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fs\こども青少年局\03保育・教育給付課\100_給付事務\500_処遇改善\2026(R8)度\040_起案\020_区分３・職員処遇\010_依頼\02_HP掲載\"/>
    </mc:Choice>
  </mc:AlternateContent>
  <xr:revisionPtr revIDLastSave="0" documentId="13_ncr:1_{2F4FA3A4-C5B5-4956-9740-1724729C9704}" xr6:coauthVersionLast="47" xr6:coauthVersionMax="47" xr10:uidLastSave="{00000000-0000-0000-0000-000000000000}"/>
  <workbookProtection workbookAlgorithmName="SHA-512" workbookHashValue="2vEwaGZTPXlC9NPJZ42HG8g2wTsZhcqJFMqWJcjK8JEYWnpI2tpgaUycWxwPOaqvU2ZXn4ZXtc6DGVAuPsOphQ==" workbookSaltValue="Gkx7qXCFTbyLckXHbz3DOQ==" workbookSpinCount="100000" lockStructure="1"/>
  <bookViews>
    <workbookView xWindow="-108" yWindow="-108" windowWidth="23256" windowHeight="12456" tabRatio="598" firstSheet="1" activeTab="3" xr2:uid="{00000000-000D-0000-FFFF-FFFF00000000}"/>
  </bookViews>
  <sheets>
    <sheet name="R8施設一覧" sheetId="6" state="hidden" r:id="rId1"/>
    <sheet name="記載例" sheetId="5" r:id="rId2"/>
    <sheet name="マスタ" sheetId="3" state="hidden" r:id="rId3"/>
    <sheet name="①集計表" sheetId="4" r:id="rId4"/>
    <sheet name="②名簿１" sheetId="2" r:id="rId5"/>
    <sheet name="②名簿２" sheetId="106" r:id="rId6"/>
    <sheet name="②名簿３" sheetId="107" r:id="rId7"/>
    <sheet name="②名簿４" sheetId="108" r:id="rId8"/>
    <sheet name="②名簿５" sheetId="109" r:id="rId9"/>
    <sheet name="②名簿６" sheetId="110" r:id="rId10"/>
    <sheet name="②名簿７" sheetId="111" r:id="rId11"/>
    <sheet name="②名簿８" sheetId="112" r:id="rId12"/>
    <sheet name="②名簿９" sheetId="113" r:id="rId13"/>
    <sheet name="②名簿10" sheetId="114" r:id="rId14"/>
    <sheet name="②名簿11" sheetId="115" r:id="rId15"/>
    <sheet name="②名簿12" sheetId="116" r:id="rId16"/>
    <sheet name="②名簿13" sheetId="117" r:id="rId17"/>
    <sheet name="②名簿14" sheetId="118" r:id="rId18"/>
    <sheet name="②名簿15" sheetId="119" r:id="rId19"/>
    <sheet name="②名簿16" sheetId="120" r:id="rId20"/>
    <sheet name="②名簿17" sheetId="121" r:id="rId21"/>
    <sheet name="②名簿18" sheetId="122" r:id="rId22"/>
    <sheet name="②名簿19" sheetId="123" r:id="rId23"/>
    <sheet name="②名簿20" sheetId="124" r:id="rId24"/>
    <sheet name="②名簿21" sheetId="125" r:id="rId25"/>
    <sheet name="②名簿22" sheetId="126" r:id="rId26"/>
    <sheet name="②名簿23" sheetId="127" r:id="rId27"/>
    <sheet name="②名簿24" sheetId="128" r:id="rId28"/>
    <sheet name="②名簿25" sheetId="129" r:id="rId29"/>
    <sheet name="②名簿26" sheetId="130" r:id="rId30"/>
    <sheet name="②名簿27" sheetId="131" r:id="rId31"/>
    <sheet name="②名簿28" sheetId="132" r:id="rId32"/>
    <sheet name="②名簿29" sheetId="133" r:id="rId33"/>
    <sheet name="②名簿30" sheetId="134" r:id="rId34"/>
    <sheet name="②名簿31" sheetId="135" r:id="rId35"/>
    <sheet name="②名簿32" sheetId="136" r:id="rId36"/>
    <sheet name="②名簿33" sheetId="137" r:id="rId37"/>
    <sheet name="②名簿34" sheetId="138" r:id="rId38"/>
    <sheet name="②名簿35" sheetId="139" r:id="rId39"/>
    <sheet name="②名簿36" sheetId="140" r:id="rId40"/>
    <sheet name="②名簿37" sheetId="141" r:id="rId41"/>
    <sheet name="②名簿38" sheetId="142" r:id="rId42"/>
    <sheet name="②名簿39" sheetId="143" r:id="rId43"/>
    <sheet name="②名簿40" sheetId="144" r:id="rId44"/>
    <sheet name="②名簿41" sheetId="145" r:id="rId45"/>
    <sheet name="②名簿42" sheetId="146" r:id="rId46"/>
    <sheet name="②名簿43" sheetId="147" r:id="rId47"/>
    <sheet name="②名簿44" sheetId="148" r:id="rId48"/>
    <sheet name="②名簿45" sheetId="149" r:id="rId49"/>
    <sheet name="②名簿46" sheetId="150" r:id="rId50"/>
    <sheet name="②名簿47" sheetId="151" r:id="rId51"/>
    <sheet name="②名簿48" sheetId="152" r:id="rId52"/>
    <sheet name="②名簿49" sheetId="153" r:id="rId53"/>
    <sheet name="②名簿50" sheetId="154" r:id="rId54"/>
    <sheet name="②名簿51" sheetId="155" r:id="rId55"/>
    <sheet name="②名簿52" sheetId="156" r:id="rId56"/>
    <sheet name="②名簿53" sheetId="157" r:id="rId57"/>
    <sheet name="②名簿54" sheetId="158" r:id="rId58"/>
    <sheet name="②名簿55" sheetId="159" r:id="rId59"/>
    <sheet name="②名簿56" sheetId="160" r:id="rId60"/>
    <sheet name="②名簿57" sheetId="161" r:id="rId61"/>
    <sheet name="②名簿58" sheetId="162" r:id="rId62"/>
    <sheet name="②名簿59" sheetId="163" r:id="rId63"/>
    <sheet name="②名簿60" sheetId="164" r:id="rId64"/>
    <sheet name="②名簿61" sheetId="165" r:id="rId65"/>
    <sheet name="②名簿62" sheetId="166" r:id="rId66"/>
    <sheet name="②名簿63" sheetId="167" r:id="rId67"/>
    <sheet name="②名簿64" sheetId="168" r:id="rId68"/>
    <sheet name="②名簿65" sheetId="169" r:id="rId69"/>
    <sheet name="②名簿66" sheetId="170" r:id="rId70"/>
    <sheet name="②名簿67" sheetId="171" r:id="rId71"/>
    <sheet name="②名簿68" sheetId="172" r:id="rId72"/>
    <sheet name="②名簿69" sheetId="173" r:id="rId73"/>
    <sheet name="②名簿70" sheetId="174" r:id="rId74"/>
    <sheet name="②名簿71" sheetId="175" r:id="rId75"/>
    <sheet name="②名簿72" sheetId="176" r:id="rId76"/>
    <sheet name="②名簿73" sheetId="177" r:id="rId77"/>
    <sheet name="②名簿74" sheetId="178" r:id="rId78"/>
    <sheet name="②名簿75" sheetId="179" r:id="rId79"/>
    <sheet name="②名簿76" sheetId="180" r:id="rId80"/>
    <sheet name="②名簿77" sheetId="181" r:id="rId81"/>
    <sheet name="②名簿78" sheetId="182" r:id="rId82"/>
    <sheet name="②名簿79" sheetId="183" r:id="rId83"/>
    <sheet name="②名簿80" sheetId="184" r:id="rId84"/>
    <sheet name="②名簿81" sheetId="185" r:id="rId85"/>
    <sheet name="②名簿82" sheetId="186" r:id="rId86"/>
    <sheet name="②名簿83" sheetId="187" r:id="rId87"/>
    <sheet name="②名簿84" sheetId="188" r:id="rId88"/>
    <sheet name="②名簿85" sheetId="189" r:id="rId89"/>
    <sheet name="②名簿86" sheetId="190" r:id="rId90"/>
    <sheet name="②名簿87" sheetId="191" r:id="rId91"/>
    <sheet name="②名簿88" sheetId="192" r:id="rId92"/>
    <sheet name="②名簿89" sheetId="193" r:id="rId93"/>
    <sheet name="②名簿90" sheetId="194" r:id="rId94"/>
    <sheet name="②名簿91" sheetId="195" r:id="rId95"/>
    <sheet name="②名簿92" sheetId="196" r:id="rId96"/>
    <sheet name="②名簿93" sheetId="197" r:id="rId97"/>
    <sheet name="②名簿94" sheetId="198" r:id="rId98"/>
    <sheet name="②名簿95" sheetId="199" r:id="rId99"/>
    <sheet name="②名簿96" sheetId="200" r:id="rId100"/>
    <sheet name="②名簿97" sheetId="201" r:id="rId101"/>
    <sheet name="②名簿98" sheetId="202" r:id="rId102"/>
    <sheet name="②名簿99" sheetId="203" r:id="rId103"/>
    <sheet name="②名簿100" sheetId="204" r:id="rId104"/>
  </sheets>
  <definedNames>
    <definedName name="_Fill" hidden="1">#REF!</definedName>
    <definedName name="_xlnm._FilterDatabase" localSheetId="0" hidden="1">'R8施設一覧'!$A$1:$G$1336</definedName>
    <definedName name="_Key1" hidden="1">#REF!</definedName>
    <definedName name="_Order1" hidden="1">255</definedName>
    <definedName name="_Sort" hidden="1">#REF!</definedName>
    <definedName name="【幼稚園又は認定こども園に勤務していた者】その他">マスタ!$B$13:$B$17</definedName>
    <definedName name="×">マスタ!$D$3:$D$6</definedName>
    <definedName name="〇">マスタ!$D$3:$D$7</definedName>
    <definedName name="_xlnm.Print_Area" localSheetId="3">①集計表!$A$1:$S$111</definedName>
    <definedName name="_xlnm.Print_Area" localSheetId="4">②名簿１!$A$1:$J$34</definedName>
    <definedName name="_xlnm.Print_Area" localSheetId="13">②名簿10!$A$1:$J$34</definedName>
    <definedName name="_xlnm.Print_Area" localSheetId="103">②名簿100!$A$1:$J$34</definedName>
    <definedName name="_xlnm.Print_Area" localSheetId="14">②名簿11!$A$1:$J$34</definedName>
    <definedName name="_xlnm.Print_Area" localSheetId="15">②名簿12!$A$1:$J$34</definedName>
    <definedName name="_xlnm.Print_Area" localSheetId="16">②名簿13!$A$1:$J$34</definedName>
    <definedName name="_xlnm.Print_Area" localSheetId="17">②名簿14!$A$1:$J$34</definedName>
    <definedName name="_xlnm.Print_Area" localSheetId="18">②名簿15!$A$1:$J$34</definedName>
    <definedName name="_xlnm.Print_Area" localSheetId="19">②名簿16!$A$1:$J$34</definedName>
    <definedName name="_xlnm.Print_Area" localSheetId="20">②名簿17!$A$1:$J$34</definedName>
    <definedName name="_xlnm.Print_Area" localSheetId="21">②名簿18!$A$1:$J$34</definedName>
    <definedName name="_xlnm.Print_Area" localSheetId="22">②名簿19!$A$1:$J$34</definedName>
    <definedName name="_xlnm.Print_Area" localSheetId="5">②名簿２!$A$1:$J$34</definedName>
    <definedName name="_xlnm.Print_Area" localSheetId="23">②名簿20!$A$1:$J$34</definedName>
    <definedName name="_xlnm.Print_Area" localSheetId="24">②名簿21!$A$1:$J$34</definedName>
    <definedName name="_xlnm.Print_Area" localSheetId="25">②名簿22!$A$1:$J$34</definedName>
    <definedName name="_xlnm.Print_Area" localSheetId="26">②名簿23!$A$1:$J$34</definedName>
    <definedName name="_xlnm.Print_Area" localSheetId="27">②名簿24!$A$1:$J$34</definedName>
    <definedName name="_xlnm.Print_Area" localSheetId="28">②名簿25!$A$1:$J$34</definedName>
    <definedName name="_xlnm.Print_Area" localSheetId="29">②名簿26!$A$1:$J$34</definedName>
    <definedName name="_xlnm.Print_Area" localSheetId="30">②名簿27!$A$1:$J$34</definedName>
    <definedName name="_xlnm.Print_Area" localSheetId="31">②名簿28!$A$1:$J$34</definedName>
    <definedName name="_xlnm.Print_Area" localSheetId="32">②名簿29!$A$1:$J$34</definedName>
    <definedName name="_xlnm.Print_Area" localSheetId="6">②名簿３!$A$1:$J$34</definedName>
    <definedName name="_xlnm.Print_Area" localSheetId="33">②名簿30!$A$1:$J$34</definedName>
    <definedName name="_xlnm.Print_Area" localSheetId="34">②名簿31!$A$1:$J$34</definedName>
    <definedName name="_xlnm.Print_Area" localSheetId="35">②名簿32!$A$1:$J$34</definedName>
    <definedName name="_xlnm.Print_Area" localSheetId="36">②名簿33!$A$1:$J$34</definedName>
    <definedName name="_xlnm.Print_Area" localSheetId="37">②名簿34!$A$1:$J$34</definedName>
    <definedName name="_xlnm.Print_Area" localSheetId="38">②名簿35!$A$1:$J$34</definedName>
    <definedName name="_xlnm.Print_Area" localSheetId="39">②名簿36!$A$1:$J$34</definedName>
    <definedName name="_xlnm.Print_Area" localSheetId="40">②名簿37!$A$1:$J$34</definedName>
    <definedName name="_xlnm.Print_Area" localSheetId="41">②名簿38!$A$1:$J$34</definedName>
    <definedName name="_xlnm.Print_Area" localSheetId="42">②名簿39!$A$1:$J$34</definedName>
    <definedName name="_xlnm.Print_Area" localSheetId="7">②名簿４!$A$1:$J$34</definedName>
    <definedName name="_xlnm.Print_Area" localSheetId="43">②名簿40!$A$1:$J$34</definedName>
    <definedName name="_xlnm.Print_Area" localSheetId="44">②名簿41!$A$1:$J$34</definedName>
    <definedName name="_xlnm.Print_Area" localSheetId="45">②名簿42!$A$1:$J$34</definedName>
    <definedName name="_xlnm.Print_Area" localSheetId="46">②名簿43!$A$1:$J$34</definedName>
    <definedName name="_xlnm.Print_Area" localSheetId="47">②名簿44!$A$1:$J$34</definedName>
    <definedName name="_xlnm.Print_Area" localSheetId="48">②名簿45!$A$1:$J$34</definedName>
    <definedName name="_xlnm.Print_Area" localSheetId="49">②名簿46!$A$1:$J$34</definedName>
    <definedName name="_xlnm.Print_Area" localSheetId="50">②名簿47!$A$1:$J$34</definedName>
    <definedName name="_xlnm.Print_Area" localSheetId="51">②名簿48!$A$1:$J$34</definedName>
    <definedName name="_xlnm.Print_Area" localSheetId="52">②名簿49!$A$1:$J$34</definedName>
    <definedName name="_xlnm.Print_Area" localSheetId="8">②名簿５!$A$1:$J$34</definedName>
    <definedName name="_xlnm.Print_Area" localSheetId="53">②名簿50!$A$1:$J$34</definedName>
    <definedName name="_xlnm.Print_Area" localSheetId="54">②名簿51!$A$1:$J$34</definedName>
    <definedName name="_xlnm.Print_Area" localSheetId="55">②名簿52!$A$1:$J$34</definedName>
    <definedName name="_xlnm.Print_Area" localSheetId="56">②名簿53!$A$1:$J$34</definedName>
    <definedName name="_xlnm.Print_Area" localSheetId="57">②名簿54!$A$1:$J$34</definedName>
    <definedName name="_xlnm.Print_Area" localSheetId="58">②名簿55!$A$1:$J$34</definedName>
    <definedName name="_xlnm.Print_Area" localSheetId="59">②名簿56!$A$1:$J$34</definedName>
    <definedName name="_xlnm.Print_Area" localSheetId="60">②名簿57!$A$1:$J$34</definedName>
    <definedName name="_xlnm.Print_Area" localSheetId="61">②名簿58!$A$1:$J$34</definedName>
    <definedName name="_xlnm.Print_Area" localSheetId="62">②名簿59!$A$1:$J$34</definedName>
    <definedName name="_xlnm.Print_Area" localSheetId="9">②名簿６!$A$1:$J$34</definedName>
    <definedName name="_xlnm.Print_Area" localSheetId="63">②名簿60!$A$1:$J$34</definedName>
    <definedName name="_xlnm.Print_Area" localSheetId="64">②名簿61!$A$1:$J$34</definedName>
    <definedName name="_xlnm.Print_Area" localSheetId="65">②名簿62!$A$1:$J$34</definedName>
    <definedName name="_xlnm.Print_Area" localSheetId="66">②名簿63!$A$1:$J$34</definedName>
    <definedName name="_xlnm.Print_Area" localSheetId="67">②名簿64!$A$1:$J$34</definedName>
    <definedName name="_xlnm.Print_Area" localSheetId="68">②名簿65!$A$1:$J$34</definedName>
    <definedName name="_xlnm.Print_Area" localSheetId="69">②名簿66!$A$1:$J$34</definedName>
    <definedName name="_xlnm.Print_Area" localSheetId="70">②名簿67!$A$1:$J$34</definedName>
    <definedName name="_xlnm.Print_Area" localSheetId="71">②名簿68!$A$1:$J$34</definedName>
    <definedName name="_xlnm.Print_Area" localSheetId="72">②名簿69!$A$1:$J$34</definedName>
    <definedName name="_xlnm.Print_Area" localSheetId="10">②名簿７!$A$1:$J$34</definedName>
    <definedName name="_xlnm.Print_Area" localSheetId="73">②名簿70!$A$1:$J$34</definedName>
    <definedName name="_xlnm.Print_Area" localSheetId="74">②名簿71!$A$1:$J$34</definedName>
    <definedName name="_xlnm.Print_Area" localSheetId="75">②名簿72!$A$1:$J$34</definedName>
    <definedName name="_xlnm.Print_Area" localSheetId="76">②名簿73!$A$1:$J$34</definedName>
    <definedName name="_xlnm.Print_Area" localSheetId="77">②名簿74!$A$1:$J$34</definedName>
    <definedName name="_xlnm.Print_Area" localSheetId="78">②名簿75!$A$1:$J$34</definedName>
    <definedName name="_xlnm.Print_Area" localSheetId="79">②名簿76!$A$1:$J$34</definedName>
    <definedName name="_xlnm.Print_Area" localSheetId="80">②名簿77!$A$1:$J$34</definedName>
    <definedName name="_xlnm.Print_Area" localSheetId="81">②名簿78!$A$1:$J$34</definedName>
    <definedName name="_xlnm.Print_Area" localSheetId="82">②名簿79!$A$1:$J$34</definedName>
    <definedName name="_xlnm.Print_Area" localSheetId="11">②名簿８!$A$1:$J$34</definedName>
    <definedName name="_xlnm.Print_Area" localSheetId="83">②名簿80!$A$1:$J$34</definedName>
    <definedName name="_xlnm.Print_Area" localSheetId="84">②名簿81!$A$1:$J$34</definedName>
    <definedName name="_xlnm.Print_Area" localSheetId="85">②名簿82!$A$1:$J$34</definedName>
    <definedName name="_xlnm.Print_Area" localSheetId="86">②名簿83!$A$1:$J$34</definedName>
    <definedName name="_xlnm.Print_Area" localSheetId="87">②名簿84!$A$1:$J$34</definedName>
    <definedName name="_xlnm.Print_Area" localSheetId="88">②名簿85!$A$1:$J$34</definedName>
    <definedName name="_xlnm.Print_Area" localSheetId="89">②名簿86!$A$1:$J$34</definedName>
    <definedName name="_xlnm.Print_Area" localSheetId="90">②名簿87!$A$1:$J$34</definedName>
    <definedName name="_xlnm.Print_Area" localSheetId="91">②名簿88!$A$1:$J$34</definedName>
    <definedName name="_xlnm.Print_Area" localSheetId="92">②名簿89!$A$1:$J$34</definedName>
    <definedName name="_xlnm.Print_Area" localSheetId="12">②名簿９!$A$1:$J$34</definedName>
    <definedName name="_xlnm.Print_Area" localSheetId="93">②名簿90!$A$1:$J$34</definedName>
    <definedName name="_xlnm.Print_Area" localSheetId="94">②名簿91!$A$1:$J$34</definedName>
    <definedName name="_xlnm.Print_Area" localSheetId="95">②名簿92!$A$1:$J$34</definedName>
    <definedName name="_xlnm.Print_Area" localSheetId="96">②名簿93!$A$1:$J$34</definedName>
    <definedName name="_xlnm.Print_Area" localSheetId="97">②名簿94!$A$1:$J$34</definedName>
    <definedName name="_xlnm.Print_Area" localSheetId="98">②名簿95!$A$1:$J$34</definedName>
    <definedName name="_xlnm.Print_Area" localSheetId="99">②名簿96!$A$1:$J$34</definedName>
    <definedName name="_xlnm.Print_Area" localSheetId="100">②名簿97!$A$1:$J$34</definedName>
    <definedName name="_xlnm.Print_Area" localSheetId="101">②名簿98!$A$1:$J$34</definedName>
    <definedName name="_xlnm.Print_Area" localSheetId="102">②名簿99!$A$1:$J$34</definedName>
    <definedName name="_xlnm.Print_Area" localSheetId="1">記載例!$A$1:$J$34</definedName>
    <definedName name="その他">マスタ!$B$13:$B$18</definedName>
    <definedName name="なし_職員処遇改善費のみの対象者">マスタ!$H$3:$H$10</definedName>
    <definedName name="なし_職員処遇改善費のみの対象者×">マスタ!$T$14:$T$17</definedName>
    <definedName name="なし_職員処遇改善費のみの対象者〇">マスタ!$J$14:$J$18</definedName>
    <definedName name="園長で専門リーダーの研修">マスタ!$J$3:$J$10</definedName>
    <definedName name="園長で専門リーダーの研修×">マスタ!$V$14:$V$15</definedName>
    <definedName name="園長で専門リーダーの研修〇">マスタ!$L$14:$L$16</definedName>
    <definedName name="園長で副主任保育士の研修">マスタ!$I$3:$I$10</definedName>
    <definedName name="園長で副主任保育士の研修×">マスタ!$U$14:$U$15</definedName>
    <definedName name="園長で副主任保育士の研修〇">マスタ!$K$14:$K$16</definedName>
    <definedName name="研修名_処遇Ⅱ">マスタ!$D$3:$D$7</definedName>
    <definedName name="研修名_職員処遇改善費">マスタ!$D$14:$D$17</definedName>
    <definedName name="主任保育士で専門リーダーの研修">マスタ!$L$3:$L$10</definedName>
    <definedName name="主任保育士で専門リーダーの研修×">マスタ!$X$14:$X$15</definedName>
    <definedName name="主任保育士で専門リーダーの研修〇">マスタ!$N$14:$N$16</definedName>
    <definedName name="主任保育士で副主任保育士の研修">マスタ!$K$3:$K$10</definedName>
    <definedName name="主任保育士で副主任保育士の研修×">マスタ!$W$14:$W$15</definedName>
    <definedName name="主任保育士で副主任保育士の研修〇">マスタ!$M$14:$M$16</definedName>
    <definedName name="職務分野別リーダー">マスタ!$G$3:$G$10</definedName>
    <definedName name="職務分野別リーダー×">マスタ!$S$14:$S$17</definedName>
    <definedName name="職務分野別リーダー〇">マスタ!$I$14:$I$18</definedName>
    <definedName name="専門リーダー">マスタ!$F$3:$F$10</definedName>
    <definedName name="専門リーダー×">マスタ!$R$14:$R$17</definedName>
    <definedName name="専門リーダー〇">マスタ!$H$14:$H$18</definedName>
    <definedName name="副園長で専門リーダーの研修">マスタ!$N$3:$N$10</definedName>
    <definedName name="副園長で専門リーダーの研修×">マスタ!$Z$14:$Z$15</definedName>
    <definedName name="副園長で専門リーダーの研修〇">マスタ!$P$14:$P$16</definedName>
    <definedName name="副園長で副主任保育士の研修">マスタ!$M$3:$M$10</definedName>
    <definedName name="副園長で副主任保育士の研修×">マスタ!$Y$14:$Y$15</definedName>
    <definedName name="副園長で副主任保育士の研修〇">マスタ!$O$14:$O$16</definedName>
    <definedName name="副主任保育士">マスタ!$E$3:$E$10</definedName>
    <definedName name="副主任保育士×">マスタ!$Q$14:$Q$17</definedName>
    <definedName name="副主任保育士〇">マスタ!$G$14:$G$18</definedName>
    <definedName name="保育士等キャリアアップ研修_通知に基づくもの">マスタ!$C$13:$C$14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6" i="204" l="1"/>
  <c r="K26" i="204"/>
  <c r="L25" i="204"/>
  <c r="K25" i="204"/>
  <c r="L24" i="204"/>
  <c r="K24" i="204"/>
  <c r="L23" i="204"/>
  <c r="K23" i="204"/>
  <c r="L22" i="204"/>
  <c r="K22" i="204"/>
  <c r="L21" i="204"/>
  <c r="K21" i="204"/>
  <c r="L20" i="204"/>
  <c r="K20" i="204"/>
  <c r="L19" i="204"/>
  <c r="K19" i="204"/>
  <c r="L18" i="204"/>
  <c r="K18" i="204"/>
  <c r="L17" i="204"/>
  <c r="K17" i="204"/>
  <c r="L16" i="204"/>
  <c r="K16" i="204"/>
  <c r="L15" i="204"/>
  <c r="K15" i="204"/>
  <c r="L14" i="204"/>
  <c r="K14" i="204"/>
  <c r="K13" i="204"/>
  <c r="E9" i="204"/>
  <c r="H7" i="204"/>
  <c r="H5" i="204"/>
  <c r="L26" i="203"/>
  <c r="K26" i="203"/>
  <c r="L25" i="203"/>
  <c r="K25" i="203"/>
  <c r="L24" i="203"/>
  <c r="K24" i="203"/>
  <c r="L23" i="203"/>
  <c r="K23" i="203"/>
  <c r="L22" i="203"/>
  <c r="K22" i="203"/>
  <c r="L21" i="203"/>
  <c r="K21" i="203"/>
  <c r="L20" i="203"/>
  <c r="K20" i="203"/>
  <c r="L19" i="203"/>
  <c r="K19" i="203"/>
  <c r="L18" i="203"/>
  <c r="K18" i="203"/>
  <c r="L17" i="203"/>
  <c r="K17" i="203"/>
  <c r="L16" i="203"/>
  <c r="K16" i="203"/>
  <c r="L15" i="203"/>
  <c r="K15" i="203"/>
  <c r="L14" i="203"/>
  <c r="K14" i="203"/>
  <c r="K13" i="203"/>
  <c r="E9" i="203"/>
  <c r="H7" i="203"/>
  <c r="H5" i="203"/>
  <c r="L26" i="202"/>
  <c r="K26" i="202"/>
  <c r="L25" i="202"/>
  <c r="K25" i="202"/>
  <c r="L24" i="202"/>
  <c r="K24" i="202"/>
  <c r="L23" i="202"/>
  <c r="K23" i="202"/>
  <c r="L22" i="202"/>
  <c r="K22" i="202"/>
  <c r="L21" i="202"/>
  <c r="K21" i="202"/>
  <c r="L20" i="202"/>
  <c r="K20" i="202"/>
  <c r="L19" i="202"/>
  <c r="K19" i="202"/>
  <c r="L18" i="202"/>
  <c r="K18" i="202"/>
  <c r="L17" i="202"/>
  <c r="K17" i="202"/>
  <c r="L16" i="202"/>
  <c r="K16" i="202"/>
  <c r="L15" i="202"/>
  <c r="K15" i="202"/>
  <c r="L14" i="202"/>
  <c r="K14" i="202"/>
  <c r="K13" i="202"/>
  <c r="E9" i="202"/>
  <c r="H7" i="202"/>
  <c r="H5" i="202"/>
  <c r="L26" i="201"/>
  <c r="K26" i="201"/>
  <c r="L25" i="201"/>
  <c r="K25" i="201"/>
  <c r="L24" i="201"/>
  <c r="K24" i="201"/>
  <c r="L23" i="201"/>
  <c r="K23" i="201"/>
  <c r="L22" i="201"/>
  <c r="K22" i="201"/>
  <c r="L21" i="201"/>
  <c r="K21" i="201"/>
  <c r="L20" i="201"/>
  <c r="K20" i="201"/>
  <c r="L19" i="201"/>
  <c r="K19" i="201"/>
  <c r="L18" i="201"/>
  <c r="K18" i="201"/>
  <c r="L17" i="201"/>
  <c r="K17" i="201"/>
  <c r="L16" i="201"/>
  <c r="K16" i="201"/>
  <c r="L15" i="201"/>
  <c r="K15" i="201"/>
  <c r="L14" i="201"/>
  <c r="K14" i="201"/>
  <c r="K13" i="201"/>
  <c r="E9" i="201"/>
  <c r="H7" i="201"/>
  <c r="H5" i="201"/>
  <c r="L26" i="200"/>
  <c r="K26" i="200"/>
  <c r="L25" i="200"/>
  <c r="K25" i="200"/>
  <c r="L24" i="200"/>
  <c r="K24" i="200"/>
  <c r="L23" i="200"/>
  <c r="K23" i="200"/>
  <c r="L22" i="200"/>
  <c r="K22" i="200"/>
  <c r="L21" i="200"/>
  <c r="K21" i="200"/>
  <c r="L20" i="200"/>
  <c r="K20" i="200"/>
  <c r="L19" i="200"/>
  <c r="K19" i="200"/>
  <c r="L18" i="200"/>
  <c r="K18" i="200"/>
  <c r="L17" i="200"/>
  <c r="K17" i="200"/>
  <c r="L16" i="200"/>
  <c r="K16" i="200"/>
  <c r="L15" i="200"/>
  <c r="K15" i="200"/>
  <c r="L14" i="200"/>
  <c r="K14" i="200"/>
  <c r="K13" i="200"/>
  <c r="E9" i="200"/>
  <c r="H7" i="200"/>
  <c r="H5" i="200"/>
  <c r="L26" i="199"/>
  <c r="K26" i="199"/>
  <c r="L25" i="199"/>
  <c r="K25" i="199"/>
  <c r="L24" i="199"/>
  <c r="K24" i="199"/>
  <c r="L23" i="199"/>
  <c r="K23" i="199"/>
  <c r="L22" i="199"/>
  <c r="K22" i="199"/>
  <c r="L21" i="199"/>
  <c r="K21" i="199"/>
  <c r="L20" i="199"/>
  <c r="K20" i="199"/>
  <c r="L19" i="199"/>
  <c r="K19" i="199"/>
  <c r="L18" i="199"/>
  <c r="K18" i="199"/>
  <c r="L17" i="199"/>
  <c r="K17" i="199"/>
  <c r="L16" i="199"/>
  <c r="K16" i="199"/>
  <c r="L15" i="199"/>
  <c r="K15" i="199"/>
  <c r="L14" i="199"/>
  <c r="K14" i="199"/>
  <c r="K13" i="199"/>
  <c r="E9" i="199"/>
  <c r="H7" i="199"/>
  <c r="H5" i="199"/>
  <c r="L26" i="198"/>
  <c r="K26" i="198"/>
  <c r="L25" i="198"/>
  <c r="K25" i="198"/>
  <c r="L24" i="198"/>
  <c r="K24" i="198"/>
  <c r="L23" i="198"/>
  <c r="K23" i="198"/>
  <c r="L22" i="198"/>
  <c r="K22" i="198"/>
  <c r="L21" i="198"/>
  <c r="K21" i="198"/>
  <c r="L20" i="198"/>
  <c r="K20" i="198"/>
  <c r="L19" i="198"/>
  <c r="K19" i="198"/>
  <c r="L18" i="198"/>
  <c r="K18" i="198"/>
  <c r="L17" i="198"/>
  <c r="K17" i="198"/>
  <c r="L16" i="198"/>
  <c r="K16" i="198"/>
  <c r="L15" i="198"/>
  <c r="K15" i="198"/>
  <c r="L14" i="198"/>
  <c r="K14" i="198"/>
  <c r="K13" i="198"/>
  <c r="E9" i="198"/>
  <c r="H7" i="198"/>
  <c r="H5" i="198"/>
  <c r="L26" i="197"/>
  <c r="K26" i="197"/>
  <c r="L25" i="197"/>
  <c r="K25" i="197"/>
  <c r="L24" i="197"/>
  <c r="K24" i="197"/>
  <c r="L23" i="197"/>
  <c r="K23" i="197"/>
  <c r="L22" i="197"/>
  <c r="K22" i="197"/>
  <c r="L21" i="197"/>
  <c r="K21" i="197"/>
  <c r="L20" i="197"/>
  <c r="K20" i="197"/>
  <c r="L19" i="197"/>
  <c r="K19" i="197"/>
  <c r="L18" i="197"/>
  <c r="K18" i="197"/>
  <c r="L17" i="197"/>
  <c r="K17" i="197"/>
  <c r="L16" i="197"/>
  <c r="K16" i="197"/>
  <c r="L15" i="197"/>
  <c r="K15" i="197"/>
  <c r="L14" i="197"/>
  <c r="K14" i="197"/>
  <c r="K13" i="197"/>
  <c r="E9" i="197"/>
  <c r="H7" i="197"/>
  <c r="H5" i="197"/>
  <c r="L26" i="196"/>
  <c r="K26" i="196"/>
  <c r="L25" i="196"/>
  <c r="K25" i="196"/>
  <c r="L24" i="196"/>
  <c r="K24" i="196"/>
  <c r="L23" i="196"/>
  <c r="K23" i="196"/>
  <c r="L22" i="196"/>
  <c r="K22" i="196"/>
  <c r="L21" i="196"/>
  <c r="K21" i="196"/>
  <c r="L20" i="196"/>
  <c r="K20" i="196"/>
  <c r="L19" i="196"/>
  <c r="K19" i="196"/>
  <c r="L18" i="196"/>
  <c r="K18" i="196"/>
  <c r="L17" i="196"/>
  <c r="K17" i="196"/>
  <c r="L16" i="196"/>
  <c r="K16" i="196"/>
  <c r="L15" i="196"/>
  <c r="K15" i="196"/>
  <c r="L14" i="196"/>
  <c r="K14" i="196"/>
  <c r="K13" i="196"/>
  <c r="E9" i="196"/>
  <c r="H7" i="196"/>
  <c r="H5" i="196"/>
  <c r="L26" i="195"/>
  <c r="K26" i="195"/>
  <c r="L25" i="195"/>
  <c r="K25" i="195"/>
  <c r="L24" i="195"/>
  <c r="K24" i="195"/>
  <c r="L23" i="195"/>
  <c r="K23" i="195"/>
  <c r="L22" i="195"/>
  <c r="K22" i="195"/>
  <c r="L21" i="195"/>
  <c r="K21" i="195"/>
  <c r="L20" i="195"/>
  <c r="K20" i="195"/>
  <c r="L19" i="195"/>
  <c r="K19" i="195"/>
  <c r="L18" i="195"/>
  <c r="K18" i="195"/>
  <c r="L17" i="195"/>
  <c r="K17" i="195"/>
  <c r="L16" i="195"/>
  <c r="K16" i="195"/>
  <c r="L15" i="195"/>
  <c r="K15" i="195"/>
  <c r="L14" i="195"/>
  <c r="K14" i="195"/>
  <c r="K13" i="195"/>
  <c r="E9" i="195"/>
  <c r="H7" i="195"/>
  <c r="H5" i="195"/>
  <c r="L26" i="194"/>
  <c r="K26" i="194"/>
  <c r="L25" i="194"/>
  <c r="K25" i="194"/>
  <c r="L24" i="194"/>
  <c r="K24" i="194"/>
  <c r="L23" i="194"/>
  <c r="K23" i="194"/>
  <c r="L22" i="194"/>
  <c r="K22" i="194"/>
  <c r="L21" i="194"/>
  <c r="K21" i="194"/>
  <c r="L20" i="194"/>
  <c r="K20" i="194"/>
  <c r="L19" i="194"/>
  <c r="K19" i="194"/>
  <c r="L18" i="194"/>
  <c r="K18" i="194"/>
  <c r="L17" i="194"/>
  <c r="K17" i="194"/>
  <c r="L16" i="194"/>
  <c r="K16" i="194"/>
  <c r="L15" i="194"/>
  <c r="K15" i="194"/>
  <c r="L14" i="194"/>
  <c r="K14" i="194"/>
  <c r="K13" i="194"/>
  <c r="E9" i="194"/>
  <c r="H7" i="194"/>
  <c r="H5" i="194"/>
  <c r="L26" i="193"/>
  <c r="K26" i="193"/>
  <c r="L25" i="193"/>
  <c r="K25" i="193"/>
  <c r="L24" i="193"/>
  <c r="K24" i="193"/>
  <c r="L23" i="193"/>
  <c r="K23" i="193"/>
  <c r="L22" i="193"/>
  <c r="K22" i="193"/>
  <c r="L21" i="193"/>
  <c r="K21" i="193"/>
  <c r="L20" i="193"/>
  <c r="K20" i="193"/>
  <c r="L19" i="193"/>
  <c r="K19" i="193"/>
  <c r="L18" i="193"/>
  <c r="K18" i="193"/>
  <c r="L17" i="193"/>
  <c r="K17" i="193"/>
  <c r="L16" i="193"/>
  <c r="K16" i="193"/>
  <c r="L15" i="193"/>
  <c r="K15" i="193"/>
  <c r="L14" i="193"/>
  <c r="K14" i="193"/>
  <c r="K13" i="193"/>
  <c r="E9" i="193"/>
  <c r="H7" i="193"/>
  <c r="H5" i="193"/>
  <c r="L26" i="192"/>
  <c r="K26" i="192"/>
  <c r="L25" i="192"/>
  <c r="K25" i="192"/>
  <c r="L24" i="192"/>
  <c r="K24" i="192"/>
  <c r="L23" i="192"/>
  <c r="K23" i="192"/>
  <c r="L22" i="192"/>
  <c r="K22" i="192"/>
  <c r="L21" i="192"/>
  <c r="K21" i="192"/>
  <c r="L20" i="192"/>
  <c r="K20" i="192"/>
  <c r="L19" i="192"/>
  <c r="K19" i="192"/>
  <c r="L18" i="192"/>
  <c r="K18" i="192"/>
  <c r="L17" i="192"/>
  <c r="K17" i="192"/>
  <c r="L16" i="192"/>
  <c r="K16" i="192"/>
  <c r="L15" i="192"/>
  <c r="K15" i="192"/>
  <c r="L14" i="192"/>
  <c r="K14" i="192"/>
  <c r="K13" i="192"/>
  <c r="E9" i="192"/>
  <c r="H7" i="192"/>
  <c r="H5" i="192"/>
  <c r="L26" i="191"/>
  <c r="K26" i="191"/>
  <c r="L25" i="191"/>
  <c r="K25" i="191"/>
  <c r="L24" i="191"/>
  <c r="K24" i="191"/>
  <c r="L23" i="191"/>
  <c r="K23" i="191"/>
  <c r="L22" i="191"/>
  <c r="K22" i="191"/>
  <c r="L21" i="191"/>
  <c r="K21" i="191"/>
  <c r="L20" i="191"/>
  <c r="K20" i="191"/>
  <c r="L19" i="191"/>
  <c r="K19" i="191"/>
  <c r="L18" i="191"/>
  <c r="K18" i="191"/>
  <c r="L17" i="191"/>
  <c r="K17" i="191"/>
  <c r="L16" i="191"/>
  <c r="K16" i="191"/>
  <c r="L15" i="191"/>
  <c r="K15" i="191"/>
  <c r="L14" i="191"/>
  <c r="K14" i="191"/>
  <c r="K13" i="191"/>
  <c r="E9" i="191"/>
  <c r="H7" i="191"/>
  <c r="H5" i="191"/>
  <c r="L26" i="190"/>
  <c r="K26" i="190"/>
  <c r="L25" i="190"/>
  <c r="K25" i="190"/>
  <c r="L24" i="190"/>
  <c r="K24" i="190"/>
  <c r="L23" i="190"/>
  <c r="K23" i="190"/>
  <c r="L22" i="190"/>
  <c r="K22" i="190"/>
  <c r="L21" i="190"/>
  <c r="K21" i="190"/>
  <c r="L20" i="190"/>
  <c r="K20" i="190"/>
  <c r="L19" i="190"/>
  <c r="K19" i="190"/>
  <c r="L18" i="190"/>
  <c r="K18" i="190"/>
  <c r="L17" i="190"/>
  <c r="K17" i="190"/>
  <c r="L16" i="190"/>
  <c r="K16" i="190"/>
  <c r="L15" i="190"/>
  <c r="K15" i="190"/>
  <c r="L14" i="190"/>
  <c r="K14" i="190"/>
  <c r="K13" i="190"/>
  <c r="E9" i="190"/>
  <c r="H7" i="190"/>
  <c r="H5" i="190"/>
  <c r="L26" i="189"/>
  <c r="K26" i="189"/>
  <c r="L25" i="189"/>
  <c r="K25" i="189"/>
  <c r="L24" i="189"/>
  <c r="K24" i="189"/>
  <c r="L23" i="189"/>
  <c r="K23" i="189"/>
  <c r="L22" i="189"/>
  <c r="K22" i="189"/>
  <c r="L21" i="189"/>
  <c r="K21" i="189"/>
  <c r="L20" i="189"/>
  <c r="K20" i="189"/>
  <c r="L19" i="189"/>
  <c r="K19" i="189"/>
  <c r="L18" i="189"/>
  <c r="K18" i="189"/>
  <c r="L17" i="189"/>
  <c r="K17" i="189"/>
  <c r="L16" i="189"/>
  <c r="K16" i="189"/>
  <c r="L15" i="189"/>
  <c r="K15" i="189"/>
  <c r="L14" i="189"/>
  <c r="K14" i="189"/>
  <c r="K13" i="189"/>
  <c r="E9" i="189"/>
  <c r="H7" i="189"/>
  <c r="H5" i="189"/>
  <c r="L26" i="188"/>
  <c r="K26" i="188"/>
  <c r="L25" i="188"/>
  <c r="K25" i="188"/>
  <c r="L24" i="188"/>
  <c r="K24" i="188"/>
  <c r="L23" i="188"/>
  <c r="K23" i="188"/>
  <c r="L22" i="188"/>
  <c r="K22" i="188"/>
  <c r="L21" i="188"/>
  <c r="K21" i="188"/>
  <c r="L20" i="188"/>
  <c r="K20" i="188"/>
  <c r="L19" i="188"/>
  <c r="K19" i="188"/>
  <c r="L18" i="188"/>
  <c r="K18" i="188"/>
  <c r="L17" i="188"/>
  <c r="K17" i="188"/>
  <c r="L16" i="188"/>
  <c r="K16" i="188"/>
  <c r="L15" i="188"/>
  <c r="K15" i="188"/>
  <c r="L14" i="188"/>
  <c r="K14" i="188"/>
  <c r="K13" i="188"/>
  <c r="E9" i="188"/>
  <c r="H7" i="188"/>
  <c r="H5" i="188"/>
  <c r="L26" i="187"/>
  <c r="K26" i="187"/>
  <c r="L25" i="187"/>
  <c r="K25" i="187"/>
  <c r="L24" i="187"/>
  <c r="K24" i="187"/>
  <c r="L23" i="187"/>
  <c r="K23" i="187"/>
  <c r="L22" i="187"/>
  <c r="K22" i="187"/>
  <c r="L21" i="187"/>
  <c r="K21" i="187"/>
  <c r="L20" i="187"/>
  <c r="K20" i="187"/>
  <c r="L19" i="187"/>
  <c r="K19" i="187"/>
  <c r="L18" i="187"/>
  <c r="K18" i="187"/>
  <c r="L17" i="187"/>
  <c r="K17" i="187"/>
  <c r="L16" i="187"/>
  <c r="K16" i="187"/>
  <c r="L15" i="187"/>
  <c r="K15" i="187"/>
  <c r="L14" i="187"/>
  <c r="K14" i="187"/>
  <c r="K13" i="187"/>
  <c r="E9" i="187"/>
  <c r="H7" i="187"/>
  <c r="H5" i="187"/>
  <c r="L26" i="186"/>
  <c r="K26" i="186"/>
  <c r="L25" i="186"/>
  <c r="K25" i="186"/>
  <c r="L24" i="186"/>
  <c r="K24" i="186"/>
  <c r="L23" i="186"/>
  <c r="K23" i="186"/>
  <c r="L22" i="186"/>
  <c r="K22" i="186"/>
  <c r="L21" i="186"/>
  <c r="K21" i="186"/>
  <c r="L20" i="186"/>
  <c r="K20" i="186"/>
  <c r="L19" i="186"/>
  <c r="K19" i="186"/>
  <c r="L18" i="186"/>
  <c r="K18" i="186"/>
  <c r="L17" i="186"/>
  <c r="K17" i="186"/>
  <c r="L16" i="186"/>
  <c r="K16" i="186"/>
  <c r="L15" i="186"/>
  <c r="K15" i="186"/>
  <c r="L14" i="186"/>
  <c r="K14" i="186"/>
  <c r="K13" i="186"/>
  <c r="E9" i="186"/>
  <c r="H7" i="186"/>
  <c r="H5" i="186"/>
  <c r="L26" i="185"/>
  <c r="K26" i="185"/>
  <c r="L25" i="185"/>
  <c r="K25" i="185"/>
  <c r="L24" i="185"/>
  <c r="K24" i="185"/>
  <c r="L23" i="185"/>
  <c r="K23" i="185"/>
  <c r="L22" i="185"/>
  <c r="K22" i="185"/>
  <c r="L21" i="185"/>
  <c r="K21" i="185"/>
  <c r="L20" i="185"/>
  <c r="K20" i="185"/>
  <c r="L19" i="185"/>
  <c r="K19" i="185"/>
  <c r="L18" i="185"/>
  <c r="K18" i="185"/>
  <c r="L17" i="185"/>
  <c r="K17" i="185"/>
  <c r="L16" i="185"/>
  <c r="K16" i="185"/>
  <c r="L15" i="185"/>
  <c r="K15" i="185"/>
  <c r="L14" i="185"/>
  <c r="K14" i="185"/>
  <c r="K13" i="185"/>
  <c r="E9" i="185"/>
  <c r="H7" i="185"/>
  <c r="H5" i="185"/>
  <c r="L26" i="184"/>
  <c r="K26" i="184"/>
  <c r="L25" i="184"/>
  <c r="K25" i="184"/>
  <c r="L24" i="184"/>
  <c r="K24" i="184"/>
  <c r="L23" i="184"/>
  <c r="K23" i="184"/>
  <c r="L22" i="184"/>
  <c r="K22" i="184"/>
  <c r="L21" i="184"/>
  <c r="K21" i="184"/>
  <c r="L20" i="184"/>
  <c r="K20" i="184"/>
  <c r="L19" i="184"/>
  <c r="K19" i="184"/>
  <c r="L18" i="184"/>
  <c r="K18" i="184"/>
  <c r="L17" i="184"/>
  <c r="K17" i="184"/>
  <c r="L16" i="184"/>
  <c r="K16" i="184"/>
  <c r="L15" i="184"/>
  <c r="K15" i="184"/>
  <c r="L14" i="184"/>
  <c r="K14" i="184"/>
  <c r="K13" i="184"/>
  <c r="E9" i="184"/>
  <c r="H7" i="184"/>
  <c r="H5" i="184"/>
  <c r="L26" i="183"/>
  <c r="K26" i="183"/>
  <c r="L25" i="183"/>
  <c r="K25" i="183"/>
  <c r="L24" i="183"/>
  <c r="K24" i="183"/>
  <c r="L23" i="183"/>
  <c r="K23" i="183"/>
  <c r="L22" i="183"/>
  <c r="K22" i="183"/>
  <c r="L21" i="183"/>
  <c r="K21" i="183"/>
  <c r="L20" i="183"/>
  <c r="K20" i="183"/>
  <c r="L19" i="183"/>
  <c r="K19" i="183"/>
  <c r="L18" i="183"/>
  <c r="K18" i="183"/>
  <c r="L17" i="183"/>
  <c r="K17" i="183"/>
  <c r="L16" i="183"/>
  <c r="K16" i="183"/>
  <c r="L15" i="183"/>
  <c r="K15" i="183"/>
  <c r="L14" i="183"/>
  <c r="K14" i="183"/>
  <c r="K13" i="183"/>
  <c r="E9" i="183"/>
  <c r="H7" i="183"/>
  <c r="H5" i="183"/>
  <c r="L26" i="182"/>
  <c r="K26" i="182"/>
  <c r="L25" i="182"/>
  <c r="K25" i="182"/>
  <c r="L24" i="182"/>
  <c r="K24" i="182"/>
  <c r="L23" i="182"/>
  <c r="K23" i="182"/>
  <c r="L22" i="182"/>
  <c r="K22" i="182"/>
  <c r="L21" i="182"/>
  <c r="K21" i="182"/>
  <c r="L20" i="182"/>
  <c r="K20" i="182"/>
  <c r="L19" i="182"/>
  <c r="K19" i="182"/>
  <c r="L18" i="182"/>
  <c r="K18" i="182"/>
  <c r="L17" i="182"/>
  <c r="K17" i="182"/>
  <c r="L16" i="182"/>
  <c r="K16" i="182"/>
  <c r="L15" i="182"/>
  <c r="K15" i="182"/>
  <c r="L14" i="182"/>
  <c r="K14" i="182"/>
  <c r="K13" i="182"/>
  <c r="E9" i="182"/>
  <c r="H7" i="182"/>
  <c r="H5" i="182"/>
  <c r="L26" i="181"/>
  <c r="K26" i="181"/>
  <c r="L25" i="181"/>
  <c r="K25" i="181"/>
  <c r="L24" i="181"/>
  <c r="K24" i="181"/>
  <c r="L23" i="181"/>
  <c r="K23" i="181"/>
  <c r="L22" i="181"/>
  <c r="K22" i="181"/>
  <c r="L21" i="181"/>
  <c r="K21" i="181"/>
  <c r="L20" i="181"/>
  <c r="K20" i="181"/>
  <c r="L19" i="181"/>
  <c r="K19" i="181"/>
  <c r="L18" i="181"/>
  <c r="K18" i="181"/>
  <c r="L17" i="181"/>
  <c r="K17" i="181"/>
  <c r="L16" i="181"/>
  <c r="K16" i="181"/>
  <c r="L15" i="181"/>
  <c r="K15" i="181"/>
  <c r="L14" i="181"/>
  <c r="K14" i="181"/>
  <c r="K13" i="181"/>
  <c r="E9" i="181"/>
  <c r="H7" i="181"/>
  <c r="H5" i="181"/>
  <c r="L26" i="180"/>
  <c r="K26" i="180"/>
  <c r="L25" i="180"/>
  <c r="K25" i="180"/>
  <c r="L24" i="180"/>
  <c r="K24" i="180"/>
  <c r="L23" i="180"/>
  <c r="K23" i="180"/>
  <c r="L22" i="180"/>
  <c r="K22" i="180"/>
  <c r="L21" i="180"/>
  <c r="K21" i="180"/>
  <c r="L20" i="180"/>
  <c r="K20" i="180"/>
  <c r="L19" i="180"/>
  <c r="K19" i="180"/>
  <c r="L18" i="180"/>
  <c r="K18" i="180"/>
  <c r="L17" i="180"/>
  <c r="K17" i="180"/>
  <c r="L16" i="180"/>
  <c r="K16" i="180"/>
  <c r="L15" i="180"/>
  <c r="K15" i="180"/>
  <c r="L14" i="180"/>
  <c r="K14" i="180"/>
  <c r="K13" i="180"/>
  <c r="E9" i="180"/>
  <c r="H7" i="180"/>
  <c r="H5" i="180"/>
  <c r="L26" i="179"/>
  <c r="K26" i="179"/>
  <c r="L25" i="179"/>
  <c r="K25" i="179"/>
  <c r="L24" i="179"/>
  <c r="K24" i="179"/>
  <c r="L23" i="179"/>
  <c r="K23" i="179"/>
  <c r="L22" i="179"/>
  <c r="K22" i="179"/>
  <c r="L21" i="179"/>
  <c r="K21" i="179"/>
  <c r="L20" i="179"/>
  <c r="K20" i="179"/>
  <c r="L19" i="179"/>
  <c r="K19" i="179"/>
  <c r="L18" i="179"/>
  <c r="K18" i="179"/>
  <c r="L17" i="179"/>
  <c r="K17" i="179"/>
  <c r="L16" i="179"/>
  <c r="K16" i="179"/>
  <c r="L15" i="179"/>
  <c r="K15" i="179"/>
  <c r="L14" i="179"/>
  <c r="K14" i="179"/>
  <c r="K13" i="179"/>
  <c r="E9" i="179"/>
  <c r="H7" i="179"/>
  <c r="H5" i="179"/>
  <c r="L26" i="178"/>
  <c r="K26" i="178"/>
  <c r="L25" i="178"/>
  <c r="K25" i="178"/>
  <c r="L24" i="178"/>
  <c r="K24" i="178"/>
  <c r="L23" i="178"/>
  <c r="K23" i="178"/>
  <c r="L22" i="178"/>
  <c r="K22" i="178"/>
  <c r="L21" i="178"/>
  <c r="K21" i="178"/>
  <c r="L20" i="178"/>
  <c r="K20" i="178"/>
  <c r="L19" i="178"/>
  <c r="K19" i="178"/>
  <c r="L18" i="178"/>
  <c r="K18" i="178"/>
  <c r="L17" i="178"/>
  <c r="K17" i="178"/>
  <c r="L16" i="178"/>
  <c r="K16" i="178"/>
  <c r="L15" i="178"/>
  <c r="K15" i="178"/>
  <c r="L14" i="178"/>
  <c r="K14" i="178"/>
  <c r="K13" i="178"/>
  <c r="E9" i="178"/>
  <c r="H7" i="178"/>
  <c r="H5" i="178"/>
  <c r="L26" i="177"/>
  <c r="K26" i="177"/>
  <c r="L25" i="177"/>
  <c r="K25" i="177"/>
  <c r="L24" i="177"/>
  <c r="K24" i="177"/>
  <c r="L23" i="177"/>
  <c r="K23" i="177"/>
  <c r="L22" i="177"/>
  <c r="K22" i="177"/>
  <c r="L21" i="177"/>
  <c r="K21" i="177"/>
  <c r="L20" i="177"/>
  <c r="K20" i="177"/>
  <c r="L19" i="177"/>
  <c r="K19" i="177"/>
  <c r="L18" i="177"/>
  <c r="K18" i="177"/>
  <c r="L17" i="177"/>
  <c r="K17" i="177"/>
  <c r="L16" i="177"/>
  <c r="K16" i="177"/>
  <c r="L15" i="177"/>
  <c r="K15" i="177"/>
  <c r="L14" i="177"/>
  <c r="K14" i="177"/>
  <c r="K13" i="177"/>
  <c r="E9" i="177"/>
  <c r="H7" i="177"/>
  <c r="H5" i="177"/>
  <c r="L26" i="176"/>
  <c r="K26" i="176"/>
  <c r="L25" i="176"/>
  <c r="K25" i="176"/>
  <c r="L24" i="176"/>
  <c r="K24" i="176"/>
  <c r="L23" i="176"/>
  <c r="K23" i="176"/>
  <c r="L22" i="176"/>
  <c r="K22" i="176"/>
  <c r="L21" i="176"/>
  <c r="K21" i="176"/>
  <c r="L20" i="176"/>
  <c r="K20" i="176"/>
  <c r="L19" i="176"/>
  <c r="K19" i="176"/>
  <c r="L18" i="176"/>
  <c r="K18" i="176"/>
  <c r="L17" i="176"/>
  <c r="K17" i="176"/>
  <c r="L16" i="176"/>
  <c r="K16" i="176"/>
  <c r="L15" i="176"/>
  <c r="K15" i="176"/>
  <c r="L14" i="176"/>
  <c r="K14" i="176"/>
  <c r="K13" i="176"/>
  <c r="E9" i="176"/>
  <c r="H7" i="176"/>
  <c r="H5" i="176"/>
  <c r="L26" i="175"/>
  <c r="K26" i="175"/>
  <c r="L25" i="175"/>
  <c r="K25" i="175"/>
  <c r="L24" i="175"/>
  <c r="K24" i="175"/>
  <c r="L23" i="175"/>
  <c r="K23" i="175"/>
  <c r="L22" i="175"/>
  <c r="K22" i="175"/>
  <c r="L21" i="175"/>
  <c r="K21" i="175"/>
  <c r="L20" i="175"/>
  <c r="K20" i="175"/>
  <c r="L19" i="175"/>
  <c r="K19" i="175"/>
  <c r="L18" i="175"/>
  <c r="K18" i="175"/>
  <c r="L17" i="175"/>
  <c r="K17" i="175"/>
  <c r="L16" i="175"/>
  <c r="K16" i="175"/>
  <c r="L15" i="175"/>
  <c r="K15" i="175"/>
  <c r="L14" i="175"/>
  <c r="K14" i="175"/>
  <c r="K13" i="175"/>
  <c r="E9" i="175"/>
  <c r="H7" i="175"/>
  <c r="H5" i="175"/>
  <c r="L26" i="174"/>
  <c r="K26" i="174"/>
  <c r="L25" i="174"/>
  <c r="K25" i="174"/>
  <c r="L24" i="174"/>
  <c r="K24" i="174"/>
  <c r="L23" i="174"/>
  <c r="K23" i="174"/>
  <c r="L22" i="174"/>
  <c r="K22" i="174"/>
  <c r="L21" i="174"/>
  <c r="K21" i="174"/>
  <c r="L20" i="174"/>
  <c r="K20" i="174"/>
  <c r="L19" i="174"/>
  <c r="K19" i="174"/>
  <c r="L18" i="174"/>
  <c r="K18" i="174"/>
  <c r="L17" i="174"/>
  <c r="K17" i="174"/>
  <c r="L16" i="174"/>
  <c r="K16" i="174"/>
  <c r="L15" i="174"/>
  <c r="K15" i="174"/>
  <c r="L14" i="174"/>
  <c r="K14" i="174"/>
  <c r="K13" i="174"/>
  <c r="E9" i="174"/>
  <c r="H7" i="174"/>
  <c r="H5" i="174"/>
  <c r="L26" i="173"/>
  <c r="K26" i="173"/>
  <c r="L25" i="173"/>
  <c r="K25" i="173"/>
  <c r="L24" i="173"/>
  <c r="K24" i="173"/>
  <c r="L23" i="173"/>
  <c r="K23" i="173"/>
  <c r="L22" i="173"/>
  <c r="K22" i="173"/>
  <c r="L21" i="173"/>
  <c r="K21" i="173"/>
  <c r="L20" i="173"/>
  <c r="K20" i="173"/>
  <c r="L19" i="173"/>
  <c r="K19" i="173"/>
  <c r="L18" i="173"/>
  <c r="K18" i="173"/>
  <c r="L17" i="173"/>
  <c r="K17" i="173"/>
  <c r="L16" i="173"/>
  <c r="K16" i="173"/>
  <c r="L15" i="173"/>
  <c r="K15" i="173"/>
  <c r="L14" i="173"/>
  <c r="K14" i="173"/>
  <c r="K13" i="173"/>
  <c r="E9" i="173"/>
  <c r="H7" i="173"/>
  <c r="H5" i="173"/>
  <c r="L26" i="172"/>
  <c r="K26" i="172"/>
  <c r="L25" i="172"/>
  <c r="K25" i="172"/>
  <c r="L24" i="172"/>
  <c r="K24" i="172"/>
  <c r="L23" i="172"/>
  <c r="K23" i="172"/>
  <c r="L22" i="172"/>
  <c r="K22" i="172"/>
  <c r="L21" i="172"/>
  <c r="K21" i="172"/>
  <c r="L20" i="172"/>
  <c r="K20" i="172"/>
  <c r="L19" i="172"/>
  <c r="K19" i="172"/>
  <c r="L18" i="172"/>
  <c r="K18" i="172"/>
  <c r="L17" i="172"/>
  <c r="K17" i="172"/>
  <c r="L16" i="172"/>
  <c r="K16" i="172"/>
  <c r="L15" i="172"/>
  <c r="K15" i="172"/>
  <c r="L14" i="172"/>
  <c r="K14" i="172"/>
  <c r="K13" i="172"/>
  <c r="E9" i="172"/>
  <c r="H7" i="172"/>
  <c r="H5" i="172"/>
  <c r="L26" i="171"/>
  <c r="K26" i="171"/>
  <c r="L25" i="171"/>
  <c r="K25" i="171"/>
  <c r="L24" i="171"/>
  <c r="K24" i="171"/>
  <c r="L23" i="171"/>
  <c r="K23" i="171"/>
  <c r="L22" i="171"/>
  <c r="K22" i="171"/>
  <c r="L21" i="171"/>
  <c r="K21" i="171"/>
  <c r="L20" i="171"/>
  <c r="K20" i="171"/>
  <c r="L19" i="171"/>
  <c r="K19" i="171"/>
  <c r="L18" i="171"/>
  <c r="K18" i="171"/>
  <c r="L17" i="171"/>
  <c r="K17" i="171"/>
  <c r="L16" i="171"/>
  <c r="K16" i="171"/>
  <c r="L15" i="171"/>
  <c r="K15" i="171"/>
  <c r="L14" i="171"/>
  <c r="K14" i="171"/>
  <c r="K13" i="171"/>
  <c r="E9" i="171"/>
  <c r="H7" i="171"/>
  <c r="H5" i="171"/>
  <c r="L26" i="170"/>
  <c r="K26" i="170"/>
  <c r="L25" i="170"/>
  <c r="K25" i="170"/>
  <c r="L24" i="170"/>
  <c r="K24" i="170"/>
  <c r="L23" i="170"/>
  <c r="K23" i="170"/>
  <c r="L22" i="170"/>
  <c r="K22" i="170"/>
  <c r="L21" i="170"/>
  <c r="K21" i="170"/>
  <c r="L20" i="170"/>
  <c r="K20" i="170"/>
  <c r="L19" i="170"/>
  <c r="K19" i="170"/>
  <c r="L18" i="170"/>
  <c r="K18" i="170"/>
  <c r="L17" i="170"/>
  <c r="K17" i="170"/>
  <c r="L16" i="170"/>
  <c r="K16" i="170"/>
  <c r="L15" i="170"/>
  <c r="K15" i="170"/>
  <c r="L14" i="170"/>
  <c r="K14" i="170"/>
  <c r="K13" i="170"/>
  <c r="E9" i="170"/>
  <c r="H7" i="170"/>
  <c r="H5" i="170"/>
  <c r="L26" i="169"/>
  <c r="K26" i="169"/>
  <c r="L25" i="169"/>
  <c r="K25" i="169"/>
  <c r="L24" i="169"/>
  <c r="K24" i="169"/>
  <c r="L23" i="169"/>
  <c r="K23" i="169"/>
  <c r="L22" i="169"/>
  <c r="K22" i="169"/>
  <c r="L21" i="169"/>
  <c r="K21" i="169"/>
  <c r="L20" i="169"/>
  <c r="K20" i="169"/>
  <c r="L19" i="169"/>
  <c r="K19" i="169"/>
  <c r="L18" i="169"/>
  <c r="K18" i="169"/>
  <c r="L17" i="169"/>
  <c r="K17" i="169"/>
  <c r="L16" i="169"/>
  <c r="K16" i="169"/>
  <c r="L15" i="169"/>
  <c r="K15" i="169"/>
  <c r="L14" i="169"/>
  <c r="K14" i="169"/>
  <c r="K13" i="169"/>
  <c r="E9" i="169"/>
  <c r="H7" i="169"/>
  <c r="H5" i="169"/>
  <c r="L26" i="168"/>
  <c r="K26" i="168"/>
  <c r="L25" i="168"/>
  <c r="K25" i="168"/>
  <c r="L24" i="168"/>
  <c r="K24" i="168"/>
  <c r="L23" i="168"/>
  <c r="K23" i="168"/>
  <c r="L22" i="168"/>
  <c r="K22" i="168"/>
  <c r="L21" i="168"/>
  <c r="K21" i="168"/>
  <c r="L20" i="168"/>
  <c r="K20" i="168"/>
  <c r="L19" i="168"/>
  <c r="K19" i="168"/>
  <c r="L18" i="168"/>
  <c r="K18" i="168"/>
  <c r="L17" i="168"/>
  <c r="K17" i="168"/>
  <c r="L16" i="168"/>
  <c r="K16" i="168"/>
  <c r="L15" i="168"/>
  <c r="K15" i="168"/>
  <c r="L14" i="168"/>
  <c r="K14" i="168"/>
  <c r="K13" i="168"/>
  <c r="E9" i="168"/>
  <c r="H7" i="168"/>
  <c r="H5" i="168"/>
  <c r="L26" i="167"/>
  <c r="K26" i="167"/>
  <c r="L25" i="167"/>
  <c r="K25" i="167"/>
  <c r="L24" i="167"/>
  <c r="K24" i="167"/>
  <c r="L23" i="167"/>
  <c r="K23" i="167"/>
  <c r="L22" i="167"/>
  <c r="K22" i="167"/>
  <c r="L21" i="167"/>
  <c r="K21" i="167"/>
  <c r="L20" i="167"/>
  <c r="K20" i="167"/>
  <c r="L19" i="167"/>
  <c r="K19" i="167"/>
  <c r="L18" i="167"/>
  <c r="K18" i="167"/>
  <c r="L17" i="167"/>
  <c r="K17" i="167"/>
  <c r="L16" i="167"/>
  <c r="K16" i="167"/>
  <c r="L15" i="167"/>
  <c r="K15" i="167"/>
  <c r="L14" i="167"/>
  <c r="K14" i="167"/>
  <c r="K13" i="167"/>
  <c r="E9" i="167"/>
  <c r="H7" i="167"/>
  <c r="H5" i="167"/>
  <c r="L26" i="166"/>
  <c r="K26" i="166"/>
  <c r="L25" i="166"/>
  <c r="K25" i="166"/>
  <c r="L24" i="166"/>
  <c r="K24" i="166"/>
  <c r="L23" i="166"/>
  <c r="K23" i="166"/>
  <c r="L22" i="166"/>
  <c r="K22" i="166"/>
  <c r="L21" i="166"/>
  <c r="K21" i="166"/>
  <c r="L20" i="166"/>
  <c r="K20" i="166"/>
  <c r="L19" i="166"/>
  <c r="K19" i="166"/>
  <c r="L18" i="166"/>
  <c r="K18" i="166"/>
  <c r="L17" i="166"/>
  <c r="K17" i="166"/>
  <c r="L16" i="166"/>
  <c r="K16" i="166"/>
  <c r="L15" i="166"/>
  <c r="K15" i="166"/>
  <c r="L14" i="166"/>
  <c r="K14" i="166"/>
  <c r="K13" i="166"/>
  <c r="E9" i="166"/>
  <c r="H7" i="166"/>
  <c r="H5" i="166"/>
  <c r="L26" i="165"/>
  <c r="K26" i="165"/>
  <c r="L25" i="165"/>
  <c r="K25" i="165"/>
  <c r="L24" i="165"/>
  <c r="K24" i="165"/>
  <c r="L23" i="165"/>
  <c r="K23" i="165"/>
  <c r="L22" i="165"/>
  <c r="K22" i="165"/>
  <c r="L21" i="165"/>
  <c r="K21" i="165"/>
  <c r="L20" i="165"/>
  <c r="K20" i="165"/>
  <c r="L19" i="165"/>
  <c r="K19" i="165"/>
  <c r="L18" i="165"/>
  <c r="K18" i="165"/>
  <c r="L17" i="165"/>
  <c r="K17" i="165"/>
  <c r="L16" i="165"/>
  <c r="K16" i="165"/>
  <c r="L15" i="165"/>
  <c r="K15" i="165"/>
  <c r="L14" i="165"/>
  <c r="K14" i="165"/>
  <c r="K13" i="165"/>
  <c r="E9" i="165"/>
  <c r="H7" i="165"/>
  <c r="H5" i="165"/>
  <c r="L26" i="164"/>
  <c r="K26" i="164"/>
  <c r="L25" i="164"/>
  <c r="K25" i="164"/>
  <c r="L24" i="164"/>
  <c r="K24" i="164"/>
  <c r="L23" i="164"/>
  <c r="K23" i="164"/>
  <c r="L22" i="164"/>
  <c r="K22" i="164"/>
  <c r="L21" i="164"/>
  <c r="K21" i="164"/>
  <c r="L20" i="164"/>
  <c r="K20" i="164"/>
  <c r="L19" i="164"/>
  <c r="K19" i="164"/>
  <c r="L18" i="164"/>
  <c r="K18" i="164"/>
  <c r="L17" i="164"/>
  <c r="K17" i="164"/>
  <c r="L16" i="164"/>
  <c r="K16" i="164"/>
  <c r="L15" i="164"/>
  <c r="K15" i="164"/>
  <c r="L14" i="164"/>
  <c r="K14" i="164"/>
  <c r="K13" i="164"/>
  <c r="E9" i="164"/>
  <c r="H7" i="164"/>
  <c r="H5" i="164"/>
  <c r="L26" i="163"/>
  <c r="K26" i="163"/>
  <c r="L25" i="163"/>
  <c r="K25" i="163"/>
  <c r="L24" i="163"/>
  <c r="K24" i="163"/>
  <c r="L23" i="163"/>
  <c r="K23" i="163"/>
  <c r="L22" i="163"/>
  <c r="K22" i="163"/>
  <c r="L21" i="163"/>
  <c r="K21" i="163"/>
  <c r="L20" i="163"/>
  <c r="K20" i="163"/>
  <c r="L19" i="163"/>
  <c r="K19" i="163"/>
  <c r="L18" i="163"/>
  <c r="K18" i="163"/>
  <c r="L17" i="163"/>
  <c r="K17" i="163"/>
  <c r="L16" i="163"/>
  <c r="K16" i="163"/>
  <c r="L15" i="163"/>
  <c r="K15" i="163"/>
  <c r="L14" i="163"/>
  <c r="K14" i="163"/>
  <c r="K13" i="163"/>
  <c r="E9" i="163"/>
  <c r="H7" i="163"/>
  <c r="H5" i="163"/>
  <c r="L26" i="162"/>
  <c r="K26" i="162"/>
  <c r="L25" i="162"/>
  <c r="K25" i="162"/>
  <c r="L24" i="162"/>
  <c r="K24" i="162"/>
  <c r="L23" i="162"/>
  <c r="K23" i="162"/>
  <c r="L22" i="162"/>
  <c r="K22" i="162"/>
  <c r="L21" i="162"/>
  <c r="K21" i="162"/>
  <c r="L20" i="162"/>
  <c r="K20" i="162"/>
  <c r="L19" i="162"/>
  <c r="K19" i="162"/>
  <c r="L18" i="162"/>
  <c r="K18" i="162"/>
  <c r="L17" i="162"/>
  <c r="K17" i="162"/>
  <c r="L16" i="162"/>
  <c r="K16" i="162"/>
  <c r="L15" i="162"/>
  <c r="K15" i="162"/>
  <c r="L14" i="162"/>
  <c r="K14" i="162"/>
  <c r="K13" i="162"/>
  <c r="E9" i="162"/>
  <c r="H7" i="162"/>
  <c r="H5" i="162"/>
  <c r="L26" i="161"/>
  <c r="K26" i="161"/>
  <c r="L25" i="161"/>
  <c r="K25" i="161"/>
  <c r="L24" i="161"/>
  <c r="K24" i="161"/>
  <c r="L23" i="161"/>
  <c r="K23" i="161"/>
  <c r="L22" i="161"/>
  <c r="K22" i="161"/>
  <c r="L21" i="161"/>
  <c r="K21" i="161"/>
  <c r="L20" i="161"/>
  <c r="K20" i="161"/>
  <c r="L19" i="161"/>
  <c r="K19" i="161"/>
  <c r="L18" i="161"/>
  <c r="K18" i="161"/>
  <c r="L17" i="161"/>
  <c r="K17" i="161"/>
  <c r="L16" i="161"/>
  <c r="K16" i="161"/>
  <c r="L15" i="161"/>
  <c r="K15" i="161"/>
  <c r="L14" i="161"/>
  <c r="K14" i="161"/>
  <c r="K13" i="161"/>
  <c r="E9" i="161"/>
  <c r="H7" i="161"/>
  <c r="H5" i="161"/>
  <c r="L26" i="160"/>
  <c r="K26" i="160"/>
  <c r="L25" i="160"/>
  <c r="K25" i="160"/>
  <c r="L24" i="160"/>
  <c r="K24" i="160"/>
  <c r="L23" i="160"/>
  <c r="K23" i="160"/>
  <c r="L22" i="160"/>
  <c r="K22" i="160"/>
  <c r="L21" i="160"/>
  <c r="K21" i="160"/>
  <c r="L20" i="160"/>
  <c r="K20" i="160"/>
  <c r="L19" i="160"/>
  <c r="K19" i="160"/>
  <c r="L18" i="160"/>
  <c r="K18" i="160"/>
  <c r="L17" i="160"/>
  <c r="K17" i="160"/>
  <c r="L16" i="160"/>
  <c r="K16" i="160"/>
  <c r="L15" i="160"/>
  <c r="K15" i="160"/>
  <c r="L14" i="160"/>
  <c r="K14" i="160"/>
  <c r="K13" i="160"/>
  <c r="E9" i="160"/>
  <c r="H7" i="160"/>
  <c r="H5" i="160"/>
  <c r="L26" i="159"/>
  <c r="K26" i="159"/>
  <c r="L25" i="159"/>
  <c r="K25" i="159"/>
  <c r="L24" i="159"/>
  <c r="K24" i="159"/>
  <c r="L23" i="159"/>
  <c r="K23" i="159"/>
  <c r="L22" i="159"/>
  <c r="K22" i="159"/>
  <c r="L21" i="159"/>
  <c r="K21" i="159"/>
  <c r="L20" i="159"/>
  <c r="K20" i="159"/>
  <c r="L19" i="159"/>
  <c r="K19" i="159"/>
  <c r="L18" i="159"/>
  <c r="K18" i="159"/>
  <c r="L17" i="159"/>
  <c r="K17" i="159"/>
  <c r="L16" i="159"/>
  <c r="K16" i="159"/>
  <c r="L15" i="159"/>
  <c r="K15" i="159"/>
  <c r="L14" i="159"/>
  <c r="K14" i="159"/>
  <c r="K13" i="159"/>
  <c r="E9" i="159"/>
  <c r="H7" i="159"/>
  <c r="H5" i="159"/>
  <c r="L26" i="158"/>
  <c r="K26" i="158"/>
  <c r="L25" i="158"/>
  <c r="K25" i="158"/>
  <c r="L24" i="158"/>
  <c r="K24" i="158"/>
  <c r="L23" i="158"/>
  <c r="K23" i="158"/>
  <c r="L22" i="158"/>
  <c r="K22" i="158"/>
  <c r="L21" i="158"/>
  <c r="K21" i="158"/>
  <c r="L20" i="158"/>
  <c r="K20" i="158"/>
  <c r="L19" i="158"/>
  <c r="K19" i="158"/>
  <c r="L18" i="158"/>
  <c r="K18" i="158"/>
  <c r="L17" i="158"/>
  <c r="K17" i="158"/>
  <c r="L16" i="158"/>
  <c r="K16" i="158"/>
  <c r="L15" i="158"/>
  <c r="K15" i="158"/>
  <c r="L14" i="158"/>
  <c r="K14" i="158"/>
  <c r="K13" i="158"/>
  <c r="E9" i="158"/>
  <c r="H7" i="158"/>
  <c r="H5" i="158"/>
  <c r="L26" i="157"/>
  <c r="K26" i="157"/>
  <c r="L25" i="157"/>
  <c r="K25" i="157"/>
  <c r="L24" i="157"/>
  <c r="K24" i="157"/>
  <c r="L23" i="157"/>
  <c r="K23" i="157"/>
  <c r="L22" i="157"/>
  <c r="K22" i="157"/>
  <c r="L21" i="157"/>
  <c r="K21" i="157"/>
  <c r="L20" i="157"/>
  <c r="K20" i="157"/>
  <c r="L19" i="157"/>
  <c r="K19" i="157"/>
  <c r="L18" i="157"/>
  <c r="K18" i="157"/>
  <c r="L17" i="157"/>
  <c r="K17" i="157"/>
  <c r="L16" i="157"/>
  <c r="K16" i="157"/>
  <c r="L15" i="157"/>
  <c r="K15" i="157"/>
  <c r="L14" i="157"/>
  <c r="K14" i="157"/>
  <c r="K13" i="157"/>
  <c r="E9" i="157"/>
  <c r="H7" i="157"/>
  <c r="H5" i="157"/>
  <c r="L26" i="156"/>
  <c r="K26" i="156"/>
  <c r="L25" i="156"/>
  <c r="K25" i="156"/>
  <c r="L24" i="156"/>
  <c r="K24" i="156"/>
  <c r="L23" i="156"/>
  <c r="K23" i="156"/>
  <c r="L22" i="156"/>
  <c r="K22" i="156"/>
  <c r="L21" i="156"/>
  <c r="K21" i="156"/>
  <c r="L20" i="156"/>
  <c r="K20" i="156"/>
  <c r="L19" i="156"/>
  <c r="K19" i="156"/>
  <c r="L18" i="156"/>
  <c r="K18" i="156"/>
  <c r="L17" i="156"/>
  <c r="K17" i="156"/>
  <c r="L16" i="156"/>
  <c r="K16" i="156"/>
  <c r="L15" i="156"/>
  <c r="K15" i="156"/>
  <c r="L14" i="156"/>
  <c r="K14" i="156"/>
  <c r="K13" i="156"/>
  <c r="E9" i="156"/>
  <c r="H7" i="156"/>
  <c r="H5" i="156"/>
  <c r="L26" i="155"/>
  <c r="K26" i="155"/>
  <c r="L25" i="155"/>
  <c r="K25" i="155"/>
  <c r="L24" i="155"/>
  <c r="K24" i="155"/>
  <c r="L23" i="155"/>
  <c r="K23" i="155"/>
  <c r="L22" i="155"/>
  <c r="K22" i="155"/>
  <c r="L21" i="155"/>
  <c r="K21" i="155"/>
  <c r="L20" i="155"/>
  <c r="K20" i="155"/>
  <c r="L19" i="155"/>
  <c r="K19" i="155"/>
  <c r="L18" i="155"/>
  <c r="K18" i="155"/>
  <c r="L17" i="155"/>
  <c r="K17" i="155"/>
  <c r="L16" i="155"/>
  <c r="K16" i="155"/>
  <c r="L15" i="155"/>
  <c r="K15" i="155"/>
  <c r="L14" i="155"/>
  <c r="K14" i="155"/>
  <c r="K13" i="155"/>
  <c r="E9" i="155"/>
  <c r="H7" i="155"/>
  <c r="H5" i="155"/>
  <c r="L26" i="154"/>
  <c r="K26" i="154"/>
  <c r="L25" i="154"/>
  <c r="K25" i="154"/>
  <c r="L24" i="154"/>
  <c r="K24" i="154"/>
  <c r="L23" i="154"/>
  <c r="K23" i="154"/>
  <c r="L22" i="154"/>
  <c r="K22" i="154"/>
  <c r="L21" i="154"/>
  <c r="K21" i="154"/>
  <c r="L20" i="154"/>
  <c r="K20" i="154"/>
  <c r="L19" i="154"/>
  <c r="K19" i="154"/>
  <c r="L18" i="154"/>
  <c r="K18" i="154"/>
  <c r="L17" i="154"/>
  <c r="K17" i="154"/>
  <c r="L16" i="154"/>
  <c r="K16" i="154"/>
  <c r="L15" i="154"/>
  <c r="K15" i="154"/>
  <c r="L14" i="154"/>
  <c r="K14" i="154"/>
  <c r="K13" i="154"/>
  <c r="E9" i="154"/>
  <c r="H7" i="154"/>
  <c r="H5" i="154"/>
  <c r="L26" i="153"/>
  <c r="K26" i="153"/>
  <c r="L25" i="153"/>
  <c r="K25" i="153"/>
  <c r="L24" i="153"/>
  <c r="K24" i="153"/>
  <c r="L23" i="153"/>
  <c r="K23" i="153"/>
  <c r="L22" i="153"/>
  <c r="K22" i="153"/>
  <c r="L21" i="153"/>
  <c r="K21" i="153"/>
  <c r="L20" i="153"/>
  <c r="K20" i="153"/>
  <c r="L19" i="153"/>
  <c r="K19" i="153"/>
  <c r="L18" i="153"/>
  <c r="K18" i="153"/>
  <c r="L17" i="153"/>
  <c r="K17" i="153"/>
  <c r="L16" i="153"/>
  <c r="K16" i="153"/>
  <c r="L15" i="153"/>
  <c r="K15" i="153"/>
  <c r="L14" i="153"/>
  <c r="K14" i="153"/>
  <c r="K13" i="153"/>
  <c r="E9" i="153"/>
  <c r="H7" i="153"/>
  <c r="H5" i="153"/>
  <c r="L26" i="152"/>
  <c r="K26" i="152"/>
  <c r="L25" i="152"/>
  <c r="K25" i="152"/>
  <c r="L24" i="152"/>
  <c r="K24" i="152"/>
  <c r="L23" i="152"/>
  <c r="K23" i="152"/>
  <c r="L22" i="152"/>
  <c r="K22" i="152"/>
  <c r="L21" i="152"/>
  <c r="K21" i="152"/>
  <c r="L20" i="152"/>
  <c r="K20" i="152"/>
  <c r="L19" i="152"/>
  <c r="K19" i="152"/>
  <c r="L18" i="152"/>
  <c r="K18" i="152"/>
  <c r="L17" i="152"/>
  <c r="K17" i="152"/>
  <c r="L16" i="152"/>
  <c r="K16" i="152"/>
  <c r="L15" i="152"/>
  <c r="K15" i="152"/>
  <c r="L14" i="152"/>
  <c r="K14" i="152"/>
  <c r="K13" i="152"/>
  <c r="E9" i="152"/>
  <c r="H7" i="152"/>
  <c r="H5" i="152"/>
  <c r="L26" i="151"/>
  <c r="K26" i="151"/>
  <c r="L25" i="151"/>
  <c r="K25" i="151"/>
  <c r="L24" i="151"/>
  <c r="K24" i="151"/>
  <c r="L23" i="151"/>
  <c r="K23" i="151"/>
  <c r="L22" i="151"/>
  <c r="K22" i="151"/>
  <c r="L21" i="151"/>
  <c r="K21" i="151"/>
  <c r="L20" i="151"/>
  <c r="K20" i="151"/>
  <c r="L19" i="151"/>
  <c r="K19" i="151"/>
  <c r="L18" i="151"/>
  <c r="K18" i="151"/>
  <c r="L17" i="151"/>
  <c r="K17" i="151"/>
  <c r="L16" i="151"/>
  <c r="K16" i="151"/>
  <c r="L15" i="151"/>
  <c r="K15" i="151"/>
  <c r="L14" i="151"/>
  <c r="K14" i="151"/>
  <c r="K13" i="151"/>
  <c r="E9" i="151"/>
  <c r="H7" i="151"/>
  <c r="H5" i="151"/>
  <c r="L26" i="150"/>
  <c r="K26" i="150"/>
  <c r="L25" i="150"/>
  <c r="K25" i="150"/>
  <c r="L24" i="150"/>
  <c r="K24" i="150"/>
  <c r="L23" i="150"/>
  <c r="K23" i="150"/>
  <c r="L22" i="150"/>
  <c r="K22" i="150"/>
  <c r="L21" i="150"/>
  <c r="K21" i="150"/>
  <c r="L20" i="150"/>
  <c r="K20" i="150"/>
  <c r="L19" i="150"/>
  <c r="K19" i="150"/>
  <c r="L18" i="150"/>
  <c r="K18" i="150"/>
  <c r="L17" i="150"/>
  <c r="K17" i="150"/>
  <c r="L16" i="150"/>
  <c r="K16" i="150"/>
  <c r="L15" i="150"/>
  <c r="K15" i="150"/>
  <c r="L14" i="150"/>
  <c r="K14" i="150"/>
  <c r="K13" i="150"/>
  <c r="E9" i="150"/>
  <c r="H7" i="150"/>
  <c r="H5" i="150"/>
  <c r="L26" i="149"/>
  <c r="K26" i="149"/>
  <c r="L25" i="149"/>
  <c r="K25" i="149"/>
  <c r="L24" i="149"/>
  <c r="K24" i="149"/>
  <c r="L23" i="149"/>
  <c r="K23" i="149"/>
  <c r="L22" i="149"/>
  <c r="K22" i="149"/>
  <c r="L21" i="149"/>
  <c r="K21" i="149"/>
  <c r="L20" i="149"/>
  <c r="K20" i="149"/>
  <c r="L19" i="149"/>
  <c r="K19" i="149"/>
  <c r="L18" i="149"/>
  <c r="K18" i="149"/>
  <c r="L17" i="149"/>
  <c r="K17" i="149"/>
  <c r="L16" i="149"/>
  <c r="K16" i="149"/>
  <c r="L15" i="149"/>
  <c r="K15" i="149"/>
  <c r="L14" i="149"/>
  <c r="K14" i="149"/>
  <c r="K13" i="149"/>
  <c r="E9" i="149"/>
  <c r="H7" i="149"/>
  <c r="H5" i="149"/>
  <c r="L26" i="148"/>
  <c r="K26" i="148"/>
  <c r="L25" i="148"/>
  <c r="K25" i="148"/>
  <c r="L24" i="148"/>
  <c r="K24" i="148"/>
  <c r="L23" i="148"/>
  <c r="K23" i="148"/>
  <c r="L22" i="148"/>
  <c r="K22" i="148"/>
  <c r="L21" i="148"/>
  <c r="K21" i="148"/>
  <c r="L20" i="148"/>
  <c r="K20" i="148"/>
  <c r="L19" i="148"/>
  <c r="K19" i="148"/>
  <c r="L18" i="148"/>
  <c r="K18" i="148"/>
  <c r="L17" i="148"/>
  <c r="K17" i="148"/>
  <c r="L16" i="148"/>
  <c r="K16" i="148"/>
  <c r="L15" i="148"/>
  <c r="K15" i="148"/>
  <c r="L14" i="148"/>
  <c r="K14" i="148"/>
  <c r="K13" i="148"/>
  <c r="E9" i="148"/>
  <c r="H7" i="148"/>
  <c r="H5" i="148"/>
  <c r="L26" i="147"/>
  <c r="K26" i="147"/>
  <c r="L25" i="147"/>
  <c r="K25" i="147"/>
  <c r="L24" i="147"/>
  <c r="K24" i="147"/>
  <c r="L23" i="147"/>
  <c r="K23" i="147"/>
  <c r="L22" i="147"/>
  <c r="K22" i="147"/>
  <c r="L21" i="147"/>
  <c r="K21" i="147"/>
  <c r="L20" i="147"/>
  <c r="K20" i="147"/>
  <c r="L19" i="147"/>
  <c r="K19" i="147"/>
  <c r="L18" i="147"/>
  <c r="K18" i="147"/>
  <c r="L17" i="147"/>
  <c r="K17" i="147"/>
  <c r="L16" i="147"/>
  <c r="K16" i="147"/>
  <c r="L15" i="147"/>
  <c r="K15" i="147"/>
  <c r="L14" i="147"/>
  <c r="K14" i="147"/>
  <c r="K13" i="147"/>
  <c r="E9" i="147"/>
  <c r="H7" i="147"/>
  <c r="H5" i="147"/>
  <c r="L26" i="146"/>
  <c r="K26" i="146"/>
  <c r="L25" i="146"/>
  <c r="K25" i="146"/>
  <c r="L24" i="146"/>
  <c r="K24" i="146"/>
  <c r="L23" i="146"/>
  <c r="K23" i="146"/>
  <c r="L22" i="146"/>
  <c r="K22" i="146"/>
  <c r="L21" i="146"/>
  <c r="K21" i="146"/>
  <c r="L20" i="146"/>
  <c r="K20" i="146"/>
  <c r="L19" i="146"/>
  <c r="K19" i="146"/>
  <c r="L18" i="146"/>
  <c r="K18" i="146"/>
  <c r="L17" i="146"/>
  <c r="K17" i="146"/>
  <c r="L16" i="146"/>
  <c r="K16" i="146"/>
  <c r="L15" i="146"/>
  <c r="K15" i="146"/>
  <c r="L14" i="146"/>
  <c r="K14" i="146"/>
  <c r="K13" i="146"/>
  <c r="E9" i="146"/>
  <c r="H7" i="146"/>
  <c r="H5" i="146"/>
  <c r="L26" i="145"/>
  <c r="K26" i="145"/>
  <c r="L25" i="145"/>
  <c r="K25" i="145"/>
  <c r="L24" i="145"/>
  <c r="K24" i="145"/>
  <c r="L23" i="145"/>
  <c r="K23" i="145"/>
  <c r="L22" i="145"/>
  <c r="K22" i="145"/>
  <c r="L21" i="145"/>
  <c r="K21" i="145"/>
  <c r="L20" i="145"/>
  <c r="K20" i="145"/>
  <c r="L19" i="145"/>
  <c r="K19" i="145"/>
  <c r="L18" i="145"/>
  <c r="K18" i="145"/>
  <c r="L17" i="145"/>
  <c r="K17" i="145"/>
  <c r="L16" i="145"/>
  <c r="K16" i="145"/>
  <c r="L15" i="145"/>
  <c r="K15" i="145"/>
  <c r="L14" i="145"/>
  <c r="K14" i="145"/>
  <c r="K13" i="145"/>
  <c r="E9" i="145"/>
  <c r="H7" i="145"/>
  <c r="H5" i="145"/>
  <c r="L26" i="144"/>
  <c r="K26" i="144"/>
  <c r="L25" i="144"/>
  <c r="K25" i="144"/>
  <c r="L24" i="144"/>
  <c r="K24" i="144"/>
  <c r="L23" i="144"/>
  <c r="K23" i="144"/>
  <c r="L22" i="144"/>
  <c r="K22" i="144"/>
  <c r="L21" i="144"/>
  <c r="K21" i="144"/>
  <c r="L20" i="144"/>
  <c r="K20" i="144"/>
  <c r="L19" i="144"/>
  <c r="K19" i="144"/>
  <c r="L18" i="144"/>
  <c r="K18" i="144"/>
  <c r="L17" i="144"/>
  <c r="K17" i="144"/>
  <c r="L16" i="144"/>
  <c r="K16" i="144"/>
  <c r="L15" i="144"/>
  <c r="K15" i="144"/>
  <c r="L14" i="144"/>
  <c r="K14" i="144"/>
  <c r="K13" i="144"/>
  <c r="E9" i="144"/>
  <c r="H7" i="144"/>
  <c r="H5" i="144"/>
  <c r="L26" i="143"/>
  <c r="K26" i="143"/>
  <c r="L25" i="143"/>
  <c r="K25" i="143"/>
  <c r="L24" i="143"/>
  <c r="K24" i="143"/>
  <c r="L23" i="143"/>
  <c r="K23" i="143"/>
  <c r="L22" i="143"/>
  <c r="K22" i="143"/>
  <c r="L21" i="143"/>
  <c r="K21" i="143"/>
  <c r="L20" i="143"/>
  <c r="K20" i="143"/>
  <c r="L19" i="143"/>
  <c r="K19" i="143"/>
  <c r="L18" i="143"/>
  <c r="K18" i="143"/>
  <c r="L17" i="143"/>
  <c r="K17" i="143"/>
  <c r="L16" i="143"/>
  <c r="K16" i="143"/>
  <c r="L15" i="143"/>
  <c r="K15" i="143"/>
  <c r="L14" i="143"/>
  <c r="K14" i="143"/>
  <c r="K13" i="143"/>
  <c r="E9" i="143"/>
  <c r="H7" i="143"/>
  <c r="H5" i="143"/>
  <c r="L26" i="142"/>
  <c r="K26" i="142"/>
  <c r="L25" i="142"/>
  <c r="K25" i="142"/>
  <c r="L24" i="142"/>
  <c r="K24" i="142"/>
  <c r="L23" i="142"/>
  <c r="K23" i="142"/>
  <c r="L22" i="142"/>
  <c r="K22" i="142"/>
  <c r="L21" i="142"/>
  <c r="K21" i="142"/>
  <c r="L20" i="142"/>
  <c r="K20" i="142"/>
  <c r="L19" i="142"/>
  <c r="K19" i="142"/>
  <c r="L18" i="142"/>
  <c r="K18" i="142"/>
  <c r="L17" i="142"/>
  <c r="K17" i="142"/>
  <c r="L16" i="142"/>
  <c r="K16" i="142"/>
  <c r="L15" i="142"/>
  <c r="K15" i="142"/>
  <c r="L14" i="142"/>
  <c r="K14" i="142"/>
  <c r="K13" i="142"/>
  <c r="E9" i="142"/>
  <c r="H7" i="142"/>
  <c r="H5" i="142"/>
  <c r="L26" i="141"/>
  <c r="K26" i="141"/>
  <c r="L25" i="141"/>
  <c r="K25" i="141"/>
  <c r="L24" i="141"/>
  <c r="K24" i="141"/>
  <c r="L23" i="141"/>
  <c r="K23" i="141"/>
  <c r="L22" i="141"/>
  <c r="K22" i="141"/>
  <c r="L21" i="141"/>
  <c r="K21" i="141"/>
  <c r="L20" i="141"/>
  <c r="K20" i="141"/>
  <c r="L19" i="141"/>
  <c r="K19" i="141"/>
  <c r="L18" i="141"/>
  <c r="K18" i="141"/>
  <c r="L17" i="141"/>
  <c r="K17" i="141"/>
  <c r="L16" i="141"/>
  <c r="K16" i="141"/>
  <c r="L15" i="141"/>
  <c r="K15" i="141"/>
  <c r="L14" i="141"/>
  <c r="K14" i="141"/>
  <c r="K13" i="141"/>
  <c r="E9" i="141"/>
  <c r="H7" i="141"/>
  <c r="H5" i="141"/>
  <c r="L26" i="140"/>
  <c r="K26" i="140"/>
  <c r="L25" i="140"/>
  <c r="K25" i="140"/>
  <c r="L24" i="140"/>
  <c r="K24" i="140"/>
  <c r="L23" i="140"/>
  <c r="K23" i="140"/>
  <c r="L22" i="140"/>
  <c r="K22" i="140"/>
  <c r="L21" i="140"/>
  <c r="K21" i="140"/>
  <c r="L20" i="140"/>
  <c r="K20" i="140"/>
  <c r="L19" i="140"/>
  <c r="K19" i="140"/>
  <c r="L18" i="140"/>
  <c r="K18" i="140"/>
  <c r="L17" i="140"/>
  <c r="K17" i="140"/>
  <c r="L16" i="140"/>
  <c r="K16" i="140"/>
  <c r="L15" i="140"/>
  <c r="K15" i="140"/>
  <c r="L14" i="140"/>
  <c r="K14" i="140"/>
  <c r="K13" i="140"/>
  <c r="E9" i="140"/>
  <c r="H7" i="140"/>
  <c r="H5" i="140"/>
  <c r="L26" i="139"/>
  <c r="K26" i="139"/>
  <c r="L25" i="139"/>
  <c r="K25" i="139"/>
  <c r="L24" i="139"/>
  <c r="K24" i="139"/>
  <c r="L23" i="139"/>
  <c r="K23" i="139"/>
  <c r="L22" i="139"/>
  <c r="K22" i="139"/>
  <c r="L21" i="139"/>
  <c r="K21" i="139"/>
  <c r="L20" i="139"/>
  <c r="K20" i="139"/>
  <c r="L19" i="139"/>
  <c r="K19" i="139"/>
  <c r="L18" i="139"/>
  <c r="K18" i="139"/>
  <c r="L17" i="139"/>
  <c r="K17" i="139"/>
  <c r="L16" i="139"/>
  <c r="K16" i="139"/>
  <c r="L15" i="139"/>
  <c r="K15" i="139"/>
  <c r="L14" i="139"/>
  <c r="K14" i="139"/>
  <c r="K13" i="139"/>
  <c r="E9" i="139"/>
  <c r="H7" i="139"/>
  <c r="H5" i="139"/>
  <c r="L26" i="138"/>
  <c r="K26" i="138"/>
  <c r="L25" i="138"/>
  <c r="K25" i="138"/>
  <c r="L24" i="138"/>
  <c r="K24" i="138"/>
  <c r="L23" i="138"/>
  <c r="K23" i="138"/>
  <c r="L22" i="138"/>
  <c r="K22" i="138"/>
  <c r="L21" i="138"/>
  <c r="K21" i="138"/>
  <c r="L20" i="138"/>
  <c r="K20" i="138"/>
  <c r="L19" i="138"/>
  <c r="K19" i="138"/>
  <c r="L18" i="138"/>
  <c r="K18" i="138"/>
  <c r="L17" i="138"/>
  <c r="K17" i="138"/>
  <c r="L16" i="138"/>
  <c r="K16" i="138"/>
  <c r="L15" i="138"/>
  <c r="K15" i="138"/>
  <c r="L14" i="138"/>
  <c r="K14" i="138"/>
  <c r="K13" i="138"/>
  <c r="E9" i="138"/>
  <c r="H7" i="138"/>
  <c r="H5" i="138"/>
  <c r="L26" i="137"/>
  <c r="K26" i="137"/>
  <c r="L25" i="137"/>
  <c r="K25" i="137"/>
  <c r="L24" i="137"/>
  <c r="K24" i="137"/>
  <c r="L23" i="137"/>
  <c r="K23" i="137"/>
  <c r="L22" i="137"/>
  <c r="K22" i="137"/>
  <c r="L21" i="137"/>
  <c r="K21" i="137"/>
  <c r="L20" i="137"/>
  <c r="K20" i="137"/>
  <c r="L19" i="137"/>
  <c r="K19" i="137"/>
  <c r="L18" i="137"/>
  <c r="K18" i="137"/>
  <c r="L17" i="137"/>
  <c r="K17" i="137"/>
  <c r="L16" i="137"/>
  <c r="K16" i="137"/>
  <c r="L15" i="137"/>
  <c r="K15" i="137"/>
  <c r="L14" i="137"/>
  <c r="K14" i="137"/>
  <c r="K13" i="137"/>
  <c r="E9" i="137"/>
  <c r="H7" i="137"/>
  <c r="H5" i="137"/>
  <c r="L26" i="136"/>
  <c r="K26" i="136"/>
  <c r="L25" i="136"/>
  <c r="K25" i="136"/>
  <c r="L24" i="136"/>
  <c r="K24" i="136"/>
  <c r="L23" i="136"/>
  <c r="K23" i="136"/>
  <c r="L22" i="136"/>
  <c r="K22" i="136"/>
  <c r="L21" i="136"/>
  <c r="K21" i="136"/>
  <c r="L20" i="136"/>
  <c r="K20" i="136"/>
  <c r="L19" i="136"/>
  <c r="K19" i="136"/>
  <c r="L18" i="136"/>
  <c r="K18" i="136"/>
  <c r="L17" i="136"/>
  <c r="K17" i="136"/>
  <c r="L16" i="136"/>
  <c r="K16" i="136"/>
  <c r="L15" i="136"/>
  <c r="K15" i="136"/>
  <c r="L14" i="136"/>
  <c r="K14" i="136"/>
  <c r="K13" i="136"/>
  <c r="E9" i="136"/>
  <c r="H7" i="136"/>
  <c r="H5" i="136"/>
  <c r="L26" i="135"/>
  <c r="K26" i="135"/>
  <c r="L25" i="135"/>
  <c r="K25" i="135"/>
  <c r="L24" i="135"/>
  <c r="K24" i="135"/>
  <c r="L23" i="135"/>
  <c r="K23" i="135"/>
  <c r="L22" i="135"/>
  <c r="K22" i="135"/>
  <c r="L21" i="135"/>
  <c r="K21" i="135"/>
  <c r="L20" i="135"/>
  <c r="K20" i="135"/>
  <c r="L19" i="135"/>
  <c r="K19" i="135"/>
  <c r="L18" i="135"/>
  <c r="K18" i="135"/>
  <c r="L17" i="135"/>
  <c r="K17" i="135"/>
  <c r="L16" i="135"/>
  <c r="K16" i="135"/>
  <c r="L15" i="135"/>
  <c r="K15" i="135"/>
  <c r="L14" i="135"/>
  <c r="K14" i="135"/>
  <c r="K13" i="135"/>
  <c r="E9" i="135"/>
  <c r="H7" i="135"/>
  <c r="H5" i="135"/>
  <c r="L26" i="134"/>
  <c r="K26" i="134"/>
  <c r="L25" i="134"/>
  <c r="K25" i="134"/>
  <c r="L24" i="134"/>
  <c r="K24" i="134"/>
  <c r="L23" i="134"/>
  <c r="K23" i="134"/>
  <c r="L22" i="134"/>
  <c r="K22" i="134"/>
  <c r="L21" i="134"/>
  <c r="K21" i="134"/>
  <c r="L20" i="134"/>
  <c r="K20" i="134"/>
  <c r="L19" i="134"/>
  <c r="K19" i="134"/>
  <c r="L18" i="134"/>
  <c r="K18" i="134"/>
  <c r="L17" i="134"/>
  <c r="K17" i="134"/>
  <c r="L16" i="134"/>
  <c r="K16" i="134"/>
  <c r="L15" i="134"/>
  <c r="K15" i="134"/>
  <c r="L14" i="134"/>
  <c r="K14" i="134"/>
  <c r="K13" i="134"/>
  <c r="E9" i="134"/>
  <c r="H7" i="134"/>
  <c r="H5" i="134"/>
  <c r="L26" i="133"/>
  <c r="K26" i="133"/>
  <c r="L25" i="133"/>
  <c r="K25" i="133"/>
  <c r="L24" i="133"/>
  <c r="K24" i="133"/>
  <c r="L23" i="133"/>
  <c r="K23" i="133"/>
  <c r="L22" i="133"/>
  <c r="K22" i="133"/>
  <c r="L21" i="133"/>
  <c r="K21" i="133"/>
  <c r="L20" i="133"/>
  <c r="K20" i="133"/>
  <c r="L19" i="133"/>
  <c r="K19" i="133"/>
  <c r="L18" i="133"/>
  <c r="K18" i="133"/>
  <c r="L17" i="133"/>
  <c r="K17" i="133"/>
  <c r="L16" i="133"/>
  <c r="K16" i="133"/>
  <c r="L15" i="133"/>
  <c r="K15" i="133"/>
  <c r="L14" i="133"/>
  <c r="K14" i="133"/>
  <c r="K13" i="133"/>
  <c r="E9" i="133"/>
  <c r="H7" i="133"/>
  <c r="H5" i="133"/>
  <c r="L26" i="132"/>
  <c r="K26" i="132"/>
  <c r="L25" i="132"/>
  <c r="K25" i="132"/>
  <c r="L24" i="132"/>
  <c r="K24" i="132"/>
  <c r="L23" i="132"/>
  <c r="K23" i="132"/>
  <c r="L22" i="132"/>
  <c r="K22" i="132"/>
  <c r="L21" i="132"/>
  <c r="K21" i="132"/>
  <c r="L20" i="132"/>
  <c r="K20" i="132"/>
  <c r="L19" i="132"/>
  <c r="K19" i="132"/>
  <c r="L18" i="132"/>
  <c r="K18" i="132"/>
  <c r="L17" i="132"/>
  <c r="K17" i="132"/>
  <c r="L16" i="132"/>
  <c r="K16" i="132"/>
  <c r="L15" i="132"/>
  <c r="K15" i="132"/>
  <c r="L14" i="132"/>
  <c r="K14" i="132"/>
  <c r="K13" i="132"/>
  <c r="E9" i="132"/>
  <c r="H7" i="132"/>
  <c r="H5" i="132"/>
  <c r="L26" i="131"/>
  <c r="K26" i="131"/>
  <c r="L25" i="131"/>
  <c r="K25" i="131"/>
  <c r="L24" i="131"/>
  <c r="K24" i="131"/>
  <c r="L23" i="131"/>
  <c r="K23" i="131"/>
  <c r="L22" i="131"/>
  <c r="K22" i="131"/>
  <c r="L21" i="131"/>
  <c r="K21" i="131"/>
  <c r="L20" i="131"/>
  <c r="K20" i="131"/>
  <c r="L19" i="131"/>
  <c r="K19" i="131"/>
  <c r="L18" i="131"/>
  <c r="K18" i="131"/>
  <c r="L17" i="131"/>
  <c r="K17" i="131"/>
  <c r="L16" i="131"/>
  <c r="K16" i="131"/>
  <c r="L15" i="131"/>
  <c r="K15" i="131"/>
  <c r="L14" i="131"/>
  <c r="K14" i="131"/>
  <c r="K13" i="131"/>
  <c r="E9" i="131"/>
  <c r="H7" i="131"/>
  <c r="H5" i="131"/>
  <c r="L26" i="130"/>
  <c r="K26" i="130"/>
  <c r="L25" i="130"/>
  <c r="K25" i="130"/>
  <c r="L24" i="130"/>
  <c r="K24" i="130"/>
  <c r="L23" i="130"/>
  <c r="K23" i="130"/>
  <c r="L22" i="130"/>
  <c r="K22" i="130"/>
  <c r="L21" i="130"/>
  <c r="K21" i="130"/>
  <c r="L20" i="130"/>
  <c r="K20" i="130"/>
  <c r="L19" i="130"/>
  <c r="K19" i="130"/>
  <c r="L18" i="130"/>
  <c r="K18" i="130"/>
  <c r="L17" i="130"/>
  <c r="K17" i="130"/>
  <c r="L16" i="130"/>
  <c r="K16" i="130"/>
  <c r="L15" i="130"/>
  <c r="K15" i="130"/>
  <c r="L14" i="130"/>
  <c r="K14" i="130"/>
  <c r="K13" i="130"/>
  <c r="E9" i="130"/>
  <c r="H7" i="130"/>
  <c r="H5" i="130"/>
  <c r="L26" i="129"/>
  <c r="K26" i="129"/>
  <c r="L25" i="129"/>
  <c r="K25" i="129"/>
  <c r="L24" i="129"/>
  <c r="K24" i="129"/>
  <c r="L23" i="129"/>
  <c r="K23" i="129"/>
  <c r="L22" i="129"/>
  <c r="K22" i="129"/>
  <c r="L21" i="129"/>
  <c r="K21" i="129"/>
  <c r="L20" i="129"/>
  <c r="K20" i="129"/>
  <c r="L19" i="129"/>
  <c r="K19" i="129"/>
  <c r="L18" i="129"/>
  <c r="K18" i="129"/>
  <c r="L17" i="129"/>
  <c r="K17" i="129"/>
  <c r="L16" i="129"/>
  <c r="K16" i="129"/>
  <c r="L15" i="129"/>
  <c r="K15" i="129"/>
  <c r="L14" i="129"/>
  <c r="K14" i="129"/>
  <c r="K13" i="129"/>
  <c r="E9" i="129"/>
  <c r="H7" i="129"/>
  <c r="H5" i="129"/>
  <c r="L26" i="128"/>
  <c r="K26" i="128"/>
  <c r="L25" i="128"/>
  <c r="K25" i="128"/>
  <c r="L24" i="128"/>
  <c r="K24" i="128"/>
  <c r="L23" i="128"/>
  <c r="K23" i="128"/>
  <c r="L22" i="128"/>
  <c r="K22" i="128"/>
  <c r="L21" i="128"/>
  <c r="K21" i="128"/>
  <c r="L20" i="128"/>
  <c r="K20" i="128"/>
  <c r="L19" i="128"/>
  <c r="K19" i="128"/>
  <c r="L18" i="128"/>
  <c r="K18" i="128"/>
  <c r="L17" i="128"/>
  <c r="K17" i="128"/>
  <c r="L16" i="128"/>
  <c r="K16" i="128"/>
  <c r="L15" i="128"/>
  <c r="K15" i="128"/>
  <c r="L14" i="128"/>
  <c r="K14" i="128"/>
  <c r="K13" i="128"/>
  <c r="E9" i="128"/>
  <c r="H7" i="128"/>
  <c r="H5" i="128"/>
  <c r="L26" i="127"/>
  <c r="K26" i="127"/>
  <c r="L25" i="127"/>
  <c r="K25" i="127"/>
  <c r="L24" i="127"/>
  <c r="K24" i="127"/>
  <c r="L23" i="127"/>
  <c r="K23" i="127"/>
  <c r="L22" i="127"/>
  <c r="K22" i="127"/>
  <c r="L21" i="127"/>
  <c r="K21" i="127"/>
  <c r="L20" i="127"/>
  <c r="K20" i="127"/>
  <c r="L19" i="127"/>
  <c r="K19" i="127"/>
  <c r="L18" i="127"/>
  <c r="K18" i="127"/>
  <c r="L17" i="127"/>
  <c r="K17" i="127"/>
  <c r="L16" i="127"/>
  <c r="K16" i="127"/>
  <c r="L15" i="127"/>
  <c r="K15" i="127"/>
  <c r="L14" i="127"/>
  <c r="K14" i="127"/>
  <c r="K13" i="127"/>
  <c r="E9" i="127"/>
  <c r="H7" i="127"/>
  <c r="H5" i="127"/>
  <c r="L26" i="126"/>
  <c r="K26" i="126"/>
  <c r="L25" i="126"/>
  <c r="K25" i="126"/>
  <c r="L24" i="126"/>
  <c r="K24" i="126"/>
  <c r="L23" i="126"/>
  <c r="K23" i="126"/>
  <c r="L22" i="126"/>
  <c r="K22" i="126"/>
  <c r="L21" i="126"/>
  <c r="K21" i="126"/>
  <c r="L20" i="126"/>
  <c r="K20" i="126"/>
  <c r="L19" i="126"/>
  <c r="K19" i="126"/>
  <c r="L18" i="126"/>
  <c r="K18" i="126"/>
  <c r="L17" i="126"/>
  <c r="K17" i="126"/>
  <c r="L16" i="126"/>
  <c r="K16" i="126"/>
  <c r="L15" i="126"/>
  <c r="K15" i="126"/>
  <c r="L14" i="126"/>
  <c r="K14" i="126"/>
  <c r="K13" i="126"/>
  <c r="E9" i="126"/>
  <c r="H7" i="126"/>
  <c r="H5" i="126"/>
  <c r="L26" i="125"/>
  <c r="K26" i="125"/>
  <c r="L25" i="125"/>
  <c r="K25" i="125"/>
  <c r="L24" i="125"/>
  <c r="K24" i="125"/>
  <c r="L23" i="125"/>
  <c r="K23" i="125"/>
  <c r="L22" i="125"/>
  <c r="K22" i="125"/>
  <c r="L21" i="125"/>
  <c r="K21" i="125"/>
  <c r="L20" i="125"/>
  <c r="K20" i="125"/>
  <c r="L19" i="125"/>
  <c r="K19" i="125"/>
  <c r="L18" i="125"/>
  <c r="K18" i="125"/>
  <c r="L17" i="125"/>
  <c r="K17" i="125"/>
  <c r="L16" i="125"/>
  <c r="K16" i="125"/>
  <c r="L15" i="125"/>
  <c r="K15" i="125"/>
  <c r="L14" i="125"/>
  <c r="K14" i="125"/>
  <c r="K13" i="125"/>
  <c r="E9" i="125"/>
  <c r="H7" i="125"/>
  <c r="H5" i="125"/>
  <c r="L26" i="124"/>
  <c r="K26" i="124"/>
  <c r="L25" i="124"/>
  <c r="K25" i="124"/>
  <c r="L24" i="124"/>
  <c r="K24" i="124"/>
  <c r="L23" i="124"/>
  <c r="K23" i="124"/>
  <c r="L22" i="124"/>
  <c r="K22" i="124"/>
  <c r="L21" i="124"/>
  <c r="K21" i="124"/>
  <c r="L20" i="124"/>
  <c r="K20" i="124"/>
  <c r="L19" i="124"/>
  <c r="K19" i="124"/>
  <c r="L18" i="124"/>
  <c r="K18" i="124"/>
  <c r="L17" i="124"/>
  <c r="K17" i="124"/>
  <c r="L16" i="124"/>
  <c r="K16" i="124"/>
  <c r="L15" i="124"/>
  <c r="K15" i="124"/>
  <c r="L14" i="124"/>
  <c r="K14" i="124"/>
  <c r="K13" i="124"/>
  <c r="E9" i="124"/>
  <c r="H7" i="124"/>
  <c r="H5" i="124"/>
  <c r="L26" i="123"/>
  <c r="K26" i="123"/>
  <c r="L25" i="123"/>
  <c r="K25" i="123"/>
  <c r="L24" i="123"/>
  <c r="K24" i="123"/>
  <c r="L23" i="123"/>
  <c r="K23" i="123"/>
  <c r="L22" i="123"/>
  <c r="K22" i="123"/>
  <c r="L21" i="123"/>
  <c r="K21" i="123"/>
  <c r="L20" i="123"/>
  <c r="K20" i="123"/>
  <c r="L19" i="123"/>
  <c r="K19" i="123"/>
  <c r="L18" i="123"/>
  <c r="K18" i="123"/>
  <c r="L17" i="123"/>
  <c r="K17" i="123"/>
  <c r="L16" i="123"/>
  <c r="K16" i="123"/>
  <c r="L15" i="123"/>
  <c r="K15" i="123"/>
  <c r="L14" i="123"/>
  <c r="K14" i="123"/>
  <c r="K13" i="123"/>
  <c r="E9" i="123"/>
  <c r="H7" i="123"/>
  <c r="H5" i="123"/>
  <c r="L26" i="122"/>
  <c r="K26" i="122"/>
  <c r="L25" i="122"/>
  <c r="K25" i="122"/>
  <c r="L24" i="122"/>
  <c r="K24" i="122"/>
  <c r="L23" i="122"/>
  <c r="K23" i="122"/>
  <c r="L22" i="122"/>
  <c r="K22" i="122"/>
  <c r="L21" i="122"/>
  <c r="K21" i="122"/>
  <c r="L20" i="122"/>
  <c r="K20" i="122"/>
  <c r="L19" i="122"/>
  <c r="K19" i="122"/>
  <c r="L18" i="122"/>
  <c r="K18" i="122"/>
  <c r="L17" i="122"/>
  <c r="K17" i="122"/>
  <c r="L16" i="122"/>
  <c r="K16" i="122"/>
  <c r="L15" i="122"/>
  <c r="K15" i="122"/>
  <c r="L14" i="122"/>
  <c r="K14" i="122"/>
  <c r="K13" i="122"/>
  <c r="E9" i="122"/>
  <c r="H7" i="122"/>
  <c r="H5" i="122"/>
  <c r="L26" i="121"/>
  <c r="K26" i="121"/>
  <c r="L25" i="121"/>
  <c r="K25" i="121"/>
  <c r="L24" i="121"/>
  <c r="K24" i="121"/>
  <c r="L23" i="121"/>
  <c r="K23" i="121"/>
  <c r="L22" i="121"/>
  <c r="K22" i="121"/>
  <c r="L21" i="121"/>
  <c r="K21" i="121"/>
  <c r="L20" i="121"/>
  <c r="K20" i="121"/>
  <c r="L19" i="121"/>
  <c r="K19" i="121"/>
  <c r="L18" i="121"/>
  <c r="K18" i="121"/>
  <c r="L17" i="121"/>
  <c r="K17" i="121"/>
  <c r="L16" i="121"/>
  <c r="K16" i="121"/>
  <c r="L15" i="121"/>
  <c r="K15" i="121"/>
  <c r="L14" i="121"/>
  <c r="K14" i="121"/>
  <c r="K13" i="121"/>
  <c r="E9" i="121"/>
  <c r="H7" i="121"/>
  <c r="H5" i="121"/>
  <c r="L26" i="120"/>
  <c r="K26" i="120"/>
  <c r="L25" i="120"/>
  <c r="K25" i="120"/>
  <c r="L24" i="120"/>
  <c r="K24" i="120"/>
  <c r="L23" i="120"/>
  <c r="K23" i="120"/>
  <c r="L22" i="120"/>
  <c r="K22" i="120"/>
  <c r="L21" i="120"/>
  <c r="K21" i="120"/>
  <c r="L20" i="120"/>
  <c r="K20" i="120"/>
  <c r="L19" i="120"/>
  <c r="K19" i="120"/>
  <c r="L18" i="120"/>
  <c r="K18" i="120"/>
  <c r="L17" i="120"/>
  <c r="K17" i="120"/>
  <c r="L16" i="120"/>
  <c r="K16" i="120"/>
  <c r="L15" i="120"/>
  <c r="K15" i="120"/>
  <c r="L14" i="120"/>
  <c r="K14" i="120"/>
  <c r="K13" i="120"/>
  <c r="E9" i="120"/>
  <c r="H7" i="120"/>
  <c r="H5" i="120"/>
  <c r="L26" i="119"/>
  <c r="K26" i="119"/>
  <c r="L25" i="119"/>
  <c r="K25" i="119"/>
  <c r="L24" i="119"/>
  <c r="K24" i="119"/>
  <c r="L23" i="119"/>
  <c r="K23" i="119"/>
  <c r="L22" i="119"/>
  <c r="K22" i="119"/>
  <c r="L21" i="119"/>
  <c r="K21" i="119"/>
  <c r="L20" i="119"/>
  <c r="K20" i="119"/>
  <c r="L19" i="119"/>
  <c r="K19" i="119"/>
  <c r="L18" i="119"/>
  <c r="K18" i="119"/>
  <c r="L17" i="119"/>
  <c r="K17" i="119"/>
  <c r="L16" i="119"/>
  <c r="K16" i="119"/>
  <c r="L15" i="119"/>
  <c r="K15" i="119"/>
  <c r="L14" i="119"/>
  <c r="K14" i="119"/>
  <c r="K13" i="119"/>
  <c r="E9" i="119"/>
  <c r="H7" i="119"/>
  <c r="H5" i="119"/>
  <c r="L26" i="118"/>
  <c r="K26" i="118"/>
  <c r="L25" i="118"/>
  <c r="K25" i="118"/>
  <c r="L24" i="118"/>
  <c r="K24" i="118"/>
  <c r="L23" i="118"/>
  <c r="K23" i="118"/>
  <c r="L22" i="118"/>
  <c r="K22" i="118"/>
  <c r="L21" i="118"/>
  <c r="K21" i="118"/>
  <c r="L20" i="118"/>
  <c r="K20" i="118"/>
  <c r="L19" i="118"/>
  <c r="K19" i="118"/>
  <c r="L18" i="118"/>
  <c r="K18" i="118"/>
  <c r="L17" i="118"/>
  <c r="K17" i="118"/>
  <c r="L16" i="118"/>
  <c r="K16" i="118"/>
  <c r="L15" i="118"/>
  <c r="K15" i="118"/>
  <c r="L14" i="118"/>
  <c r="K14" i="118"/>
  <c r="K13" i="118"/>
  <c r="E9" i="118"/>
  <c r="H7" i="118"/>
  <c r="H5" i="118"/>
  <c r="L26" i="117"/>
  <c r="K26" i="117"/>
  <c r="L25" i="117"/>
  <c r="K25" i="117"/>
  <c r="L24" i="117"/>
  <c r="K24" i="117"/>
  <c r="L23" i="117"/>
  <c r="K23" i="117"/>
  <c r="L22" i="117"/>
  <c r="K22" i="117"/>
  <c r="L21" i="117"/>
  <c r="K21" i="117"/>
  <c r="L20" i="117"/>
  <c r="K20" i="117"/>
  <c r="L19" i="117"/>
  <c r="K19" i="117"/>
  <c r="L18" i="117"/>
  <c r="K18" i="117"/>
  <c r="L17" i="117"/>
  <c r="K17" i="117"/>
  <c r="L16" i="117"/>
  <c r="K16" i="117"/>
  <c r="L15" i="117"/>
  <c r="K15" i="117"/>
  <c r="L14" i="117"/>
  <c r="K14" i="117"/>
  <c r="K13" i="117"/>
  <c r="E9" i="117"/>
  <c r="H7" i="117"/>
  <c r="H5" i="117"/>
  <c r="L26" i="116"/>
  <c r="K26" i="116"/>
  <c r="L25" i="116"/>
  <c r="K25" i="116"/>
  <c r="L24" i="116"/>
  <c r="K24" i="116"/>
  <c r="L23" i="116"/>
  <c r="K23" i="116"/>
  <c r="L22" i="116"/>
  <c r="K22" i="116"/>
  <c r="L21" i="116"/>
  <c r="K21" i="116"/>
  <c r="L20" i="116"/>
  <c r="K20" i="116"/>
  <c r="L19" i="116"/>
  <c r="K19" i="116"/>
  <c r="L18" i="116"/>
  <c r="K18" i="116"/>
  <c r="L17" i="116"/>
  <c r="K17" i="116"/>
  <c r="L16" i="116"/>
  <c r="K16" i="116"/>
  <c r="L15" i="116"/>
  <c r="K15" i="116"/>
  <c r="L14" i="116"/>
  <c r="K14" i="116"/>
  <c r="K13" i="116"/>
  <c r="E9" i="116"/>
  <c r="H7" i="116"/>
  <c r="H5" i="116"/>
  <c r="L26" i="115"/>
  <c r="K26" i="115"/>
  <c r="L25" i="115"/>
  <c r="K25" i="115"/>
  <c r="L24" i="115"/>
  <c r="K24" i="115"/>
  <c r="L23" i="115"/>
  <c r="K23" i="115"/>
  <c r="L22" i="115"/>
  <c r="K22" i="115"/>
  <c r="L21" i="115"/>
  <c r="K21" i="115"/>
  <c r="L20" i="115"/>
  <c r="K20" i="115"/>
  <c r="L19" i="115"/>
  <c r="K19" i="115"/>
  <c r="L18" i="115"/>
  <c r="K18" i="115"/>
  <c r="L17" i="115"/>
  <c r="K17" i="115"/>
  <c r="L16" i="115"/>
  <c r="K16" i="115"/>
  <c r="L15" i="115"/>
  <c r="K15" i="115"/>
  <c r="L14" i="115"/>
  <c r="K14" i="115"/>
  <c r="K13" i="115"/>
  <c r="E9" i="115"/>
  <c r="H7" i="115"/>
  <c r="H5" i="115"/>
  <c r="L26" i="114"/>
  <c r="K26" i="114"/>
  <c r="L25" i="114"/>
  <c r="K25" i="114"/>
  <c r="L24" i="114"/>
  <c r="K24" i="114"/>
  <c r="L23" i="114"/>
  <c r="K23" i="114"/>
  <c r="L22" i="114"/>
  <c r="K22" i="114"/>
  <c r="L21" i="114"/>
  <c r="K21" i="114"/>
  <c r="L20" i="114"/>
  <c r="K20" i="114"/>
  <c r="L19" i="114"/>
  <c r="K19" i="114"/>
  <c r="L18" i="114"/>
  <c r="K18" i="114"/>
  <c r="L17" i="114"/>
  <c r="K17" i="114"/>
  <c r="L16" i="114"/>
  <c r="K16" i="114"/>
  <c r="L15" i="114"/>
  <c r="K15" i="114"/>
  <c r="L14" i="114"/>
  <c r="K14" i="114"/>
  <c r="K13" i="114"/>
  <c r="E9" i="114"/>
  <c r="H7" i="114"/>
  <c r="H5" i="114"/>
  <c r="L26" i="113"/>
  <c r="K26" i="113"/>
  <c r="L25" i="113"/>
  <c r="K25" i="113"/>
  <c r="L24" i="113"/>
  <c r="K24" i="113"/>
  <c r="L23" i="113"/>
  <c r="K23" i="113"/>
  <c r="L22" i="113"/>
  <c r="K22" i="113"/>
  <c r="L21" i="113"/>
  <c r="K21" i="113"/>
  <c r="L20" i="113"/>
  <c r="K20" i="113"/>
  <c r="L19" i="113"/>
  <c r="K19" i="113"/>
  <c r="L18" i="113"/>
  <c r="K18" i="113"/>
  <c r="L17" i="113"/>
  <c r="K17" i="113"/>
  <c r="L16" i="113"/>
  <c r="K16" i="113"/>
  <c r="L15" i="113"/>
  <c r="K15" i="113"/>
  <c r="L14" i="113"/>
  <c r="K14" i="113"/>
  <c r="K13" i="113"/>
  <c r="E9" i="113"/>
  <c r="H7" i="113"/>
  <c r="H5" i="113"/>
  <c r="L26" i="112"/>
  <c r="K26" i="112"/>
  <c r="L25" i="112"/>
  <c r="K25" i="112"/>
  <c r="L24" i="112"/>
  <c r="K24" i="112"/>
  <c r="L23" i="112"/>
  <c r="K23" i="112"/>
  <c r="L22" i="112"/>
  <c r="K22" i="112"/>
  <c r="L21" i="112"/>
  <c r="K21" i="112"/>
  <c r="L20" i="112"/>
  <c r="K20" i="112"/>
  <c r="L19" i="112"/>
  <c r="K19" i="112"/>
  <c r="L18" i="112"/>
  <c r="K18" i="112"/>
  <c r="L17" i="112"/>
  <c r="K17" i="112"/>
  <c r="L16" i="112"/>
  <c r="K16" i="112"/>
  <c r="L15" i="112"/>
  <c r="K15" i="112"/>
  <c r="L14" i="112"/>
  <c r="K14" i="112"/>
  <c r="K13" i="112"/>
  <c r="E9" i="112"/>
  <c r="H7" i="112"/>
  <c r="H5" i="112"/>
  <c r="L26" i="111"/>
  <c r="K26" i="111"/>
  <c r="L25" i="111"/>
  <c r="K25" i="111"/>
  <c r="L24" i="111"/>
  <c r="K24" i="111"/>
  <c r="L23" i="111"/>
  <c r="K23" i="111"/>
  <c r="L22" i="111"/>
  <c r="K22" i="111"/>
  <c r="L21" i="111"/>
  <c r="K21" i="111"/>
  <c r="L20" i="111"/>
  <c r="K20" i="111"/>
  <c r="L19" i="111"/>
  <c r="K19" i="111"/>
  <c r="L18" i="111"/>
  <c r="K18" i="111"/>
  <c r="L17" i="111"/>
  <c r="K17" i="111"/>
  <c r="L16" i="111"/>
  <c r="K16" i="111"/>
  <c r="L15" i="111"/>
  <c r="K15" i="111"/>
  <c r="L14" i="111"/>
  <c r="K14" i="111"/>
  <c r="K13" i="111"/>
  <c r="E9" i="111"/>
  <c r="H7" i="111"/>
  <c r="H5" i="111"/>
  <c r="L26" i="110"/>
  <c r="K26" i="110"/>
  <c r="L25" i="110"/>
  <c r="K25" i="110"/>
  <c r="L24" i="110"/>
  <c r="K24" i="110"/>
  <c r="L23" i="110"/>
  <c r="K23" i="110"/>
  <c r="L22" i="110"/>
  <c r="K22" i="110"/>
  <c r="L21" i="110"/>
  <c r="K21" i="110"/>
  <c r="L20" i="110"/>
  <c r="K20" i="110"/>
  <c r="L19" i="110"/>
  <c r="K19" i="110"/>
  <c r="L18" i="110"/>
  <c r="K18" i="110"/>
  <c r="L17" i="110"/>
  <c r="K17" i="110"/>
  <c r="L16" i="110"/>
  <c r="K16" i="110"/>
  <c r="L15" i="110"/>
  <c r="K15" i="110"/>
  <c r="L14" i="110"/>
  <c r="K14" i="110"/>
  <c r="K13" i="110"/>
  <c r="E9" i="110"/>
  <c r="H7" i="110"/>
  <c r="H5" i="110"/>
  <c r="L26" i="109"/>
  <c r="K26" i="109"/>
  <c r="L25" i="109"/>
  <c r="K25" i="109"/>
  <c r="L24" i="109"/>
  <c r="K24" i="109"/>
  <c r="L23" i="109"/>
  <c r="K23" i="109"/>
  <c r="L22" i="109"/>
  <c r="K22" i="109"/>
  <c r="L21" i="109"/>
  <c r="K21" i="109"/>
  <c r="L20" i="109"/>
  <c r="K20" i="109"/>
  <c r="L19" i="109"/>
  <c r="K19" i="109"/>
  <c r="L18" i="109"/>
  <c r="K18" i="109"/>
  <c r="L17" i="109"/>
  <c r="K17" i="109"/>
  <c r="L16" i="109"/>
  <c r="K16" i="109"/>
  <c r="L15" i="109"/>
  <c r="K15" i="109"/>
  <c r="L14" i="109"/>
  <c r="K14" i="109"/>
  <c r="K13" i="109"/>
  <c r="E9" i="109"/>
  <c r="H7" i="109"/>
  <c r="H5" i="109"/>
  <c r="L26" i="108"/>
  <c r="K26" i="108"/>
  <c r="L25" i="108"/>
  <c r="K25" i="108"/>
  <c r="L24" i="108"/>
  <c r="K24" i="108"/>
  <c r="L23" i="108"/>
  <c r="K23" i="108"/>
  <c r="L22" i="108"/>
  <c r="K22" i="108"/>
  <c r="L21" i="108"/>
  <c r="K21" i="108"/>
  <c r="L20" i="108"/>
  <c r="K20" i="108"/>
  <c r="L19" i="108"/>
  <c r="K19" i="108"/>
  <c r="L18" i="108"/>
  <c r="K18" i="108"/>
  <c r="L17" i="108"/>
  <c r="K17" i="108"/>
  <c r="L16" i="108"/>
  <c r="K16" i="108"/>
  <c r="L15" i="108"/>
  <c r="K15" i="108"/>
  <c r="L14" i="108"/>
  <c r="K14" i="108"/>
  <c r="K13" i="108"/>
  <c r="E9" i="108"/>
  <c r="H7" i="108"/>
  <c r="H5" i="108"/>
  <c r="L26" i="107"/>
  <c r="K26" i="107"/>
  <c r="L25" i="107"/>
  <c r="K25" i="107"/>
  <c r="L24" i="107"/>
  <c r="K24" i="107"/>
  <c r="L23" i="107"/>
  <c r="K23" i="107"/>
  <c r="L22" i="107"/>
  <c r="K22" i="107"/>
  <c r="L21" i="107"/>
  <c r="K21" i="107"/>
  <c r="L20" i="107"/>
  <c r="K20" i="107"/>
  <c r="L19" i="107"/>
  <c r="K19" i="107"/>
  <c r="L18" i="107"/>
  <c r="K18" i="107"/>
  <c r="L17" i="107"/>
  <c r="K17" i="107"/>
  <c r="L16" i="107"/>
  <c r="K16" i="107"/>
  <c r="L15" i="107"/>
  <c r="K15" i="107"/>
  <c r="L14" i="107"/>
  <c r="K14" i="107"/>
  <c r="K13" i="107"/>
  <c r="E9" i="107"/>
  <c r="H7" i="107"/>
  <c r="H5" i="107"/>
  <c r="L26" i="106"/>
  <c r="K26" i="106"/>
  <c r="L25" i="106"/>
  <c r="K25" i="106"/>
  <c r="L24" i="106"/>
  <c r="K24" i="106"/>
  <c r="L23" i="106"/>
  <c r="K23" i="106"/>
  <c r="L22" i="106"/>
  <c r="K22" i="106"/>
  <c r="L21" i="106"/>
  <c r="K21" i="106"/>
  <c r="L20" i="106"/>
  <c r="K20" i="106"/>
  <c r="L19" i="106"/>
  <c r="K19" i="106"/>
  <c r="L18" i="106"/>
  <c r="K18" i="106"/>
  <c r="L17" i="106"/>
  <c r="K17" i="106"/>
  <c r="L16" i="106"/>
  <c r="K16" i="106"/>
  <c r="L15" i="106"/>
  <c r="K15" i="106"/>
  <c r="L14" i="106"/>
  <c r="K14" i="106"/>
  <c r="K13" i="106"/>
  <c r="E9" i="106"/>
  <c r="H7" i="106"/>
  <c r="H5" i="106"/>
  <c r="E9" i="2"/>
  <c r="E9" i="5"/>
  <c r="H7" i="4" l="1"/>
  <c r="H5" i="4"/>
  <c r="H4" i="4"/>
  <c r="H3" i="203" l="1"/>
  <c r="H3" i="199"/>
  <c r="H3" i="195"/>
  <c r="H3" i="191"/>
  <c r="H3" i="187"/>
  <c r="H3" i="183"/>
  <c r="H3" i="179"/>
  <c r="H3" i="175"/>
  <c r="H3" i="171"/>
  <c r="H3" i="167"/>
  <c r="H3" i="163"/>
  <c r="H3" i="159"/>
  <c r="H3" i="155"/>
  <c r="H3" i="151"/>
  <c r="H3" i="147"/>
  <c r="H3" i="143"/>
  <c r="H3" i="139"/>
  <c r="H3" i="135"/>
  <c r="H3" i="131"/>
  <c r="H3" i="127"/>
  <c r="H3" i="123"/>
  <c r="H3" i="119"/>
  <c r="H3" i="115"/>
  <c r="H3" i="111"/>
  <c r="H3" i="107"/>
  <c r="H3" i="160"/>
  <c r="H3" i="144"/>
  <c r="H3" i="128"/>
  <c r="H3" i="112"/>
  <c r="H3" i="200"/>
  <c r="H3" i="188"/>
  <c r="H3" i="182"/>
  <c r="H3" i="176"/>
  <c r="H3" i="170"/>
  <c r="H3" i="173"/>
  <c r="H3" i="145"/>
  <c r="H3" i="110"/>
  <c r="H3" i="204"/>
  <c r="H3" i="198"/>
  <c r="H3" i="186"/>
  <c r="H3" i="180"/>
  <c r="H3" i="174"/>
  <c r="H3" i="168"/>
  <c r="H3" i="189"/>
  <c r="H3" i="162"/>
  <c r="H3" i="149"/>
  <c r="H3" i="133"/>
  <c r="H3" i="130"/>
  <c r="H3" i="117"/>
  <c r="H3" i="157"/>
  <c r="H3" i="154"/>
  <c r="H3" i="141"/>
  <c r="H3" i="138"/>
  <c r="H3" i="125"/>
  <c r="H3" i="122"/>
  <c r="H3" i="109"/>
  <c r="H3" i="106"/>
  <c r="H3" i="194"/>
  <c r="H3" i="197"/>
  <c r="H3" i="185"/>
  <c r="H3" i="164"/>
  <c r="H3" i="148"/>
  <c r="H3" i="132"/>
  <c r="H3" i="116"/>
  <c r="H3" i="161"/>
  <c r="H3" i="158"/>
  <c r="H3" i="142"/>
  <c r="H3" i="129"/>
  <c r="H3" i="126"/>
  <c r="H3" i="113"/>
  <c r="H3" i="192"/>
  <c r="H3" i="152"/>
  <c r="H3" i="136"/>
  <c r="H3" i="120"/>
  <c r="H3" i="201"/>
  <c r="H3" i="177"/>
  <c r="H3" i="165"/>
  <c r="H3" i="146"/>
  <c r="H3" i="114"/>
  <c r="H3" i="156"/>
  <c r="H3" i="184"/>
  <c r="H3" i="134"/>
  <c r="H3" i="169"/>
  <c r="H3" i="121"/>
  <c r="H3" i="108"/>
  <c r="H3" i="193"/>
  <c r="H3" i="178"/>
  <c r="H3" i="150"/>
  <c r="H3" i="172"/>
  <c r="H3" i="137"/>
  <c r="H3" i="124"/>
  <c r="H3" i="202"/>
  <c r="H3" i="196"/>
  <c r="H3" i="153"/>
  <c r="H3" i="140"/>
  <c r="H3" i="181"/>
  <c r="H3" i="166"/>
  <c r="H3" i="118"/>
  <c r="H3" i="190"/>
  <c r="H4" i="203"/>
  <c r="H4" i="199"/>
  <c r="H4" i="195"/>
  <c r="H4" i="191"/>
  <c r="H4" i="187"/>
  <c r="H4" i="183"/>
  <c r="H4" i="179"/>
  <c r="H4" i="175"/>
  <c r="H4" i="171"/>
  <c r="H4" i="167"/>
  <c r="H4" i="163"/>
  <c r="H4" i="159"/>
  <c r="H4" i="155"/>
  <c r="H4" i="151"/>
  <c r="H4" i="147"/>
  <c r="H4" i="143"/>
  <c r="H4" i="139"/>
  <c r="H4" i="135"/>
  <c r="H4" i="131"/>
  <c r="H4" i="127"/>
  <c r="H4" i="123"/>
  <c r="H4" i="119"/>
  <c r="H4" i="115"/>
  <c r="H4" i="111"/>
  <c r="H4" i="107"/>
  <c r="H4" i="204"/>
  <c r="H4" i="200"/>
  <c r="H4" i="196"/>
  <c r="H4" i="192"/>
  <c r="H4" i="188"/>
  <c r="H4" i="184"/>
  <c r="H4" i="180"/>
  <c r="H4" i="176"/>
  <c r="H4" i="172"/>
  <c r="H4" i="168"/>
  <c r="H4" i="157"/>
  <c r="H4" i="154"/>
  <c r="H4" i="141"/>
  <c r="H4" i="138"/>
  <c r="H4" i="125"/>
  <c r="H4" i="122"/>
  <c r="H4" i="109"/>
  <c r="H4" i="106"/>
  <c r="H4" i="197"/>
  <c r="H4" i="185"/>
  <c r="H4" i="164"/>
  <c r="H4" i="148"/>
  <c r="H4" i="132"/>
  <c r="H4" i="116"/>
  <c r="H4" i="129"/>
  <c r="H4" i="126"/>
  <c r="H4" i="198"/>
  <c r="H4" i="186"/>
  <c r="H4" i="174"/>
  <c r="H4" i="152"/>
  <c r="H4" i="136"/>
  <c r="H4" i="120"/>
  <c r="H4" i="201"/>
  <c r="H4" i="189"/>
  <c r="H4" i="177"/>
  <c r="H4" i="162"/>
  <c r="H4" i="117"/>
  <c r="H4" i="156"/>
  <c r="H4" i="178"/>
  <c r="H4" i="194"/>
  <c r="H4" i="182"/>
  <c r="H4" i="170"/>
  <c r="H4" i="173"/>
  <c r="H4" i="161"/>
  <c r="H4" i="158"/>
  <c r="H4" i="145"/>
  <c r="H4" i="142"/>
  <c r="H4" i="113"/>
  <c r="H4" i="110"/>
  <c r="H4" i="165"/>
  <c r="H4" i="149"/>
  <c r="H4" i="146"/>
  <c r="H4" i="133"/>
  <c r="H4" i="130"/>
  <c r="H4" i="114"/>
  <c r="H4" i="140"/>
  <c r="H4" i="124"/>
  <c r="H4" i="108"/>
  <c r="H4" i="202"/>
  <c r="H4" i="190"/>
  <c r="H4" i="166"/>
  <c r="H4" i="134"/>
  <c r="H4" i="112"/>
  <c r="H4" i="121"/>
  <c r="H4" i="193"/>
  <c r="H4" i="150"/>
  <c r="H4" i="128"/>
  <c r="H4" i="169"/>
  <c r="H4" i="137"/>
  <c r="H4" i="144"/>
  <c r="H4" i="153"/>
  <c r="H4" i="181"/>
  <c r="H4" i="118"/>
  <c r="H4" i="160"/>
  <c r="H6" i="204"/>
  <c r="H6" i="200"/>
  <c r="H6" i="196"/>
  <c r="H6" i="192"/>
  <c r="H6" i="188"/>
  <c r="H6" i="184"/>
  <c r="H6" i="180"/>
  <c r="H6" i="176"/>
  <c r="H6" i="172"/>
  <c r="H6" i="168"/>
  <c r="H6" i="164"/>
  <c r="H6" i="160"/>
  <c r="H6" i="156"/>
  <c r="H6" i="152"/>
  <c r="H6" i="148"/>
  <c r="H6" i="144"/>
  <c r="H6" i="140"/>
  <c r="H6" i="136"/>
  <c r="H6" i="132"/>
  <c r="H6" i="128"/>
  <c r="H6" i="124"/>
  <c r="H6" i="120"/>
  <c r="H6" i="116"/>
  <c r="H6" i="112"/>
  <c r="H6" i="108"/>
  <c r="H6" i="203"/>
  <c r="H6" i="197"/>
  <c r="H6" i="191"/>
  <c r="H6" i="185"/>
  <c r="H6" i="179"/>
  <c r="H6" i="173"/>
  <c r="H6" i="167"/>
  <c r="H6" i="151"/>
  <c r="H6" i="135"/>
  <c r="H6" i="119"/>
  <c r="H6" i="110"/>
  <c r="H6" i="174"/>
  <c r="H6" i="139"/>
  <c r="H6" i="123"/>
  <c r="H6" i="107"/>
  <c r="H6" i="201"/>
  <c r="H6" i="195"/>
  <c r="H6" i="189"/>
  <c r="H6" i="183"/>
  <c r="H6" i="177"/>
  <c r="H6" i="165"/>
  <c r="H6" i="143"/>
  <c r="H6" i="111"/>
  <c r="H6" i="190"/>
  <c r="H6" i="134"/>
  <c r="H6" i="199"/>
  <c r="H6" i="193"/>
  <c r="H6" i="187"/>
  <c r="H6" i="161"/>
  <c r="H6" i="158"/>
  <c r="H6" i="145"/>
  <c r="H6" i="142"/>
  <c r="H6" i="129"/>
  <c r="H6" i="126"/>
  <c r="H6" i="113"/>
  <c r="H6" i="198"/>
  <c r="H6" i="186"/>
  <c r="H6" i="155"/>
  <c r="H6" i="171"/>
  <c r="H6" i="162"/>
  <c r="H6" i="149"/>
  <c r="H6" i="146"/>
  <c r="H6" i="133"/>
  <c r="H6" i="130"/>
  <c r="H6" i="117"/>
  <c r="H6" i="114"/>
  <c r="H6" i="159"/>
  <c r="H6" i="127"/>
  <c r="H6" i="202"/>
  <c r="H6" i="178"/>
  <c r="H6" i="166"/>
  <c r="H6" i="153"/>
  <c r="H6" i="150"/>
  <c r="H6" i="137"/>
  <c r="H6" i="121"/>
  <c r="H6" i="118"/>
  <c r="H6" i="181"/>
  <c r="H6" i="175"/>
  <c r="H6" i="169"/>
  <c r="H6" i="163"/>
  <c r="H6" i="182"/>
  <c r="H6" i="141"/>
  <c r="H6" i="106"/>
  <c r="H6" i="157"/>
  <c r="H6" i="115"/>
  <c r="H6" i="170"/>
  <c r="H6" i="122"/>
  <c r="H6" i="109"/>
  <c r="H6" i="194"/>
  <c r="H6" i="131"/>
  <c r="H6" i="138"/>
  <c r="H6" i="125"/>
  <c r="H6" i="147"/>
  <c r="H6" i="154"/>
  <c r="L26" i="5"/>
  <c r="K26" i="5"/>
  <c r="L25" i="5"/>
  <c r="K25" i="5"/>
  <c r="L24" i="5"/>
  <c r="K24" i="5"/>
  <c r="L23" i="5"/>
  <c r="K23" i="5"/>
  <c r="L22" i="5"/>
  <c r="K22" i="5"/>
  <c r="L21" i="5"/>
  <c r="K21" i="5"/>
  <c r="L20" i="5"/>
  <c r="K20" i="5"/>
  <c r="L19" i="5"/>
  <c r="K19" i="5"/>
  <c r="L18" i="5"/>
  <c r="K18" i="5"/>
  <c r="L17" i="5"/>
  <c r="K17" i="5"/>
  <c r="L16" i="5"/>
  <c r="K16" i="5"/>
  <c r="L15" i="5"/>
  <c r="K15" i="5"/>
  <c r="L14" i="5"/>
  <c r="K14" i="5"/>
  <c r="K13" i="5"/>
  <c r="H3" i="2"/>
  <c r="H4" i="2"/>
  <c r="H5" i="2"/>
  <c r="H6" i="2"/>
  <c r="D106" i="4" a="1"/>
  <c r="D108" i="4" a="1"/>
  <c r="C85" i="4" a="1"/>
  <c r="C78" i="4" a="1"/>
  <c r="C69" i="4" a="1"/>
  <c r="C101" i="4" a="1"/>
  <c r="C67" i="4" a="1"/>
  <c r="C62" i="4" a="1"/>
  <c r="C102" i="4" a="1"/>
  <c r="C88" i="4" a="1"/>
  <c r="C105" i="4" a="1"/>
  <c r="D76" i="4" a="1"/>
  <c r="D105" i="4" a="1"/>
  <c r="C89" i="4" a="1"/>
  <c r="C97" i="4" a="1"/>
  <c r="D78" i="4" a="1"/>
  <c r="D81" i="4" a="1"/>
  <c r="D100" i="4" a="1"/>
  <c r="C86" i="4" a="1"/>
  <c r="C84" i="4" a="1"/>
  <c r="D93" i="4" a="1"/>
  <c r="D101" i="4" a="1"/>
  <c r="C98" i="4" a="1"/>
  <c r="D66" i="4" a="1"/>
  <c r="D70" i="4" a="1"/>
  <c r="D104" i="4" a="1"/>
  <c r="D77" i="4" a="1"/>
  <c r="D109" i="4" a="1"/>
  <c r="C80" i="4" a="1"/>
  <c r="D68" i="4" a="1"/>
  <c r="D79" i="4" a="1"/>
  <c r="C109" i="4" a="1"/>
  <c r="C106" i="4" a="1"/>
  <c r="C95" i="4" a="1"/>
  <c r="D96" i="4" a="1"/>
  <c r="D73" i="4" a="1"/>
  <c r="C68" i="4" a="1"/>
  <c r="C94" i="4" a="1"/>
  <c r="D63" i="4" a="1"/>
  <c r="C92" i="4" a="1"/>
  <c r="D102" i="4" a="1"/>
  <c r="C104" i="4" a="1"/>
  <c r="D94" i="4" a="1"/>
  <c r="D90" i="4" a="1"/>
  <c r="C108" i="4" a="1"/>
  <c r="D97" i="4" a="1"/>
  <c r="D67" i="4" a="1"/>
  <c r="D82" i="4" a="1"/>
  <c r="D65" i="4" a="1"/>
  <c r="C77" i="4" a="1"/>
  <c r="D75" i="4" a="1"/>
  <c r="D98" i="4" a="1"/>
  <c r="D69" i="4" a="1"/>
  <c r="C72" i="4" a="1"/>
  <c r="C75" i="4" a="1"/>
  <c r="C100" i="4" a="1"/>
  <c r="D74" i="4" a="1"/>
  <c r="C66" i="4" a="1"/>
  <c r="C73" i="4" a="1"/>
  <c r="C91" i="4" a="1"/>
  <c r="D107" i="4" a="1"/>
  <c r="D80" i="4" a="1"/>
  <c r="C87" i="4" a="1"/>
  <c r="C71" i="4" a="1"/>
  <c r="D95" i="4" a="1"/>
  <c r="D110" i="4" a="1"/>
  <c r="D87" i="4" a="1"/>
  <c r="D72" i="4" a="1"/>
  <c r="D71" i="4" a="1"/>
  <c r="C99" i="4" a="1"/>
  <c r="D83" i="4" a="1"/>
  <c r="C79" i="4" a="1"/>
  <c r="D111" i="4" a="1"/>
  <c r="D88" i="4" a="1"/>
  <c r="C70" i="4" a="1"/>
  <c r="C107" i="4" a="1"/>
  <c r="C111" i="4" a="1"/>
  <c r="C90" i="4" a="1"/>
  <c r="D89" i="4" a="1"/>
  <c r="C63" i="4" a="1"/>
  <c r="D91" i="4" a="1"/>
  <c r="C81" i="4" a="1"/>
  <c r="C65" i="4" a="1"/>
  <c r="C74" i="4" a="1"/>
  <c r="C64" i="4" a="1"/>
  <c r="D86" i="4" a="1"/>
  <c r="D92" i="4" a="1"/>
  <c r="C110" i="4" a="1"/>
  <c r="D84" i="4" a="1"/>
  <c r="C83" i="4" a="1"/>
  <c r="C93" i="4" a="1"/>
  <c r="D64" i="4" a="1"/>
  <c r="D85" i="4" a="1"/>
  <c r="C103" i="4" a="1"/>
  <c r="C96" i="4" a="1"/>
  <c r="D103" i="4" a="1"/>
  <c r="D99" i="4" a="1"/>
  <c r="C82" i="4" a="1"/>
  <c r="D62" i="4" a="1"/>
  <c r="C76" i="4" a="1"/>
  <c r="D111" i="4" l="1"/>
  <c r="C111" i="4"/>
  <c r="C110" i="4"/>
  <c r="D108" i="4"/>
  <c r="C107" i="4"/>
  <c r="D109" i="4"/>
  <c r="C108" i="4"/>
  <c r="D106" i="4"/>
  <c r="D110" i="4"/>
  <c r="C109" i="4"/>
  <c r="D107" i="4"/>
  <c r="C106" i="4"/>
  <c r="C104" i="4"/>
  <c r="C101" i="4"/>
  <c r="C98" i="4"/>
  <c r="C95" i="4"/>
  <c r="C92" i="4"/>
  <c r="C89" i="4"/>
  <c r="C85" i="4"/>
  <c r="D80" i="4"/>
  <c r="C76" i="4"/>
  <c r="D71" i="4"/>
  <c r="C67" i="4"/>
  <c r="C103" i="4"/>
  <c r="C100" i="4"/>
  <c r="C97" i="4"/>
  <c r="C94" i="4"/>
  <c r="C91" i="4"/>
  <c r="C88" i="4"/>
  <c r="D83" i="4"/>
  <c r="C79" i="4"/>
  <c r="D74" i="4"/>
  <c r="C70" i="4"/>
  <c r="D65" i="4"/>
  <c r="D105" i="4"/>
  <c r="D102" i="4"/>
  <c r="D99" i="4"/>
  <c r="D96" i="4"/>
  <c r="D93" i="4"/>
  <c r="D90" i="4"/>
  <c r="D87" i="4"/>
  <c r="D104" i="4"/>
  <c r="D101" i="4"/>
  <c r="D98" i="4"/>
  <c r="D95" i="4"/>
  <c r="D92" i="4"/>
  <c r="D89" i="4"/>
  <c r="D86" i="4"/>
  <c r="C82" i="4"/>
  <c r="D77" i="4"/>
  <c r="C73" i="4"/>
  <c r="D68" i="4"/>
  <c r="C64" i="4"/>
  <c r="C86" i="4"/>
  <c r="D84" i="4"/>
  <c r="C83" i="4"/>
  <c r="D81" i="4"/>
  <c r="C80" i="4"/>
  <c r="D78" i="4"/>
  <c r="C77" i="4"/>
  <c r="D75" i="4"/>
  <c r="C74" i="4"/>
  <c r="D72" i="4"/>
  <c r="C71" i="4"/>
  <c r="D69" i="4"/>
  <c r="C68" i="4"/>
  <c r="D66" i="4"/>
  <c r="C65" i="4"/>
  <c r="C105" i="4"/>
  <c r="D103" i="4"/>
  <c r="C102" i="4"/>
  <c r="D100" i="4"/>
  <c r="C99" i="4"/>
  <c r="D97" i="4"/>
  <c r="C96" i="4"/>
  <c r="D94" i="4"/>
  <c r="C93" i="4"/>
  <c r="D91" i="4"/>
  <c r="C90" i="4"/>
  <c r="D88" i="4"/>
  <c r="C87" i="4"/>
  <c r="D85" i="4"/>
  <c r="C84" i="4"/>
  <c r="D82" i="4"/>
  <c r="C81" i="4"/>
  <c r="D79" i="4"/>
  <c r="C78" i="4"/>
  <c r="D76" i="4"/>
  <c r="C75" i="4"/>
  <c r="D73" i="4"/>
  <c r="C72" i="4"/>
  <c r="D70" i="4"/>
  <c r="C69" i="4"/>
  <c r="D67" i="4"/>
  <c r="C66" i="4"/>
  <c r="D64" i="4"/>
  <c r="D62" i="4"/>
  <c r="D63" i="4"/>
  <c r="C62" i="4"/>
  <c r="C63" i="4"/>
  <c r="L26" i="2"/>
  <c r="L14" i="2" l="1"/>
  <c r="L15" i="2"/>
  <c r="L16" i="2"/>
  <c r="L17" i="2"/>
  <c r="L18" i="2"/>
  <c r="L19" i="2"/>
  <c r="L20" i="2"/>
  <c r="L21" i="2"/>
  <c r="L22" i="2"/>
  <c r="L23" i="2"/>
  <c r="L24" i="2"/>
  <c r="L25" i="2"/>
  <c r="H7" i="2" l="1"/>
  <c r="K13" i="2" l="1"/>
  <c r="K14" i="2"/>
  <c r="K15" i="2"/>
  <c r="K16" i="2"/>
  <c r="K17" i="2"/>
  <c r="K18" i="2"/>
  <c r="K19" i="2"/>
  <c r="K20" i="2"/>
  <c r="K21" i="2"/>
  <c r="K22" i="2"/>
  <c r="K23" i="2"/>
  <c r="K24" i="2"/>
  <c r="K25" i="2"/>
  <c r="K26" i="2"/>
  <c r="C55" i="4" a="1"/>
  <c r="D49" i="4" a="1"/>
  <c r="C38" i="4" a="1"/>
  <c r="C32" i="4" a="1"/>
  <c r="D20" i="4" a="1"/>
  <c r="C51" i="4" a="1"/>
  <c r="C18" i="4" a="1"/>
  <c r="C14" i="4" a="1"/>
  <c r="C50" i="4" a="1"/>
  <c r="D38" i="4" a="1"/>
  <c r="D40" i="4" a="1"/>
  <c r="D13" i="4" a="1"/>
  <c r="D15" i="4" a="1"/>
  <c r="C28" i="4" a="1"/>
  <c r="C24" i="4" a="1"/>
  <c r="C16" i="4" a="1"/>
  <c r="C41" i="4" a="1"/>
  <c r="C21" i="4" a="1"/>
  <c r="D24" i="4" a="1"/>
  <c r="D14" i="4" a="1"/>
  <c r="C60" i="4" a="1"/>
  <c r="D17" i="4" a="1"/>
  <c r="D36" i="4" a="1"/>
  <c r="C48" i="4" a="1"/>
  <c r="D54" i="4" a="1"/>
  <c r="D35" i="4" a="1"/>
  <c r="C42" i="4" a="1"/>
  <c r="D47" i="4" a="1"/>
  <c r="D45" i="4" a="1"/>
  <c r="D52" i="4" a="1"/>
  <c r="D30" i="4" a="1"/>
  <c r="C35" i="4" a="1"/>
  <c r="C58" i="4" a="1"/>
  <c r="C59" i="4" a="1"/>
  <c r="C45" i="4" a="1"/>
  <c r="C39" i="4" a="1"/>
  <c r="C33" i="4" a="1"/>
  <c r="D34" i="4" a="1"/>
  <c r="C22" i="4" a="1"/>
  <c r="C53" i="4" a="1"/>
  <c r="C44" i="4" a="1"/>
  <c r="C57" i="4" a="1"/>
  <c r="D42" i="4" a="1"/>
  <c r="C27" i="4" a="1"/>
  <c r="D60" i="4" a="1"/>
  <c r="D59" i="4" a="1"/>
  <c r="D37" i="4" a="1"/>
  <c r="D29" i="4" a="1"/>
  <c r="C31" i="4" a="1"/>
  <c r="C46" i="4" a="1"/>
  <c r="D53" i="4" a="1"/>
  <c r="D57" i="4" a="1"/>
  <c r="D50" i="4" a="1"/>
  <c r="D44" i="4" a="1"/>
  <c r="C47" i="4" a="1"/>
  <c r="D56" i="4" a="1"/>
  <c r="C36" i="4" a="1"/>
  <c r="C29" i="4" a="1"/>
  <c r="D61" i="4" a="1"/>
  <c r="C61" i="4" a="1"/>
  <c r="C20" i="4" a="1"/>
  <c r="C15" i="4" a="1"/>
  <c r="D26" i="4" a="1"/>
  <c r="D55" i="4" a="1"/>
  <c r="D23" i="4" a="1"/>
  <c r="C37" i="4" a="1"/>
  <c r="C19" i="4" a="1"/>
  <c r="D16" i="4" a="1"/>
  <c r="C17" i="4" a="1"/>
  <c r="D48" i="4" a="1"/>
  <c r="C13" i="4" a="1"/>
  <c r="D28" i="4" a="1"/>
  <c r="D39" i="4" a="1"/>
  <c r="D25" i="4" a="1"/>
  <c r="D33" i="4" a="1"/>
  <c r="D46" i="4" a="1"/>
  <c r="D43" i="4" a="1"/>
  <c r="D21" i="4" a="1"/>
  <c r="D32" i="4" a="1"/>
  <c r="C49" i="4" a="1"/>
  <c r="D41" i="4" a="1"/>
  <c r="C56" i="4" a="1"/>
  <c r="D19" i="4" a="1"/>
  <c r="C40" i="4" a="1"/>
  <c r="D27" i="4" a="1"/>
  <c r="C26" i="4" a="1"/>
  <c r="C54" i="4" a="1"/>
  <c r="D31" i="4" a="1"/>
  <c r="D12" i="4" a="1"/>
  <c r="C34" i="4" a="1"/>
  <c r="C43" i="4" a="1"/>
  <c r="D51" i="4" a="1"/>
  <c r="D18" i="4" a="1"/>
  <c r="C23" i="4" a="1"/>
  <c r="D22" i="4" a="1"/>
  <c r="C25" i="4" a="1"/>
  <c r="C52" i="4" a="1"/>
  <c r="C12" i="4" a="1"/>
  <c r="C30" i="4" a="1"/>
  <c r="D58" i="4" a="1"/>
  <c r="C38" i="4" l="1"/>
  <c r="D21" i="4"/>
  <c r="C50" i="4"/>
  <c r="C60" i="4"/>
  <c r="D15" i="4"/>
  <c r="C14" i="4"/>
  <c r="D40" i="4"/>
  <c r="D41" i="4"/>
  <c r="C48" i="4"/>
  <c r="D48" i="4"/>
  <c r="C61" i="4"/>
  <c r="D14" i="4"/>
  <c r="C53" i="4"/>
  <c r="C39" i="4"/>
  <c r="C24" i="4"/>
  <c r="C45" i="4"/>
  <c r="C21" i="4"/>
  <c r="D33" i="4"/>
  <c r="D42" i="4"/>
  <c r="D61" i="4"/>
  <c r="D32" i="4"/>
  <c r="D16" i="4"/>
  <c r="D54" i="4"/>
  <c r="D43" i="4"/>
  <c r="C28" i="4"/>
  <c r="C27" i="4"/>
  <c r="C37" i="4"/>
  <c r="D49" i="4"/>
  <c r="D38" i="4"/>
  <c r="C23" i="4"/>
  <c r="C57" i="4"/>
  <c r="C59" i="4"/>
  <c r="D57" i="4"/>
  <c r="D47" i="4"/>
  <c r="D52" i="4"/>
  <c r="D45" i="4"/>
  <c r="C15" i="4"/>
  <c r="D26" i="4"/>
  <c r="D58" i="4"/>
  <c r="D56" i="4"/>
  <c r="C29" i="4"/>
  <c r="C18" i="4"/>
  <c r="D37" i="4"/>
  <c r="D51" i="4"/>
  <c r="C17" i="4"/>
  <c r="C12" i="4"/>
  <c r="C25" i="4"/>
  <c r="D25" i="4"/>
  <c r="C30" i="4"/>
  <c r="D28" i="4"/>
  <c r="D39" i="4"/>
  <c r="C31" i="4"/>
  <c r="D59" i="4"/>
  <c r="C43" i="4"/>
  <c r="D24" i="4"/>
  <c r="C55" i="4"/>
  <c r="C22" i="4"/>
  <c r="D36" i="4"/>
  <c r="C42" i="4"/>
  <c r="D29" i="4"/>
  <c r="D53" i="4"/>
  <c r="C13" i="4"/>
  <c r="C33" i="4"/>
  <c r="C51" i="4"/>
  <c r="D13" i="4"/>
  <c r="C58" i="4"/>
  <c r="D50" i="4"/>
  <c r="D44" i="4"/>
  <c r="D20" i="4"/>
  <c r="C52" i="4"/>
  <c r="C46" i="4"/>
  <c r="C35" i="4"/>
  <c r="D35" i="4"/>
  <c r="C19" i="4"/>
  <c r="D46" i="4"/>
  <c r="C54" i="4"/>
  <c r="C44" i="4"/>
  <c r="D18" i="4"/>
  <c r="C40" i="4"/>
  <c r="C20" i="4"/>
  <c r="C16" i="4"/>
  <c r="D34" i="4"/>
  <c r="D19" i="4"/>
  <c r="D60" i="4"/>
  <c r="C36" i="4"/>
  <c r="C26" i="4"/>
  <c r="D30" i="4"/>
  <c r="C34" i="4"/>
  <c r="D27" i="4"/>
  <c r="C49" i="4"/>
  <c r="D17" i="4"/>
  <c r="C41" i="4"/>
  <c r="D31" i="4"/>
  <c r="C56" i="4"/>
  <c r="D22" i="4"/>
  <c r="C32" i="4"/>
  <c r="D12" i="4"/>
  <c r="C47" i="4"/>
  <c r="D23" i="4"/>
  <c r="D5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3" authorId="0" shapeId="0" xr:uid="{5CB0E259-CAC7-40C0-BD51-2F9E64E647B7}">
      <text>
        <r>
          <rPr>
            <b/>
            <sz val="16"/>
            <color indexed="81"/>
            <rFont val="MS P ゴシック"/>
            <family val="3"/>
            <charset val="128"/>
          </rPr>
          <t>①集計表に入力いただいた内容が自動反映されます。</t>
        </r>
      </text>
    </comment>
    <comment ref="D8" authorId="0" shapeId="0" xr:uid="{C49A31BB-170D-4804-900D-05BBFD0F51FA}">
      <text>
        <r>
          <rPr>
            <b/>
            <sz val="14"/>
            <color indexed="81"/>
            <rFont val="MS P ゴシック"/>
            <family val="3"/>
            <charset val="128"/>
          </rPr>
          <t>選択漏れが多い箇所です。必ず選択してください</t>
        </r>
      </text>
    </comment>
    <comment ref="E8" authorId="0" shapeId="0" xr:uid="{7AE4409F-0C85-4309-A1A2-0AF6379A73AD}">
      <text>
        <r>
          <rPr>
            <sz val="16"/>
            <color indexed="81"/>
            <rFont val="MS P ゴシック"/>
            <family val="3"/>
            <charset val="128"/>
          </rPr>
          <t>副主任保育士の場合は、マネジメント分野１分野必修です。園長等の職員で、副主任保育士の研修を選択した場合も同様です。</t>
        </r>
      </text>
    </comment>
    <comment ref="H12" authorId="0" shapeId="0" xr:uid="{57468921-F6CB-49C9-BD8A-5940464D5C0D}">
      <text>
        <r>
          <rPr>
            <b/>
            <sz val="14"/>
            <color indexed="81"/>
            <rFont val="MS P ゴシック"/>
            <family val="3"/>
            <charset val="128"/>
          </rPr>
          <t>「職位」を選択すると入力可能になります。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8" authorId="0" shapeId="0" xr:uid="{F26D2698-DB4B-42DE-BED1-DBA683FF1E14}">
      <text>
        <r>
          <rPr>
            <b/>
            <sz val="14"/>
            <color indexed="81"/>
            <rFont val="MS P ゴシック"/>
            <family val="3"/>
            <charset val="128"/>
          </rPr>
          <t>この⑥いらない気がするけどとりあえずこのまま</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<sst xmlns="http://schemas.openxmlformats.org/spreadsheetml/2006/main" count="10597" uniqueCount="3071">
  <si>
    <t>所在区</t>
    <phoneticPr fontId="3"/>
  </si>
  <si>
    <t>職位</t>
    <rPh sb="0" eb="2">
      <t>ショクイ</t>
    </rPh>
    <phoneticPr fontId="3"/>
  </si>
  <si>
    <t>施設・事業所番号</t>
    <rPh sb="6" eb="8">
      <t>バンゴウ</t>
    </rPh>
    <phoneticPr fontId="3"/>
  </si>
  <si>
    <t>141005xxxxxxx</t>
    <phoneticPr fontId="3"/>
  </si>
  <si>
    <t>氏名</t>
    <rPh sb="0" eb="2">
      <t>シメイ</t>
    </rPh>
    <phoneticPr fontId="3"/>
  </si>
  <si>
    <t>○○　○○</t>
  </si>
  <si>
    <t>No</t>
    <phoneticPr fontId="3"/>
  </si>
  <si>
    <t>講義名・テーマ</t>
    <rPh sb="0" eb="2">
      <t>コウギ</t>
    </rPh>
    <rPh sb="2" eb="3">
      <t>メイ</t>
    </rPh>
    <phoneticPr fontId="3"/>
  </si>
  <si>
    <t>修了証番号</t>
    <rPh sb="0" eb="3">
      <t>シュウリョウショウ</t>
    </rPh>
    <rPh sb="3" eb="5">
      <t>バンゴウ</t>
    </rPh>
    <phoneticPr fontId="3"/>
  </si>
  <si>
    <t>副主任保育士</t>
    <rPh sb="0" eb="6">
      <t>フクシュニンホイクシ</t>
    </rPh>
    <phoneticPr fontId="3"/>
  </si>
  <si>
    <t>専門リーダー</t>
    <rPh sb="0" eb="2">
      <t>センモン</t>
    </rPh>
    <phoneticPr fontId="3"/>
  </si>
  <si>
    <t>職務分野別リーダー</t>
    <rPh sb="0" eb="5">
      <t>ショクムブンヤベツ</t>
    </rPh>
    <phoneticPr fontId="3"/>
  </si>
  <si>
    <t>保育所</t>
    <phoneticPr fontId="3"/>
  </si>
  <si>
    <t>マネジメント研修</t>
    <rPh sb="6" eb="8">
      <t>ケンシュウ</t>
    </rPh>
    <phoneticPr fontId="3"/>
  </si>
  <si>
    <t>幼児教育</t>
    <rPh sb="0" eb="2">
      <t>ヨウジ</t>
    </rPh>
    <rPh sb="2" eb="4">
      <t>キョウイク</t>
    </rPh>
    <phoneticPr fontId="3"/>
  </si>
  <si>
    <t>小規模保育事業</t>
    <phoneticPr fontId="3"/>
  </si>
  <si>
    <t>食育・アレルギー対応</t>
    <rPh sb="0" eb="2">
      <t>ショクイク</t>
    </rPh>
    <rPh sb="8" eb="10">
      <t>タイオウ</t>
    </rPh>
    <phoneticPr fontId="3"/>
  </si>
  <si>
    <t>障害児保育</t>
    <rPh sb="0" eb="2">
      <t>ショウガイ</t>
    </rPh>
    <rPh sb="2" eb="3">
      <t>ジ</t>
    </rPh>
    <rPh sb="3" eb="5">
      <t>ホイク</t>
    </rPh>
    <phoneticPr fontId="3"/>
  </si>
  <si>
    <t>家庭的保育事業</t>
    <phoneticPr fontId="3"/>
  </si>
  <si>
    <t>○△□○△□（※領域名）</t>
    <phoneticPr fontId="3"/>
  </si>
  <si>
    <t>事業所内保育事業</t>
    <phoneticPr fontId="3"/>
  </si>
  <si>
    <t>●△■○△□（※領域名）</t>
    <phoneticPr fontId="3"/>
  </si>
  <si>
    <t>保健衛生・安全対策</t>
    <rPh sb="0" eb="2">
      <t>ホケン</t>
    </rPh>
    <rPh sb="2" eb="4">
      <t>エイセイ</t>
    </rPh>
    <rPh sb="5" eb="7">
      <t>アンゼン</t>
    </rPh>
    <rPh sb="7" eb="9">
      <t>タイサク</t>
    </rPh>
    <phoneticPr fontId="3"/>
  </si>
  <si>
    <t>○▲□○▲■（※領域名）</t>
    <phoneticPr fontId="3"/>
  </si>
  <si>
    <t>保護者支援・子育て支援</t>
    <rPh sb="0" eb="3">
      <t>ホゴシャ</t>
    </rPh>
    <rPh sb="3" eb="5">
      <t>シエン</t>
    </rPh>
    <rPh sb="6" eb="8">
      <t>コソダ</t>
    </rPh>
    <rPh sb="9" eb="11">
      <t>シエン</t>
    </rPh>
    <phoneticPr fontId="3"/>
  </si>
  <si>
    <t>マネジメント研修（H29～R1）</t>
    <rPh sb="6" eb="8">
      <t>ケンシュウ</t>
    </rPh>
    <phoneticPr fontId="3"/>
  </si>
  <si>
    <t>保育実践研修（H29～R1）</t>
    <rPh sb="0" eb="2">
      <t>ホイク</t>
    </rPh>
    <rPh sb="2" eb="4">
      <t>ジッセン</t>
    </rPh>
    <rPh sb="4" eb="6">
      <t>ケンシュウ</t>
    </rPh>
    <phoneticPr fontId="3"/>
  </si>
  <si>
    <t>乳児保育</t>
    <rPh sb="0" eb="2">
      <t>ニュウジ</t>
    </rPh>
    <rPh sb="2" eb="4">
      <t>ホイク</t>
    </rPh>
    <phoneticPr fontId="3"/>
  </si>
  <si>
    <t>マネジメント研修（H29～R1）</t>
    <phoneticPr fontId="3"/>
  </si>
  <si>
    <t>保育実践研修（H29～R1）</t>
    <phoneticPr fontId="3"/>
  </si>
  <si>
    <t>備考</t>
  </si>
  <si>
    <t>施設・事業所名</t>
    <phoneticPr fontId="3"/>
  </si>
  <si>
    <t>代表者職・氏名</t>
    <rPh sb="0" eb="3">
      <t>ダイヒョウシャ</t>
    </rPh>
    <rPh sb="3" eb="4">
      <t>ショク</t>
    </rPh>
    <rPh sb="5" eb="7">
      <t>シメイ</t>
    </rPh>
    <phoneticPr fontId="3"/>
  </si>
  <si>
    <t>【留意事項】</t>
    <rPh sb="1" eb="5">
      <t>リュウイジコウ</t>
    </rPh>
    <phoneticPr fontId="3"/>
  </si>
  <si>
    <t>①都道府県</t>
    <rPh sb="1" eb="5">
      <t>トドウフケン</t>
    </rPh>
    <phoneticPr fontId="3"/>
  </si>
  <si>
    <t>②都道府県により指定を受けた機関（市町村等）</t>
    <rPh sb="1" eb="5">
      <t>トドウフケン</t>
    </rPh>
    <rPh sb="8" eb="10">
      <t>シテイ</t>
    </rPh>
    <rPh sb="11" eb="12">
      <t>ウ</t>
    </rPh>
    <rPh sb="14" eb="16">
      <t>キカン</t>
    </rPh>
    <rPh sb="17" eb="20">
      <t>シチョウソン</t>
    </rPh>
    <rPh sb="20" eb="21">
      <t>トウ</t>
    </rPh>
    <phoneticPr fontId="3"/>
  </si>
  <si>
    <t>幼稚園教諭旧免許状更新講習・免許法認定講習</t>
  </si>
  <si>
    <t>幼稚園教諭旧免許状更新講習・免許法認定講習</t>
    <phoneticPr fontId="3"/>
  </si>
  <si>
    <t>園内研修</t>
    <phoneticPr fontId="3"/>
  </si>
  <si>
    <t>横浜市（区）主催研修</t>
    <phoneticPr fontId="3"/>
  </si>
  <si>
    <t>研修名_職員処遇改善費</t>
    <phoneticPr fontId="3"/>
  </si>
  <si>
    <t>施設・事業種別</t>
    <phoneticPr fontId="3"/>
  </si>
  <si>
    <t>研修種別</t>
    <rPh sb="2" eb="4">
      <t>シュベツ</t>
    </rPh>
    <phoneticPr fontId="3"/>
  </si>
  <si>
    <t>幼稚園又は認定こども園に勤務していた者</t>
    <rPh sb="0" eb="3">
      <t>ヨウチエン</t>
    </rPh>
    <rPh sb="3" eb="4">
      <t>マタ</t>
    </rPh>
    <rPh sb="5" eb="7">
      <t>ニンテイ</t>
    </rPh>
    <rPh sb="10" eb="11">
      <t>エン</t>
    </rPh>
    <rPh sb="12" eb="14">
      <t>キンム</t>
    </rPh>
    <rPh sb="18" eb="19">
      <t>モノ</t>
    </rPh>
    <phoneticPr fontId="3"/>
  </si>
  <si>
    <t>①都道府県又は市町村（教育委員会を含む。）</t>
    <phoneticPr fontId="3"/>
  </si>
  <si>
    <t>②幼稚園関係団体又は認定こども園関係団体のうち、都道府県が適当と認めた者</t>
    <phoneticPr fontId="3"/>
  </si>
  <si>
    <t>③大学等</t>
    <phoneticPr fontId="3"/>
  </si>
  <si>
    <t>④その他都道府県が適当と認めた者</t>
    <phoneticPr fontId="3"/>
  </si>
  <si>
    <t>⑤園内における研修を企画・実施する幼稚園又は認定こども園</t>
    <phoneticPr fontId="3"/>
  </si>
  <si>
    <t>実施主体（幼稚園・認定こども園）</t>
    <rPh sb="0" eb="2">
      <t>ジッシ</t>
    </rPh>
    <rPh sb="2" eb="4">
      <t>シュタイ</t>
    </rPh>
    <rPh sb="5" eb="8">
      <t>ヨウチエン</t>
    </rPh>
    <rPh sb="9" eb="11">
      <t>ニンテイ</t>
    </rPh>
    <rPh sb="14" eb="15">
      <t>エン</t>
    </rPh>
    <phoneticPr fontId="3"/>
  </si>
  <si>
    <t>シート名</t>
    <rPh sb="3" eb="4">
      <t>メイ</t>
    </rPh>
    <phoneticPr fontId="3"/>
  </si>
  <si>
    <t>②名簿１</t>
    <phoneticPr fontId="3"/>
  </si>
  <si>
    <t>②名簿２</t>
  </si>
  <si>
    <t>②名簿３</t>
  </si>
  <si>
    <t>②名簿４</t>
  </si>
  <si>
    <t>②名簿５</t>
  </si>
  <si>
    <t>②名簿６</t>
  </si>
  <si>
    <t>②名簿７</t>
  </si>
  <si>
    <t>②名簿８</t>
  </si>
  <si>
    <t>②名簿９</t>
  </si>
  <si>
    <t>②名簿１０</t>
  </si>
  <si>
    <t>②名簿１１</t>
  </si>
  <si>
    <t>②名簿１２</t>
  </si>
  <si>
    <t>②名簿１３</t>
  </si>
  <si>
    <t>②名簿１４</t>
  </si>
  <si>
    <t>②名簿１５</t>
  </si>
  <si>
    <t>②名簿１６</t>
  </si>
  <si>
    <t>②名簿１７</t>
  </si>
  <si>
    <t>②名簿１８</t>
  </si>
  <si>
    <t>②名簿１９</t>
  </si>
  <si>
    <t>②名簿２０</t>
  </si>
  <si>
    <t>横浜市（区）主催研修等の
修了時間数
（単位：時間）</t>
    <rPh sb="13" eb="15">
      <t>シュウリョウ</t>
    </rPh>
    <rPh sb="15" eb="18">
      <t>ジカンスウ</t>
    </rPh>
    <rPh sb="20" eb="22">
      <t>タンイ</t>
    </rPh>
    <rPh sb="23" eb="25">
      <t>ジカン</t>
    </rPh>
    <phoneticPr fontId="3"/>
  </si>
  <si>
    <t>【職員処遇改善費のみ対象】横浜市（区）主催研修</t>
    <rPh sb="1" eb="5">
      <t>ショクインショグウ</t>
    </rPh>
    <rPh sb="5" eb="8">
      <t>カイゼンヒ</t>
    </rPh>
    <rPh sb="10" eb="12">
      <t>タイショウ</t>
    </rPh>
    <rPh sb="13" eb="16">
      <t>ヨコハマシ</t>
    </rPh>
    <rPh sb="17" eb="18">
      <t>ク</t>
    </rPh>
    <rPh sb="19" eb="23">
      <t>シュサイケンシュウ</t>
    </rPh>
    <phoneticPr fontId="3"/>
  </si>
  <si>
    <t>【職員処遇改善費のみ対象】園内研修</t>
    <rPh sb="1" eb="3">
      <t>ショクイン</t>
    </rPh>
    <rPh sb="3" eb="5">
      <t>ショグウ</t>
    </rPh>
    <rPh sb="5" eb="7">
      <t>カイゼン</t>
    </rPh>
    <rPh sb="7" eb="8">
      <t>ヒ</t>
    </rPh>
    <rPh sb="10" eb="12">
      <t>タイショウ</t>
    </rPh>
    <rPh sb="13" eb="15">
      <t>エンナイ</t>
    </rPh>
    <rPh sb="15" eb="17">
      <t>ケンシュウ</t>
    </rPh>
    <phoneticPr fontId="3"/>
  </si>
  <si>
    <t>【幼稚園又は認定こども園に勤務していた者】その他</t>
    <rPh sb="23" eb="24">
      <t>タ</t>
    </rPh>
    <phoneticPr fontId="3"/>
  </si>
  <si>
    <t>園内研修</t>
    <rPh sb="0" eb="4">
      <t>エンナイケンシュウ</t>
    </rPh>
    <phoneticPr fontId="3"/>
  </si>
  <si>
    <t>それ以外の研修</t>
    <rPh sb="2" eb="4">
      <t>イガイ</t>
    </rPh>
    <rPh sb="5" eb="7">
      <t>ケンシュウ</t>
    </rPh>
    <phoneticPr fontId="3"/>
  </si>
  <si>
    <t>修了年月日
（データの入力規則用）</t>
    <rPh sb="0" eb="5">
      <t>シュウリョウネンガッピ</t>
    </rPh>
    <rPh sb="11" eb="15">
      <t>ニュウリョクキソク</t>
    </rPh>
    <rPh sb="15" eb="16">
      <t>ヨウ</t>
    </rPh>
    <phoneticPr fontId="3"/>
  </si>
  <si>
    <t>保育実践
マネジメント</t>
    <phoneticPr fontId="3"/>
  </si>
  <si>
    <t>(2) 幼稚園又は認定こども園に勤務していた者は幼稚園教育要領等を踏まえて教育の質を高めるための知識・技術の向上を目的とした研修を15時間以上受講していた
　  場合、１分野修了とできる。できるだけ速やかに保育士等キャリアアップ研修の受講を促すこと。</t>
    <rPh sb="4" eb="8">
      <t>ヨウチエンマタ</t>
    </rPh>
    <rPh sb="9" eb="11">
      <t>ニンテイ</t>
    </rPh>
    <rPh sb="14" eb="15">
      <t>エン</t>
    </rPh>
    <rPh sb="16" eb="18">
      <t>キンム</t>
    </rPh>
    <rPh sb="22" eb="23">
      <t>モノ</t>
    </rPh>
    <rPh sb="24" eb="32">
      <t>ヨウチエンキョウイクヨウリョウトウ</t>
    </rPh>
    <rPh sb="33" eb="34">
      <t>フ</t>
    </rPh>
    <rPh sb="37" eb="39">
      <t>キョウイク</t>
    </rPh>
    <rPh sb="40" eb="41">
      <t>シツ</t>
    </rPh>
    <rPh sb="42" eb="43">
      <t>タカ</t>
    </rPh>
    <rPh sb="48" eb="50">
      <t>チシキ</t>
    </rPh>
    <rPh sb="51" eb="53">
      <t>ギジュツ</t>
    </rPh>
    <rPh sb="54" eb="56">
      <t>コウジョウ</t>
    </rPh>
    <rPh sb="57" eb="59">
      <t>モクテキ</t>
    </rPh>
    <rPh sb="62" eb="64">
      <t>ケンシュウ</t>
    </rPh>
    <rPh sb="67" eb="71">
      <t>ジカンイジョウ</t>
    </rPh>
    <phoneticPr fontId="3"/>
  </si>
  <si>
    <t>(1) 「修了年月日」は、研修修了証の年月日又は研修を受講した年月日を記入する。</t>
    <rPh sb="5" eb="7">
      <t>シュウリョウ</t>
    </rPh>
    <rPh sb="7" eb="10">
      <t>ネンガッピ</t>
    </rPh>
    <rPh sb="13" eb="15">
      <t>ケンシュウ</t>
    </rPh>
    <rPh sb="15" eb="17">
      <t>シュウリョウ</t>
    </rPh>
    <rPh sb="17" eb="18">
      <t>ショウ</t>
    </rPh>
    <rPh sb="19" eb="22">
      <t>ネンガッピ</t>
    </rPh>
    <rPh sb="22" eb="23">
      <t>マタ</t>
    </rPh>
    <rPh sb="24" eb="26">
      <t>ケンシュウ</t>
    </rPh>
    <rPh sb="27" eb="29">
      <t>ジュコウ</t>
    </rPh>
    <rPh sb="31" eb="34">
      <t>ネンガッピ</t>
    </rPh>
    <rPh sb="35" eb="37">
      <t>キニュウ</t>
    </rPh>
    <phoneticPr fontId="3"/>
  </si>
  <si>
    <t>②名簿２１</t>
  </si>
  <si>
    <t>②名簿２２</t>
  </si>
  <si>
    <t>②名簿２３</t>
  </si>
  <si>
    <t>②名簿２４</t>
  </si>
  <si>
    <t>②名簿２５</t>
  </si>
  <si>
    <t>②名簿２６</t>
  </si>
  <si>
    <t>②名簿２７</t>
  </si>
  <si>
    <t>②名簿２８</t>
  </si>
  <si>
    <t>②名簿２９</t>
  </si>
  <si>
    <t>②名簿３０</t>
  </si>
  <si>
    <t>②名簿３１</t>
  </si>
  <si>
    <t>②名簿３２</t>
  </si>
  <si>
    <t>②名簿３３</t>
  </si>
  <si>
    <t>②名簿３４</t>
  </si>
  <si>
    <t>②名簿３５</t>
  </si>
  <si>
    <t>②名簿３６</t>
  </si>
  <si>
    <t>②名簿３７</t>
  </si>
  <si>
    <t>②名簿３８</t>
  </si>
  <si>
    <t>②名簿３９</t>
  </si>
  <si>
    <t>②名簿４０</t>
  </si>
  <si>
    <t>②名簿４１</t>
  </si>
  <si>
    <t>②名簿４２</t>
  </si>
  <si>
    <t>②名簿４３</t>
  </si>
  <si>
    <t>②名簿４４</t>
  </si>
  <si>
    <t>②名簿４５</t>
  </si>
  <si>
    <t>②名簿４６</t>
  </si>
  <si>
    <t>②名簿４７</t>
  </si>
  <si>
    <t>②名簿４８</t>
  </si>
  <si>
    <t>②名簿４９</t>
  </si>
  <si>
    <t>②名簿５０</t>
  </si>
  <si>
    <t>Ｂ列最後非表示にする</t>
    <rPh sb="1" eb="2">
      <t>レツ</t>
    </rPh>
    <rPh sb="2" eb="4">
      <t>サイゴ</t>
    </rPh>
    <rPh sb="4" eb="7">
      <t>ヒヒョウジ</t>
    </rPh>
    <phoneticPr fontId="3"/>
  </si>
  <si>
    <t>　　　　</t>
    <phoneticPr fontId="3"/>
  </si>
  <si>
    <t>必ず確認しながら、作成してください</t>
    <phoneticPr fontId="3"/>
  </si>
  <si>
    <t>下記説明テキストに注意事項、対象研修を記載しております。</t>
    <rPh sb="2" eb="4">
      <t>セツメイ</t>
    </rPh>
    <phoneticPr fontId="3"/>
  </si>
  <si>
    <t>※最後に非表示にします</t>
    <rPh sb="1" eb="3">
      <t>サイゴ</t>
    </rPh>
    <rPh sb="4" eb="7">
      <t>ヒヒョウジ</t>
    </rPh>
    <phoneticPr fontId="3"/>
  </si>
  <si>
    <t>(4) 研修受講履歴一覧の内容を確認できる資料（保育士等キャリアアップ研修修了証の写等）を施設において保管すること。</t>
    <phoneticPr fontId="3"/>
  </si>
  <si>
    <t>キャリアアップ研修</t>
    <rPh sb="7" eb="9">
      <t>ケンシュウ</t>
    </rPh>
    <phoneticPr fontId="3"/>
  </si>
  <si>
    <t>開始日（データの入力規則用）</t>
    <rPh sb="0" eb="3">
      <t>カイシビ</t>
    </rPh>
    <phoneticPr fontId="3"/>
  </si>
  <si>
    <t>（保育所・地域型保育事業所）</t>
    <phoneticPr fontId="3"/>
  </si>
  <si>
    <t>第５号様式の１</t>
    <rPh sb="0" eb="1">
      <t>ダイ</t>
    </rPh>
    <rPh sb="2" eb="3">
      <t>ゴウ</t>
    </rPh>
    <rPh sb="3" eb="5">
      <t>ヨウシキ</t>
    </rPh>
    <phoneticPr fontId="3"/>
  </si>
  <si>
    <t>居宅訪問型保育事業</t>
    <phoneticPr fontId="3"/>
  </si>
  <si>
    <t>副主任保育士</t>
  </si>
  <si>
    <t>専門リーダー</t>
  </si>
  <si>
    <t>職務分野別リーダー</t>
  </si>
  <si>
    <t>園長で副主任保育士の研修</t>
    <rPh sb="0" eb="2">
      <t>エンチョウ</t>
    </rPh>
    <rPh sb="3" eb="9">
      <t>フクシュニンホイクシ</t>
    </rPh>
    <rPh sb="10" eb="12">
      <t>ケンシュウ</t>
    </rPh>
    <phoneticPr fontId="3"/>
  </si>
  <si>
    <t>園長で専門リーダーの研修</t>
    <rPh sb="0" eb="2">
      <t>エンチョウ</t>
    </rPh>
    <rPh sb="3" eb="5">
      <t>センモン</t>
    </rPh>
    <rPh sb="10" eb="12">
      <t>ケンシュウ</t>
    </rPh>
    <phoneticPr fontId="3"/>
  </si>
  <si>
    <t>主任保育士で副主任保育士の研修</t>
    <phoneticPr fontId="3"/>
  </si>
  <si>
    <t>主任保育士で専門リーダーの研修</t>
    <phoneticPr fontId="3"/>
  </si>
  <si>
    <t>副園長で副主任保育士の研修</t>
    <phoneticPr fontId="3"/>
  </si>
  <si>
    <t>副園長で専門リーダーの研修</t>
    <phoneticPr fontId="3"/>
  </si>
  <si>
    <t>園長で副主任保育士の研修</t>
    <rPh sb="0" eb="2">
      <t>エンチョウ</t>
    </rPh>
    <rPh sb="3" eb="9">
      <t>フクシュニンホイクシ</t>
    </rPh>
    <phoneticPr fontId="3"/>
  </si>
  <si>
    <t>園長で専門リーダーの研修</t>
    <rPh sb="0" eb="2">
      <t>エンチョウ</t>
    </rPh>
    <rPh sb="3" eb="5">
      <t>センモン</t>
    </rPh>
    <phoneticPr fontId="3"/>
  </si>
  <si>
    <t>〇</t>
  </si>
  <si>
    <t>123456789012</t>
    <phoneticPr fontId="3"/>
  </si>
  <si>
    <t>234567890123</t>
    <phoneticPr fontId="3"/>
  </si>
  <si>
    <t>保育所</t>
    <rPh sb="0" eb="3">
      <t>ホイクジョ</t>
    </rPh>
    <phoneticPr fontId="3"/>
  </si>
  <si>
    <t>○○保育所</t>
    <phoneticPr fontId="3"/>
  </si>
  <si>
    <t>△△　△△</t>
    <phoneticPr fontId="3"/>
  </si>
  <si>
    <t>〇</t>
    <phoneticPr fontId="3"/>
  </si>
  <si>
    <t>✕</t>
    <phoneticPr fontId="3"/>
  </si>
  <si>
    <t>副主任保育士〇</t>
    <phoneticPr fontId="3"/>
  </si>
  <si>
    <t>専門リーダー〇</t>
    <phoneticPr fontId="3"/>
  </si>
  <si>
    <t>職務分野別リーダー〇</t>
    <phoneticPr fontId="3"/>
  </si>
  <si>
    <t>園長で副主任保育士の研修〇</t>
    <rPh sb="0" eb="2">
      <t>エンチョウ</t>
    </rPh>
    <rPh sb="3" eb="9">
      <t>フクシュニンホイクシ</t>
    </rPh>
    <phoneticPr fontId="3"/>
  </si>
  <si>
    <t>園長で専門リーダーの研修〇</t>
    <rPh sb="0" eb="2">
      <t>エンチョウ</t>
    </rPh>
    <rPh sb="3" eb="5">
      <t>センモン</t>
    </rPh>
    <phoneticPr fontId="3"/>
  </si>
  <si>
    <t>主任保育士で副主任保育士の研修〇</t>
    <phoneticPr fontId="3"/>
  </si>
  <si>
    <t>主任保育士で専門リーダーの研修〇</t>
    <phoneticPr fontId="3"/>
  </si>
  <si>
    <t>副園長で副主任保育士の研修〇</t>
    <phoneticPr fontId="3"/>
  </si>
  <si>
    <t>副園長で専門リーダーの研修〇</t>
    <phoneticPr fontId="3"/>
  </si>
  <si>
    <t>専門リーダー✕</t>
    <phoneticPr fontId="3"/>
  </si>
  <si>
    <t>職務分野別リーダー✕</t>
    <phoneticPr fontId="3"/>
  </si>
  <si>
    <t>園長で副主任保育士の研修✕</t>
    <rPh sb="0" eb="2">
      <t>エンチョウ</t>
    </rPh>
    <rPh sb="3" eb="9">
      <t>フクシュニンホイクシ</t>
    </rPh>
    <phoneticPr fontId="3"/>
  </si>
  <si>
    <t>園長で専門リーダーの研修✕</t>
    <rPh sb="0" eb="2">
      <t>エンチョウ</t>
    </rPh>
    <rPh sb="3" eb="5">
      <t>センモン</t>
    </rPh>
    <phoneticPr fontId="3"/>
  </si>
  <si>
    <t>主任保育士で副主任保育士の研修✕</t>
    <phoneticPr fontId="3"/>
  </si>
  <si>
    <t>主任保育士で専門リーダーの研修✕</t>
    <phoneticPr fontId="3"/>
  </si>
  <si>
    <t>副園長で副主任保育士の研修✕</t>
    <phoneticPr fontId="3"/>
  </si>
  <si>
    <t>副園長で専門リーダーの研修✕</t>
    <phoneticPr fontId="3"/>
  </si>
  <si>
    <t>副主任保育士×</t>
    <phoneticPr fontId="3"/>
  </si>
  <si>
    <t>施設・事業所種別</t>
    <rPh sb="0" eb="2">
      <t>シセツ</t>
    </rPh>
    <rPh sb="3" eb="6">
      <t>ジギョウショ</t>
    </rPh>
    <rPh sb="6" eb="8">
      <t>シュベツ</t>
    </rPh>
    <phoneticPr fontId="3"/>
  </si>
  <si>
    <t>施設・事業所種別</t>
    <rPh sb="6" eb="8">
      <t>シュベツ</t>
    </rPh>
    <phoneticPr fontId="3"/>
  </si>
  <si>
    <r>
      <t xml:space="preserve">実施主体
</t>
    </r>
    <r>
      <rPr>
        <sz val="12"/>
        <rFont val="ＭＳ ゴシック"/>
        <family val="3"/>
        <charset val="128"/>
      </rPr>
      <t>※研修種別を入力後に選択してください</t>
    </r>
    <rPh sb="6" eb="10">
      <t>ケンシュウシュベツ</t>
    </rPh>
    <rPh sb="11" eb="14">
      <t>ニュウリョクゴ</t>
    </rPh>
    <rPh sb="15" eb="17">
      <t>センタク</t>
    </rPh>
    <phoneticPr fontId="3"/>
  </si>
  <si>
    <r>
      <t xml:space="preserve">研修分野
</t>
    </r>
    <r>
      <rPr>
        <sz val="11"/>
        <rFont val="ＭＳ ゴシック"/>
        <family val="3"/>
        <charset val="128"/>
      </rPr>
      <t>※職位を入力後に選択してください</t>
    </r>
    <rPh sb="0" eb="2">
      <t>ケンシュウ</t>
    </rPh>
    <rPh sb="2" eb="4">
      <t>ブンヤ</t>
    </rPh>
    <rPh sb="6" eb="8">
      <t>ショクイ</t>
    </rPh>
    <rPh sb="9" eb="11">
      <t>ニュウリョク</t>
    </rPh>
    <rPh sb="11" eb="12">
      <t>アト</t>
    </rPh>
    <rPh sb="13" eb="15">
      <t>センタク</t>
    </rPh>
    <phoneticPr fontId="3"/>
  </si>
  <si>
    <t>令和　８　年度　研修受講履歴一覧　名簿（保育所・地域型保育事業所）</t>
    <phoneticPr fontId="3"/>
  </si>
  <si>
    <t>②名簿５１</t>
  </si>
  <si>
    <t>②名簿５２</t>
  </si>
  <si>
    <t>②名簿５３</t>
  </si>
  <si>
    <t>②名簿５４</t>
  </si>
  <si>
    <t>②名簿５５</t>
  </si>
  <si>
    <t>②名簿５６</t>
  </si>
  <si>
    <t>②名簿５７</t>
  </si>
  <si>
    <t>②名簿５８</t>
  </si>
  <si>
    <t>②名簿５９</t>
  </si>
  <si>
    <t>②名簿６０</t>
  </si>
  <si>
    <t>②名簿６１</t>
  </si>
  <si>
    <t>②名簿６２</t>
  </si>
  <si>
    <t>②名簿６３</t>
  </si>
  <si>
    <t>②名簿６４</t>
  </si>
  <si>
    <t>②名簿６５</t>
  </si>
  <si>
    <t>②名簿６６</t>
  </si>
  <si>
    <t>②名簿６７</t>
  </si>
  <si>
    <t>②名簿６８</t>
  </si>
  <si>
    <t>②名簿６９</t>
  </si>
  <si>
    <t>②名簿７０</t>
  </si>
  <si>
    <t>②名簿７１</t>
  </si>
  <si>
    <t>②名簿７２</t>
  </si>
  <si>
    <t>②名簿７３</t>
  </si>
  <si>
    <t>②名簿７４</t>
  </si>
  <si>
    <t>②名簿７５</t>
  </si>
  <si>
    <t>②名簿７６</t>
  </si>
  <si>
    <t>②名簿７７</t>
  </si>
  <si>
    <t>②名簿７８</t>
  </si>
  <si>
    <t>②名簿７９</t>
  </si>
  <si>
    <t>②名簿８０</t>
  </si>
  <si>
    <t>②名簿８１</t>
  </si>
  <si>
    <t>②名簿８２</t>
  </si>
  <si>
    <t>②名簿８３</t>
  </si>
  <si>
    <t>②名簿８４</t>
  </si>
  <si>
    <t>②名簿８５</t>
  </si>
  <si>
    <t>②名簿８６</t>
  </si>
  <si>
    <t>②名簿８７</t>
  </si>
  <si>
    <t>②名簿８８</t>
  </si>
  <si>
    <t>②名簿８９</t>
  </si>
  <si>
    <t>②名簿９０</t>
  </si>
  <si>
    <t>②名簿９１</t>
  </si>
  <si>
    <t>②名簿９２</t>
  </si>
  <si>
    <t>②名簿９３</t>
  </si>
  <si>
    <t>②名簿９４</t>
  </si>
  <si>
    <t>②名簿９５</t>
  </si>
  <si>
    <t>②名簿９６</t>
  </si>
  <si>
    <t>②名簿９７</t>
  </si>
  <si>
    <t>②名簿９８</t>
  </si>
  <si>
    <t>②名簿９９</t>
  </si>
  <si>
    <t>②名簿１００</t>
  </si>
  <si>
    <t>↓マネジメント分野の修了チェック↓</t>
    <rPh sb="7" eb="9">
      <t>ブンヤ</t>
    </rPh>
    <rPh sb="10" eb="12">
      <t>シュウリョウ</t>
    </rPh>
    <phoneticPr fontId="3"/>
  </si>
  <si>
    <t>施設事業所番号</t>
    <rPh sb="0" eb="2">
      <t>シセツ</t>
    </rPh>
    <rPh sb="2" eb="5">
      <t>ジギョウショ</t>
    </rPh>
    <rPh sb="5" eb="7">
      <t>バンゴウ</t>
    </rPh>
    <phoneticPr fontId="24"/>
  </si>
  <si>
    <t>施設・事業区分</t>
  </si>
  <si>
    <t>施設・事業所種別</t>
    <rPh sb="0" eb="2">
      <t>シセツ</t>
    </rPh>
    <rPh sb="3" eb="6">
      <t>ジギョウショ</t>
    </rPh>
    <rPh sb="6" eb="8">
      <t>シュベツ</t>
    </rPh>
    <phoneticPr fontId="24"/>
  </si>
  <si>
    <t>所在区</t>
    <rPh sb="0" eb="3">
      <t>ショザイク</t>
    </rPh>
    <phoneticPr fontId="24"/>
  </si>
  <si>
    <t>施設住所区コード</t>
  </si>
  <si>
    <t>施設名</t>
    <rPh sb="0" eb="2">
      <t>シセツ</t>
    </rPh>
    <rPh sb="2" eb="3">
      <t>メイ</t>
    </rPh>
    <phoneticPr fontId="24"/>
  </si>
  <si>
    <t>しせつめい</t>
  </si>
  <si>
    <t>認可保育所</t>
  </si>
  <si>
    <t>神奈川区</t>
  </si>
  <si>
    <t>010</t>
  </si>
  <si>
    <t>いずみ反町保育園</t>
    <rPh sb="3" eb="5">
      <t>そりまち</t>
    </rPh>
    <rPh sb="5" eb="8">
      <t>ほいくえん</t>
    </rPh>
    <phoneticPr fontId="25" type="Hiragana"/>
  </si>
  <si>
    <t>いずみたんまちほいくえん</t>
  </si>
  <si>
    <t>鶴見区</t>
  </si>
  <si>
    <t>000</t>
  </si>
  <si>
    <t>市場保育園</t>
    <rPh sb="0" eb="2">
      <t>しじょう</t>
    </rPh>
    <rPh sb="2" eb="5">
      <t>ほいくえん</t>
    </rPh>
    <phoneticPr fontId="25" type="Hiragana"/>
  </si>
  <si>
    <t>いちばほいくえん</t>
  </si>
  <si>
    <t>上末吉白百合保育園</t>
    <rPh sb="0" eb="1">
      <t>かみ</t>
    </rPh>
    <rPh sb="1" eb="3">
      <t>すえきち</t>
    </rPh>
    <rPh sb="3" eb="6">
      <t>しらゆり</t>
    </rPh>
    <rPh sb="6" eb="9">
      <t>ほいくえん</t>
    </rPh>
    <phoneticPr fontId="25" type="Hiragana"/>
  </si>
  <si>
    <t>かみすえよししらゆりほいくえん</t>
  </si>
  <si>
    <t>駒岡保育園</t>
    <rPh sb="0" eb="2">
      <t>こまおか</t>
    </rPh>
    <rPh sb="2" eb="5">
      <t>ほいくえん</t>
    </rPh>
    <phoneticPr fontId="25" type="Hiragana"/>
  </si>
  <si>
    <t>こまおかほいくえん</t>
  </si>
  <si>
    <t>新鶴見はなかご保育園</t>
    <rPh sb="0" eb="3">
      <t>しんつるみ</t>
    </rPh>
    <rPh sb="7" eb="10">
      <t>ほいくえん</t>
    </rPh>
    <phoneticPr fontId="25" type="Hiragana"/>
  </si>
  <si>
    <t>しんつるみはなかごほいくえん</t>
  </si>
  <si>
    <t>末吉いづみ保育園</t>
    <rPh sb="0" eb="2">
      <t>すえよし</t>
    </rPh>
    <rPh sb="5" eb="8">
      <t>ほいくえん</t>
    </rPh>
    <phoneticPr fontId="25" type="Hiragana"/>
  </si>
  <si>
    <t>すえよしいづみほいくえん</t>
  </si>
  <si>
    <t>太陽の子尻手保育園</t>
    <rPh sb="0" eb="2">
      <t>たいよう</t>
    </rPh>
    <rPh sb="3" eb="4">
      <t>こ</t>
    </rPh>
    <rPh sb="4" eb="6">
      <t>しって</t>
    </rPh>
    <rPh sb="6" eb="9">
      <t>ほいくえん</t>
    </rPh>
    <phoneticPr fontId="25" type="Hiragana"/>
  </si>
  <si>
    <t>たいようのこしってほいくえん</t>
  </si>
  <si>
    <t>鶴見すずらん保育園</t>
    <rPh sb="0" eb="2">
      <t>つるみ</t>
    </rPh>
    <rPh sb="6" eb="9">
      <t>ほいくえん</t>
    </rPh>
    <phoneticPr fontId="25" type="Hiragana"/>
  </si>
  <si>
    <t>つるみすずらんほいくえん</t>
  </si>
  <si>
    <t>鶴見ポケット保育園</t>
    <rPh sb="0" eb="2">
      <t>つるみ</t>
    </rPh>
    <rPh sb="6" eb="9">
      <t>ほいくえん</t>
    </rPh>
    <phoneticPr fontId="25" type="Hiragana"/>
  </si>
  <si>
    <t>つるみぽけっとほいくえん</t>
  </si>
  <si>
    <t>ナーサリーつるみ</t>
  </si>
  <si>
    <t>なーさりーつるみ</t>
  </si>
  <si>
    <t>にじの風保育園</t>
    <rPh sb="3" eb="4">
      <t>かぜ</t>
    </rPh>
    <rPh sb="4" eb="7">
      <t>ほいくえん</t>
    </rPh>
    <phoneticPr fontId="25" type="Hiragana"/>
  </si>
  <si>
    <t>にじのかぜほいくえん</t>
  </si>
  <si>
    <t>ねむの樹北寺尾保育園</t>
    <rPh sb="3" eb="4">
      <t>き</t>
    </rPh>
    <rPh sb="4" eb="5">
      <t>きた</t>
    </rPh>
    <rPh sb="5" eb="7">
      <t>てらお</t>
    </rPh>
    <rPh sb="7" eb="10">
      <t>ほいくえん</t>
    </rPh>
    <phoneticPr fontId="25" type="Hiragana"/>
  </si>
  <si>
    <t>ねむのききたてらおほいくえん</t>
  </si>
  <si>
    <t>ビーンズ保育園</t>
    <rPh sb="4" eb="7">
      <t>ほいくえん</t>
    </rPh>
    <phoneticPr fontId="25" type="Hiragana"/>
  </si>
  <si>
    <t>びーんずほいくえん</t>
  </si>
  <si>
    <t>みつばち保育園</t>
    <rPh sb="4" eb="7">
      <t>ほいくえん</t>
    </rPh>
    <phoneticPr fontId="25" type="Hiragana"/>
  </si>
  <si>
    <t>みつばちほいくえん</t>
  </si>
  <si>
    <t>わくわくの森保育園</t>
    <rPh sb="5" eb="6">
      <t>もり</t>
    </rPh>
    <rPh sb="6" eb="9">
      <t>ほいくえん</t>
    </rPh>
    <phoneticPr fontId="25" type="Hiragana"/>
  </si>
  <si>
    <t>わくわくのもりほいくえん</t>
  </si>
  <si>
    <t>いずみ東白楽保育園</t>
    <rPh sb="3" eb="6">
      <t>ひがしはくらく</t>
    </rPh>
    <rPh sb="6" eb="9">
      <t>ほいくえん</t>
    </rPh>
    <phoneticPr fontId="25" type="Hiragana"/>
  </si>
  <si>
    <t>いずみひがしはくらくほいくえん</t>
  </si>
  <si>
    <t>神ノ木保育園</t>
    <rPh sb="0" eb="1">
      <t>かみ</t>
    </rPh>
    <rPh sb="2" eb="3">
      <t>き</t>
    </rPh>
    <rPh sb="3" eb="6">
      <t>ほいくえん</t>
    </rPh>
    <phoneticPr fontId="25" type="Hiragana"/>
  </si>
  <si>
    <t>かみのきほいくえん</t>
  </si>
  <si>
    <t>聖徳保育園</t>
    <rPh sb="0" eb="2">
      <t>しょうとく</t>
    </rPh>
    <rPh sb="2" eb="5">
      <t>ほいくえん</t>
    </rPh>
    <phoneticPr fontId="25" type="Hiragana"/>
  </si>
  <si>
    <t>しょうとくほいくえん</t>
  </si>
  <si>
    <t>白幡保育園</t>
    <rPh sb="0" eb="2">
      <t>しらはた</t>
    </rPh>
    <rPh sb="2" eb="5">
      <t>ほいくえん</t>
    </rPh>
    <phoneticPr fontId="25" type="Hiragana"/>
  </si>
  <si>
    <t>しらはたほいくえん</t>
  </si>
  <si>
    <t>太陽の子新子安保育園</t>
    <rPh sb="0" eb="2">
      <t>たいよう</t>
    </rPh>
    <rPh sb="3" eb="4">
      <t>こ</t>
    </rPh>
    <rPh sb="4" eb="7">
      <t>しんこやす</t>
    </rPh>
    <rPh sb="7" eb="10">
      <t>ほいくえん</t>
    </rPh>
    <phoneticPr fontId="25" type="Hiragana"/>
  </si>
  <si>
    <t>たいようのこしんこやすほいくえん</t>
  </si>
  <si>
    <t>羽沢保育園</t>
    <rPh sb="0" eb="2">
      <t>はざわ</t>
    </rPh>
    <rPh sb="2" eb="5">
      <t>ほいくえん</t>
    </rPh>
    <phoneticPr fontId="25" type="Hiragana"/>
  </si>
  <si>
    <t>はざわほいくえん</t>
  </si>
  <si>
    <t>ゆうゆうきっず横浜</t>
    <rPh sb="7" eb="9">
      <t>よこはま</t>
    </rPh>
    <phoneticPr fontId="25" type="Hiragana"/>
  </si>
  <si>
    <t>ゆうゆうきっずよこはま</t>
  </si>
  <si>
    <t>西区</t>
  </si>
  <si>
    <t>020</t>
  </si>
  <si>
    <t>ほっぺるランド横浜岡野</t>
    <rPh sb="7" eb="9">
      <t>よこはま</t>
    </rPh>
    <rPh sb="9" eb="11">
      <t>おかの</t>
    </rPh>
    <phoneticPr fontId="25" type="Hiragana"/>
  </si>
  <si>
    <t>ほっぺるらんどよこはまおかの</t>
  </si>
  <si>
    <t>中区</t>
  </si>
  <si>
    <t>030</t>
  </si>
  <si>
    <t>アメリカ山徳育こども園</t>
    <rPh sb="4" eb="5">
      <t>さん</t>
    </rPh>
    <rPh sb="5" eb="7">
      <t>とくいく</t>
    </rPh>
    <rPh sb="10" eb="11">
      <t>えん</t>
    </rPh>
    <phoneticPr fontId="25" type="Hiragana"/>
  </si>
  <si>
    <t>あめりかやまとくいくこどもえん</t>
  </si>
  <si>
    <t>うみの風保育園</t>
    <rPh sb="3" eb="4">
      <t>かぜ</t>
    </rPh>
    <rPh sb="4" eb="7">
      <t>ほいくえん</t>
    </rPh>
    <phoneticPr fontId="25" type="Hiragana"/>
  </si>
  <si>
    <t>うみのかぜほいくえん</t>
  </si>
  <si>
    <t>キディ石川町・横浜</t>
    <rPh sb="3" eb="6">
      <t>いしかわちょう</t>
    </rPh>
    <rPh sb="7" eb="9">
      <t>よこはま</t>
    </rPh>
    <phoneticPr fontId="25" type="Hiragana"/>
  </si>
  <si>
    <t>きでぃいしかわちょう･よこはま</t>
  </si>
  <si>
    <t>南区</t>
  </si>
  <si>
    <t>040</t>
  </si>
  <si>
    <t>ひびき井土ヶ谷保育園</t>
    <rPh sb="3" eb="7">
      <t>いどがや</t>
    </rPh>
    <rPh sb="7" eb="10">
      <t>ほいくえん</t>
    </rPh>
    <phoneticPr fontId="25" type="Hiragana"/>
  </si>
  <si>
    <t>ひびきいどがやほいくえん</t>
  </si>
  <si>
    <t>やすらぎ保育園</t>
    <rPh sb="4" eb="7">
      <t>ほいくえん</t>
    </rPh>
    <phoneticPr fontId="25" type="Hiragana"/>
  </si>
  <si>
    <t>やすらぎほいくえん</t>
  </si>
  <si>
    <t>港南区</t>
  </si>
  <si>
    <t>041</t>
  </si>
  <si>
    <t>ＳＵＮはるかぜ保育園</t>
    <rPh sb="7" eb="10">
      <t>ほいくえん</t>
    </rPh>
    <phoneticPr fontId="25" type="Hiragana"/>
  </si>
  <si>
    <t>さんはるかぜほいくえん</t>
  </si>
  <si>
    <t>上大岡はるかぜ保育園</t>
    <rPh sb="0" eb="1">
      <t>うえ</t>
    </rPh>
    <rPh sb="1" eb="3">
      <t>おおおか</t>
    </rPh>
    <rPh sb="7" eb="10">
      <t>ほいくえん</t>
    </rPh>
    <phoneticPr fontId="25" type="Hiragana"/>
  </si>
  <si>
    <t>かみおおおかはるかぜほいくえん</t>
  </si>
  <si>
    <t>港南はるかぜ保育園</t>
    <rPh sb="0" eb="2">
      <t>こうなん</t>
    </rPh>
    <rPh sb="6" eb="9">
      <t>ほいくえん</t>
    </rPh>
    <phoneticPr fontId="25" type="Hiragana"/>
  </si>
  <si>
    <t>こうなんはるかぜほいくえん</t>
  </si>
  <si>
    <t>芹が谷ぴよっこ保育園</t>
    <rPh sb="0" eb="1">
      <t>せり</t>
    </rPh>
    <rPh sb="2" eb="3">
      <t>や</t>
    </rPh>
    <rPh sb="7" eb="10">
      <t>ほいくえん</t>
    </rPh>
    <phoneticPr fontId="25" type="Hiragana"/>
  </si>
  <si>
    <t>せりがやぴよっこほいくえん</t>
  </si>
  <si>
    <t>日野保育園</t>
    <rPh sb="0" eb="2">
      <t>ひの</t>
    </rPh>
    <rPh sb="2" eb="5">
      <t>ほいくえん</t>
    </rPh>
    <phoneticPr fontId="25" type="Hiragana"/>
  </si>
  <si>
    <t>ひのほいくえん</t>
  </si>
  <si>
    <t>保土ケ谷区</t>
  </si>
  <si>
    <t>050</t>
  </si>
  <si>
    <t>岩間保育園</t>
    <rPh sb="0" eb="2">
      <t>いわま</t>
    </rPh>
    <rPh sb="2" eb="5">
      <t>ほいくえん</t>
    </rPh>
    <phoneticPr fontId="25" type="Hiragana"/>
  </si>
  <si>
    <t>いわまほいくえん</t>
  </si>
  <si>
    <t>えぶちにしや園</t>
    <rPh sb="6" eb="7">
      <t>えん</t>
    </rPh>
    <phoneticPr fontId="25" type="Hiragana"/>
  </si>
  <si>
    <t>えぶちにしやえん</t>
  </si>
  <si>
    <t>えぶち保育園</t>
    <rPh sb="3" eb="6">
      <t>ほいくえん</t>
    </rPh>
    <phoneticPr fontId="25" type="Hiragana"/>
  </si>
  <si>
    <t>えぶちほいくえん</t>
  </si>
  <si>
    <t>新桜ケ丘保育園</t>
    <rPh sb="0" eb="1">
      <t>しん</t>
    </rPh>
    <rPh sb="1" eb="4">
      <t>さくらがおか</t>
    </rPh>
    <rPh sb="4" eb="7">
      <t>ほいくえん</t>
    </rPh>
    <phoneticPr fontId="25" type="Hiragana"/>
  </si>
  <si>
    <t>しんさくらがおかほいくえん</t>
  </si>
  <si>
    <t>合歓の木保育園</t>
    <rPh sb="0" eb="2">
      <t>ねむ</t>
    </rPh>
    <rPh sb="3" eb="4">
      <t>き</t>
    </rPh>
    <rPh sb="4" eb="7">
      <t>ほいくえん</t>
    </rPh>
    <phoneticPr fontId="25" type="Hiragana"/>
  </si>
  <si>
    <t>ねむのきほいくえん</t>
  </si>
  <si>
    <t>旭区</t>
  </si>
  <si>
    <t>051</t>
  </si>
  <si>
    <t>旭はるかぜ保育園</t>
    <rPh sb="0" eb="1">
      <t>あさひ</t>
    </rPh>
    <rPh sb="5" eb="8">
      <t>ほいくえん</t>
    </rPh>
    <phoneticPr fontId="25" type="Hiragana"/>
  </si>
  <si>
    <t>あさひはるかぜほいくえん</t>
  </si>
  <si>
    <t>太陽の子さちが丘保育園</t>
    <rPh sb="0" eb="2">
      <t>たいよう</t>
    </rPh>
    <rPh sb="3" eb="4">
      <t>こ</t>
    </rPh>
    <rPh sb="7" eb="8">
      <t>おか</t>
    </rPh>
    <rPh sb="8" eb="11">
      <t>ほいくえん</t>
    </rPh>
    <phoneticPr fontId="25" type="Hiragana"/>
  </si>
  <si>
    <t>たいようのこさちがおかほいくえん</t>
  </si>
  <si>
    <t>太陽の子白根保育園</t>
    <rPh sb="0" eb="2">
      <t>たいよう</t>
    </rPh>
    <rPh sb="3" eb="4">
      <t>こ</t>
    </rPh>
    <rPh sb="4" eb="6">
      <t>しらね</t>
    </rPh>
    <rPh sb="6" eb="9">
      <t>ほいくえん</t>
    </rPh>
    <phoneticPr fontId="25" type="Hiragana"/>
  </si>
  <si>
    <t>たいようのこしらねほいくえん</t>
  </si>
  <si>
    <t>土と愛子供の家保育所</t>
    <rPh sb="0" eb="1">
      <t>つち</t>
    </rPh>
    <rPh sb="2" eb="3">
      <t>あい</t>
    </rPh>
    <rPh sb="3" eb="5">
      <t>こども</t>
    </rPh>
    <rPh sb="6" eb="7">
      <t>いえ</t>
    </rPh>
    <rPh sb="7" eb="9">
      <t>ほいく</t>
    </rPh>
    <rPh sb="9" eb="10">
      <t>しょ</t>
    </rPh>
    <phoneticPr fontId="25" type="Hiragana"/>
  </si>
  <si>
    <t>つちとあいこどものいえほいくしょ</t>
  </si>
  <si>
    <t>土と愛子供の家保育所第２</t>
    <rPh sb="0" eb="1">
      <t>つち</t>
    </rPh>
    <rPh sb="2" eb="3">
      <t>あい</t>
    </rPh>
    <rPh sb="3" eb="5">
      <t>こども</t>
    </rPh>
    <rPh sb="6" eb="7">
      <t>いえ</t>
    </rPh>
    <rPh sb="7" eb="9">
      <t>ほいく</t>
    </rPh>
    <rPh sb="9" eb="10">
      <t>しょ</t>
    </rPh>
    <rPh sb="10" eb="11">
      <t>だい</t>
    </rPh>
    <phoneticPr fontId="25" type="Hiragana"/>
  </si>
  <si>
    <t>つちとあいこどものいえほいくしょだいに</t>
  </si>
  <si>
    <t>西川島保育園</t>
    <rPh sb="0" eb="1">
      <t>にし</t>
    </rPh>
    <rPh sb="1" eb="3">
      <t>かわしま</t>
    </rPh>
    <rPh sb="3" eb="6">
      <t>ほいくえん</t>
    </rPh>
    <phoneticPr fontId="25" type="Hiragana"/>
  </si>
  <si>
    <t>にしかわしまほいくえん</t>
  </si>
  <si>
    <t>明徳二俣川保育園</t>
    <rPh sb="0" eb="2">
      <t>めいとく</t>
    </rPh>
    <rPh sb="2" eb="5">
      <t>ふたまたがわ</t>
    </rPh>
    <rPh sb="5" eb="8">
      <t>ほいくえん</t>
    </rPh>
    <phoneticPr fontId="25" type="Hiragana"/>
  </si>
  <si>
    <t>めいとくふたまたがわほいくえん</t>
  </si>
  <si>
    <t>夢のつぼみ保育園</t>
    <rPh sb="0" eb="1">
      <t>ゆめ</t>
    </rPh>
    <rPh sb="5" eb="8">
      <t>ほいくえん</t>
    </rPh>
    <phoneticPr fontId="25" type="Hiragana"/>
  </si>
  <si>
    <t>ゆめのつぼみほいくえん</t>
  </si>
  <si>
    <t>磯子区</t>
  </si>
  <si>
    <t>060</t>
  </si>
  <si>
    <t>日枝幼児園</t>
    <rPh sb="0" eb="2">
      <t>ひえ</t>
    </rPh>
    <rPh sb="2" eb="4">
      <t>ようじ</t>
    </rPh>
    <rPh sb="4" eb="5">
      <t>えん</t>
    </rPh>
    <phoneticPr fontId="25" type="Hiragana"/>
  </si>
  <si>
    <t>ひえようじえん</t>
  </si>
  <si>
    <t>洋光台保育園</t>
    <rPh sb="0" eb="3">
      <t>ようこうだい</t>
    </rPh>
    <rPh sb="3" eb="6">
      <t>ほいくえん</t>
    </rPh>
    <phoneticPr fontId="25" type="Hiragana"/>
  </si>
  <si>
    <t>ようこうだいほいくえん</t>
  </si>
  <si>
    <t>金沢区</t>
  </si>
  <si>
    <t>070</t>
  </si>
  <si>
    <t>西柴保育園</t>
    <rPh sb="0" eb="1">
      <t>にし</t>
    </rPh>
    <rPh sb="1" eb="2">
      <t>しば</t>
    </rPh>
    <rPh sb="2" eb="5">
      <t>ほいくえん</t>
    </rPh>
    <phoneticPr fontId="25" type="Hiragana"/>
  </si>
  <si>
    <t>にししばほいくえん</t>
  </si>
  <si>
    <t>ゆめ和ほいくえん</t>
    <rPh sb="2" eb="3">
      <t>かず</t>
    </rPh>
    <phoneticPr fontId="25" type="Hiragana"/>
  </si>
  <si>
    <t>ゆめわほいくえん</t>
  </si>
  <si>
    <t>港北区</t>
  </si>
  <si>
    <t>080</t>
  </si>
  <si>
    <t>菊名愛児園</t>
    <rPh sb="0" eb="2">
      <t>きくな</t>
    </rPh>
    <rPh sb="2" eb="4">
      <t>あいじ</t>
    </rPh>
    <rPh sb="4" eb="5">
      <t>えん</t>
    </rPh>
    <phoneticPr fontId="25" type="Hiragana"/>
  </si>
  <si>
    <t>きくなあいじえん</t>
  </si>
  <si>
    <t>太陽の子日吉保育園</t>
    <rPh sb="0" eb="2">
      <t>たいよう</t>
    </rPh>
    <rPh sb="3" eb="4">
      <t>こ</t>
    </rPh>
    <rPh sb="4" eb="6">
      <t>ひよし</t>
    </rPh>
    <rPh sb="6" eb="9">
      <t>ほいくえん</t>
    </rPh>
    <phoneticPr fontId="25" type="Hiragana"/>
  </si>
  <si>
    <t>たいようのこひよしほいくえん</t>
  </si>
  <si>
    <t>マイ・ハート綱島東保育園</t>
    <rPh sb="6" eb="9">
      <t>つなしまひがし</t>
    </rPh>
    <rPh sb="9" eb="12">
      <t>ほいくえん</t>
    </rPh>
    <phoneticPr fontId="25" type="Hiragana"/>
  </si>
  <si>
    <t>まい･はーとつなしまひがしほいくえん</t>
  </si>
  <si>
    <t>緑区</t>
  </si>
  <si>
    <t>081</t>
  </si>
  <si>
    <t>寺山保育園</t>
    <rPh sb="0" eb="2">
      <t>てらやま</t>
    </rPh>
    <rPh sb="2" eb="5">
      <t>ほいくえん</t>
    </rPh>
    <phoneticPr fontId="25" type="Hiragana"/>
  </si>
  <si>
    <t>てらやまほいくえん</t>
  </si>
  <si>
    <t>みなみ台保育園</t>
    <rPh sb="3" eb="4">
      <t>だい</t>
    </rPh>
    <rPh sb="4" eb="7">
      <t>ほいくえん</t>
    </rPh>
    <phoneticPr fontId="25" type="Hiragana"/>
  </si>
  <si>
    <t>みなみだいほいくえん</t>
  </si>
  <si>
    <t>みもざ保育園</t>
    <rPh sb="3" eb="6">
      <t>ほいくえん</t>
    </rPh>
    <phoneticPr fontId="25" type="Hiragana"/>
  </si>
  <si>
    <t>みもざほいくえん</t>
  </si>
  <si>
    <t>もりの風保育園</t>
    <rPh sb="3" eb="4">
      <t>かぜ</t>
    </rPh>
    <rPh sb="4" eb="7">
      <t>ほいくえん</t>
    </rPh>
    <phoneticPr fontId="25" type="Hiragana"/>
  </si>
  <si>
    <t>もりのかぜほいくえん</t>
  </si>
  <si>
    <t>森の台保育園</t>
    <rPh sb="0" eb="1">
      <t>もり</t>
    </rPh>
    <rPh sb="2" eb="3">
      <t>だい</t>
    </rPh>
    <rPh sb="3" eb="6">
      <t>ほいくえん</t>
    </rPh>
    <phoneticPr fontId="25" type="Hiragana"/>
  </si>
  <si>
    <t>もりのだいほいくえん</t>
  </si>
  <si>
    <t>太陽の子長津田北保育園</t>
    <rPh sb="0" eb="2">
      <t>たいよう</t>
    </rPh>
    <rPh sb="3" eb="4">
      <t>こ</t>
    </rPh>
    <rPh sb="4" eb="7">
      <t>ながつた</t>
    </rPh>
    <rPh sb="7" eb="8">
      <t>きた</t>
    </rPh>
    <rPh sb="8" eb="11">
      <t>ほいくえん</t>
    </rPh>
    <phoneticPr fontId="25" type="Hiragana"/>
  </si>
  <si>
    <t>たいようのこながつたきたほいくえん</t>
  </si>
  <si>
    <t>青葉区</t>
  </si>
  <si>
    <t>082</t>
  </si>
  <si>
    <t>ChachaChildrenKakinokidai</t>
  </si>
  <si>
    <t>ちゃちゃちるどれんかきのきだい</t>
  </si>
  <si>
    <t>小桜愛児園</t>
    <rPh sb="0" eb="2">
      <t>こざくら</t>
    </rPh>
    <rPh sb="2" eb="4">
      <t>あいじ</t>
    </rPh>
    <rPh sb="4" eb="5">
      <t>えん</t>
    </rPh>
    <phoneticPr fontId="25" type="Hiragana"/>
  </si>
  <si>
    <t>こざくらあいじえん</t>
  </si>
  <si>
    <t>シャローム保育園</t>
    <rPh sb="5" eb="8">
      <t>ほいくえん</t>
    </rPh>
    <phoneticPr fontId="25" type="Hiragana"/>
  </si>
  <si>
    <t>しゃろーむほいくえん</t>
  </si>
  <si>
    <t>スターチャイルド≪荏田北ナーサリー≫</t>
    <rPh sb="9" eb="12">
      <t>えだきた</t>
    </rPh>
    <phoneticPr fontId="25" type="Hiragana"/>
  </si>
  <si>
    <t>すたーちゃいるどえだきたなーさりー</t>
  </si>
  <si>
    <t>スターチャイルド≪江田ナーサリー≫</t>
    <rPh sb="9" eb="11">
      <t>えだ</t>
    </rPh>
    <phoneticPr fontId="25" type="Hiragana"/>
  </si>
  <si>
    <t>すたーちゃいるどえだなーさりー</t>
  </si>
  <si>
    <t>太陽の子桜台保育園</t>
    <rPh sb="0" eb="2">
      <t>たいよう</t>
    </rPh>
    <rPh sb="3" eb="4">
      <t>こ</t>
    </rPh>
    <rPh sb="4" eb="6">
      <t>さくらだい</t>
    </rPh>
    <rPh sb="6" eb="9">
      <t>ほいくえん</t>
    </rPh>
    <phoneticPr fontId="25" type="Hiragana"/>
  </si>
  <si>
    <t>たいようのこさくらだいほいくえん</t>
  </si>
  <si>
    <t>たまプラーザこどもの詩保育園</t>
    <rPh sb="10" eb="11">
      <t>うた</t>
    </rPh>
    <rPh sb="11" eb="14">
      <t>ほいくえん</t>
    </rPh>
    <phoneticPr fontId="25" type="Hiragana"/>
  </si>
  <si>
    <t>たまぷらーざこどものうたほいくえん</t>
  </si>
  <si>
    <t>プレスクールあおば</t>
  </si>
  <si>
    <t>ぷれすくーるあおば</t>
  </si>
  <si>
    <t>都筑区</t>
  </si>
  <si>
    <t>083</t>
  </si>
  <si>
    <t>スターチャイルド≪川和ナーサリー≫</t>
    <rPh sb="9" eb="11">
      <t>かわわ</t>
    </rPh>
    <phoneticPr fontId="25" type="Hiragana"/>
  </si>
  <si>
    <t>すたーちゃいるどかわわなーさりー</t>
  </si>
  <si>
    <t>つくし保育園センター南</t>
    <rPh sb="3" eb="6">
      <t>ほいくえん</t>
    </rPh>
    <rPh sb="10" eb="11">
      <t>みなみ</t>
    </rPh>
    <phoneticPr fontId="25" type="Hiragana"/>
  </si>
  <si>
    <t>つくしほいくえんせんたーみなみ</t>
  </si>
  <si>
    <t>中川小桜愛児園</t>
    <rPh sb="0" eb="2">
      <t>なかがわ</t>
    </rPh>
    <rPh sb="2" eb="4">
      <t>こざくら</t>
    </rPh>
    <rPh sb="4" eb="6">
      <t>あいじ</t>
    </rPh>
    <rPh sb="6" eb="7">
      <t>えん</t>
    </rPh>
    <phoneticPr fontId="25" type="Hiragana"/>
  </si>
  <si>
    <t>なかがわこざくらあいじえん</t>
  </si>
  <si>
    <t>戸塚区</t>
  </si>
  <si>
    <t>090</t>
  </si>
  <si>
    <t>柏尾スマイル保育園</t>
    <rPh sb="0" eb="2">
      <t>かしお</t>
    </rPh>
    <rPh sb="6" eb="9">
      <t>ほいくえん</t>
    </rPh>
    <phoneticPr fontId="25" type="Hiragana"/>
  </si>
  <si>
    <t>かしおすまいるほいくえん</t>
  </si>
  <si>
    <t>こんにちは・ありがとうえん</t>
  </si>
  <si>
    <t>こんにちは･ありがとうえん</t>
  </si>
  <si>
    <t>つくし保育園東戸塚</t>
    <rPh sb="3" eb="6">
      <t>ほいくえん</t>
    </rPh>
    <rPh sb="6" eb="9">
      <t>ひがしとつか</t>
    </rPh>
    <phoneticPr fontId="25" type="Hiragana"/>
  </si>
  <si>
    <t>つくしほいくえんひがしとつか</t>
  </si>
  <si>
    <t>ハートの森保育園</t>
    <rPh sb="4" eb="5">
      <t>もり</t>
    </rPh>
    <rPh sb="5" eb="8">
      <t>ほいくえん</t>
    </rPh>
    <phoneticPr fontId="25" type="Hiragana"/>
  </si>
  <si>
    <t>はーとのもりほいくえん</t>
  </si>
  <si>
    <t>栄区</t>
  </si>
  <si>
    <t>089</t>
  </si>
  <si>
    <t>アスク大船保育園</t>
    <rPh sb="3" eb="5">
      <t>おおぶね</t>
    </rPh>
    <rPh sb="5" eb="8">
      <t>ほいくえん</t>
    </rPh>
    <phoneticPr fontId="25" type="Hiragana"/>
  </si>
  <si>
    <t>あすくおおふなほいくえん</t>
  </si>
  <si>
    <t>いいじまルーテル保育園</t>
    <rPh sb="8" eb="11">
      <t>ほいくえん</t>
    </rPh>
    <phoneticPr fontId="25" type="Hiragana"/>
  </si>
  <si>
    <t>いいじまるーてるほいくえん</t>
  </si>
  <si>
    <t>泉区</t>
  </si>
  <si>
    <t>088</t>
  </si>
  <si>
    <t>領家キッズ保育園</t>
    <rPh sb="0" eb="2">
      <t>りょうけ</t>
    </rPh>
    <rPh sb="5" eb="8">
      <t>ほいくえん</t>
    </rPh>
    <phoneticPr fontId="25" type="Hiragana"/>
  </si>
  <si>
    <t>りょうけきっずほいくえん</t>
  </si>
  <si>
    <t>瀬谷区</t>
  </si>
  <si>
    <t>091</t>
  </si>
  <si>
    <t>阿久和保育園</t>
    <rPh sb="0" eb="3">
      <t>あくわ</t>
    </rPh>
    <rPh sb="3" eb="6">
      <t>ほいくえん</t>
    </rPh>
    <phoneticPr fontId="25" type="Hiragana"/>
  </si>
  <si>
    <t>あくわほいくえん</t>
  </si>
  <si>
    <t>シャローム三育保育園</t>
    <rPh sb="5" eb="7">
      <t>さんいく</t>
    </rPh>
    <rPh sb="7" eb="10">
      <t>ほいくえん</t>
    </rPh>
    <phoneticPr fontId="25" type="Hiragana"/>
  </si>
  <si>
    <t>しゃろーむさんいくほいくえん</t>
  </si>
  <si>
    <t>瀬谷中央保育園</t>
    <rPh sb="0" eb="2">
      <t>せや</t>
    </rPh>
    <rPh sb="2" eb="4">
      <t>ちゅうおう</t>
    </rPh>
    <rPh sb="4" eb="7">
      <t>ほいくえん</t>
    </rPh>
    <phoneticPr fontId="25" type="Hiragana"/>
  </si>
  <si>
    <t>せやちゅうおうほいくえん</t>
  </si>
  <si>
    <t>ティンクル瀬谷保育園</t>
    <rPh sb="5" eb="7">
      <t>せや</t>
    </rPh>
    <rPh sb="7" eb="10">
      <t>ほいくえん</t>
    </rPh>
    <phoneticPr fontId="25" type="Hiragana"/>
  </si>
  <si>
    <t>てぃんくるせやほいくえん</t>
  </si>
  <si>
    <t>ゆたか保育園</t>
    <rPh sb="3" eb="6">
      <t>ほいくえん</t>
    </rPh>
    <phoneticPr fontId="25" type="Hiragana"/>
  </si>
  <si>
    <t>ゆたかほいくえん</t>
  </si>
  <si>
    <t>入船の森保育園</t>
    <rPh sb="0" eb="2">
      <t>いりふね</t>
    </rPh>
    <rPh sb="3" eb="4">
      <t>もり</t>
    </rPh>
    <rPh sb="4" eb="7">
      <t>ほいくえん</t>
    </rPh>
    <phoneticPr fontId="25" type="Hiragana"/>
  </si>
  <si>
    <t>いりふねのもりほいくえん</t>
  </si>
  <si>
    <t>浦島保育園</t>
    <rPh sb="0" eb="2">
      <t>うらしま</t>
    </rPh>
    <rPh sb="2" eb="5">
      <t>ほいくえん</t>
    </rPh>
    <phoneticPr fontId="25" type="Hiragana"/>
  </si>
  <si>
    <t>うらしまほいくえん</t>
  </si>
  <si>
    <t>グローバルキッズ白楽園</t>
    <rPh sb="8" eb="10">
      <t>はくらく</t>
    </rPh>
    <rPh sb="10" eb="11">
      <t>えん</t>
    </rPh>
    <phoneticPr fontId="25" type="Hiragana"/>
  </si>
  <si>
    <t>ぐろーばるきっずはくらくえん</t>
  </si>
  <si>
    <t>保育園こりす</t>
    <rPh sb="0" eb="3">
      <t>ほいくえん</t>
    </rPh>
    <phoneticPr fontId="25" type="Hiragana"/>
  </si>
  <si>
    <t>ほいくえんこりす</t>
  </si>
  <si>
    <t>あそびの杜保育園</t>
    <rPh sb="4" eb="5">
      <t>もり</t>
    </rPh>
    <rPh sb="5" eb="8">
      <t>ほいくえん</t>
    </rPh>
    <phoneticPr fontId="25" type="Hiragana"/>
  </si>
  <si>
    <t>あそびのもりほいくえん</t>
  </si>
  <si>
    <t>利正寺保育園</t>
    <rPh sb="0" eb="2">
      <t>としまさ</t>
    </rPh>
    <rPh sb="2" eb="3">
      <t>てら</t>
    </rPh>
    <rPh sb="3" eb="6">
      <t>ほいくえん</t>
    </rPh>
    <phoneticPr fontId="25" type="Hiragana"/>
  </si>
  <si>
    <t>りしょうじほいくえん</t>
  </si>
  <si>
    <t>グリーンポート桜木町保育園</t>
    <rPh sb="7" eb="10">
      <t>さくらぎちょう</t>
    </rPh>
    <rPh sb="10" eb="13">
      <t>ほいくえん</t>
    </rPh>
    <phoneticPr fontId="25" type="Hiragana"/>
  </si>
  <si>
    <t>ぐりーんぽーとさくらぎちょうほいくえん</t>
  </si>
  <si>
    <t>大岡おひさま保育園</t>
    <rPh sb="0" eb="2">
      <t>おおおか</t>
    </rPh>
    <rPh sb="6" eb="9">
      <t>ほいくえん</t>
    </rPh>
    <phoneticPr fontId="25" type="Hiragana"/>
  </si>
  <si>
    <t>おおおかおひさまほいくえん</t>
  </si>
  <si>
    <t>京急キッズランド井土ケ谷駅保育園</t>
    <rPh sb="0" eb="2">
      <t>けいきゅう</t>
    </rPh>
    <rPh sb="8" eb="9">
      <t>い</t>
    </rPh>
    <rPh sb="9" eb="10">
      <t>つち</t>
    </rPh>
    <rPh sb="11" eb="12">
      <t>たに</t>
    </rPh>
    <rPh sb="12" eb="13">
      <t>えき</t>
    </rPh>
    <rPh sb="13" eb="16">
      <t>ほいくえん</t>
    </rPh>
    <phoneticPr fontId="25" type="Hiragana"/>
  </si>
  <si>
    <t>けいきゅうきっずらんどいどがやえきほいくえ</t>
  </si>
  <si>
    <t>京急キッズランド黄金町保育園</t>
    <rPh sb="0" eb="2">
      <t>けいきゅう</t>
    </rPh>
    <rPh sb="8" eb="11">
      <t>こがねちょう</t>
    </rPh>
    <rPh sb="11" eb="14">
      <t>ほいくえん</t>
    </rPh>
    <phoneticPr fontId="25" type="Hiragana"/>
  </si>
  <si>
    <t>けいきゅうきっずらんどこがねちょうほいくえん</t>
  </si>
  <si>
    <t>南愛児園</t>
    <rPh sb="0" eb="1">
      <t>みなみ</t>
    </rPh>
    <rPh sb="1" eb="3">
      <t>あいじ</t>
    </rPh>
    <rPh sb="3" eb="4">
      <t>えん</t>
    </rPh>
    <phoneticPr fontId="25" type="Hiragana"/>
  </si>
  <si>
    <t>みなみあいじえん</t>
  </si>
  <si>
    <t>横浜みなみ薫保育園</t>
    <rPh sb="0" eb="2">
      <t>よこはま</t>
    </rPh>
    <rPh sb="5" eb="6">
      <t>かおる</t>
    </rPh>
    <rPh sb="6" eb="9">
      <t>ほいくえん</t>
    </rPh>
    <phoneticPr fontId="25" type="Hiragana"/>
  </si>
  <si>
    <t>よこはまみなみかおるほいくえん</t>
  </si>
  <si>
    <t>アスクさいど保育園</t>
    <rPh sb="6" eb="9">
      <t>ほいくえん</t>
    </rPh>
    <phoneticPr fontId="25" type="Hiragana"/>
  </si>
  <si>
    <t>あすくさいどほいくえん</t>
  </si>
  <si>
    <t>京急キッズランド上永谷保育園</t>
    <rPh sb="0" eb="2">
      <t>けいきゅう</t>
    </rPh>
    <rPh sb="8" eb="11">
      <t>かみながや</t>
    </rPh>
    <rPh sb="11" eb="14">
      <t>ほいくえん</t>
    </rPh>
    <phoneticPr fontId="25" type="Hiragana"/>
  </si>
  <si>
    <t>けいきゅうきっずらんどかみながや</t>
  </si>
  <si>
    <t>チェリーガーデン保育園</t>
    <rPh sb="8" eb="11">
      <t>ほいくえん</t>
    </rPh>
    <phoneticPr fontId="25" type="Hiragana"/>
  </si>
  <si>
    <t>ちぇりーがーでんほいくえん</t>
  </si>
  <si>
    <t>横浜小谷かなりや保育園</t>
    <rPh sb="0" eb="2">
      <t>よこはま</t>
    </rPh>
    <rPh sb="2" eb="4">
      <t>こたに</t>
    </rPh>
    <rPh sb="8" eb="11">
      <t>ほいくえん</t>
    </rPh>
    <phoneticPr fontId="25" type="Hiragana"/>
  </si>
  <si>
    <t>よこはまこたにかなりやほいくえん</t>
  </si>
  <si>
    <t>屏風ヶ浦はるかぜ保育園</t>
    <rPh sb="0" eb="4">
      <t>びょうぶがうら</t>
    </rPh>
    <rPh sb="8" eb="11">
      <t>ほいくえん</t>
    </rPh>
    <phoneticPr fontId="25" type="Hiragana"/>
  </si>
  <si>
    <t>びょうぶがうらはるかぜほいくえん</t>
  </si>
  <si>
    <t>金沢ぴよっこ保育園</t>
    <rPh sb="0" eb="2">
      <t>かなざわ</t>
    </rPh>
    <rPh sb="6" eb="9">
      <t>ほいくえん</t>
    </rPh>
    <phoneticPr fontId="25" type="Hiragana"/>
  </si>
  <si>
    <t>かなざわぴよっこほいくえん</t>
  </si>
  <si>
    <t>ビアレ横浜スマイル保育園</t>
    <rPh sb="3" eb="5">
      <t>よこはま</t>
    </rPh>
    <rPh sb="9" eb="12">
      <t>ほいくえん</t>
    </rPh>
    <phoneticPr fontId="25" type="Hiragana"/>
  </si>
  <si>
    <t>びあれよこはますまいるほいくえん</t>
  </si>
  <si>
    <t>ゆめ和柳町ほいくえん</t>
    <rPh sb="2" eb="3">
      <t>わ</t>
    </rPh>
    <rPh sb="3" eb="5">
      <t>やなぎまち</t>
    </rPh>
    <phoneticPr fontId="25" type="Hiragana"/>
  </si>
  <si>
    <t>ゆめわやなぎちょうほいくえん</t>
  </si>
  <si>
    <t>アスク日吉本町第二保育園</t>
    <rPh sb="3" eb="7">
      <t>ひよしほんちょう</t>
    </rPh>
    <rPh sb="7" eb="9">
      <t>だいに</t>
    </rPh>
    <rPh sb="9" eb="12">
      <t>ほいくえん</t>
    </rPh>
    <phoneticPr fontId="25" type="Hiragana"/>
  </si>
  <si>
    <t>あすくひよしほんちょうだいにほいくえん</t>
  </si>
  <si>
    <t>ケンパ高田</t>
    <rPh sb="3" eb="5">
      <t>たかだ</t>
    </rPh>
    <phoneticPr fontId="25" type="Hiragana"/>
  </si>
  <si>
    <t>けんぱたかた</t>
  </si>
  <si>
    <t>ベネッセ日吉保育園</t>
    <rPh sb="4" eb="6">
      <t>ひよし</t>
    </rPh>
    <rPh sb="6" eb="9">
      <t>ほいくえん</t>
    </rPh>
    <phoneticPr fontId="25" type="Hiragana"/>
  </si>
  <si>
    <t>べねっせひよしほいくえん</t>
  </si>
  <si>
    <t>マーマしのはら保育園</t>
    <rPh sb="7" eb="10">
      <t>ほいくえん</t>
    </rPh>
    <phoneticPr fontId="25" type="Hiragana"/>
  </si>
  <si>
    <t>まーましのはらほいくえん</t>
  </si>
  <si>
    <t>めぐみ保育園</t>
    <rPh sb="3" eb="6">
      <t>ほいくえん</t>
    </rPh>
    <phoneticPr fontId="25" type="Hiragana"/>
  </si>
  <si>
    <t>めぐみほいくえん</t>
  </si>
  <si>
    <t>たかた保育園</t>
    <rPh sb="3" eb="6">
      <t>ほいくえん</t>
    </rPh>
    <phoneticPr fontId="25" type="Hiragana"/>
  </si>
  <si>
    <t>たかたほいくえん</t>
  </si>
  <si>
    <t>さくらの郷みらい保育園</t>
    <rPh sb="4" eb="5">
      <t>ごう</t>
    </rPh>
    <rPh sb="8" eb="11">
      <t>ほいくえん</t>
    </rPh>
    <phoneticPr fontId="25" type="Hiragana"/>
  </si>
  <si>
    <t>さくらのさとみらいほいくえん</t>
  </si>
  <si>
    <t>パレット保育園・長津田</t>
    <rPh sb="4" eb="7">
      <t>ほいくえん</t>
    </rPh>
    <rPh sb="8" eb="11">
      <t>ながつた</t>
    </rPh>
    <phoneticPr fontId="25" type="Hiragana"/>
  </si>
  <si>
    <t>ぱれっとほいくえん･ながつた</t>
  </si>
  <si>
    <t>みどり寺山保育園</t>
    <rPh sb="3" eb="5">
      <t>てらやま</t>
    </rPh>
    <rPh sb="5" eb="8">
      <t>ほいくえん</t>
    </rPh>
    <phoneticPr fontId="25" type="Hiragana"/>
  </si>
  <si>
    <t>みどりてらやまほいくえん</t>
  </si>
  <si>
    <t>しらとり台保育園さつきが丘</t>
    <rPh sb="4" eb="5">
      <t>だい</t>
    </rPh>
    <rPh sb="5" eb="8">
      <t>ほいくえん</t>
    </rPh>
    <rPh sb="12" eb="13">
      <t>おか</t>
    </rPh>
    <phoneticPr fontId="25" type="Hiragana"/>
  </si>
  <si>
    <t>しらとりだいほいくえんさつきがおか</t>
  </si>
  <si>
    <t>ニチイキッズ美しが丘保育園</t>
    <rPh sb="6" eb="7">
      <t>うつく</t>
    </rPh>
    <rPh sb="9" eb="10">
      <t>おか</t>
    </rPh>
    <rPh sb="10" eb="13">
      <t>ほいくえん</t>
    </rPh>
    <phoneticPr fontId="25" type="Hiragana"/>
  </si>
  <si>
    <t>にちいきっずうつくしがおかほいくえん</t>
  </si>
  <si>
    <t>パレット保育園・たまプラーザ</t>
    <rPh sb="4" eb="7">
      <t>ほいくえん</t>
    </rPh>
    <phoneticPr fontId="25" type="Hiragana"/>
  </si>
  <si>
    <t>ぱれっとほいくえん･たまぷらーざ</t>
  </si>
  <si>
    <t>第二しらとり台保育園</t>
    <rPh sb="0" eb="2">
      <t>だいに</t>
    </rPh>
    <rPh sb="6" eb="7">
      <t>だい</t>
    </rPh>
    <rPh sb="7" eb="10">
      <t>ほいくえん</t>
    </rPh>
    <phoneticPr fontId="25" type="Hiragana"/>
  </si>
  <si>
    <t>だいにしらとりだいほいくえん</t>
  </si>
  <si>
    <t>マーマセンター北保育園</t>
    <rPh sb="7" eb="8">
      <t>きた</t>
    </rPh>
    <rPh sb="8" eb="11">
      <t>ほいくえん</t>
    </rPh>
    <phoneticPr fontId="25" type="Hiragana"/>
  </si>
  <si>
    <t>まーませんたーきたほいくえん</t>
  </si>
  <si>
    <t>くるみ保育園</t>
    <rPh sb="3" eb="6">
      <t>ほいくえん</t>
    </rPh>
    <phoneticPr fontId="25" type="Hiragana"/>
  </si>
  <si>
    <t>くるみほいくえん</t>
  </si>
  <si>
    <t>Ｊキッズプラネット鶴見保育園</t>
    <rPh sb="9" eb="11">
      <t>つるみ</t>
    </rPh>
    <rPh sb="11" eb="14">
      <t>ほいくえん</t>
    </rPh>
    <phoneticPr fontId="25" type="Hiragana"/>
  </si>
  <si>
    <t>じぇいきっずぷらねっとつるみほいくえん</t>
  </si>
  <si>
    <t>總持寺保育園</t>
    <rPh sb="0" eb="3">
      <t>そうじじ</t>
    </rPh>
    <rPh sb="3" eb="6">
      <t>ほいくえん</t>
    </rPh>
    <phoneticPr fontId="25" type="Hiragana"/>
  </si>
  <si>
    <t>そうじじほいくえん</t>
  </si>
  <si>
    <t>總持寺本町通保育園</t>
    <rPh sb="0" eb="3">
      <t>そうじじ</t>
    </rPh>
    <rPh sb="3" eb="6">
      <t>ほんちょうどおり</t>
    </rPh>
    <rPh sb="6" eb="9">
      <t>ほいくえん</t>
    </rPh>
    <phoneticPr fontId="25" type="Hiragana"/>
  </si>
  <si>
    <t>そうじじほんちょうどおりほいくえん</t>
  </si>
  <si>
    <t>ベネッセ矢向保育園</t>
    <rPh sb="4" eb="6">
      <t>やこう</t>
    </rPh>
    <rPh sb="6" eb="9">
      <t>ほいくえん</t>
    </rPh>
    <phoneticPr fontId="25" type="Hiragana"/>
  </si>
  <si>
    <t>べねっせやこうほいくえん</t>
  </si>
  <si>
    <t>めばえ横浜保育園</t>
    <rPh sb="3" eb="5">
      <t>よこはま</t>
    </rPh>
    <rPh sb="5" eb="8">
      <t>ほいくえん</t>
    </rPh>
    <phoneticPr fontId="25" type="Hiragana"/>
  </si>
  <si>
    <t>めばえよこはまほいくえん</t>
  </si>
  <si>
    <t>ラフ・クルー元町保育園</t>
    <rPh sb="6" eb="8">
      <t>もとまち</t>
    </rPh>
    <rPh sb="8" eb="11">
      <t>ほいくえん</t>
    </rPh>
    <phoneticPr fontId="25" type="Hiragana"/>
  </si>
  <si>
    <t>らふ･くるーもとまちほいくえん</t>
  </si>
  <si>
    <t>小さな足あと保育園</t>
    <rPh sb="0" eb="1">
      <t>ちい</t>
    </rPh>
    <rPh sb="3" eb="4">
      <t>あし</t>
    </rPh>
    <rPh sb="6" eb="9">
      <t>ほいくえん</t>
    </rPh>
    <phoneticPr fontId="25" type="Hiragana"/>
  </si>
  <si>
    <t>ちいさなあしあとほいくえん</t>
  </si>
  <si>
    <t>桜ケ丘保育園</t>
    <rPh sb="0" eb="1">
      <t>さくら</t>
    </rPh>
    <rPh sb="2" eb="3">
      <t>おか</t>
    </rPh>
    <rPh sb="3" eb="6">
      <t>ほいくえん</t>
    </rPh>
    <phoneticPr fontId="25" type="Hiragana"/>
  </si>
  <si>
    <t>さくらがおかほいくえん</t>
  </si>
  <si>
    <t>ポプラ保育園</t>
    <rPh sb="3" eb="6">
      <t>ほいくえん</t>
    </rPh>
    <phoneticPr fontId="25" type="Hiragana"/>
  </si>
  <si>
    <t>ぽぷらほいくえん</t>
  </si>
  <si>
    <t>アスク新杉田保育園</t>
    <rPh sb="3" eb="6">
      <t>しんすぎた</t>
    </rPh>
    <rPh sb="6" eb="9">
      <t>ほいくえん</t>
    </rPh>
    <phoneticPr fontId="25" type="Hiragana"/>
  </si>
  <si>
    <t>あすくしんすぎたほいくえん</t>
  </si>
  <si>
    <t>ペガサスわくわくランド</t>
  </si>
  <si>
    <t>ぺがさすわくわくらんど</t>
  </si>
  <si>
    <t>大倉山保育園</t>
    <rPh sb="0" eb="3">
      <t>おおくらやま</t>
    </rPh>
    <rPh sb="3" eb="6">
      <t>ほいくえん</t>
    </rPh>
    <phoneticPr fontId="25" type="Hiragana"/>
  </si>
  <si>
    <t>おおくらやまほいくえん</t>
  </si>
  <si>
    <t>尚花愛児園</t>
    <rPh sb="0" eb="1">
      <t>なお</t>
    </rPh>
    <rPh sb="1" eb="2">
      <t>はな</t>
    </rPh>
    <rPh sb="2" eb="4">
      <t>あいじ</t>
    </rPh>
    <rPh sb="4" eb="5">
      <t>えん</t>
    </rPh>
    <phoneticPr fontId="25" type="Hiragana"/>
  </si>
  <si>
    <t>しょうかあいじえん</t>
  </si>
  <si>
    <t>たまプラーザもみじ保育園</t>
    <rPh sb="9" eb="12">
      <t>ほいくえん</t>
    </rPh>
    <phoneticPr fontId="25" type="Hiragana"/>
  </si>
  <si>
    <t>たまぷらーざもみじほいくえん</t>
  </si>
  <si>
    <t>もみじ保育園</t>
    <rPh sb="3" eb="6">
      <t>ほいくえん</t>
    </rPh>
    <phoneticPr fontId="25" type="Hiragana"/>
  </si>
  <si>
    <t>もみじほいくえん</t>
  </si>
  <si>
    <t>おおぞらひまわり保育園</t>
    <rPh sb="8" eb="11">
      <t>ほいくえん</t>
    </rPh>
    <phoneticPr fontId="25" type="Hiragana"/>
  </si>
  <si>
    <t>おおぞらひまわりほいくえん</t>
  </si>
  <si>
    <t>ベネッセ本郷台保育園</t>
    <rPh sb="4" eb="7">
      <t>ほんごうだい</t>
    </rPh>
    <rPh sb="7" eb="10">
      <t>ほいくえん</t>
    </rPh>
    <phoneticPr fontId="25" type="Hiragana"/>
  </si>
  <si>
    <t>べねっせほんごうだいほいくえん</t>
  </si>
  <si>
    <t>立場エンゼル保育園</t>
    <rPh sb="0" eb="2">
      <t>たちば</t>
    </rPh>
    <rPh sb="6" eb="9">
      <t>ほいくえん</t>
    </rPh>
    <phoneticPr fontId="25" type="Hiragana"/>
  </si>
  <si>
    <t>たてばえんぜるほいくえん</t>
  </si>
  <si>
    <t>ふたば保育園</t>
    <rPh sb="3" eb="6">
      <t>ほいくえん</t>
    </rPh>
    <phoneticPr fontId="25" type="Hiragana"/>
  </si>
  <si>
    <t>ふたばほいくえん</t>
  </si>
  <si>
    <t>鳩の森愛の詩宮沢保育園</t>
    <rPh sb="0" eb="1">
      <t>はと</t>
    </rPh>
    <rPh sb="2" eb="3">
      <t>もり</t>
    </rPh>
    <rPh sb="3" eb="4">
      <t>あい</t>
    </rPh>
    <rPh sb="5" eb="6">
      <t>うた</t>
    </rPh>
    <rPh sb="6" eb="8">
      <t>みやざわ</t>
    </rPh>
    <rPh sb="8" eb="11">
      <t>ほいくえん</t>
    </rPh>
    <phoneticPr fontId="25" type="Hiragana"/>
  </si>
  <si>
    <t>はとのもりあいのうたみやざわほいくえん</t>
  </si>
  <si>
    <t>わおわお保育園</t>
    <rPh sb="4" eb="7">
      <t>ほいくえん</t>
    </rPh>
    <phoneticPr fontId="25" type="Hiragana"/>
  </si>
  <si>
    <t>わおわおほいくえん</t>
  </si>
  <si>
    <t>にじいろ保育園みなとみらい</t>
    <rPh sb="4" eb="7">
      <t>ほいくえん</t>
    </rPh>
    <phoneticPr fontId="25" type="Hiragana"/>
  </si>
  <si>
    <t>にじいろほいくえんみなとみらい</t>
  </si>
  <si>
    <t>ことぶき保育園</t>
    <rPh sb="4" eb="7">
      <t>ほいくえん</t>
    </rPh>
    <phoneticPr fontId="25" type="Hiragana"/>
  </si>
  <si>
    <t>ことぶきほいくえん</t>
  </si>
  <si>
    <t>丸山台保育園</t>
    <rPh sb="0" eb="2">
      <t>まるやま</t>
    </rPh>
    <rPh sb="2" eb="3">
      <t>だい</t>
    </rPh>
    <rPh sb="3" eb="6">
      <t>ほいくえん</t>
    </rPh>
    <phoneticPr fontId="25" type="Hiragana"/>
  </si>
  <si>
    <t>まるやまだいほいくえん</t>
  </si>
  <si>
    <t>にじいろ保育園上星川</t>
    <rPh sb="4" eb="7">
      <t>ほいくえん</t>
    </rPh>
    <rPh sb="7" eb="10">
      <t>かみほしかわ</t>
    </rPh>
    <phoneticPr fontId="25" type="Hiragana"/>
  </si>
  <si>
    <t>にじいろほいくえんかみほしかわ</t>
  </si>
  <si>
    <t>にじいろ保育園和田町</t>
    <rPh sb="4" eb="7">
      <t>ほいくえん</t>
    </rPh>
    <rPh sb="7" eb="10">
      <t>わだまち</t>
    </rPh>
    <phoneticPr fontId="25" type="Hiragana"/>
  </si>
  <si>
    <t>にじいろほいくえんわだまち</t>
  </si>
  <si>
    <t>西谷保育園</t>
    <rPh sb="0" eb="2">
      <t>にしや</t>
    </rPh>
    <rPh sb="2" eb="5">
      <t>ほいくえん</t>
    </rPh>
    <phoneticPr fontId="25" type="Hiragana"/>
  </si>
  <si>
    <t>にしやほいくえん</t>
  </si>
  <si>
    <t>まきが原愛児園</t>
    <rPh sb="3" eb="4">
      <t>げん</t>
    </rPh>
    <rPh sb="4" eb="6">
      <t>あいじ</t>
    </rPh>
    <rPh sb="6" eb="7">
      <t>えん</t>
    </rPh>
    <phoneticPr fontId="25" type="Hiragana"/>
  </si>
  <si>
    <t>まきがはらあいじえん</t>
  </si>
  <si>
    <t>マヤ保育園</t>
    <rPh sb="2" eb="5">
      <t>ほいくえん</t>
    </rPh>
    <phoneticPr fontId="25" type="Hiragana"/>
  </si>
  <si>
    <t>まやほいくえん</t>
  </si>
  <si>
    <t>横濱あんじゅ保育園</t>
    <rPh sb="0" eb="2">
      <t>よこはま</t>
    </rPh>
    <rPh sb="6" eb="9">
      <t>ほいくえん</t>
    </rPh>
    <phoneticPr fontId="25" type="Hiragana"/>
  </si>
  <si>
    <t>よこはまあんじゅほいくえん</t>
  </si>
  <si>
    <t>グローバルキッズ白根保育園</t>
    <rPh sb="8" eb="10">
      <t>しらね</t>
    </rPh>
    <rPh sb="10" eb="13">
      <t>ほいくえん</t>
    </rPh>
    <phoneticPr fontId="25" type="Hiragana"/>
  </si>
  <si>
    <t>ぐろーばるきっずしらねほいくえん</t>
  </si>
  <si>
    <t>汐見台愛育園</t>
    <rPh sb="0" eb="3">
      <t>しおみだい</t>
    </rPh>
    <rPh sb="3" eb="5">
      <t>あいいく</t>
    </rPh>
    <rPh sb="5" eb="6">
      <t>えん</t>
    </rPh>
    <phoneticPr fontId="25" type="Hiragana"/>
  </si>
  <si>
    <t>しおみだいあいいくえん</t>
  </si>
  <si>
    <t>にじいろ保育園新杉田</t>
    <rPh sb="4" eb="7">
      <t>ほいくえん</t>
    </rPh>
    <rPh sb="7" eb="10">
      <t>しんすぎた</t>
    </rPh>
    <phoneticPr fontId="25" type="Hiragana"/>
  </si>
  <si>
    <t>にじいろほいくえんしんすぎた</t>
  </si>
  <si>
    <t>にじいろ保育園洋光台</t>
    <rPh sb="4" eb="7">
      <t>ほいくえん</t>
    </rPh>
    <rPh sb="7" eb="10">
      <t>ようこうだい</t>
    </rPh>
    <phoneticPr fontId="25" type="Hiragana"/>
  </si>
  <si>
    <t>にじいろほいくえんようこうだい</t>
  </si>
  <si>
    <t>根岸星の子保育園</t>
    <rPh sb="0" eb="2">
      <t>ねぎし</t>
    </rPh>
    <rPh sb="2" eb="3">
      <t>ほし</t>
    </rPh>
    <rPh sb="4" eb="5">
      <t>こ</t>
    </rPh>
    <rPh sb="5" eb="8">
      <t>ほいくえん</t>
    </rPh>
    <phoneticPr fontId="25" type="Hiragana"/>
  </si>
  <si>
    <t>ねぎしほしのこほいくえん</t>
  </si>
  <si>
    <t>横浜ナーサリー</t>
    <rPh sb="0" eb="2">
      <t>よこはま</t>
    </rPh>
    <phoneticPr fontId="25" type="Hiragana"/>
  </si>
  <si>
    <t>よこはまなーさりー</t>
  </si>
  <si>
    <t>にじいろ保育園磯子</t>
    <rPh sb="4" eb="7">
      <t>ほいくえん</t>
    </rPh>
    <rPh sb="7" eb="9">
      <t>いそご</t>
    </rPh>
    <phoneticPr fontId="25" type="Hiragana"/>
  </si>
  <si>
    <t>にじいろほいくえんいそご</t>
  </si>
  <si>
    <t>金沢ふたば保育園</t>
    <rPh sb="0" eb="2">
      <t>かなざわ</t>
    </rPh>
    <rPh sb="5" eb="8">
      <t>ほいくえん</t>
    </rPh>
    <phoneticPr fontId="25" type="Hiragana"/>
  </si>
  <si>
    <t>かなざわふたばほいくえん</t>
  </si>
  <si>
    <t>しののめ並木保育園</t>
    <rPh sb="4" eb="6">
      <t>なみき</t>
    </rPh>
    <rPh sb="6" eb="9">
      <t>ほいくえん</t>
    </rPh>
    <phoneticPr fontId="25" type="Hiragana"/>
  </si>
  <si>
    <t>しののめなみきほいくえん</t>
  </si>
  <si>
    <t>にじいろ保育園釜利谷</t>
    <rPh sb="4" eb="7">
      <t>ほいくえん</t>
    </rPh>
    <rPh sb="7" eb="10">
      <t>かまりや</t>
    </rPh>
    <phoneticPr fontId="25" type="Hiragana"/>
  </si>
  <si>
    <t>にじいろほいくえんかまりや</t>
  </si>
  <si>
    <t>にじいろ保育園金沢文庫</t>
    <rPh sb="4" eb="7">
      <t>ほいくえん</t>
    </rPh>
    <rPh sb="7" eb="11">
      <t>かなざわぶんこ</t>
    </rPh>
    <phoneticPr fontId="25" type="Hiragana"/>
  </si>
  <si>
    <t>にじいろほいくえんかなざわぶんこ</t>
  </si>
  <si>
    <t>明徳釜利谷保育園</t>
    <rPh sb="0" eb="2">
      <t>めいとく</t>
    </rPh>
    <rPh sb="2" eb="5">
      <t>かまりや</t>
    </rPh>
    <rPh sb="5" eb="8">
      <t>ほいくえん</t>
    </rPh>
    <phoneticPr fontId="25" type="Hiragana"/>
  </si>
  <si>
    <t>めいとくかまりやほいくえん</t>
  </si>
  <si>
    <t>わかくさ保育園</t>
    <rPh sb="4" eb="7">
      <t>ほいくえん</t>
    </rPh>
    <phoneticPr fontId="25" type="Hiragana"/>
  </si>
  <si>
    <t>わかくさほいくえん</t>
  </si>
  <si>
    <t>フレンド金沢文庫保育園</t>
    <rPh sb="4" eb="8">
      <t>かなざわぶんこ</t>
    </rPh>
    <rPh sb="8" eb="11">
      <t>ほいくえん</t>
    </rPh>
    <phoneticPr fontId="25" type="Hiragana"/>
  </si>
  <si>
    <t>ふれんどかなざわぶんこほいくえん</t>
  </si>
  <si>
    <t>大倉山元気の泉保育園</t>
    <rPh sb="0" eb="3">
      <t>おおくらやま</t>
    </rPh>
    <rPh sb="3" eb="5">
      <t>げんき</t>
    </rPh>
    <rPh sb="6" eb="7">
      <t>いずみ</t>
    </rPh>
    <rPh sb="7" eb="10">
      <t>ほいくえん</t>
    </rPh>
    <phoneticPr fontId="25" type="Hiragana"/>
  </si>
  <si>
    <t>おおくらやまげんきのいずみほいくえん</t>
  </si>
  <si>
    <t>おおくらやまえきまえのぞみ保育園</t>
    <rPh sb="13" eb="16">
      <t>ほいくえん</t>
    </rPh>
    <phoneticPr fontId="25" type="Hiragana"/>
  </si>
  <si>
    <t>おおくらやまえきまえのぞみほいくえん</t>
  </si>
  <si>
    <t>おおつな保育園</t>
    <rPh sb="4" eb="7">
      <t>ほいくえん</t>
    </rPh>
    <phoneticPr fontId="25" type="Hiragana"/>
  </si>
  <si>
    <t>おおつなほいくえん</t>
  </si>
  <si>
    <t>くっくおさんぽ保育園</t>
    <rPh sb="7" eb="10">
      <t>ほいくえん</t>
    </rPh>
    <phoneticPr fontId="25" type="Hiragana"/>
  </si>
  <si>
    <t>くっくおさんぽほいくえん</t>
  </si>
  <si>
    <t>くっくおさんぽ保育園大倉山</t>
    <rPh sb="7" eb="10">
      <t>ほいくえん</t>
    </rPh>
    <rPh sb="10" eb="13">
      <t>おおくらやま</t>
    </rPh>
    <phoneticPr fontId="25" type="Hiragana"/>
  </si>
  <si>
    <t>くっくおさんぽほいくえんおおくらやま</t>
  </si>
  <si>
    <t>グローバルキッズ下田町園</t>
    <rPh sb="8" eb="11">
      <t>しもたまち</t>
    </rPh>
    <rPh sb="11" eb="12">
      <t>えん</t>
    </rPh>
    <phoneticPr fontId="25" type="Hiragana"/>
  </si>
  <si>
    <t>ぐろーばるきっずしもだちょうえん</t>
  </si>
  <si>
    <t>グローバルキッズ綱島園</t>
    <rPh sb="8" eb="10">
      <t>つなしま</t>
    </rPh>
    <rPh sb="10" eb="11">
      <t>えん</t>
    </rPh>
    <phoneticPr fontId="25" type="Hiragana"/>
  </si>
  <si>
    <t>ぐろーばるきっずつなしまえん</t>
  </si>
  <si>
    <t>グローバルキッズ日吉園</t>
    <rPh sb="8" eb="10">
      <t>ひよし</t>
    </rPh>
    <rPh sb="10" eb="11">
      <t>えん</t>
    </rPh>
    <phoneticPr fontId="25" type="Hiragana"/>
  </si>
  <si>
    <t>ぐろーばるきっずひよしえん</t>
  </si>
  <si>
    <t>にじいろ保育園綱島</t>
    <rPh sb="4" eb="7">
      <t>ほいくえん</t>
    </rPh>
    <rPh sb="7" eb="9">
      <t>つなしま</t>
    </rPh>
    <phoneticPr fontId="25" type="Hiragana"/>
  </si>
  <si>
    <t>にじいろほいくえんつなしま</t>
  </si>
  <si>
    <t>パレット保育園・綱島</t>
    <rPh sb="4" eb="7">
      <t>ほいくえん</t>
    </rPh>
    <rPh sb="8" eb="10">
      <t>つなじま</t>
    </rPh>
    <phoneticPr fontId="25" type="Hiragana"/>
  </si>
  <si>
    <t>ぱれっとほいくえん･つなしま</t>
  </si>
  <si>
    <t>光の園保育園</t>
    <rPh sb="0" eb="1">
      <t>ひかり</t>
    </rPh>
    <rPh sb="2" eb="3">
      <t>えん</t>
    </rPh>
    <rPh sb="3" eb="6">
      <t>ほいくえん</t>
    </rPh>
    <phoneticPr fontId="25" type="Hiragana"/>
  </si>
  <si>
    <t>ひかりのそのほいくえん</t>
  </si>
  <si>
    <t>聖保育園</t>
    <rPh sb="0" eb="1">
      <t>ひじり</t>
    </rPh>
    <rPh sb="1" eb="4">
      <t>ほいくえん</t>
    </rPh>
    <phoneticPr fontId="25" type="Hiragana"/>
  </si>
  <si>
    <t>ひじりほいくえん</t>
  </si>
  <si>
    <t>森の樹保育園</t>
    <rPh sb="0" eb="1">
      <t>もり</t>
    </rPh>
    <rPh sb="2" eb="3">
      <t>き</t>
    </rPh>
    <rPh sb="3" eb="6">
      <t>ほいくえん</t>
    </rPh>
    <phoneticPr fontId="25" type="Hiragana"/>
  </si>
  <si>
    <t>もりのきほいくえん</t>
  </si>
  <si>
    <t>パレット保育園・高田</t>
    <rPh sb="4" eb="7">
      <t>ほいくえん</t>
    </rPh>
    <rPh sb="8" eb="10">
      <t>たかだ</t>
    </rPh>
    <phoneticPr fontId="25" type="Hiragana"/>
  </si>
  <si>
    <t>ぱれっとほいくえん･たかた</t>
  </si>
  <si>
    <t>グローバルキッズ十日市場園</t>
    <rPh sb="8" eb="10">
      <t>とおか</t>
    </rPh>
    <rPh sb="10" eb="12">
      <t>いちば</t>
    </rPh>
    <rPh sb="12" eb="13">
      <t>えん</t>
    </rPh>
    <phoneticPr fontId="25" type="Hiragana"/>
  </si>
  <si>
    <t>ぐろーばるきっずとうかいちばえん</t>
  </si>
  <si>
    <t>ＭＩＷＡあかね台光の子保育園</t>
  </si>
  <si>
    <t>みわあかねだいひかりのこほいくえん</t>
  </si>
  <si>
    <t>いずみ青葉台保育園</t>
    <rPh sb="3" eb="6">
      <t>あおばだい</t>
    </rPh>
    <rPh sb="6" eb="9">
      <t>ほいくえん</t>
    </rPh>
    <phoneticPr fontId="25" type="Hiragana"/>
  </si>
  <si>
    <t>いずみあおばだいほいくえん</t>
  </si>
  <si>
    <t>しらとり台保育園</t>
    <rPh sb="4" eb="5">
      <t>だい</t>
    </rPh>
    <rPh sb="5" eb="8">
      <t>ほいくえん</t>
    </rPh>
    <phoneticPr fontId="25" type="Hiragana"/>
  </si>
  <si>
    <t>しらとりだいほいくえん</t>
  </si>
  <si>
    <t>にじいろ保育園江田</t>
    <rPh sb="4" eb="7">
      <t>ほいくえん</t>
    </rPh>
    <rPh sb="7" eb="9">
      <t>えだ</t>
    </rPh>
    <phoneticPr fontId="25" type="Hiragana"/>
  </si>
  <si>
    <t>にじいろほいくえんえだ</t>
  </si>
  <si>
    <t>ベネッセ市ヶ尾駅前保育園</t>
    <rPh sb="4" eb="7">
      <t>いちがお</t>
    </rPh>
    <rPh sb="7" eb="9">
      <t>えきまえ</t>
    </rPh>
    <rPh sb="9" eb="12">
      <t>ほいくえん</t>
    </rPh>
    <phoneticPr fontId="25" type="Hiragana"/>
  </si>
  <si>
    <t>べねっせいちがおえきまえほいくえん</t>
  </si>
  <si>
    <t>アートチャイルドケアろりぽっぷたまプラーザ</t>
  </si>
  <si>
    <t>あーとちゃいるどけあろりぽっぷたまぷらーさ</t>
  </si>
  <si>
    <t>グローバルキッズあざみ野園</t>
    <rPh sb="11" eb="12">
      <t>の</t>
    </rPh>
    <rPh sb="12" eb="13">
      <t>えん</t>
    </rPh>
    <phoneticPr fontId="25" type="Hiragana"/>
  </si>
  <si>
    <t>ぐろーばるきっずあざみのえん</t>
  </si>
  <si>
    <t>グローバルキッズ都筑ふれあいの丘園</t>
    <rPh sb="8" eb="10">
      <t>つづき</t>
    </rPh>
    <rPh sb="15" eb="16">
      <t>おか</t>
    </rPh>
    <rPh sb="16" eb="17">
      <t>えん</t>
    </rPh>
    <phoneticPr fontId="25" type="Hiragana"/>
  </si>
  <si>
    <t>ぐろーばるきっずつづきふれあいのおかえん</t>
  </si>
  <si>
    <t>すくすく保育園</t>
    <rPh sb="4" eb="7">
      <t>ほいくえん</t>
    </rPh>
    <phoneticPr fontId="25" type="Hiragana"/>
  </si>
  <si>
    <t>すくすくほいくえん</t>
  </si>
  <si>
    <t>なかまちっこ園</t>
    <rPh sb="6" eb="7">
      <t>えん</t>
    </rPh>
    <phoneticPr fontId="25" type="Hiragana"/>
  </si>
  <si>
    <t>なかまちっこえん</t>
  </si>
  <si>
    <t>やまた保育園</t>
    <rPh sb="3" eb="6">
      <t>ほいくえん</t>
    </rPh>
    <phoneticPr fontId="25" type="Hiragana"/>
  </si>
  <si>
    <t>やまたほいくえん</t>
  </si>
  <si>
    <t>わおわおセンター北保育園</t>
    <rPh sb="8" eb="9">
      <t>きた</t>
    </rPh>
    <rPh sb="9" eb="12">
      <t>ほいくえん</t>
    </rPh>
    <phoneticPr fontId="25" type="Hiragana"/>
  </si>
  <si>
    <t>わおわおせんたーきたほいくえん</t>
  </si>
  <si>
    <t>滝ヶ谷保育園</t>
    <rPh sb="0" eb="1">
      <t>たき</t>
    </rPh>
    <rPh sb="2" eb="3">
      <t>たに</t>
    </rPh>
    <rPh sb="3" eb="6">
      <t>ほいくえん</t>
    </rPh>
    <phoneticPr fontId="25" type="Hiragana"/>
  </si>
  <si>
    <t>たきぎやとほいくえん</t>
  </si>
  <si>
    <t>わおわお仲町台保育園</t>
    <rPh sb="4" eb="7">
      <t>なかまちだい</t>
    </rPh>
    <rPh sb="7" eb="10">
      <t>ほいくえん</t>
    </rPh>
    <phoneticPr fontId="25" type="Hiragana"/>
  </si>
  <si>
    <t>わおわおなかまちだいほいくえん</t>
  </si>
  <si>
    <t>アートチャイルドケア東戸塚</t>
    <rPh sb="10" eb="13">
      <t>ひがしとつか</t>
    </rPh>
    <phoneticPr fontId="25" type="Hiragana"/>
  </si>
  <si>
    <t>あーとちゃいるどけあひがしとつか</t>
  </si>
  <si>
    <t>グローバルキッズ戸塚園</t>
    <rPh sb="8" eb="10">
      <t>とつか</t>
    </rPh>
    <rPh sb="10" eb="11">
      <t>えん</t>
    </rPh>
    <phoneticPr fontId="25" type="Hiragana"/>
  </si>
  <si>
    <t>ぐろーばるきっずとつかえん</t>
  </si>
  <si>
    <t>グローバルキッズ戸塚第二保育園</t>
    <rPh sb="8" eb="10">
      <t>とつか</t>
    </rPh>
    <rPh sb="10" eb="12">
      <t>だいに</t>
    </rPh>
    <rPh sb="12" eb="15">
      <t>ほいくえん</t>
    </rPh>
    <phoneticPr fontId="25" type="Hiragana"/>
  </si>
  <si>
    <t>ぐろーばるきっずとつかだいにほいくえん</t>
  </si>
  <si>
    <t>聖母の園保育園</t>
    <rPh sb="0" eb="2">
      <t>せいぼ</t>
    </rPh>
    <rPh sb="3" eb="4">
      <t>えん</t>
    </rPh>
    <rPh sb="4" eb="7">
      <t>ほいくえん</t>
    </rPh>
    <phoneticPr fontId="25" type="Hiragana"/>
  </si>
  <si>
    <t>せいぼのそのほいくえん</t>
  </si>
  <si>
    <t>ののはな保育園</t>
    <rPh sb="4" eb="7">
      <t>ほいくえん</t>
    </rPh>
    <phoneticPr fontId="25" type="Hiragana"/>
  </si>
  <si>
    <t>ののはなほいくえん</t>
  </si>
  <si>
    <t>にじいろ保育園川上町</t>
    <rPh sb="4" eb="7">
      <t>ほいくえん</t>
    </rPh>
    <rPh sb="7" eb="10">
      <t>かわかみちょう</t>
    </rPh>
    <phoneticPr fontId="25" type="Hiragana"/>
  </si>
  <si>
    <t>にじいろほいくえんかわかみちょう</t>
  </si>
  <si>
    <t>にじいろ保育園東戸塚</t>
    <rPh sb="4" eb="7">
      <t>ほいくえん</t>
    </rPh>
    <rPh sb="7" eb="10">
      <t>ひがしとつか</t>
    </rPh>
    <phoneticPr fontId="25" type="Hiragana"/>
  </si>
  <si>
    <t>にじいろほいくえんひがしとつか</t>
  </si>
  <si>
    <t>にじいろ保育園品濃町</t>
    <rPh sb="4" eb="7">
      <t>ほいくえん</t>
    </rPh>
    <rPh sb="7" eb="10">
      <t>しなのちょう</t>
    </rPh>
    <phoneticPr fontId="25" type="Hiragana"/>
  </si>
  <si>
    <t>にじいろほいくえんしなのちょう</t>
  </si>
  <si>
    <t>にじいろ保育園戸塚</t>
    <rPh sb="4" eb="7">
      <t>ほいくえん</t>
    </rPh>
    <rPh sb="7" eb="9">
      <t>とつか</t>
    </rPh>
    <phoneticPr fontId="25" type="Hiragana"/>
  </si>
  <si>
    <t>にじいろほいくえんとつか</t>
  </si>
  <si>
    <t>芙蓉保育園</t>
    <rPh sb="0" eb="2">
      <t>ふよう</t>
    </rPh>
    <rPh sb="2" eb="5">
      <t>ほいくえん</t>
    </rPh>
    <phoneticPr fontId="25" type="Hiragana"/>
  </si>
  <si>
    <t>ふようほいくえん</t>
  </si>
  <si>
    <t>南戸塚保育園</t>
    <rPh sb="0" eb="1">
      <t>みなみ</t>
    </rPh>
    <rPh sb="1" eb="3">
      <t>とつか</t>
    </rPh>
    <rPh sb="3" eb="6">
      <t>ほいくえん</t>
    </rPh>
    <phoneticPr fontId="25" type="Hiragana"/>
  </si>
  <si>
    <t>みなみとつかほいくえん</t>
  </si>
  <si>
    <t>グローバルキッズ戸塚吉田町保育園</t>
    <rPh sb="8" eb="10">
      <t>とつか</t>
    </rPh>
    <rPh sb="10" eb="13">
      <t>よしだちょう</t>
    </rPh>
    <rPh sb="13" eb="16">
      <t>ほいくえん</t>
    </rPh>
    <phoneticPr fontId="25" type="Hiragana"/>
  </si>
  <si>
    <t>ぐろーばるきっずとつかよしだちょうほいくえ</t>
  </si>
  <si>
    <t>苗場保育園</t>
    <rPh sb="0" eb="2">
      <t>なえば</t>
    </rPh>
    <rPh sb="2" eb="5">
      <t>ほいくえん</t>
    </rPh>
    <phoneticPr fontId="25" type="Hiragana"/>
  </si>
  <si>
    <t>なえばほいくえん</t>
  </si>
  <si>
    <t>にじいろ保育園いずみ中央</t>
    <rPh sb="4" eb="7">
      <t>ほいくえん</t>
    </rPh>
    <rPh sb="10" eb="12">
      <t>ちゅうおう</t>
    </rPh>
    <phoneticPr fontId="25" type="Hiragana"/>
  </si>
  <si>
    <t>にじいろほいくえんいずみちゅうおう</t>
  </si>
  <si>
    <t>鳩の森愛の詩あすなろ保育園</t>
    <rPh sb="0" eb="1">
      <t>はと</t>
    </rPh>
    <rPh sb="2" eb="3">
      <t>もり</t>
    </rPh>
    <rPh sb="3" eb="4">
      <t>あい</t>
    </rPh>
    <rPh sb="5" eb="6">
      <t>うた</t>
    </rPh>
    <rPh sb="10" eb="13">
      <t>ほいくえん</t>
    </rPh>
    <phoneticPr fontId="25" type="Hiragana"/>
  </si>
  <si>
    <t>はとのもりあいのうたあすなろほいくえん</t>
  </si>
  <si>
    <t>鳩の森愛の詩保育園</t>
    <rPh sb="0" eb="1">
      <t>はと</t>
    </rPh>
    <rPh sb="2" eb="3">
      <t>もり</t>
    </rPh>
    <rPh sb="3" eb="4">
      <t>あい</t>
    </rPh>
    <rPh sb="5" eb="6">
      <t>うた</t>
    </rPh>
    <rPh sb="6" eb="9">
      <t>ほいくえん</t>
    </rPh>
    <phoneticPr fontId="25" type="Hiragana"/>
  </si>
  <si>
    <t>はとのもりあいのうたほいくえん</t>
  </si>
  <si>
    <t>もも保育園</t>
    <rPh sb="2" eb="5">
      <t>ほいくえん</t>
    </rPh>
    <phoneticPr fontId="25" type="Hiragana"/>
  </si>
  <si>
    <t>ももほいくえん</t>
  </si>
  <si>
    <t>緑園なえば保育園</t>
    <rPh sb="0" eb="1">
      <t>みどり</t>
    </rPh>
    <rPh sb="1" eb="2">
      <t>えん</t>
    </rPh>
    <rPh sb="5" eb="8">
      <t>ほいくえん</t>
    </rPh>
    <phoneticPr fontId="25" type="Hiragana"/>
  </si>
  <si>
    <t>りょくえんなえばほいくえん</t>
  </si>
  <si>
    <t>鳩の森愛の詩瀬谷保育園</t>
    <rPh sb="0" eb="1">
      <t>はと</t>
    </rPh>
    <rPh sb="2" eb="3">
      <t>もり</t>
    </rPh>
    <rPh sb="3" eb="4">
      <t>あい</t>
    </rPh>
    <rPh sb="5" eb="6">
      <t>うた</t>
    </rPh>
    <rPh sb="6" eb="8">
      <t>せや</t>
    </rPh>
    <rPh sb="8" eb="11">
      <t>ほいくえん</t>
    </rPh>
    <phoneticPr fontId="25" type="Hiragana"/>
  </si>
  <si>
    <t>はとのもりあいのうたせやほいくえん</t>
  </si>
  <si>
    <t>Ｐ’ｓスマイル保育園</t>
    <rPh sb="7" eb="10">
      <t>ほいくえん</t>
    </rPh>
    <phoneticPr fontId="25" type="Hiragana"/>
  </si>
  <si>
    <t>ぴーずすまいるほいくえん</t>
  </si>
  <si>
    <t>桑の実鶴見保育園</t>
    <rPh sb="0" eb="1">
      <t>くわ</t>
    </rPh>
    <rPh sb="2" eb="3">
      <t>み</t>
    </rPh>
    <rPh sb="3" eb="5">
      <t>つるみ</t>
    </rPh>
    <rPh sb="5" eb="8">
      <t>ほいくえん</t>
    </rPh>
    <phoneticPr fontId="25" type="Hiragana"/>
  </si>
  <si>
    <t>くわのみつるみほいくえん</t>
  </si>
  <si>
    <t>鶴見あけぼの保育園</t>
    <rPh sb="0" eb="2">
      <t>つるみ</t>
    </rPh>
    <rPh sb="6" eb="9">
      <t>ほいくえん</t>
    </rPh>
    <phoneticPr fontId="25" type="Hiragana"/>
  </si>
  <si>
    <t>つるみあけぼのほいくえん</t>
  </si>
  <si>
    <t>鶴見どろんこ保育園</t>
    <rPh sb="0" eb="2">
      <t>つるみ</t>
    </rPh>
    <rPh sb="6" eb="9">
      <t>ほいくえん</t>
    </rPh>
    <phoneticPr fontId="25" type="Hiragana"/>
  </si>
  <si>
    <t>つるみどろんこほいくえん</t>
  </si>
  <si>
    <t>鶴見ルーナ保育園</t>
    <rPh sb="0" eb="2">
      <t>つるみ</t>
    </rPh>
    <rPh sb="5" eb="8">
      <t>ほいくえん</t>
    </rPh>
    <phoneticPr fontId="25" type="Hiragana"/>
  </si>
  <si>
    <t>つるみるーなほいくえん</t>
  </si>
  <si>
    <t>ミアヘルサ保育園ひびき矢向</t>
    <rPh sb="5" eb="8">
      <t>ほいくえん</t>
    </rPh>
    <rPh sb="11" eb="13">
      <t>やこう</t>
    </rPh>
    <phoneticPr fontId="25" type="Hiragana"/>
  </si>
  <si>
    <t>みあへるさほいくえんひびきやこう</t>
  </si>
  <si>
    <t>東漸保育園</t>
    <rPh sb="0" eb="2">
      <t>とうぜん</t>
    </rPh>
    <rPh sb="2" eb="5">
      <t>ほいくえん</t>
    </rPh>
    <phoneticPr fontId="25" type="Hiragana"/>
  </si>
  <si>
    <t>とうぜんほいくえん</t>
  </si>
  <si>
    <t>みつる保育園</t>
    <rPh sb="3" eb="6">
      <t>ほいくえん</t>
    </rPh>
    <phoneticPr fontId="25" type="Hiragana"/>
  </si>
  <si>
    <t>みつるほいくえん</t>
  </si>
  <si>
    <t>矢向あけぼの保育園</t>
    <rPh sb="0" eb="2">
      <t>やこう</t>
    </rPh>
    <rPh sb="6" eb="9">
      <t>ほいくえん</t>
    </rPh>
    <phoneticPr fontId="25" type="Hiragana"/>
  </si>
  <si>
    <t>やこうあけぼのほいくえん</t>
  </si>
  <si>
    <t>生麦保育園</t>
    <rPh sb="0" eb="2">
      <t>なまむぎ</t>
    </rPh>
    <rPh sb="2" eb="5">
      <t>ほいくえん</t>
    </rPh>
    <phoneticPr fontId="25" type="Hiragana"/>
  </si>
  <si>
    <t>なまむぎほいくえん</t>
  </si>
  <si>
    <t>ＹＭＣＡ東かながわ保育園</t>
    <rPh sb="4" eb="5">
      <t>ひがし</t>
    </rPh>
    <rPh sb="9" eb="12">
      <t>ほいくえん</t>
    </rPh>
    <phoneticPr fontId="25" type="Hiragana"/>
  </si>
  <si>
    <t>わいえむしーえーひがしかながわほいくえん</t>
  </si>
  <si>
    <t>小鳩保育園</t>
    <rPh sb="0" eb="2">
      <t>こばと</t>
    </rPh>
    <rPh sb="2" eb="5">
      <t>ほいくえん</t>
    </rPh>
    <phoneticPr fontId="25" type="Hiragana"/>
  </si>
  <si>
    <t>こばとほいくえん</t>
  </si>
  <si>
    <t>白幡フレール保育園</t>
    <rPh sb="0" eb="2">
      <t>しらはた</t>
    </rPh>
    <rPh sb="6" eb="9">
      <t>ほいくえん</t>
    </rPh>
    <phoneticPr fontId="25" type="Hiragana"/>
  </si>
  <si>
    <t>しらはたふれーるほいくえん</t>
  </si>
  <si>
    <t>西寺尾保育園</t>
    <rPh sb="0" eb="3">
      <t>にしてらお</t>
    </rPh>
    <rPh sb="3" eb="6">
      <t>ほいくえん</t>
    </rPh>
    <phoneticPr fontId="25" type="Hiragana"/>
  </si>
  <si>
    <t>にしてらおほいくえん</t>
  </si>
  <si>
    <t>ひびき保育園</t>
    <rPh sb="3" eb="6">
      <t>ほいくえん</t>
    </rPh>
    <phoneticPr fontId="25" type="Hiragana"/>
  </si>
  <si>
    <t>ひびきほいくえん</t>
  </si>
  <si>
    <t>横浜すきっぷ保育園</t>
    <rPh sb="0" eb="2">
      <t>よこはま</t>
    </rPh>
    <rPh sb="6" eb="9">
      <t>ほいくえん</t>
    </rPh>
    <phoneticPr fontId="25" type="Hiragana"/>
  </si>
  <si>
    <t>よこはますきっぷほいくえん</t>
  </si>
  <si>
    <t>メリーポピンズ東神奈川ルーム</t>
    <rPh sb="7" eb="8">
      <t>ひがし</t>
    </rPh>
    <rPh sb="8" eb="11">
      <t>かながわ</t>
    </rPh>
    <phoneticPr fontId="25" type="Hiragana"/>
  </si>
  <si>
    <t>めりーぽぴんずひがしかながわるーむ</t>
  </si>
  <si>
    <t>トキワ保育園</t>
    <rPh sb="3" eb="6">
      <t>ほいくえん</t>
    </rPh>
    <phoneticPr fontId="25" type="Hiragana"/>
  </si>
  <si>
    <t>ときわほいくえん</t>
  </si>
  <si>
    <t>横浜みなとみらい保育園</t>
    <rPh sb="0" eb="2">
      <t>よこはま</t>
    </rPh>
    <rPh sb="8" eb="11">
      <t>ほいくえん</t>
    </rPh>
    <phoneticPr fontId="25" type="Hiragana"/>
  </si>
  <si>
    <t>よこはまみなとみらいほいくえん</t>
  </si>
  <si>
    <t>ムーミン保育園</t>
    <rPh sb="4" eb="7">
      <t>ほいくえん</t>
    </rPh>
    <phoneticPr fontId="25" type="Hiragana"/>
  </si>
  <si>
    <t>むーみんほいくえん</t>
  </si>
  <si>
    <t>ろぜっと保育園</t>
    <rPh sb="4" eb="7">
      <t>ほいくえん</t>
    </rPh>
    <phoneticPr fontId="25" type="Hiragana"/>
  </si>
  <si>
    <t>ろぜっとほいくえん</t>
  </si>
  <si>
    <t>アスク馬車道保育園</t>
    <rPh sb="3" eb="6">
      <t>ばしゃみち</t>
    </rPh>
    <rPh sb="6" eb="9">
      <t>ほいくえん</t>
    </rPh>
    <phoneticPr fontId="25" type="Hiragana"/>
  </si>
  <si>
    <t>あすくばしゃみちほいくえん</t>
  </si>
  <si>
    <t>アスク山下町保育園</t>
    <rPh sb="3" eb="6">
      <t>やましたちょう</t>
    </rPh>
    <rPh sb="6" eb="9">
      <t>ほいくえん</t>
    </rPh>
    <phoneticPr fontId="25" type="Hiragana"/>
  </si>
  <si>
    <t>あすくやましたちょうほいくえん</t>
  </si>
  <si>
    <t>打越保育園</t>
    <rPh sb="0" eb="2">
      <t>うちこし</t>
    </rPh>
    <rPh sb="2" eb="5">
      <t>ほいくえん</t>
    </rPh>
    <phoneticPr fontId="25" type="Hiragana"/>
  </si>
  <si>
    <t>うちこしほいくえん</t>
  </si>
  <si>
    <t>高風保育園</t>
    <rPh sb="0" eb="2">
      <t>こうふう</t>
    </rPh>
    <rPh sb="2" eb="5">
      <t>ほいくえん</t>
    </rPh>
    <phoneticPr fontId="25" type="Hiragana"/>
  </si>
  <si>
    <t>こうふうほいくえん</t>
  </si>
  <si>
    <t>寿福祉センター保育所</t>
    <rPh sb="0" eb="1">
      <t>ことぶき</t>
    </rPh>
    <rPh sb="1" eb="3">
      <t>ふくし</t>
    </rPh>
    <rPh sb="7" eb="9">
      <t>ほいく</t>
    </rPh>
    <rPh sb="9" eb="10">
      <t>しょ</t>
    </rPh>
    <phoneticPr fontId="25" type="Hiragana"/>
  </si>
  <si>
    <t>ことぶきふくしせんたーほいくしょ</t>
  </si>
  <si>
    <t>新山下二丁目保育所</t>
    <rPh sb="0" eb="3">
      <t>しんやました</t>
    </rPh>
    <rPh sb="3" eb="6">
      <t>にちょうめ</t>
    </rPh>
    <rPh sb="6" eb="8">
      <t>ほいく</t>
    </rPh>
    <rPh sb="8" eb="9">
      <t>しょ</t>
    </rPh>
    <phoneticPr fontId="25" type="Hiragana"/>
  </si>
  <si>
    <t>しんやましたにちょうめほいくしょ</t>
  </si>
  <si>
    <t>すいとぴー保育園</t>
    <rPh sb="5" eb="8">
      <t>ほいくえん</t>
    </rPh>
    <phoneticPr fontId="25" type="Hiragana"/>
  </si>
  <si>
    <t>すいとぴーほいくえん</t>
  </si>
  <si>
    <t>ポピンズナーサリースクール馬車道</t>
    <rPh sb="13" eb="16">
      <t>ばしゃみち</t>
    </rPh>
    <phoneticPr fontId="25" type="Hiragana"/>
  </si>
  <si>
    <t>ぽぴんずなーさりーすくーるばしゃみち</t>
  </si>
  <si>
    <t>太陽の子不動下保育園</t>
    <rPh sb="0" eb="2">
      <t>たいよう</t>
    </rPh>
    <rPh sb="3" eb="4">
      <t>こ</t>
    </rPh>
    <rPh sb="4" eb="6">
      <t>ふどう</t>
    </rPh>
    <rPh sb="6" eb="7">
      <t>した</t>
    </rPh>
    <rPh sb="7" eb="10">
      <t>ほいくえん</t>
    </rPh>
    <phoneticPr fontId="25" type="Hiragana"/>
  </si>
  <si>
    <t>たいようのこふどうしたほいくえん</t>
  </si>
  <si>
    <t>アスクいどがや保育園</t>
    <rPh sb="7" eb="10">
      <t>ほいくえん</t>
    </rPh>
    <phoneticPr fontId="25" type="Hiragana"/>
  </si>
  <si>
    <t>あすくいどがやほいくえん</t>
  </si>
  <si>
    <t>アスク吉野町保育園</t>
    <rPh sb="3" eb="6">
      <t>よしのちょう</t>
    </rPh>
    <rPh sb="6" eb="9">
      <t>ほいくえん</t>
    </rPh>
    <phoneticPr fontId="25" type="Hiragana"/>
  </si>
  <si>
    <t>あすくよしのちょうほいくえん</t>
  </si>
  <si>
    <t>くらき永田保育園</t>
    <rPh sb="3" eb="5">
      <t>ながた</t>
    </rPh>
    <rPh sb="5" eb="8">
      <t>ほいくえん</t>
    </rPh>
    <phoneticPr fontId="25" type="Hiragana"/>
  </si>
  <si>
    <t>くらきながたほいくえん</t>
  </si>
  <si>
    <t>久良岐保育園</t>
    <rPh sb="0" eb="3">
      <t>くらき</t>
    </rPh>
    <rPh sb="3" eb="6">
      <t>ほいくえん</t>
    </rPh>
    <phoneticPr fontId="25" type="Hiragana"/>
  </si>
  <si>
    <t>くらきほいくえん</t>
  </si>
  <si>
    <t>みなみマーノ保育園</t>
    <rPh sb="6" eb="9">
      <t>ほいくえん</t>
    </rPh>
    <phoneticPr fontId="25" type="Hiragana"/>
  </si>
  <si>
    <t>みなみまーのほいくえん</t>
  </si>
  <si>
    <t>六ツ川台保育園</t>
    <rPh sb="0" eb="1">
      <t>ろく</t>
    </rPh>
    <rPh sb="2" eb="3">
      <t>がわ</t>
    </rPh>
    <rPh sb="3" eb="4">
      <t>だい</t>
    </rPh>
    <rPh sb="4" eb="7">
      <t>ほいくえん</t>
    </rPh>
    <phoneticPr fontId="25" type="Hiragana"/>
  </si>
  <si>
    <t>むつかわだいほいくえん</t>
  </si>
  <si>
    <t>六ツ川西保育園</t>
    <rPh sb="0" eb="1">
      <t>ろく</t>
    </rPh>
    <rPh sb="2" eb="4">
      <t>かわにし</t>
    </rPh>
    <rPh sb="4" eb="7">
      <t>ほいくえん</t>
    </rPh>
    <phoneticPr fontId="25" type="Hiragana"/>
  </si>
  <si>
    <t>むつかわにしほいくえん</t>
  </si>
  <si>
    <t>六ツ川みどり保育園</t>
    <rPh sb="0" eb="1">
      <t>ろく</t>
    </rPh>
    <rPh sb="2" eb="3">
      <t>がわ</t>
    </rPh>
    <rPh sb="6" eb="9">
      <t>ほいくえん</t>
    </rPh>
    <phoneticPr fontId="25" type="Hiragana"/>
  </si>
  <si>
    <t>むつかわみどりほいくえん</t>
  </si>
  <si>
    <t>めいとく保育園</t>
    <rPh sb="4" eb="7">
      <t>ほいくえん</t>
    </rPh>
    <phoneticPr fontId="25" type="Hiragana"/>
  </si>
  <si>
    <t>めいとくほいくえん</t>
  </si>
  <si>
    <t>ＣＯＳＭＯＳ保育園</t>
    <rPh sb="6" eb="9">
      <t>ほいくえん</t>
    </rPh>
    <phoneticPr fontId="25" type="Hiragana"/>
  </si>
  <si>
    <t>こすもすほいくえん</t>
  </si>
  <si>
    <t>赤い屋根保育園</t>
    <rPh sb="0" eb="1">
      <t>あか</t>
    </rPh>
    <rPh sb="2" eb="4">
      <t>やね</t>
    </rPh>
    <rPh sb="4" eb="7">
      <t>ほいくえん</t>
    </rPh>
    <phoneticPr fontId="25" type="Hiragana"/>
  </si>
  <si>
    <t>あかいやねほいくえん</t>
  </si>
  <si>
    <t>アスク港南中央保育園</t>
    <rPh sb="3" eb="5">
      <t>こうなん</t>
    </rPh>
    <rPh sb="5" eb="7">
      <t>ちゅうおう</t>
    </rPh>
    <rPh sb="7" eb="10">
      <t>ほいくえん</t>
    </rPh>
    <phoneticPr fontId="25" type="Hiragana"/>
  </si>
  <si>
    <t>あすくこうなんちゅうおうほいくえん</t>
  </si>
  <si>
    <t>横浜こども保育園</t>
    <rPh sb="0" eb="2">
      <t>よこはま</t>
    </rPh>
    <rPh sb="5" eb="8">
      <t>ほいくえん</t>
    </rPh>
    <phoneticPr fontId="25" type="Hiragana"/>
  </si>
  <si>
    <t>よこはまこどもほいくえん</t>
  </si>
  <si>
    <t>上大岡ゆう保育園</t>
    <rPh sb="0" eb="1">
      <t>うえ</t>
    </rPh>
    <rPh sb="1" eb="3">
      <t>おおおか</t>
    </rPh>
    <rPh sb="5" eb="8">
      <t>ほいくえん</t>
    </rPh>
    <phoneticPr fontId="25" type="Hiragana"/>
  </si>
  <si>
    <t>かみおおおかゆうほいくえん</t>
  </si>
  <si>
    <t>上永谷保育園</t>
    <rPh sb="0" eb="3">
      <t>かみながや</t>
    </rPh>
    <rPh sb="3" eb="6">
      <t>ほいくえん</t>
    </rPh>
    <phoneticPr fontId="25" type="Hiragana"/>
  </si>
  <si>
    <t>かみながやほいくえん</t>
  </si>
  <si>
    <t>京急キッズランド上大岡保育園</t>
    <rPh sb="0" eb="2">
      <t>けいきゅう</t>
    </rPh>
    <rPh sb="8" eb="9">
      <t>じょう</t>
    </rPh>
    <rPh sb="9" eb="11">
      <t>おおおか</t>
    </rPh>
    <rPh sb="11" eb="14">
      <t>ほいくえん</t>
    </rPh>
    <phoneticPr fontId="25" type="Hiragana"/>
  </si>
  <si>
    <t>けいきゅうきっずらんどかみおおおかほいくえん</t>
  </si>
  <si>
    <t>みなみひの保育園</t>
    <rPh sb="5" eb="8">
      <t>ほいくえん</t>
    </rPh>
    <phoneticPr fontId="25" type="Hiragana"/>
  </si>
  <si>
    <t>みなみひのほいくえん</t>
  </si>
  <si>
    <t>白峰保育園</t>
    <rPh sb="0" eb="2">
      <t>しらみね</t>
    </rPh>
    <rPh sb="2" eb="5">
      <t>ほいくえん</t>
    </rPh>
    <phoneticPr fontId="25" type="Hiragana"/>
  </si>
  <si>
    <t>はくほうほいくえん</t>
  </si>
  <si>
    <t>境木保育園</t>
    <rPh sb="0" eb="1">
      <t>さかい</t>
    </rPh>
    <rPh sb="1" eb="2">
      <t>もく</t>
    </rPh>
    <rPh sb="2" eb="5">
      <t>ほいくえん</t>
    </rPh>
    <phoneticPr fontId="25" type="Hiragana"/>
  </si>
  <si>
    <t>さかいぎほいくえん</t>
  </si>
  <si>
    <t>昴保育園</t>
    <rPh sb="0" eb="1">
      <t>すばる</t>
    </rPh>
    <rPh sb="1" eb="4">
      <t>ほいくえん</t>
    </rPh>
    <phoneticPr fontId="25" type="Hiragana"/>
  </si>
  <si>
    <t>すばるほいくえん</t>
  </si>
  <si>
    <t>千丸台保育園</t>
    <rPh sb="0" eb="1">
      <t>せん</t>
    </rPh>
    <rPh sb="1" eb="2">
      <t>まる</t>
    </rPh>
    <rPh sb="2" eb="3">
      <t>だい</t>
    </rPh>
    <rPh sb="3" eb="6">
      <t>ほいくえん</t>
    </rPh>
    <phoneticPr fontId="25" type="Hiragana"/>
  </si>
  <si>
    <t>せんまるだいほいくえん</t>
  </si>
  <si>
    <t>ダイアナ保育園</t>
    <rPh sb="4" eb="7">
      <t>ほいくえん</t>
    </rPh>
    <phoneticPr fontId="25" type="Hiragana"/>
  </si>
  <si>
    <t>だいあなほいくえん</t>
  </si>
  <si>
    <t>明神台保育園</t>
    <rPh sb="0" eb="2">
      <t>みょうじん</t>
    </rPh>
    <rPh sb="2" eb="3">
      <t>だい</t>
    </rPh>
    <rPh sb="3" eb="6">
      <t>ほいくえん</t>
    </rPh>
    <phoneticPr fontId="25" type="Hiragana"/>
  </si>
  <si>
    <t>みょうじんだいほいくえん</t>
  </si>
  <si>
    <t>ラフ・クルー星川保育園</t>
    <rPh sb="6" eb="8">
      <t>ほしかわ</t>
    </rPh>
    <rPh sb="8" eb="11">
      <t>ほいくえん</t>
    </rPh>
    <phoneticPr fontId="25" type="Hiragana"/>
  </si>
  <si>
    <t>らふ･くるーほしかわほいくえん</t>
  </si>
  <si>
    <t>学校法人初音丘学園ＰＩＣＣＯＬＩＮＯ</t>
    <rPh sb="0" eb="2">
      <t>がっこう</t>
    </rPh>
    <rPh sb="2" eb="4">
      <t>ほうじん</t>
    </rPh>
    <rPh sb="4" eb="6">
      <t>はつね</t>
    </rPh>
    <rPh sb="6" eb="7">
      <t>おか</t>
    </rPh>
    <rPh sb="7" eb="9">
      <t>がくえん</t>
    </rPh>
    <phoneticPr fontId="25" type="Hiragana"/>
  </si>
  <si>
    <t>はつねがおかがくえんぴっこりーの</t>
  </si>
  <si>
    <t>あっぷる保育園鶴ヶ峰</t>
    <rPh sb="4" eb="7">
      <t>ほいくえん</t>
    </rPh>
    <rPh sb="7" eb="10">
      <t>つるがみね</t>
    </rPh>
    <phoneticPr fontId="25" type="Hiragana"/>
  </si>
  <si>
    <t>あっぷるほいくえんつるがみね</t>
  </si>
  <si>
    <t>上の原保育園</t>
    <rPh sb="0" eb="1">
      <t>うえ</t>
    </rPh>
    <rPh sb="2" eb="3">
      <t>はら</t>
    </rPh>
    <rPh sb="3" eb="6">
      <t>ほいくえん</t>
    </rPh>
    <phoneticPr fontId="25" type="Hiragana"/>
  </si>
  <si>
    <t>うえのはらほいくえん</t>
  </si>
  <si>
    <t>キッズビレッジつくし保育園</t>
    <rPh sb="10" eb="13">
      <t>ほいくえん</t>
    </rPh>
    <phoneticPr fontId="25" type="Hiragana"/>
  </si>
  <si>
    <t>きっずびれっじつくしほいくえん</t>
  </si>
  <si>
    <t>ちとせ保育園</t>
    <rPh sb="3" eb="6">
      <t>ほいくえん</t>
    </rPh>
    <phoneticPr fontId="25" type="Hiragana"/>
  </si>
  <si>
    <t>ちとせほいくえん</t>
  </si>
  <si>
    <t>鶴ヶ峰保育園</t>
    <rPh sb="0" eb="3">
      <t>つるがみね</t>
    </rPh>
    <rPh sb="3" eb="6">
      <t>ほいくえん</t>
    </rPh>
    <phoneticPr fontId="25" type="Hiragana"/>
  </si>
  <si>
    <t>つるがみねほいくえん</t>
  </si>
  <si>
    <t>ひまわり愛児園</t>
    <rPh sb="4" eb="6">
      <t>あいじ</t>
    </rPh>
    <rPh sb="6" eb="7">
      <t>えん</t>
    </rPh>
    <phoneticPr fontId="25" type="Hiragana"/>
  </si>
  <si>
    <t>ひまわりあいじえん</t>
  </si>
  <si>
    <t>太陽の子鶴ヶ峰保育園</t>
    <rPh sb="0" eb="2">
      <t>たいよう</t>
    </rPh>
    <rPh sb="3" eb="4">
      <t>こ</t>
    </rPh>
    <rPh sb="4" eb="7">
      <t>つるがみね</t>
    </rPh>
    <rPh sb="7" eb="10">
      <t>ほいくえん</t>
    </rPh>
    <phoneticPr fontId="25" type="Hiragana"/>
  </si>
  <si>
    <t>たいようのこつるがみねほいくえん</t>
  </si>
  <si>
    <t>のぞみ保育園</t>
    <rPh sb="3" eb="6">
      <t>ほいくえん</t>
    </rPh>
    <phoneticPr fontId="25" type="Hiragana"/>
  </si>
  <si>
    <t>のぞみほいくえん</t>
  </si>
  <si>
    <t>つぼみ保育園</t>
    <rPh sb="3" eb="6">
      <t>ほいくえん</t>
    </rPh>
    <phoneticPr fontId="25" type="Hiragana"/>
  </si>
  <si>
    <t>つぼみほいくえん</t>
  </si>
  <si>
    <t>金剛保育園</t>
    <rPh sb="0" eb="2">
      <t>こんごう</t>
    </rPh>
    <rPh sb="2" eb="5">
      <t>ほいくえん</t>
    </rPh>
    <phoneticPr fontId="25" type="Hiragana"/>
  </si>
  <si>
    <t>こんごうほいくえん</t>
  </si>
  <si>
    <t>新杉田のびのび保育園</t>
    <rPh sb="0" eb="3">
      <t>しんすぎた</t>
    </rPh>
    <rPh sb="7" eb="10">
      <t>ほいくえん</t>
    </rPh>
    <phoneticPr fontId="25" type="Hiragana"/>
  </si>
  <si>
    <t>しんすぎたのびのびほいくえん</t>
  </si>
  <si>
    <t>太陽の子磯子保育園</t>
    <rPh sb="0" eb="2">
      <t>たいよう</t>
    </rPh>
    <rPh sb="3" eb="4">
      <t>こ</t>
    </rPh>
    <rPh sb="4" eb="6">
      <t>いそご</t>
    </rPh>
    <rPh sb="6" eb="9">
      <t>ほいくえん</t>
    </rPh>
    <phoneticPr fontId="25" type="Hiragana"/>
  </si>
  <si>
    <t>たいようのこいそごほいくえん</t>
  </si>
  <si>
    <t>つくしんぼ保育園</t>
    <rPh sb="5" eb="8">
      <t>ほいくえん</t>
    </rPh>
    <phoneticPr fontId="25" type="Hiragana"/>
  </si>
  <si>
    <t>つくしんぼほいくえん</t>
  </si>
  <si>
    <t>屏風ヶ浦保育園</t>
    <rPh sb="0" eb="4">
      <t>びょうぶがうら</t>
    </rPh>
    <rPh sb="4" eb="7">
      <t>ほいくえん</t>
    </rPh>
    <phoneticPr fontId="25" type="Hiragana"/>
  </si>
  <si>
    <t>びょうぶがうらほいくえん</t>
  </si>
  <si>
    <t>洋光台中央福澤保育センター</t>
    <rPh sb="0" eb="3">
      <t>ようこうだい</t>
    </rPh>
    <rPh sb="3" eb="5">
      <t>ちゅうおう</t>
    </rPh>
    <rPh sb="5" eb="7">
      <t>ふくざわ</t>
    </rPh>
    <rPh sb="7" eb="9">
      <t>ほいく</t>
    </rPh>
    <phoneticPr fontId="25" type="Hiragana"/>
  </si>
  <si>
    <t>ようこうだいちゅうおうふくざわほいくせんたー</t>
  </si>
  <si>
    <t>磯子おひさま保育園</t>
    <rPh sb="0" eb="2">
      <t>いそご</t>
    </rPh>
    <rPh sb="6" eb="9">
      <t>ほいくえん</t>
    </rPh>
    <phoneticPr fontId="25" type="Hiragana"/>
  </si>
  <si>
    <t>いそごおひさまほいくえん</t>
  </si>
  <si>
    <t>金沢八景ＹＭＣＡ保育園</t>
    <rPh sb="0" eb="4">
      <t>かなざわはっけい</t>
    </rPh>
    <rPh sb="8" eb="11">
      <t>ほいくえん</t>
    </rPh>
    <phoneticPr fontId="25" type="Hiragana"/>
  </si>
  <si>
    <t>かなざわはっけいわいえむしーえーほいくえん</t>
  </si>
  <si>
    <t>ＹＭＣＡマナ保育園</t>
    <rPh sb="6" eb="9">
      <t>ほいくえん</t>
    </rPh>
    <phoneticPr fontId="25" type="Hiragana"/>
  </si>
  <si>
    <t>わいえむしーえーまなほいくえん</t>
  </si>
  <si>
    <t>アイグラン保育園富岡東</t>
    <rPh sb="5" eb="10">
      <t>ほいくえんとみおか</t>
    </rPh>
    <rPh sb="10" eb="11">
      <t>ひがし</t>
    </rPh>
    <phoneticPr fontId="25" type="Hiragana"/>
  </si>
  <si>
    <t>あいぐらんほいくえんとみおかひがし</t>
  </si>
  <si>
    <t>北六浦いちい保育園</t>
    <rPh sb="0" eb="1">
      <t>きた</t>
    </rPh>
    <rPh sb="1" eb="3">
      <t>むつうら</t>
    </rPh>
    <rPh sb="6" eb="9">
      <t>ほいくえん</t>
    </rPh>
    <phoneticPr fontId="25" type="Hiragana"/>
  </si>
  <si>
    <t>きたむつうらいちいほいくえん</t>
  </si>
  <si>
    <t>きらら子どもの家</t>
    <rPh sb="3" eb="4">
      <t>こ</t>
    </rPh>
    <rPh sb="7" eb="8">
      <t>いえ</t>
    </rPh>
    <phoneticPr fontId="25" type="Hiragana"/>
  </si>
  <si>
    <t>きららこどものいえ</t>
  </si>
  <si>
    <t>京急キッズランド金沢文庫保育園</t>
    <rPh sb="0" eb="2">
      <t>けいきゅう</t>
    </rPh>
    <rPh sb="8" eb="12">
      <t>かなざわぶんこ</t>
    </rPh>
    <rPh sb="12" eb="15">
      <t>ほいくえん</t>
    </rPh>
    <phoneticPr fontId="25" type="Hiragana"/>
  </si>
  <si>
    <t>けいきゅうきっずらんどかなざわぶんこほい</t>
  </si>
  <si>
    <t>とみおかスマイル保育園</t>
    <rPh sb="8" eb="11">
      <t>ほいくえん</t>
    </rPh>
    <phoneticPr fontId="25" type="Hiragana"/>
  </si>
  <si>
    <t>とみおかすまいるほいくえん</t>
  </si>
  <si>
    <t>聖星保育園</t>
    <rPh sb="0" eb="1">
      <t>ひじり</t>
    </rPh>
    <rPh sb="1" eb="2">
      <t>ほし</t>
    </rPh>
    <rPh sb="2" eb="5">
      <t>ほいくえん</t>
    </rPh>
    <phoneticPr fontId="25" type="Hiragana"/>
  </si>
  <si>
    <t>せいじょうほいくえん</t>
  </si>
  <si>
    <t>わらべシーサイド保育園</t>
    <rPh sb="8" eb="11">
      <t>ほいくえん</t>
    </rPh>
    <phoneticPr fontId="25" type="Hiragana"/>
  </si>
  <si>
    <t>わらべしーさいどほいくえん</t>
  </si>
  <si>
    <t>アスク大倉山保育園</t>
    <rPh sb="3" eb="6">
      <t>おおくらやま</t>
    </rPh>
    <rPh sb="6" eb="9">
      <t>ほいくえん</t>
    </rPh>
    <phoneticPr fontId="25" type="Hiragana"/>
  </si>
  <si>
    <t>あすくおおくらやまほいくえん</t>
  </si>
  <si>
    <t>アスク日吉東保育園</t>
    <rPh sb="3" eb="5">
      <t>ひよし</t>
    </rPh>
    <rPh sb="5" eb="6">
      <t>ひがし</t>
    </rPh>
    <rPh sb="6" eb="9">
      <t>ほいくえん</t>
    </rPh>
    <phoneticPr fontId="25" type="Hiragana"/>
  </si>
  <si>
    <t>あすくひよしひがしほいくえん</t>
  </si>
  <si>
    <t>アスクバイリンガルゆめみらい保育園</t>
  </si>
  <si>
    <t>あすくばいりんがるほいくえんゆめみらい</t>
  </si>
  <si>
    <t>岩崎学園新横浜第二保育園</t>
    <rPh sb="0" eb="2">
      <t>いわさき</t>
    </rPh>
    <rPh sb="2" eb="4">
      <t>がくえん</t>
    </rPh>
    <rPh sb="4" eb="5">
      <t>しん</t>
    </rPh>
    <rPh sb="5" eb="7">
      <t>よこはま</t>
    </rPh>
    <rPh sb="7" eb="9">
      <t>だいに</t>
    </rPh>
    <rPh sb="9" eb="12">
      <t>ほいくえん</t>
    </rPh>
    <phoneticPr fontId="25" type="Hiragana"/>
  </si>
  <si>
    <t>いわさきがくえんしんよこはまだいにほいくえん</t>
  </si>
  <si>
    <t>岩崎学園新横浜保育園</t>
    <rPh sb="0" eb="2">
      <t>いわさき</t>
    </rPh>
    <rPh sb="2" eb="4">
      <t>がくえん</t>
    </rPh>
    <rPh sb="4" eb="7">
      <t>しんよこはま</t>
    </rPh>
    <rPh sb="7" eb="10">
      <t>ほいくえん</t>
    </rPh>
    <phoneticPr fontId="25" type="Hiragana"/>
  </si>
  <si>
    <t>いわさきがくえんしんよこはまほいくえん</t>
  </si>
  <si>
    <t>第二福澤保育センター</t>
    <rPh sb="0" eb="2">
      <t>だいに</t>
    </rPh>
    <rPh sb="2" eb="4">
      <t>ふくざわ</t>
    </rPh>
    <rPh sb="4" eb="6">
      <t>ほいく</t>
    </rPh>
    <phoneticPr fontId="25" type="Hiragana"/>
  </si>
  <si>
    <t>だいにふくざわほいくせんたー</t>
  </si>
  <si>
    <t>なあな保育園</t>
    <rPh sb="3" eb="6">
      <t>ほいくえん</t>
    </rPh>
    <phoneticPr fontId="25" type="Hiragana"/>
  </si>
  <si>
    <t>なあなほいくえん</t>
  </si>
  <si>
    <t>日吉みんなの保育園</t>
    <rPh sb="0" eb="2">
      <t>ひよし</t>
    </rPh>
    <rPh sb="6" eb="9">
      <t>ほいくえん</t>
    </rPh>
    <phoneticPr fontId="25" type="Hiragana"/>
  </si>
  <si>
    <t>ひよしみんなのほいくえん</t>
  </si>
  <si>
    <t>まめどくれっしゅ</t>
  </si>
  <si>
    <t>森のエルマー保育園</t>
    <rPh sb="0" eb="1">
      <t>もり</t>
    </rPh>
    <rPh sb="6" eb="9">
      <t>ほいくえん</t>
    </rPh>
    <phoneticPr fontId="25" type="Hiragana"/>
  </si>
  <si>
    <t>もりのえるまーほいくえん</t>
  </si>
  <si>
    <t>わおわお大倉山保育園</t>
    <rPh sb="4" eb="7">
      <t>おおくらやま</t>
    </rPh>
    <rPh sb="7" eb="10">
      <t>ほいくえん</t>
    </rPh>
    <phoneticPr fontId="25" type="Hiragana"/>
  </si>
  <si>
    <t>わおわおおおくらやまほいくえん</t>
  </si>
  <si>
    <t>アイグラン保育園高田東</t>
    <rPh sb="5" eb="8">
      <t>ほいくえん</t>
    </rPh>
    <rPh sb="8" eb="10">
      <t>たかだ</t>
    </rPh>
    <rPh sb="10" eb="11">
      <t>ひがし</t>
    </rPh>
    <phoneticPr fontId="25" type="Hiragana"/>
  </si>
  <si>
    <t>あいぐらんほいくえんたかたひがし</t>
  </si>
  <si>
    <t>新羽どろんこ保育園</t>
    <rPh sb="0" eb="2">
      <t>にっぱ</t>
    </rPh>
    <rPh sb="6" eb="9">
      <t>ほいくえん</t>
    </rPh>
    <phoneticPr fontId="25" type="Hiragana"/>
  </si>
  <si>
    <t>にっぱどろんこほいくえん</t>
  </si>
  <si>
    <t>たんぽぽ保育園</t>
    <rPh sb="4" eb="7">
      <t>ほいくえん</t>
    </rPh>
    <phoneticPr fontId="25" type="Hiragana"/>
  </si>
  <si>
    <t>たんぽぽほいくえん</t>
  </si>
  <si>
    <t>青砥どんぐり保育園</t>
    <rPh sb="0" eb="2">
      <t>あおと</t>
    </rPh>
    <rPh sb="6" eb="9">
      <t>ほいくえん</t>
    </rPh>
    <phoneticPr fontId="25" type="Hiragana"/>
  </si>
  <si>
    <t>あおとどんぐりほいくえん</t>
  </si>
  <si>
    <t>小山保育園</t>
    <rPh sb="0" eb="2">
      <t>こやま</t>
    </rPh>
    <rPh sb="2" eb="5">
      <t>ほいくえん</t>
    </rPh>
    <phoneticPr fontId="25" type="Hiragana"/>
  </si>
  <si>
    <t>こやまほいくえん</t>
  </si>
  <si>
    <t>そよかぜ保育園</t>
    <rPh sb="4" eb="7">
      <t>ほいくえん</t>
    </rPh>
    <phoneticPr fontId="25" type="Hiragana"/>
  </si>
  <si>
    <t>そよかぜほいくえん</t>
  </si>
  <si>
    <t>太陽の子鴨居駅前保育園</t>
    <rPh sb="0" eb="2">
      <t>たいよう</t>
    </rPh>
    <rPh sb="3" eb="4">
      <t>こ</t>
    </rPh>
    <rPh sb="4" eb="6">
      <t>かもい</t>
    </rPh>
    <rPh sb="6" eb="8">
      <t>えきまえ</t>
    </rPh>
    <rPh sb="8" eb="11">
      <t>ほいくえん</t>
    </rPh>
    <phoneticPr fontId="25" type="Hiragana"/>
  </si>
  <si>
    <t>たいようのこかもいえきまえほいくえん</t>
  </si>
  <si>
    <t>新治保育園</t>
    <rPh sb="0" eb="2">
      <t>にいはり</t>
    </rPh>
    <rPh sb="2" eb="5">
      <t>ほいくえん</t>
    </rPh>
    <phoneticPr fontId="25" type="Hiragana"/>
  </si>
  <si>
    <t>にいはるほいくえん</t>
  </si>
  <si>
    <t>バオバブ霧が丘保育園</t>
    <rPh sb="4" eb="5">
      <t>きり</t>
    </rPh>
    <rPh sb="6" eb="7">
      <t>おか</t>
    </rPh>
    <rPh sb="7" eb="10">
      <t>ほいくえん</t>
    </rPh>
    <phoneticPr fontId="25" type="Hiragana"/>
  </si>
  <si>
    <t>ばおばぶきりがおかほいくえん</t>
  </si>
  <si>
    <t>みどりさくら保育園</t>
    <rPh sb="6" eb="9">
      <t>ほいくえん</t>
    </rPh>
    <phoneticPr fontId="25" type="Hiragana"/>
  </si>
  <si>
    <t>みどりさくらほいくえん</t>
  </si>
  <si>
    <t>キッズフォレ長津田</t>
    <rPh sb="6" eb="9">
      <t>ながつた</t>
    </rPh>
    <phoneticPr fontId="25" type="Hiragana"/>
  </si>
  <si>
    <t>きっずふぉれながつた</t>
  </si>
  <si>
    <t>青葉フレール保育園</t>
    <rPh sb="0" eb="2">
      <t>あおば</t>
    </rPh>
    <rPh sb="6" eb="9">
      <t>ほいくえん</t>
    </rPh>
    <phoneticPr fontId="25" type="Hiragana"/>
  </si>
  <si>
    <t>あおばふれーるほいくえん</t>
  </si>
  <si>
    <t>アスク藤が丘保育園</t>
    <rPh sb="3" eb="4">
      <t>ふじ</t>
    </rPh>
    <rPh sb="5" eb="6">
      <t>おか</t>
    </rPh>
    <rPh sb="6" eb="9">
      <t>ほいくえん</t>
    </rPh>
    <phoneticPr fontId="25" type="Hiragana"/>
  </si>
  <si>
    <t>あすくふじがおかほいくえん</t>
  </si>
  <si>
    <t>エンゼルベアあざみ野保育園</t>
    <rPh sb="9" eb="10">
      <t>の</t>
    </rPh>
    <rPh sb="10" eb="13">
      <t>ほいくえん</t>
    </rPh>
    <phoneticPr fontId="25" type="Hiragana"/>
  </si>
  <si>
    <t>えんぜるべああざみのほいくえん</t>
  </si>
  <si>
    <t>オルタスそらいろ</t>
  </si>
  <si>
    <t>おるたすそらいろ</t>
  </si>
  <si>
    <t>ちぐさのもり保育園</t>
    <rPh sb="6" eb="9">
      <t>ほいくえん</t>
    </rPh>
    <phoneticPr fontId="25" type="Hiragana"/>
  </si>
  <si>
    <t>ちぐさのもりほいくえん</t>
  </si>
  <si>
    <t>みどり乳児園</t>
    <rPh sb="3" eb="5">
      <t>にゅうじ</t>
    </rPh>
    <rPh sb="5" eb="6">
      <t>えん</t>
    </rPh>
    <phoneticPr fontId="25" type="Hiragana"/>
  </si>
  <si>
    <t>みどりにゅうじえん</t>
  </si>
  <si>
    <t>もみじ第二保育園</t>
    <rPh sb="3" eb="5">
      <t>だいに</t>
    </rPh>
    <rPh sb="5" eb="8">
      <t>ほいくえん</t>
    </rPh>
    <phoneticPr fontId="25" type="Hiragana"/>
  </si>
  <si>
    <t>もみじだいにほいくえん</t>
  </si>
  <si>
    <t>横浜ナザレ保育園</t>
    <rPh sb="0" eb="2">
      <t>よこはま</t>
    </rPh>
    <rPh sb="5" eb="8">
      <t>ほいくえん</t>
    </rPh>
    <phoneticPr fontId="25" type="Hiragana"/>
  </si>
  <si>
    <t>よこはまなざれほいくえん</t>
  </si>
  <si>
    <t>りんどう保育園</t>
    <rPh sb="4" eb="7">
      <t>ほいくえん</t>
    </rPh>
    <phoneticPr fontId="25" type="Hiragana"/>
  </si>
  <si>
    <t>りんどうほいくえん</t>
  </si>
  <si>
    <t>にじいろ保育園青葉台</t>
    <rPh sb="4" eb="7">
      <t>ほいくえん</t>
    </rPh>
    <rPh sb="7" eb="10">
      <t>あおばだい</t>
    </rPh>
    <phoneticPr fontId="25" type="Hiragana"/>
  </si>
  <si>
    <t>にじいろほいくえんあおばだい</t>
  </si>
  <si>
    <t>アスクセンター北保育園</t>
    <rPh sb="7" eb="8">
      <t>きた</t>
    </rPh>
    <rPh sb="8" eb="11">
      <t>ほいくえん</t>
    </rPh>
    <phoneticPr fontId="25" type="Hiragana"/>
  </si>
  <si>
    <t>あすくせんたーきたほいくえん</t>
  </si>
  <si>
    <t>池辺保育園</t>
    <rPh sb="0" eb="2">
      <t>いけべ</t>
    </rPh>
    <rPh sb="2" eb="5">
      <t>ほいくえん</t>
    </rPh>
    <phoneticPr fontId="25" type="Hiragana"/>
  </si>
  <si>
    <t>いけべほいくえん</t>
  </si>
  <si>
    <t>勝田保育園</t>
    <rPh sb="0" eb="2">
      <t>かつた</t>
    </rPh>
    <rPh sb="2" eb="5">
      <t>ほいくえん</t>
    </rPh>
    <phoneticPr fontId="25" type="Hiragana"/>
  </si>
  <si>
    <t>かちだほいくえん</t>
  </si>
  <si>
    <t>川和保育園</t>
    <rPh sb="0" eb="2">
      <t>かわわ</t>
    </rPh>
    <rPh sb="2" eb="5">
      <t>ほいくえん</t>
    </rPh>
    <phoneticPr fontId="25" type="Hiragana"/>
  </si>
  <si>
    <t>かわわほいくえん</t>
  </si>
  <si>
    <t>都筑ひよこ保育園</t>
    <rPh sb="0" eb="2">
      <t>つづき</t>
    </rPh>
    <rPh sb="5" eb="8">
      <t>ほいくえん</t>
    </rPh>
    <phoneticPr fontId="25" type="Hiragana"/>
  </si>
  <si>
    <t>つづきひよこほいくえん</t>
  </si>
  <si>
    <t>つづき保育園</t>
    <rPh sb="3" eb="6">
      <t>ほいくえん</t>
    </rPh>
    <phoneticPr fontId="25" type="Hiragana"/>
  </si>
  <si>
    <t>つづきほいくえん</t>
  </si>
  <si>
    <t>つづきルーテル保育園</t>
    <rPh sb="7" eb="10">
      <t>ほいくえん</t>
    </rPh>
    <phoneticPr fontId="25" type="Hiragana"/>
  </si>
  <si>
    <t>つづきるーてるほいくえん</t>
  </si>
  <si>
    <t>中川保育園</t>
    <rPh sb="0" eb="2">
      <t>なかがわ</t>
    </rPh>
    <rPh sb="2" eb="5">
      <t>ほいくえん</t>
    </rPh>
    <phoneticPr fontId="25" type="Hiragana"/>
  </si>
  <si>
    <t>なかがわほいくえん</t>
  </si>
  <si>
    <t>パレット保育園・センター南</t>
    <rPh sb="4" eb="7">
      <t>ほいくえん</t>
    </rPh>
    <rPh sb="12" eb="13">
      <t>みなみ</t>
    </rPh>
    <phoneticPr fontId="25" type="Hiragana"/>
  </si>
  <si>
    <t>ぱれっとほいくえん･せんたーみなみ</t>
  </si>
  <si>
    <t>ゆうぽーと保育園</t>
    <rPh sb="5" eb="8">
      <t>ほいくえん</t>
    </rPh>
    <phoneticPr fontId="25" type="Hiragana"/>
  </si>
  <si>
    <t>ゆうぽーとほいくえん</t>
  </si>
  <si>
    <t>ピッコリーノ保育園</t>
    <rPh sb="6" eb="9">
      <t>ほいくえん</t>
    </rPh>
    <phoneticPr fontId="25" type="Hiragana"/>
  </si>
  <si>
    <t>ぴっこりーのほいくえん</t>
  </si>
  <si>
    <t>アスク戸塚保育園</t>
    <rPh sb="3" eb="5">
      <t>とつか</t>
    </rPh>
    <rPh sb="5" eb="8">
      <t>ほいくえん</t>
    </rPh>
    <phoneticPr fontId="25" type="Hiragana"/>
  </si>
  <si>
    <t>あすくとつかほいくえん</t>
  </si>
  <si>
    <t>岩崎学園東戸塚保育園</t>
    <rPh sb="0" eb="2">
      <t>いわさき</t>
    </rPh>
    <rPh sb="2" eb="4">
      <t>がくえん</t>
    </rPh>
    <rPh sb="4" eb="7">
      <t>ひがしとつか</t>
    </rPh>
    <rPh sb="7" eb="10">
      <t>ほいくえん</t>
    </rPh>
    <phoneticPr fontId="25" type="Hiragana"/>
  </si>
  <si>
    <t>いわさきがくえんひがしとつかほいくえん</t>
  </si>
  <si>
    <t>エミールの森ひばり保育園</t>
    <rPh sb="5" eb="6">
      <t>もり</t>
    </rPh>
    <rPh sb="9" eb="12">
      <t>ほいくえん</t>
    </rPh>
    <phoneticPr fontId="25" type="Hiragana"/>
  </si>
  <si>
    <t>えみーるのもりひばりほいくえん</t>
  </si>
  <si>
    <t>くすのき保育園</t>
    <rPh sb="4" eb="7">
      <t>ほいくえん</t>
    </rPh>
    <phoneticPr fontId="25" type="Hiragana"/>
  </si>
  <si>
    <t>くすのきほいくえん</t>
  </si>
  <si>
    <t>小雀みどり保育園</t>
    <rPh sb="0" eb="2">
      <t>こすずめ</t>
    </rPh>
    <rPh sb="5" eb="8">
      <t>ほいくえん</t>
    </rPh>
    <phoneticPr fontId="25" type="Hiragana"/>
  </si>
  <si>
    <t>こすずめみどりほいくえん</t>
  </si>
  <si>
    <t>ことは保育園</t>
    <rPh sb="3" eb="6">
      <t>ほいくえん</t>
    </rPh>
    <phoneticPr fontId="25" type="Hiragana"/>
  </si>
  <si>
    <t>ことはほいくえん</t>
  </si>
  <si>
    <t>戸塚愛児園</t>
    <rPh sb="0" eb="2">
      <t>とつか</t>
    </rPh>
    <rPh sb="2" eb="4">
      <t>あいじ</t>
    </rPh>
    <rPh sb="4" eb="5">
      <t>えん</t>
    </rPh>
    <phoneticPr fontId="25" type="Hiragana"/>
  </si>
  <si>
    <t>とつかあいじえん</t>
  </si>
  <si>
    <t>名瀬いちい保育園</t>
    <rPh sb="0" eb="2">
      <t>なせ</t>
    </rPh>
    <rPh sb="5" eb="8">
      <t>ほいくえん</t>
    </rPh>
    <phoneticPr fontId="25" type="Hiragana"/>
  </si>
  <si>
    <t>なせいちいほいくえん</t>
  </si>
  <si>
    <t>松みどり保育所</t>
    <rPh sb="0" eb="1">
      <t>まつ</t>
    </rPh>
    <rPh sb="4" eb="6">
      <t>ほいく</t>
    </rPh>
    <rPh sb="6" eb="7">
      <t>しょ</t>
    </rPh>
    <phoneticPr fontId="25" type="Hiragana"/>
  </si>
  <si>
    <t>まつみどりほいくしょ</t>
  </si>
  <si>
    <t>レインボー保育園</t>
    <rPh sb="5" eb="8">
      <t>ほいくえん</t>
    </rPh>
    <phoneticPr fontId="25" type="Hiragana"/>
  </si>
  <si>
    <t>れいんぼーほいくえん</t>
  </si>
  <si>
    <t>わかば保育園</t>
    <rPh sb="3" eb="6">
      <t>ほいくえん</t>
    </rPh>
    <phoneticPr fontId="25" type="Hiragana"/>
  </si>
  <si>
    <t>わかばほいくえん</t>
  </si>
  <si>
    <t>大船ルーテル保育園</t>
    <rPh sb="0" eb="2">
      <t>おおぶね</t>
    </rPh>
    <rPh sb="6" eb="9">
      <t>ほいくえん</t>
    </rPh>
    <phoneticPr fontId="25" type="Hiragana"/>
  </si>
  <si>
    <t>おおふなるーてるほいくえん</t>
  </si>
  <si>
    <t>かつら愛児園</t>
    <rPh sb="3" eb="5">
      <t>あいじ</t>
    </rPh>
    <rPh sb="5" eb="6">
      <t>えん</t>
    </rPh>
    <phoneticPr fontId="25" type="Hiragana"/>
  </si>
  <si>
    <t>かつらあいじえん</t>
  </si>
  <si>
    <t>やまゆり保育園</t>
    <rPh sb="4" eb="7">
      <t>ほいくえん</t>
    </rPh>
    <phoneticPr fontId="25" type="Hiragana"/>
  </si>
  <si>
    <t>やまゆりほいくえん</t>
  </si>
  <si>
    <t>エンゼルおおぞら保育園</t>
    <rPh sb="8" eb="11">
      <t>ほいくえん</t>
    </rPh>
    <phoneticPr fontId="25" type="Hiragana"/>
  </si>
  <si>
    <t>えんぜるおおぞらほいくえん</t>
  </si>
  <si>
    <t>御霊神社保育園</t>
    <rPh sb="0" eb="2">
      <t>みたま</t>
    </rPh>
    <rPh sb="2" eb="4">
      <t>じんじゃ</t>
    </rPh>
    <rPh sb="4" eb="7">
      <t>ほいくえん</t>
    </rPh>
    <phoneticPr fontId="25" type="Hiragana"/>
  </si>
  <si>
    <t>ごりょうじんじゃほいくえん</t>
  </si>
  <si>
    <t>白梅いずみ保育園</t>
    <rPh sb="0" eb="2">
      <t>はくばい</t>
    </rPh>
    <rPh sb="5" eb="8">
      <t>ほいくえん</t>
    </rPh>
    <phoneticPr fontId="25" type="Hiragana"/>
  </si>
  <si>
    <t>しらうめいずみほいくえん</t>
  </si>
  <si>
    <t>白百合愛児園</t>
    <rPh sb="0" eb="3">
      <t>しらゆり</t>
    </rPh>
    <rPh sb="3" eb="5">
      <t>あいじ</t>
    </rPh>
    <rPh sb="5" eb="6">
      <t>えん</t>
    </rPh>
    <phoneticPr fontId="25" type="Hiragana"/>
  </si>
  <si>
    <t>しらゆりあいじえん</t>
  </si>
  <si>
    <t>中田保育園</t>
    <rPh sb="0" eb="2">
      <t>なかた</t>
    </rPh>
    <rPh sb="2" eb="5">
      <t>ほいくえん</t>
    </rPh>
    <phoneticPr fontId="25" type="Hiragana"/>
  </si>
  <si>
    <t>なかたほいくえん</t>
  </si>
  <si>
    <t>白梅保育園</t>
    <rPh sb="0" eb="2">
      <t>はくばい</t>
    </rPh>
    <rPh sb="2" eb="5">
      <t>ほいくえん</t>
    </rPh>
    <phoneticPr fontId="25" type="Hiragana"/>
  </si>
  <si>
    <t>しらうめほいくえん</t>
  </si>
  <si>
    <t>横浜文化保育園</t>
    <rPh sb="0" eb="2">
      <t>よこはま</t>
    </rPh>
    <rPh sb="2" eb="4">
      <t>ぶんか</t>
    </rPh>
    <rPh sb="4" eb="7">
      <t>ほいくえん</t>
    </rPh>
    <phoneticPr fontId="25" type="Hiragana"/>
  </si>
  <si>
    <t>よこはまぶんかほいくえん</t>
  </si>
  <si>
    <t>ほうゆう保育園</t>
    <rPh sb="4" eb="7">
      <t>ほいくえん</t>
    </rPh>
    <phoneticPr fontId="25" type="Hiragana"/>
  </si>
  <si>
    <t>ほうゆうほいくえん</t>
  </si>
  <si>
    <t>えみ保育園</t>
    <rPh sb="2" eb="5">
      <t>ほいくえん</t>
    </rPh>
    <phoneticPr fontId="25" type="Hiragana"/>
  </si>
  <si>
    <t>えみほいくえん</t>
  </si>
  <si>
    <t>北寺尾むつみ保育園</t>
    <rPh sb="0" eb="1">
      <t>きた</t>
    </rPh>
    <rPh sb="1" eb="3">
      <t>てらお</t>
    </rPh>
    <rPh sb="6" eb="9">
      <t>ほいくえん</t>
    </rPh>
    <phoneticPr fontId="25" type="Hiragana"/>
  </si>
  <si>
    <t>きたてらおむつみほいくえん</t>
  </si>
  <si>
    <t>鶴見乳幼児福祉センター保育園</t>
    <rPh sb="0" eb="2">
      <t>つるみ</t>
    </rPh>
    <rPh sb="2" eb="5">
      <t>にゅうようじ</t>
    </rPh>
    <rPh sb="5" eb="7">
      <t>ふくし</t>
    </rPh>
    <rPh sb="11" eb="14">
      <t>ほいくえん</t>
    </rPh>
    <phoneticPr fontId="25" type="Hiragana"/>
  </si>
  <si>
    <t>つるみにゅうようじふくしせんたーほいくえん</t>
  </si>
  <si>
    <t>花園保育園ベビーホーム</t>
    <rPh sb="0" eb="2">
      <t>はなぞの</t>
    </rPh>
    <rPh sb="2" eb="5">
      <t>ほいくえん</t>
    </rPh>
    <phoneticPr fontId="25" type="Hiragana"/>
  </si>
  <si>
    <t>はなぞのほいくえんべびーほーむ</t>
  </si>
  <si>
    <t>実遊中央保育園</t>
    <rPh sb="0" eb="1">
      <t>み</t>
    </rPh>
    <rPh sb="1" eb="2">
      <t>ゆ</t>
    </rPh>
    <rPh sb="2" eb="4">
      <t>ちゅうおう</t>
    </rPh>
    <rPh sb="4" eb="7">
      <t>ほいくえん</t>
    </rPh>
    <phoneticPr fontId="25" type="Hiragana"/>
  </si>
  <si>
    <t>みゆうちゅうおうほいくえん</t>
  </si>
  <si>
    <t>矢向保育園</t>
    <rPh sb="0" eb="2">
      <t>やこう</t>
    </rPh>
    <rPh sb="2" eb="5">
      <t>ほいくえん</t>
    </rPh>
    <phoneticPr fontId="25" type="Hiragana"/>
  </si>
  <si>
    <t>やこうほいくえん</t>
  </si>
  <si>
    <t>ゆめいろ保育園</t>
    <rPh sb="4" eb="7">
      <t>ほいくえん</t>
    </rPh>
    <phoneticPr fontId="25" type="Hiragana"/>
  </si>
  <si>
    <t>ゆめいろほいくえん</t>
  </si>
  <si>
    <t>わおわお東寺尾保育園</t>
    <rPh sb="4" eb="7">
      <t>ひがしてらお</t>
    </rPh>
    <rPh sb="7" eb="10">
      <t>ほいくえん</t>
    </rPh>
    <phoneticPr fontId="25" type="Hiragana"/>
  </si>
  <si>
    <t>わおわおひがしてらおほいくえん</t>
  </si>
  <si>
    <t>かもめ保育園</t>
    <rPh sb="3" eb="6">
      <t>ほいくえん</t>
    </rPh>
    <phoneticPr fontId="25" type="Hiragana"/>
  </si>
  <si>
    <t>かもめほいくえん</t>
  </si>
  <si>
    <t>アイン松本町保育園</t>
    <rPh sb="3" eb="6">
      <t>まつもとちょう</t>
    </rPh>
    <rPh sb="6" eb="9">
      <t>ほいくえん</t>
    </rPh>
    <phoneticPr fontId="25" type="Hiragana"/>
  </si>
  <si>
    <t>あいんまつもとちょうほいくえん</t>
  </si>
  <si>
    <t>あおぞら第２保育園</t>
    <rPh sb="4" eb="5">
      <t>だい</t>
    </rPh>
    <rPh sb="6" eb="9">
      <t>ほいくえん</t>
    </rPh>
    <phoneticPr fontId="25" type="Hiragana"/>
  </si>
  <si>
    <t>あおぞらだいにほいくえん</t>
  </si>
  <si>
    <t>あおぞら保育園</t>
    <rPh sb="4" eb="7">
      <t>ほいくえん</t>
    </rPh>
    <phoneticPr fontId="25" type="Hiragana"/>
  </si>
  <si>
    <t>あおぞらほいくえん</t>
  </si>
  <si>
    <t>白百合乳児保育園</t>
    <rPh sb="0" eb="3">
      <t>しらゆり</t>
    </rPh>
    <rPh sb="3" eb="5">
      <t>にゅうじ</t>
    </rPh>
    <rPh sb="5" eb="8">
      <t>ほいくえん</t>
    </rPh>
    <phoneticPr fontId="25" type="Hiragana"/>
  </si>
  <si>
    <t>しらゆりにゅうじほいくえん</t>
  </si>
  <si>
    <t>第二白百合乳児保育園</t>
    <rPh sb="0" eb="2">
      <t>だいに</t>
    </rPh>
    <rPh sb="2" eb="5">
      <t>しらゆり</t>
    </rPh>
    <rPh sb="5" eb="7">
      <t>にゅうじ</t>
    </rPh>
    <rPh sb="7" eb="10">
      <t>ほいくえん</t>
    </rPh>
    <phoneticPr fontId="25" type="Hiragana"/>
  </si>
  <si>
    <t>だいにしらゆりにゅうじほいくえん</t>
  </si>
  <si>
    <t>ナーサリー横浜ポートサイド</t>
    <rPh sb="5" eb="7">
      <t>よこはま</t>
    </rPh>
    <phoneticPr fontId="25" type="Hiragana"/>
  </si>
  <si>
    <t>なーさりーよこはまぽーとさいど</t>
  </si>
  <si>
    <t>アイン高島台保育園</t>
    <rPh sb="3" eb="6">
      <t>たかしまだい</t>
    </rPh>
    <rPh sb="6" eb="9">
      <t>ほいくえん</t>
    </rPh>
    <phoneticPr fontId="25" type="Hiragana"/>
  </si>
  <si>
    <t>あいんたかしまだいほいくえん</t>
  </si>
  <si>
    <t>桃の木保育園</t>
    <rPh sb="0" eb="1">
      <t>もも</t>
    </rPh>
    <rPh sb="2" eb="3">
      <t>き</t>
    </rPh>
    <rPh sb="3" eb="6">
      <t>ほいくえん</t>
    </rPh>
    <phoneticPr fontId="25" type="Hiragana"/>
  </si>
  <si>
    <t>もものきほいくえん</t>
  </si>
  <si>
    <t>山元町保育園</t>
    <rPh sb="0" eb="3">
      <t>やまもとちょう</t>
    </rPh>
    <rPh sb="3" eb="6">
      <t>ほいくえん</t>
    </rPh>
    <phoneticPr fontId="25" type="Hiragana"/>
  </si>
  <si>
    <t>やまもとちょうほいくえん</t>
  </si>
  <si>
    <t>中村愛児園</t>
    <rPh sb="0" eb="2">
      <t>なかむら</t>
    </rPh>
    <rPh sb="2" eb="4">
      <t>あいじ</t>
    </rPh>
    <rPh sb="4" eb="5">
      <t>えん</t>
    </rPh>
    <phoneticPr fontId="25" type="Hiragana"/>
  </si>
  <si>
    <t>なかむらあいじえん</t>
  </si>
  <si>
    <t>港南つくしんぼ保育園</t>
    <rPh sb="0" eb="2">
      <t>こうなん</t>
    </rPh>
    <rPh sb="7" eb="10">
      <t>ほいくえん</t>
    </rPh>
    <phoneticPr fontId="25" type="Hiragana"/>
  </si>
  <si>
    <t>こうなんつくしんぼほいくえん</t>
  </si>
  <si>
    <t>港南ひまわり保育園</t>
    <rPh sb="0" eb="2">
      <t>こうなん</t>
    </rPh>
    <rPh sb="6" eb="9">
      <t>ほいくえん</t>
    </rPh>
    <phoneticPr fontId="25" type="Hiragana"/>
  </si>
  <si>
    <t>こうなんひまわりほいくえん</t>
  </si>
  <si>
    <t>つばさ保育園</t>
    <rPh sb="3" eb="6">
      <t>ほいくえん</t>
    </rPh>
    <phoneticPr fontId="25" type="Hiragana"/>
  </si>
  <si>
    <t>つばさほいくえん</t>
  </si>
  <si>
    <t>アスク和田町保育園</t>
    <rPh sb="3" eb="6">
      <t>わだちょう</t>
    </rPh>
    <rPh sb="6" eb="9">
      <t>ほいくえん</t>
    </rPh>
    <phoneticPr fontId="25" type="Hiragana"/>
  </si>
  <si>
    <t>あすくわだまちほいくえん</t>
  </si>
  <si>
    <t>プチアンジュ保育園</t>
    <rPh sb="6" eb="9">
      <t>ほいくえん</t>
    </rPh>
    <phoneticPr fontId="25" type="Hiragana"/>
  </si>
  <si>
    <t>ぷちあんじゅほいくえん</t>
  </si>
  <si>
    <t>アミー保育園三ツ沢園</t>
    <rPh sb="3" eb="6">
      <t>ほいくえん</t>
    </rPh>
    <rPh sb="6" eb="7">
      <t>み</t>
    </rPh>
    <rPh sb="8" eb="9">
      <t>ざわ</t>
    </rPh>
    <rPh sb="9" eb="10">
      <t>えん</t>
    </rPh>
    <phoneticPr fontId="25" type="Hiragana"/>
  </si>
  <si>
    <t>あみーほいくえんみつざわえん</t>
  </si>
  <si>
    <t>あゆみ保育園</t>
    <rPh sb="3" eb="6">
      <t>ほいくえん</t>
    </rPh>
    <phoneticPr fontId="25" type="Hiragana"/>
  </si>
  <si>
    <t>あゆみほいくえん</t>
  </si>
  <si>
    <t>中希望が丘保育園</t>
    <rPh sb="0" eb="3">
      <t>なかきぼう</t>
    </rPh>
    <rPh sb="4" eb="5">
      <t>おか</t>
    </rPh>
    <rPh sb="5" eb="8">
      <t>ほいくえん</t>
    </rPh>
    <phoneticPr fontId="25" type="Hiragana"/>
  </si>
  <si>
    <t>なかきぼうがおかほいくえん</t>
  </si>
  <si>
    <t>アイン金沢文庫保育園</t>
    <rPh sb="3" eb="7">
      <t>かなざわぶんこ</t>
    </rPh>
    <rPh sb="7" eb="10">
      <t>ほいくえん</t>
    </rPh>
    <phoneticPr fontId="25" type="Hiragana"/>
  </si>
  <si>
    <t>あいんかなざわぶんこほいくえん</t>
  </si>
  <si>
    <t>アイン能見台駅前保育園</t>
    <rPh sb="3" eb="7">
      <t>のうけんだいえき</t>
    </rPh>
    <rPh sb="7" eb="8">
      <t>まえ</t>
    </rPh>
    <rPh sb="8" eb="11">
      <t>ほいくえん</t>
    </rPh>
    <phoneticPr fontId="25" type="Hiragana"/>
  </si>
  <si>
    <t>あいんのうけんだいえきまえほいくえん</t>
  </si>
  <si>
    <t>あおぞら谷津保育園</t>
    <rPh sb="4" eb="6">
      <t>やつ</t>
    </rPh>
    <rPh sb="6" eb="9">
      <t>ほいくえん</t>
    </rPh>
    <phoneticPr fontId="25" type="Hiragana"/>
  </si>
  <si>
    <t>あおぞらやつほいくえん</t>
  </si>
  <si>
    <t>きらら保育園</t>
    <rPh sb="3" eb="6">
      <t>ほいくえん</t>
    </rPh>
    <phoneticPr fontId="25" type="Hiragana"/>
  </si>
  <si>
    <t>きららほいくえん</t>
  </si>
  <si>
    <t>しののめ保育園</t>
    <rPh sb="4" eb="7">
      <t>ほいくえん</t>
    </rPh>
    <phoneticPr fontId="25" type="Hiragana"/>
  </si>
  <si>
    <t>しののめほいくえん</t>
  </si>
  <si>
    <t>アスク日吉本町開善保育園</t>
    <rPh sb="3" eb="7">
      <t>ひよしほんちょう</t>
    </rPh>
    <rPh sb="7" eb="8">
      <t>かい</t>
    </rPh>
    <rPh sb="8" eb="9">
      <t>ぜん</t>
    </rPh>
    <rPh sb="9" eb="12">
      <t>ほいくえん</t>
    </rPh>
    <phoneticPr fontId="25" type="Hiragana"/>
  </si>
  <si>
    <t>あすくひよしほんちょうかいぜんほいくえん</t>
  </si>
  <si>
    <t>Gakkenほいくえん日吉本町</t>
    <rPh sb="11" eb="15">
      <t>ひよしほんちょう</t>
    </rPh>
    <phoneticPr fontId="25" type="Hiragana"/>
  </si>
  <si>
    <t>がっけんほいくえんひよしほんちょう</t>
  </si>
  <si>
    <t>日吉夢保育園</t>
    <rPh sb="0" eb="2">
      <t>ひよし</t>
    </rPh>
    <rPh sb="2" eb="3">
      <t>ゆめ</t>
    </rPh>
    <rPh sb="3" eb="6">
      <t>ほいくえん</t>
    </rPh>
    <phoneticPr fontId="25" type="Hiragana"/>
  </si>
  <si>
    <t>ひよしゆめほいくえん</t>
  </si>
  <si>
    <t>ペガサス新横浜保育園</t>
    <rPh sb="4" eb="7">
      <t>しんよこはま</t>
    </rPh>
    <rPh sb="7" eb="10">
      <t>ほいくえん</t>
    </rPh>
    <phoneticPr fontId="25" type="Hiragana"/>
  </si>
  <si>
    <t>ぺがさすしんよこはまほいくえん</t>
  </si>
  <si>
    <t>ペガサスベビー保育園</t>
    <rPh sb="7" eb="10">
      <t>ほいくえん</t>
    </rPh>
    <phoneticPr fontId="25" type="Hiragana"/>
  </si>
  <si>
    <t>ぺがさすべびーほいくえん</t>
  </si>
  <si>
    <t>ペガサス夜間保育園</t>
    <rPh sb="4" eb="6">
      <t>やかん</t>
    </rPh>
    <rPh sb="6" eb="9">
      <t>ほいくえん</t>
    </rPh>
    <phoneticPr fontId="25" type="Hiragana"/>
  </si>
  <si>
    <t>ぺがさすやかんほいくえん</t>
  </si>
  <si>
    <t>リトルスカラー妙蓮寺保育園</t>
    <rPh sb="7" eb="10">
      <t>みょうれんじ</t>
    </rPh>
    <rPh sb="10" eb="13">
      <t>ほいくえん</t>
    </rPh>
    <phoneticPr fontId="25" type="Hiragana"/>
  </si>
  <si>
    <t>りとるすからーみょうれんじほいくえん</t>
  </si>
  <si>
    <t>やまゆり中山保育園</t>
    <rPh sb="4" eb="6">
      <t>なかやま</t>
    </rPh>
    <rPh sb="6" eb="9">
      <t>ほいくえん</t>
    </rPh>
    <phoneticPr fontId="25" type="Hiragana"/>
  </si>
  <si>
    <t>やまゆりなかやまほいくえん</t>
  </si>
  <si>
    <t>もみの木保育園</t>
    <rPh sb="3" eb="4">
      <t>き</t>
    </rPh>
    <rPh sb="4" eb="7">
      <t>ほいくえん</t>
    </rPh>
    <phoneticPr fontId="25" type="Hiragana"/>
  </si>
  <si>
    <t>もみのきほいくえん</t>
  </si>
  <si>
    <t>認可保育所どうぞのひろば</t>
    <rPh sb="0" eb="2">
      <t>にんか</t>
    </rPh>
    <rPh sb="2" eb="4">
      <t>ほいく</t>
    </rPh>
    <rPh sb="4" eb="5">
      <t>じょ</t>
    </rPh>
    <phoneticPr fontId="25" type="Hiragana"/>
  </si>
  <si>
    <t>にんかほいくしょどうぞのひろば</t>
  </si>
  <si>
    <t>青葉保育園</t>
    <rPh sb="0" eb="2">
      <t>あおば</t>
    </rPh>
    <rPh sb="2" eb="5">
      <t>ほいくえん</t>
    </rPh>
    <phoneticPr fontId="25" type="Hiragana"/>
  </si>
  <si>
    <t>あおばほいくえん</t>
  </si>
  <si>
    <t>スターチャイルド≪藤が丘ナーサリー≫</t>
    <rPh sb="9" eb="10">
      <t>ふじ</t>
    </rPh>
    <rPh sb="11" eb="12">
      <t>おか</t>
    </rPh>
    <phoneticPr fontId="25" type="Hiragana"/>
  </si>
  <si>
    <t>すたーちゃいるどふじがおかなーさりー</t>
  </si>
  <si>
    <t>スターチャイルド≪たまプラーザナーサリー</t>
  </si>
  <si>
    <t>すたーちゃいるどたまぷらーざなーさりー</t>
  </si>
  <si>
    <t>アスク北山田保育園</t>
    <rPh sb="3" eb="6">
      <t>きたやまだ</t>
    </rPh>
    <rPh sb="6" eb="9">
      <t>ほいくえん</t>
    </rPh>
    <phoneticPr fontId="25" type="Hiragana"/>
  </si>
  <si>
    <t>あすくきたやまたほいくえん</t>
  </si>
  <si>
    <t>アスクセンター南保育園</t>
    <rPh sb="7" eb="8">
      <t>みなみ</t>
    </rPh>
    <rPh sb="8" eb="11">
      <t>ほいくえん</t>
    </rPh>
    <phoneticPr fontId="25" type="Hiragana"/>
  </si>
  <si>
    <t>あすくせんたーみなみほいくえん</t>
  </si>
  <si>
    <t>アソシエふれあいの丘保育園</t>
    <rPh sb="9" eb="10">
      <t>おか</t>
    </rPh>
    <rPh sb="10" eb="13">
      <t>ほいくえん</t>
    </rPh>
    <phoneticPr fontId="25" type="Hiragana"/>
  </si>
  <si>
    <t>あそしえふれあいのおかほいくえん</t>
  </si>
  <si>
    <t>クオリスキッズ鴨居駅前保育園</t>
    <rPh sb="7" eb="9">
      <t>かもい</t>
    </rPh>
    <rPh sb="9" eb="11">
      <t>えきまえ</t>
    </rPh>
    <rPh sb="11" eb="14">
      <t>ほいくえん</t>
    </rPh>
    <phoneticPr fontId="25" type="Hiragana"/>
  </si>
  <si>
    <t>くおりすきっずかもいえきまえほいくえん</t>
  </si>
  <si>
    <t>ナーサリーつづき</t>
  </si>
  <si>
    <t>なーさりーつづき</t>
  </si>
  <si>
    <t>よこはま夢保育園</t>
    <rPh sb="4" eb="5">
      <t>ゆめ</t>
    </rPh>
    <rPh sb="5" eb="8">
      <t>ほいくえん</t>
    </rPh>
    <phoneticPr fontId="25" type="Hiragana"/>
  </si>
  <si>
    <t>よこはまゆめほいくえん</t>
  </si>
  <si>
    <t>ＹＭＣＡとつか乳児保育園</t>
    <rPh sb="7" eb="9">
      <t>にゅうじ</t>
    </rPh>
    <rPh sb="9" eb="12">
      <t>ほいくえん</t>
    </rPh>
    <phoneticPr fontId="25" type="Hiragana"/>
  </si>
  <si>
    <t>わいえむしーえーとつかにゅうじほいくえん</t>
  </si>
  <si>
    <t>銀杏保育園</t>
    <rPh sb="0" eb="2">
      <t>いちょう</t>
    </rPh>
    <rPh sb="2" eb="5">
      <t>ほいくえん</t>
    </rPh>
    <phoneticPr fontId="25" type="Hiragana"/>
  </si>
  <si>
    <t>ぎんなんほいくえん</t>
  </si>
  <si>
    <t>戸塚みどり保育園</t>
    <rPh sb="0" eb="2">
      <t>とつか</t>
    </rPh>
    <rPh sb="5" eb="8">
      <t>ほいくえん</t>
    </rPh>
    <phoneticPr fontId="25" type="Hiragana"/>
  </si>
  <si>
    <t>とつかみどりほいくえん</t>
  </si>
  <si>
    <t>うみのくに保育園とつか</t>
    <rPh sb="5" eb="8">
      <t>ほいくえん</t>
    </rPh>
    <phoneticPr fontId="25" type="Hiragana"/>
  </si>
  <si>
    <t>うみのくにほいくえんとつか</t>
  </si>
  <si>
    <t>かさまの杜保育園</t>
    <rPh sb="4" eb="5">
      <t>もり</t>
    </rPh>
    <rPh sb="5" eb="8">
      <t>ほいくえん</t>
    </rPh>
    <phoneticPr fontId="25" type="Hiragana"/>
  </si>
  <si>
    <t>かさまのもりほいくえん</t>
  </si>
  <si>
    <t>ＹＭＣＡ山手台保育園アルク</t>
    <rPh sb="4" eb="7">
      <t>やまてだい</t>
    </rPh>
    <rPh sb="7" eb="10">
      <t>ほいくえん</t>
    </rPh>
    <phoneticPr fontId="25" type="Hiragana"/>
  </si>
  <si>
    <t>わいえむしーえーやまてだいほいくえんあるく</t>
  </si>
  <si>
    <t>横浜ルンビニー保育園</t>
    <rPh sb="0" eb="2">
      <t>よこはま</t>
    </rPh>
    <rPh sb="7" eb="10">
      <t>ほいくえん</t>
    </rPh>
    <phoneticPr fontId="25" type="Hiragana"/>
  </si>
  <si>
    <t>よこはまるんびにーほいくえん</t>
  </si>
  <si>
    <t>Gakkenほいくえん二ツ橋</t>
    <rPh sb="11" eb="12">
      <t>ふた</t>
    </rPh>
    <rPh sb="13" eb="14">
      <t>ばし</t>
    </rPh>
    <phoneticPr fontId="25" type="Hiragana"/>
  </si>
  <si>
    <t>がっけんほいくえんふたつばし</t>
  </si>
  <si>
    <t>Gakkenほいくえん矢向</t>
    <rPh sb="11" eb="13">
      <t>やこう</t>
    </rPh>
    <phoneticPr fontId="25" type="Hiragana"/>
  </si>
  <si>
    <t>がっけんほいくえんやこう</t>
  </si>
  <si>
    <t>まなびの森駒岡こども園</t>
  </si>
  <si>
    <t>まなびのもりこまおかこどもえん</t>
  </si>
  <si>
    <t>末吉にこにこ保育園</t>
    <rPh sb="0" eb="2">
      <t>すえよし</t>
    </rPh>
    <rPh sb="6" eb="9">
      <t>ほいくえん</t>
    </rPh>
    <phoneticPr fontId="25" type="Hiragana"/>
  </si>
  <si>
    <t>すえよしにこにこほいくえん</t>
  </si>
  <si>
    <t>エンゼル保育園</t>
    <rPh sb="4" eb="7">
      <t>ほいくえん</t>
    </rPh>
    <phoneticPr fontId="25" type="Hiragana"/>
  </si>
  <si>
    <t>えんぜるほいくえん</t>
  </si>
  <si>
    <t>保育園ばんびーな</t>
    <rPh sb="0" eb="3">
      <t>ほいくえん</t>
    </rPh>
    <phoneticPr fontId="25" type="Hiragana"/>
  </si>
  <si>
    <t>ほいくえんばんびーな</t>
  </si>
  <si>
    <t>アスク上大岡保育園</t>
    <rPh sb="3" eb="6">
      <t>かみおおおか</t>
    </rPh>
    <rPh sb="6" eb="9">
      <t>ほいくえん</t>
    </rPh>
    <phoneticPr fontId="25" type="Hiragana"/>
  </si>
  <si>
    <t>あすくかみおおおかほいくえん</t>
  </si>
  <si>
    <t>港南あひる保育園</t>
    <rPh sb="0" eb="2">
      <t>こうなん</t>
    </rPh>
    <rPh sb="5" eb="8">
      <t>ほいくえん</t>
    </rPh>
    <phoneticPr fontId="25" type="Hiragana"/>
  </si>
  <si>
    <t>こうなんあひるほいくえん</t>
  </si>
  <si>
    <t>かのん保育園</t>
    <rPh sb="3" eb="6">
      <t>ほいくえん</t>
    </rPh>
    <phoneticPr fontId="25" type="Hiragana"/>
  </si>
  <si>
    <t>かのんほいくえん</t>
  </si>
  <si>
    <t>スターチャイルド≪金沢文庫ナーサリー≫</t>
    <rPh sb="9" eb="13">
      <t>かなざわぶんこ</t>
    </rPh>
    <phoneticPr fontId="25" type="Hiragana"/>
  </si>
  <si>
    <t>すたーちゃいるどかなざわぶんこなーさりー</t>
  </si>
  <si>
    <t>まなびの森日吉こども園</t>
  </si>
  <si>
    <t>まなびのもりひよしこどもえん</t>
  </si>
  <si>
    <t>まなびの森鴨居こども園</t>
  </si>
  <si>
    <t>まなびのもりかもいこどもえん</t>
  </si>
  <si>
    <t>まなびの森十日市場こども園</t>
  </si>
  <si>
    <t>まなびのもりとおかいちばこどもえん</t>
  </si>
  <si>
    <t>まなびの森ヴィラ十日市場こども園</t>
  </si>
  <si>
    <t>まなびのもりゔぃらとおかいちばこどもえん</t>
  </si>
  <si>
    <t>まなびの森長津田こども園</t>
  </si>
  <si>
    <t>まなびのもりながつたこどもえん</t>
  </si>
  <si>
    <t>まなびの森中山こども園</t>
  </si>
  <si>
    <t>まなびのもりなかやまこどもえん</t>
  </si>
  <si>
    <t>市が尾こどものいえ保育園</t>
    <rPh sb="0" eb="1">
      <t>いち</t>
    </rPh>
    <rPh sb="2" eb="3">
      <t>お</t>
    </rPh>
    <rPh sb="9" eb="12">
      <t>ほいくえん</t>
    </rPh>
    <phoneticPr fontId="25" type="Hiragana"/>
  </si>
  <si>
    <t>いちがおこどものいえほいくえん</t>
  </si>
  <si>
    <t>なかまちっこじゃんぷ園</t>
    <rPh sb="10" eb="11">
      <t>えん</t>
    </rPh>
    <phoneticPr fontId="25" type="Hiragana"/>
  </si>
  <si>
    <t>なかまちっこじゃんぷえん</t>
  </si>
  <si>
    <t>ちゃいれっく東戸塚駅前保育園</t>
    <rPh sb="6" eb="9">
      <t>ひがしとつか</t>
    </rPh>
    <rPh sb="9" eb="11">
      <t>えきまえ</t>
    </rPh>
    <rPh sb="11" eb="14">
      <t>ほいくえん</t>
    </rPh>
    <phoneticPr fontId="25" type="Hiragana"/>
  </si>
  <si>
    <t>ちゃいれっくひがしとつかえきまえほいくえん</t>
  </si>
  <si>
    <t>ちゃいれっく前田町保育園</t>
    <rPh sb="6" eb="9">
      <t>まえだちょう</t>
    </rPh>
    <rPh sb="9" eb="12">
      <t>ほいくえん</t>
    </rPh>
    <phoneticPr fontId="25" type="Hiragana"/>
  </si>
  <si>
    <t>ちゃいれっくまえだちょうほいくえん</t>
  </si>
  <si>
    <t>まなびの森東戸塚こども園</t>
  </si>
  <si>
    <t>まなびのもりひがしとつかこどもえん</t>
  </si>
  <si>
    <t>ポピンズナーサリースクール片倉町</t>
    <rPh sb="13" eb="16">
      <t>かたくらちょう</t>
    </rPh>
    <phoneticPr fontId="25" type="Hiragana"/>
  </si>
  <si>
    <t>ぽぴんずなーさりーすくーるかたくらちょう</t>
  </si>
  <si>
    <t>ポピンズナーサリースクールみなとみらい</t>
  </si>
  <si>
    <t>ぽぴんずなーさりーすくーるみなとみらい</t>
  </si>
  <si>
    <t>ポピンズナーサリースクール横浜</t>
    <rPh sb="13" eb="15">
      <t>よこはま</t>
    </rPh>
    <phoneticPr fontId="25" type="Hiragana"/>
  </si>
  <si>
    <t>ぽぴんずなーさりーすくーるよこはま</t>
  </si>
  <si>
    <t>善部保育園</t>
    <rPh sb="0" eb="1">
      <t>ぜん</t>
    </rPh>
    <rPh sb="1" eb="2">
      <t>ぶ</t>
    </rPh>
    <rPh sb="2" eb="5">
      <t>ほいくえん</t>
    </rPh>
    <phoneticPr fontId="25" type="Hiragana"/>
  </si>
  <si>
    <t>ぜんぶほいくえん</t>
  </si>
  <si>
    <t>ポピンズナーサリースクール小机</t>
    <rPh sb="13" eb="15">
      <t>こづくえ</t>
    </rPh>
    <phoneticPr fontId="25" type="Hiragana"/>
  </si>
  <si>
    <t>ぽぴんずなーさりーすくーるこづくえ</t>
  </si>
  <si>
    <t>ポピンズナーサリースクール
センター南</t>
  </si>
  <si>
    <t>ぽぴんずなーさりーすくーるせんたーみなみ</t>
  </si>
  <si>
    <t>平沼保育園</t>
    <rPh sb="0" eb="2">
      <t>ひらぬま</t>
    </rPh>
    <rPh sb="2" eb="5">
      <t>ほいくえん</t>
    </rPh>
    <phoneticPr fontId="25" type="Hiragana"/>
  </si>
  <si>
    <t>ひらぬまほいくえん</t>
  </si>
  <si>
    <t>キッズポケット保育園</t>
    <rPh sb="7" eb="10">
      <t>ほいくえん</t>
    </rPh>
    <phoneticPr fontId="25" type="Hiragana"/>
  </si>
  <si>
    <t>きっずぽけっとほいくえん</t>
  </si>
  <si>
    <t>アスク本牧保育園</t>
    <rPh sb="3" eb="5">
      <t>ほんもく</t>
    </rPh>
    <rPh sb="5" eb="8">
      <t>ほいくえん</t>
    </rPh>
    <phoneticPr fontId="25" type="Hiragana"/>
  </si>
  <si>
    <t>あすくほんもくほいくえん</t>
  </si>
  <si>
    <t>アイン弘明寺保育園</t>
    <rPh sb="3" eb="6">
      <t>ぐみょうじ</t>
    </rPh>
    <rPh sb="6" eb="9">
      <t>ほいくえん</t>
    </rPh>
    <phoneticPr fontId="25" type="Hiragana"/>
  </si>
  <si>
    <t>あいんぐみょうじほいくえん</t>
  </si>
  <si>
    <t>クオリスキッズ港南中央保育園</t>
    <rPh sb="7" eb="11">
      <t>こうなんちゅおう</t>
    </rPh>
    <rPh sb="11" eb="14">
      <t>ほいくえん</t>
    </rPh>
    <phoneticPr fontId="25" type="Hiragana"/>
  </si>
  <si>
    <t>くおりすきっずこうなんちゅうおうほいくえん</t>
  </si>
  <si>
    <t>港南台つばさ保育園</t>
    <rPh sb="0" eb="3">
      <t>こうなんだい</t>
    </rPh>
    <rPh sb="6" eb="9">
      <t>ほいくえん</t>
    </rPh>
    <phoneticPr fontId="25" type="Hiragana"/>
  </si>
  <si>
    <t>こうなんだいつばさほいくえん</t>
  </si>
  <si>
    <t>金沢愛児園</t>
    <rPh sb="0" eb="2">
      <t>かなざわ</t>
    </rPh>
    <rPh sb="2" eb="4">
      <t>あいじ</t>
    </rPh>
    <rPh sb="4" eb="5">
      <t>えん</t>
    </rPh>
    <phoneticPr fontId="25" type="Hiragana"/>
  </si>
  <si>
    <t>かなざわあいじえん</t>
  </si>
  <si>
    <t>アスクあざみ野保育園</t>
    <rPh sb="6" eb="7">
      <t>の</t>
    </rPh>
    <rPh sb="7" eb="10">
      <t>ほいくえん</t>
    </rPh>
    <phoneticPr fontId="25" type="Hiragana"/>
  </si>
  <si>
    <t>あすくあざみのほいくえん</t>
  </si>
  <si>
    <t>まなびの森中川こども園</t>
  </si>
  <si>
    <t>まなびのもりなかがわこどもえん</t>
  </si>
  <si>
    <t>くすのき第二保育園</t>
    <rPh sb="4" eb="6">
      <t>だいに</t>
    </rPh>
    <rPh sb="6" eb="9">
      <t>ほいくえん</t>
    </rPh>
    <phoneticPr fontId="25" type="Hiragana"/>
  </si>
  <si>
    <t>くすのきだいにほいくえん</t>
  </si>
  <si>
    <t>瀬谷愛児園</t>
    <rPh sb="0" eb="2">
      <t>せや</t>
    </rPh>
    <rPh sb="2" eb="4">
      <t>あいじ</t>
    </rPh>
    <rPh sb="4" eb="5">
      <t>えん</t>
    </rPh>
    <phoneticPr fontId="25" type="Hiragana"/>
  </si>
  <si>
    <t>せやあいじえん</t>
  </si>
  <si>
    <t>わおわお江ヶ崎保育園</t>
    <rPh sb="4" eb="7">
      <t>えがさき</t>
    </rPh>
    <rPh sb="7" eb="10">
      <t>ほいくえん</t>
    </rPh>
    <phoneticPr fontId="25" type="Hiragana"/>
  </si>
  <si>
    <t>わおわおえがさきほいくえん</t>
  </si>
  <si>
    <t>北寺尾第二むつみ保育園</t>
    <rPh sb="0" eb="1">
      <t>きた</t>
    </rPh>
    <rPh sb="1" eb="3">
      <t>てらお</t>
    </rPh>
    <rPh sb="3" eb="5">
      <t>だいに</t>
    </rPh>
    <rPh sb="8" eb="11">
      <t>ほいくえん</t>
    </rPh>
    <phoneticPr fontId="25" type="Hiragana"/>
  </si>
  <si>
    <t>きたてらおだいにむつみほいくえん</t>
  </si>
  <si>
    <t>ポピンズナーサリースクール鶴見</t>
    <rPh sb="13" eb="15">
      <t>つるみ</t>
    </rPh>
    <phoneticPr fontId="25" type="Hiragana"/>
  </si>
  <si>
    <t>ぽぴんずなーさりーすくーるつるみ</t>
  </si>
  <si>
    <t>ルーチェ保育園鶴見</t>
    <rPh sb="4" eb="7">
      <t>ほいくえん</t>
    </rPh>
    <rPh sb="7" eb="9">
      <t>つるみ</t>
    </rPh>
    <phoneticPr fontId="25" type="Hiragana"/>
  </si>
  <si>
    <t>るーちぇほいくえんつるみ</t>
  </si>
  <si>
    <t>ねむの樹元宮保育園</t>
    <rPh sb="3" eb="4">
      <t>き</t>
    </rPh>
    <rPh sb="4" eb="6">
      <t>もとみや</t>
    </rPh>
    <rPh sb="6" eb="9">
      <t>ほいくえん</t>
    </rPh>
    <phoneticPr fontId="25" type="Hiragana"/>
  </si>
  <si>
    <t>ねむのきもとみやほいくえん</t>
  </si>
  <si>
    <t>Gakkenほいくえん片倉</t>
    <rPh sb="11" eb="13">
      <t>かたくら</t>
    </rPh>
    <phoneticPr fontId="25" type="Hiragana"/>
  </si>
  <si>
    <t>がっけんほいくえんかたくら</t>
  </si>
  <si>
    <t>アイン三枚町保育園</t>
    <rPh sb="3" eb="5">
      <t>さんまい</t>
    </rPh>
    <rPh sb="5" eb="6">
      <t>まち</t>
    </rPh>
    <rPh sb="6" eb="9">
      <t>ほいくえん</t>
    </rPh>
    <phoneticPr fontId="25" type="Hiragana"/>
  </si>
  <si>
    <t>あいんさんまいちょうほいくえん</t>
  </si>
  <si>
    <t>グローバルキッズ新子安保育園</t>
    <rPh sb="8" eb="11">
      <t>しんこやす</t>
    </rPh>
    <rPh sb="11" eb="14">
      <t>ほいくえん</t>
    </rPh>
    <phoneticPr fontId="25" type="Hiragana"/>
  </si>
  <si>
    <t>ぐろーばるきっずしんこやすほいくえん</t>
  </si>
  <si>
    <t>つくし保育園上大岡</t>
    <rPh sb="3" eb="6">
      <t>ほいくえん</t>
    </rPh>
    <rPh sb="6" eb="9">
      <t>かみおおおか</t>
    </rPh>
    <phoneticPr fontId="25" type="Hiragana"/>
  </si>
  <si>
    <t>つくしほいくえんかみおおおか</t>
  </si>
  <si>
    <t>太陽の子港南台保育園</t>
    <rPh sb="0" eb="2">
      <t>たいよう</t>
    </rPh>
    <rPh sb="3" eb="4">
      <t>こ</t>
    </rPh>
    <rPh sb="4" eb="7">
      <t>こうなんだい</t>
    </rPh>
    <rPh sb="7" eb="10">
      <t>ほいくえん</t>
    </rPh>
    <phoneticPr fontId="25" type="Hiragana"/>
  </si>
  <si>
    <t>たいようのここうなんだいほいくえん</t>
  </si>
  <si>
    <t>笹下保育園</t>
    <rPh sb="0" eb="2">
      <t>ささげ</t>
    </rPh>
    <rPh sb="2" eb="5">
      <t>ほいくえん</t>
    </rPh>
    <phoneticPr fontId="25" type="Hiragana"/>
  </si>
  <si>
    <t>ささげほいくえん</t>
  </si>
  <si>
    <t>エルアンジュ保育園</t>
    <rPh sb="6" eb="9">
      <t>ほいくえん</t>
    </rPh>
    <phoneticPr fontId="25" type="Hiragana"/>
  </si>
  <si>
    <t>えるあんじゅほいくえん</t>
  </si>
  <si>
    <t>ひかりの風保育園</t>
    <rPh sb="4" eb="5">
      <t>かぜ</t>
    </rPh>
    <rPh sb="5" eb="8">
      <t>ほいくえん</t>
    </rPh>
    <phoneticPr fontId="25" type="Hiragana"/>
  </si>
  <si>
    <t>ひかりのかぜほいくえん</t>
  </si>
  <si>
    <t>梅の木保育園</t>
    <rPh sb="0" eb="1">
      <t>うめ</t>
    </rPh>
    <rPh sb="2" eb="3">
      <t>き</t>
    </rPh>
    <rPh sb="3" eb="6">
      <t>ほいくえん</t>
    </rPh>
    <phoneticPr fontId="25" type="Hiragana"/>
  </si>
  <si>
    <t>うめのきほいくえん</t>
  </si>
  <si>
    <t>中尾保育園</t>
    <rPh sb="0" eb="2">
      <t>なかお</t>
    </rPh>
    <rPh sb="2" eb="5">
      <t>ほいくえん</t>
    </rPh>
    <phoneticPr fontId="25" type="Hiragana"/>
  </si>
  <si>
    <t>なかおほいくえん</t>
  </si>
  <si>
    <t>アスク新杉田駅前保育園</t>
    <rPh sb="3" eb="7">
      <t>しんすぎたえき</t>
    </rPh>
    <rPh sb="7" eb="8">
      <t>まえ</t>
    </rPh>
    <rPh sb="8" eb="11">
      <t>ほいくえん</t>
    </rPh>
    <phoneticPr fontId="25" type="Hiragana"/>
  </si>
  <si>
    <t>あすくしんすぎたえきまえほいくえん</t>
  </si>
  <si>
    <t>くっくおさんぽ保育園ふとお</t>
    <rPh sb="7" eb="10">
      <t>ほいくえん</t>
    </rPh>
    <phoneticPr fontId="25" type="Hiragana"/>
  </si>
  <si>
    <t>くっくおさんぽほいくえんふとお</t>
  </si>
  <si>
    <t>うみのくに保育園きくな</t>
    <rPh sb="5" eb="8">
      <t>ほいくえん</t>
    </rPh>
    <phoneticPr fontId="25" type="Hiragana"/>
  </si>
  <si>
    <t>うみのくにほいくえんきくな</t>
  </si>
  <si>
    <t>第二尚花愛児園</t>
    <rPh sb="0" eb="2">
      <t>だいに</t>
    </rPh>
    <rPh sb="2" eb="3">
      <t>なお</t>
    </rPh>
    <rPh sb="3" eb="4">
      <t>はな</t>
    </rPh>
    <rPh sb="4" eb="6">
      <t>あいじ</t>
    </rPh>
    <rPh sb="6" eb="7">
      <t>えん</t>
    </rPh>
    <phoneticPr fontId="25" type="Hiragana"/>
  </si>
  <si>
    <t>だいにしょうかあいじえん</t>
  </si>
  <si>
    <t>大豆戸どろんこ保育園</t>
    <rPh sb="0" eb="3">
      <t>まめど</t>
    </rPh>
    <rPh sb="7" eb="10">
      <t>ほいくえん</t>
    </rPh>
    <phoneticPr fontId="25" type="Hiragana"/>
  </si>
  <si>
    <t>まめどどろんこほいくえん</t>
  </si>
  <si>
    <t>パレット保育園・大豆戸</t>
    <rPh sb="4" eb="7">
      <t>ほいくえん</t>
    </rPh>
    <rPh sb="8" eb="11">
      <t>まめど</t>
    </rPh>
    <phoneticPr fontId="25" type="Hiragana"/>
  </si>
  <si>
    <t>ぱれっとほいくえん･まめど</t>
  </si>
  <si>
    <t>スターチャイルド≪中山ナーサリー≫</t>
    <rPh sb="9" eb="11">
      <t>なかやま</t>
    </rPh>
    <phoneticPr fontId="25" type="Hiragana"/>
  </si>
  <si>
    <t>すたーちゃいるどなかやまなーさりー</t>
  </si>
  <si>
    <t>グローバルキッズたまプラーザ保育園</t>
    <rPh sb="14" eb="17">
      <t>ほいくえん</t>
    </rPh>
    <phoneticPr fontId="25" type="Hiragana"/>
  </si>
  <si>
    <t>ぐろーばるきっずたまぷらーざほいくえん</t>
  </si>
  <si>
    <t>美しが丘どろんこ保育園</t>
    <rPh sb="0" eb="1">
      <t>うつく</t>
    </rPh>
    <rPh sb="3" eb="4">
      <t>おか</t>
    </rPh>
    <rPh sb="8" eb="11">
      <t>ほいくえん</t>
    </rPh>
    <phoneticPr fontId="25" type="Hiragana"/>
  </si>
  <si>
    <t>うつくしがおかどろんこほいくえん</t>
  </si>
  <si>
    <t>グローバルキッズ市が尾園</t>
    <rPh sb="8" eb="9">
      <t>いち</t>
    </rPh>
    <rPh sb="10" eb="11">
      <t>お</t>
    </rPh>
    <rPh sb="11" eb="12">
      <t>えん</t>
    </rPh>
    <phoneticPr fontId="25" type="Hiragana"/>
  </si>
  <si>
    <t>ぐろーばるきっずいちがおえん</t>
  </si>
  <si>
    <t>パレット保育園・牛久保西</t>
    <rPh sb="4" eb="7">
      <t>ほいくえん</t>
    </rPh>
    <rPh sb="8" eb="11">
      <t>うしくぼ</t>
    </rPh>
    <rPh sb="11" eb="12">
      <t>にし</t>
    </rPh>
    <phoneticPr fontId="25" type="Hiragana"/>
  </si>
  <si>
    <t>ぱれっとほいくえん･うしくぼにし</t>
  </si>
  <si>
    <t>ブライト保育園横浜佐江戸</t>
    <rPh sb="4" eb="7">
      <t>ほいくえん</t>
    </rPh>
    <rPh sb="7" eb="9">
      <t>よこはま</t>
    </rPh>
    <rPh sb="9" eb="10">
      <t>さ</t>
    </rPh>
    <rPh sb="10" eb="12">
      <t>えど</t>
    </rPh>
    <phoneticPr fontId="25" type="Hiragana"/>
  </si>
  <si>
    <t>ぶらいとほいくえんよこはまさえど</t>
  </si>
  <si>
    <t>キッズフォレ東山田</t>
    <rPh sb="6" eb="7">
      <t>ひがし</t>
    </rPh>
    <rPh sb="7" eb="9">
      <t>やまだ</t>
    </rPh>
    <phoneticPr fontId="25" type="Hiragana"/>
  </si>
  <si>
    <t>きっずふぉれひがしやまた</t>
  </si>
  <si>
    <t>杜ちゃいるど園</t>
    <rPh sb="0" eb="1">
      <t>もり</t>
    </rPh>
    <rPh sb="6" eb="7">
      <t>えん</t>
    </rPh>
    <phoneticPr fontId="25" type="Hiragana"/>
  </si>
  <si>
    <t>もりちゃいるどえん</t>
  </si>
  <si>
    <t>霞台保育園</t>
    <rPh sb="0" eb="2">
      <t>かすみだい</t>
    </rPh>
    <rPh sb="2" eb="5">
      <t>ほいくえん</t>
    </rPh>
    <phoneticPr fontId="25" type="Hiragana"/>
  </si>
  <si>
    <t>かすみだいほいくえん</t>
  </si>
  <si>
    <t>マミーズエンジェル金沢文庫駅前保育園</t>
  </si>
  <si>
    <t>まみーずえんじぇるかなざわぶんこえきまえ</t>
  </si>
  <si>
    <t>ぽれぽれ保育園藤が丘</t>
    <rPh sb="4" eb="7">
      <t>ほいくえん</t>
    </rPh>
    <rPh sb="7" eb="8">
      <t>ふじ</t>
    </rPh>
    <rPh sb="9" eb="10">
      <t>おか</t>
    </rPh>
    <phoneticPr fontId="25" type="Hiragana"/>
  </si>
  <si>
    <t>ぽれぽれほいくえんふじがおか</t>
  </si>
  <si>
    <t>とつかルーテル保育園</t>
    <rPh sb="7" eb="10">
      <t>ほいくえん</t>
    </rPh>
    <phoneticPr fontId="25" type="Hiragana"/>
  </si>
  <si>
    <t>とつかるーてるほいくえん</t>
  </si>
  <si>
    <t>ヨコハマさくら保育園</t>
    <rPh sb="7" eb="10">
      <t>ほいくえん</t>
    </rPh>
    <phoneticPr fontId="25" type="Hiragana"/>
  </si>
  <si>
    <t>よこはまさくらほいくえん</t>
  </si>
  <si>
    <t>浅間幼育園</t>
    <rPh sb="0" eb="2">
      <t>あさま</t>
    </rPh>
    <rPh sb="2" eb="3">
      <t>よう</t>
    </rPh>
    <rPh sb="3" eb="4">
      <t>いく</t>
    </rPh>
    <rPh sb="4" eb="5">
      <t>えん</t>
    </rPh>
    <phoneticPr fontId="25" type="Hiragana"/>
  </si>
  <si>
    <t>せんげんよういくえん</t>
  </si>
  <si>
    <t>ヨコハマきぼう保育園</t>
    <rPh sb="7" eb="10">
      <t>ほいくえん</t>
    </rPh>
    <phoneticPr fontId="25" type="Hiragana"/>
  </si>
  <si>
    <t>よこはまきぼうほいくえん</t>
  </si>
  <si>
    <t>別所保育園</t>
    <rPh sb="0" eb="2">
      <t>べっしょ</t>
    </rPh>
    <rPh sb="2" eb="5">
      <t>ほいくえん</t>
    </rPh>
    <phoneticPr fontId="25" type="Hiragana"/>
  </si>
  <si>
    <t>べっしょほいくえん</t>
  </si>
  <si>
    <t>福澤保育センター</t>
    <rPh sb="0" eb="2">
      <t>ふくざわ</t>
    </rPh>
    <rPh sb="2" eb="4">
      <t>ほいく</t>
    </rPh>
    <phoneticPr fontId="25" type="Hiragana"/>
  </si>
  <si>
    <t>ふくざわほいくせんたー</t>
  </si>
  <si>
    <t>つくし愛児園</t>
    <rPh sb="3" eb="5">
      <t>あいじ</t>
    </rPh>
    <rPh sb="5" eb="6">
      <t>えん</t>
    </rPh>
    <phoneticPr fontId="25" type="Hiragana"/>
  </si>
  <si>
    <t>つくしあいじえん</t>
  </si>
  <si>
    <t>エミールの森ひよこ保育園</t>
    <rPh sb="5" eb="6">
      <t>もり</t>
    </rPh>
    <rPh sb="9" eb="12">
      <t>ほいくえん</t>
    </rPh>
    <phoneticPr fontId="25" type="Hiragana"/>
  </si>
  <si>
    <t>えみーるのもりひよこほいくえん</t>
  </si>
  <si>
    <t>ポプラ第二保育園</t>
    <rPh sb="3" eb="5">
      <t>だいに</t>
    </rPh>
    <rPh sb="5" eb="8">
      <t>ほいくえん</t>
    </rPh>
    <phoneticPr fontId="25" type="Hiragana"/>
  </si>
  <si>
    <t>ぽぷらだいにほいくえん</t>
  </si>
  <si>
    <t>認定こども園（幼保連携型）</t>
  </si>
  <si>
    <t>認定こども園捜真幼稚園</t>
    <rPh sb="0" eb="2">
      <t>にんてい</t>
    </rPh>
    <rPh sb="5" eb="6">
      <t>えん</t>
    </rPh>
    <rPh sb="6" eb="8">
      <t>そうしん</t>
    </rPh>
    <rPh sb="8" eb="11">
      <t>ようちえん</t>
    </rPh>
    <phoneticPr fontId="25" type="Hiragana"/>
  </si>
  <si>
    <t>にんていこどもえんそうしんようちえん</t>
  </si>
  <si>
    <t>認定こども園山王台幼稚園</t>
  </si>
  <si>
    <t>にんていこどもえんさんのうだいようちえん</t>
  </si>
  <si>
    <t>関東学院六浦こども園</t>
    <rPh sb="0" eb="2">
      <t>かんとう</t>
    </rPh>
    <rPh sb="2" eb="4">
      <t>がくいん</t>
    </rPh>
    <rPh sb="4" eb="6">
      <t>むつうら</t>
    </rPh>
    <rPh sb="9" eb="10">
      <t>えん</t>
    </rPh>
    <phoneticPr fontId="25" type="Hiragana"/>
  </si>
  <si>
    <t>かんとうがくいんむつうらこどもえん</t>
  </si>
  <si>
    <t>幼保連携型認定こども園いのやま幼稚園・保育園</t>
  </si>
  <si>
    <t>にんていこどもえんいのやまいのやまようちえん</t>
  </si>
  <si>
    <t>認定こども園中野幼稚園中野どんぐり保育園</t>
    <rPh sb="0" eb="2">
      <t>にんてい</t>
    </rPh>
    <rPh sb="5" eb="6">
      <t>えん</t>
    </rPh>
    <rPh sb="6" eb="8">
      <t>なかの</t>
    </rPh>
    <rPh sb="8" eb="11">
      <t>ようちえん</t>
    </rPh>
    <rPh sb="11" eb="13">
      <t>なかの</t>
    </rPh>
    <rPh sb="17" eb="20">
      <t>ほいくえん</t>
    </rPh>
    <phoneticPr fontId="25" type="Hiragana"/>
  </si>
  <si>
    <t>にんていこどもえんなかのようちえんなかのどんく</t>
  </si>
  <si>
    <t>認定こども園ムロノキッズ室の木幼稚園</t>
    <rPh sb="17" eb="18">
      <t>エン</t>
    </rPh>
    <phoneticPr fontId="24"/>
  </si>
  <si>
    <t>にんていこどもえんむろのきっずむろのきようち</t>
  </si>
  <si>
    <t>関東学院のびのびのば園</t>
    <rPh sb="0" eb="2">
      <t>かんとう</t>
    </rPh>
    <rPh sb="2" eb="4">
      <t>がくいん</t>
    </rPh>
    <rPh sb="10" eb="11">
      <t>えん</t>
    </rPh>
    <phoneticPr fontId="25" type="Hiragana"/>
  </si>
  <si>
    <t>かんとうがくいんのびのびのばえん</t>
  </si>
  <si>
    <t>やつはしキッズ　八ッ橋幼稚園</t>
  </si>
  <si>
    <t>にんていこどもえんやつはしきっずやつはしよう</t>
  </si>
  <si>
    <t>あづまの幼稚園・あづまのナーサリー</t>
  </si>
  <si>
    <t>にんていこどもえんあづまのようちえん･あづ</t>
  </si>
  <si>
    <t>認定こども園はらのこ原幼稚園</t>
    <rPh sb="0" eb="2">
      <t>にんてい</t>
    </rPh>
    <rPh sb="5" eb="6">
      <t>えん</t>
    </rPh>
    <rPh sb="10" eb="11">
      <t>はら</t>
    </rPh>
    <rPh sb="11" eb="14">
      <t>ようちえん</t>
    </rPh>
    <phoneticPr fontId="25" type="Hiragana"/>
  </si>
  <si>
    <t>にんていこどもえんはらのこはらようちえん</t>
  </si>
  <si>
    <t>認定こども園三陽幼稚園・三陽保育園</t>
    <rPh sb="0" eb="2">
      <t>にんてい</t>
    </rPh>
    <rPh sb="5" eb="6">
      <t>えん</t>
    </rPh>
    <rPh sb="6" eb="8">
      <t>さんよう</t>
    </rPh>
    <rPh sb="8" eb="11">
      <t>ようちえん</t>
    </rPh>
    <rPh sb="12" eb="14">
      <t>さんよう</t>
    </rPh>
    <rPh sb="14" eb="17">
      <t>ほいくえん</t>
    </rPh>
    <phoneticPr fontId="25" type="Hiragana"/>
  </si>
  <si>
    <t>にんていこどもえんさんようようちえん･さんようほ</t>
  </si>
  <si>
    <t>ゆうゆうのもり幼保園</t>
    <rPh sb="7" eb="9">
      <t>ようほ</t>
    </rPh>
    <rPh sb="9" eb="10">
      <t>えん</t>
    </rPh>
    <phoneticPr fontId="25" type="Hiragana"/>
  </si>
  <si>
    <t>ゆうゆうのもりようほえん</t>
  </si>
  <si>
    <t>認定こども園エクレス</t>
    <rPh sb="0" eb="2">
      <t>にんてい</t>
    </rPh>
    <rPh sb="5" eb="6">
      <t>えん</t>
    </rPh>
    <phoneticPr fontId="25" type="Hiragana"/>
  </si>
  <si>
    <t>にんていこどもえんえくれす</t>
  </si>
  <si>
    <t>幼稚園</t>
  </si>
  <si>
    <t>飯山幼稚園</t>
    <rPh sb="0" eb="5">
      <t>いいやまようちえん</t>
    </rPh>
    <phoneticPr fontId="25" type="Hiragana"/>
  </si>
  <si>
    <t>いいやまようちえん</t>
  </si>
  <si>
    <t>すみれが丘幼稚園</t>
    <rPh sb="0" eb="8">
      <t>すみれがおかようちえん</t>
    </rPh>
    <phoneticPr fontId="25" type="Hiragana"/>
  </si>
  <si>
    <t>すみれがおかようちえん</t>
  </si>
  <si>
    <t>橘幼稚園</t>
    <rPh sb="0" eb="4">
      <t>たちばなようちえん</t>
    </rPh>
    <phoneticPr fontId="25" type="Hiragana"/>
  </si>
  <si>
    <t>たちばなようちえん</t>
  </si>
  <si>
    <t>矢向幼稚園</t>
    <rPh sb="0" eb="2">
      <t>やこう</t>
    </rPh>
    <rPh sb="2" eb="5">
      <t>ようちえん</t>
    </rPh>
    <phoneticPr fontId="25" type="Hiragana"/>
  </si>
  <si>
    <t>やこうようちえん</t>
  </si>
  <si>
    <t>幸ケ谷幼稚園</t>
    <rPh sb="0" eb="1">
      <t>ゆき</t>
    </rPh>
    <rPh sb="2" eb="3">
      <t>たに</t>
    </rPh>
    <rPh sb="3" eb="6">
      <t>ようちえん</t>
    </rPh>
    <phoneticPr fontId="25" type="Hiragana"/>
  </si>
  <si>
    <t>こうがやようちえん</t>
  </si>
  <si>
    <t>白幡幼稚園</t>
    <rPh sb="0" eb="2">
      <t>しらはた</t>
    </rPh>
    <rPh sb="2" eb="5">
      <t>ようちえん</t>
    </rPh>
    <phoneticPr fontId="25" type="Hiragana"/>
  </si>
  <si>
    <t>しらはたようちえん</t>
  </si>
  <si>
    <t>三ツ沢幼稚園</t>
    <rPh sb="0" eb="1">
      <t>み</t>
    </rPh>
    <rPh sb="2" eb="3">
      <t>ざわ</t>
    </rPh>
    <rPh sb="3" eb="6">
      <t>ようちえん</t>
    </rPh>
    <phoneticPr fontId="25" type="Hiragana"/>
  </si>
  <si>
    <t>みつざわようちえん</t>
  </si>
  <si>
    <t>横浜孝道幼稚園</t>
    <rPh sb="0" eb="2">
      <t>よこはま</t>
    </rPh>
    <rPh sb="2" eb="4">
      <t>たかみち</t>
    </rPh>
    <rPh sb="4" eb="7">
      <t>ようちえん</t>
    </rPh>
    <phoneticPr fontId="25" type="Hiragana"/>
  </si>
  <si>
    <t>よこはまこうどうようちえん</t>
  </si>
  <si>
    <t>幼稚園</t>
    <rPh sb="0" eb="3">
      <t>ヨウチエン</t>
    </rPh>
    <phoneticPr fontId="3"/>
  </si>
  <si>
    <t>西区</t>
    <rPh sb="0" eb="2">
      <t>ニシク</t>
    </rPh>
    <phoneticPr fontId="3"/>
  </si>
  <si>
    <t>ばらの幼稚園</t>
    <rPh sb="3" eb="6">
      <t>ようちえん</t>
    </rPh>
    <phoneticPr fontId="25" type="Hiragana"/>
  </si>
  <si>
    <t>ばらのようちえん</t>
  </si>
  <si>
    <t>横浜愛隣幼稚園</t>
    <rPh sb="0" eb="2">
      <t>よこはま</t>
    </rPh>
    <rPh sb="2" eb="3">
      <t>あい</t>
    </rPh>
    <rPh sb="3" eb="4">
      <t>となり</t>
    </rPh>
    <rPh sb="4" eb="7">
      <t>ようちえん</t>
    </rPh>
    <phoneticPr fontId="25" type="Hiragana"/>
  </si>
  <si>
    <t>よこはまあいりんようちえん</t>
  </si>
  <si>
    <t>学校法人マーヤ学園アソカ幼稚園</t>
    <rPh sb="0" eb="2">
      <t>がっこう</t>
    </rPh>
    <rPh sb="2" eb="4">
      <t>ほうじん</t>
    </rPh>
    <rPh sb="7" eb="9">
      <t>がくえん</t>
    </rPh>
    <rPh sb="12" eb="15">
      <t>ようちえん</t>
    </rPh>
    <phoneticPr fontId="25" type="Hiragana"/>
  </si>
  <si>
    <t>がっこうほうじんまーやがくえんあそかようちえ</t>
  </si>
  <si>
    <t>早苗幼稚園</t>
    <rPh sb="0" eb="2">
      <t>さなえ</t>
    </rPh>
    <rPh sb="2" eb="5">
      <t>ようちえん</t>
    </rPh>
    <phoneticPr fontId="25" type="Hiragana"/>
  </si>
  <si>
    <t>さなえようちえん</t>
  </si>
  <si>
    <t>本牧めぐみ幼稚園</t>
    <rPh sb="0" eb="2">
      <t>ほんもく</t>
    </rPh>
    <rPh sb="5" eb="8">
      <t>ようちえん</t>
    </rPh>
    <phoneticPr fontId="25" type="Hiragana"/>
  </si>
  <si>
    <t>ほんもくめぐみようちえん</t>
  </si>
  <si>
    <t>和光幼稚園</t>
    <rPh sb="0" eb="2">
      <t>わこう</t>
    </rPh>
    <rPh sb="2" eb="5">
      <t>ようちえん</t>
    </rPh>
    <phoneticPr fontId="25" type="Hiragana"/>
  </si>
  <si>
    <t>わこうようちえん</t>
  </si>
  <si>
    <t>認定こども園峯岡幼稚園</t>
    <rPh sb="0" eb="2">
      <t>にんてい</t>
    </rPh>
    <rPh sb="5" eb="6">
      <t>えん</t>
    </rPh>
    <rPh sb="6" eb="7">
      <t>みね</t>
    </rPh>
    <rPh sb="7" eb="8">
      <t>おか</t>
    </rPh>
    <rPh sb="8" eb="11">
      <t>ようちえん</t>
    </rPh>
    <phoneticPr fontId="25" type="Hiragana"/>
  </si>
  <si>
    <t>にんていこどもえんみねおかようちえん</t>
  </si>
  <si>
    <t>八幡橋幼稚園</t>
    <rPh sb="0" eb="2">
      <t>やわた</t>
    </rPh>
    <rPh sb="2" eb="3">
      <t>ばし</t>
    </rPh>
    <rPh sb="3" eb="6">
      <t>ようちえん</t>
    </rPh>
    <phoneticPr fontId="25" type="Hiragana"/>
  </si>
  <si>
    <t>やはたばしようちえん</t>
  </si>
  <si>
    <t>あけぼの幼稚園</t>
    <rPh sb="4" eb="7">
      <t>ようちえん</t>
    </rPh>
    <phoneticPr fontId="25" type="Hiragana"/>
  </si>
  <si>
    <t>あけぼのようちえん</t>
  </si>
  <si>
    <t>あさひな幼稚園</t>
    <rPh sb="4" eb="7">
      <t>ようちえん</t>
    </rPh>
    <phoneticPr fontId="25" type="Hiragana"/>
  </si>
  <si>
    <t>あさひなようちえん</t>
  </si>
  <si>
    <t>光輪幼稚園</t>
    <rPh sb="0" eb="1">
      <t>ひかり</t>
    </rPh>
    <rPh sb="1" eb="2">
      <t>わ</t>
    </rPh>
    <rPh sb="2" eb="5">
      <t>ようちえん</t>
    </rPh>
    <phoneticPr fontId="25" type="Hiragana"/>
  </si>
  <si>
    <t>こうりんようちえん</t>
  </si>
  <si>
    <t>こすもす幼稚園</t>
    <rPh sb="4" eb="7">
      <t>ようちえん</t>
    </rPh>
    <phoneticPr fontId="25" type="Hiragana"/>
  </si>
  <si>
    <t>こすもすようちえん</t>
  </si>
  <si>
    <t>金沢大道幼稚園</t>
    <rPh sb="0" eb="2">
      <t>かなざわ</t>
    </rPh>
    <rPh sb="2" eb="4">
      <t>おおみち</t>
    </rPh>
    <rPh sb="4" eb="7">
      <t>ようちえん</t>
    </rPh>
    <phoneticPr fontId="25" type="Hiragana"/>
  </si>
  <si>
    <t>かなざわだいどうようちえん</t>
  </si>
  <si>
    <t>大倉山アソカ幼稚園</t>
    <rPh sb="0" eb="3">
      <t>おおくらやま</t>
    </rPh>
    <rPh sb="6" eb="9">
      <t>ようちえん</t>
    </rPh>
    <phoneticPr fontId="25" type="Hiragana"/>
  </si>
  <si>
    <t>おおくらやまあそかようちえん</t>
  </si>
  <si>
    <t>桂幼稚園</t>
    <rPh sb="0" eb="1">
      <t>かつら</t>
    </rPh>
    <rPh sb="1" eb="4">
      <t>ようちえん</t>
    </rPh>
    <phoneticPr fontId="25" type="Hiragana"/>
  </si>
  <si>
    <t>かつらようちえん</t>
  </si>
  <si>
    <t>光明幼稚園</t>
    <rPh sb="0" eb="2">
      <t>こうみょう</t>
    </rPh>
    <rPh sb="2" eb="5">
      <t>ようちえん</t>
    </rPh>
    <phoneticPr fontId="25" type="Hiragana"/>
  </si>
  <si>
    <t>こうみょうようちえん</t>
  </si>
  <si>
    <t>小机幼稚園</t>
    <rPh sb="0" eb="1">
      <t>しょう</t>
    </rPh>
    <rPh sb="1" eb="2">
      <t>つくえ</t>
    </rPh>
    <rPh sb="2" eb="5">
      <t>ようちえん</t>
    </rPh>
    <phoneticPr fontId="25" type="Hiragana"/>
  </si>
  <si>
    <t>こづくえようちえん</t>
  </si>
  <si>
    <t>認定こども園（幼稚園型）</t>
    <rPh sb="0" eb="2">
      <t>ニンテイ</t>
    </rPh>
    <rPh sb="5" eb="6">
      <t>エン</t>
    </rPh>
    <rPh sb="7" eb="10">
      <t>ヨウチエン</t>
    </rPh>
    <rPh sb="10" eb="11">
      <t>ガタ</t>
    </rPh>
    <phoneticPr fontId="3"/>
  </si>
  <si>
    <t>港北区</t>
    <rPh sb="0" eb="3">
      <t>コウホクク</t>
    </rPh>
    <phoneticPr fontId="3"/>
  </si>
  <si>
    <t>認定こども園高木学園附属幼稚園</t>
    <rPh sb="0" eb="2">
      <t>にんてい</t>
    </rPh>
    <rPh sb="5" eb="6">
      <t>えん</t>
    </rPh>
    <rPh sb="6" eb="15">
      <t>たかぎがくえんふぞくようちえん</t>
    </rPh>
    <phoneticPr fontId="25" type="Hiragana"/>
  </si>
  <si>
    <t>にんていこどもえんたかぎがくえんふぞくようちえん</t>
  </si>
  <si>
    <t>樽町白梅幼稚園</t>
    <rPh sb="0" eb="1">
      <t>たる</t>
    </rPh>
    <rPh sb="1" eb="2">
      <t>まち</t>
    </rPh>
    <rPh sb="2" eb="4">
      <t>はくばい</t>
    </rPh>
    <rPh sb="4" eb="7">
      <t>ようちえん</t>
    </rPh>
    <phoneticPr fontId="25" type="Hiragana"/>
  </si>
  <si>
    <t>たるまちしらうめようちえん</t>
  </si>
  <si>
    <t>長福寺幼稚園</t>
    <rPh sb="0" eb="3">
      <t>ちょうふくじ</t>
    </rPh>
    <rPh sb="3" eb="6">
      <t>ようちえん</t>
    </rPh>
    <phoneticPr fontId="25" type="Hiragana"/>
  </si>
  <si>
    <t>ちょうふくじようちえん</t>
  </si>
  <si>
    <t>長福寺第二幼稚園</t>
    <rPh sb="0" eb="3">
      <t>ちょうふくじ</t>
    </rPh>
    <rPh sb="3" eb="5">
      <t>だいに</t>
    </rPh>
    <rPh sb="5" eb="8">
      <t>ようちえん</t>
    </rPh>
    <phoneticPr fontId="25" type="Hiragana"/>
  </si>
  <si>
    <t>ちょうふくじだいにようちえん</t>
  </si>
  <si>
    <t>チロル幼稚園</t>
    <rPh sb="3" eb="6">
      <t>ようちえん</t>
    </rPh>
    <phoneticPr fontId="25" type="Hiragana"/>
  </si>
  <si>
    <t>ちろるようちえん</t>
  </si>
  <si>
    <t>綱島幼稚園</t>
    <rPh sb="0" eb="2">
      <t>つなしま</t>
    </rPh>
    <rPh sb="2" eb="5">
      <t>ようちえん</t>
    </rPh>
    <phoneticPr fontId="25" type="Hiragana"/>
  </si>
  <si>
    <t>つなしまようちえん</t>
  </si>
  <si>
    <t>日吉台光幼稚園</t>
    <rPh sb="0" eb="3">
      <t>ひよしだい</t>
    </rPh>
    <rPh sb="3" eb="4">
      <t>ひかり</t>
    </rPh>
    <rPh sb="4" eb="7">
      <t>ようちえん</t>
    </rPh>
    <phoneticPr fontId="25" type="Hiragana"/>
  </si>
  <si>
    <t>ひよしだいひかりようちえん</t>
  </si>
  <si>
    <t>プリンス幼稚園</t>
    <rPh sb="4" eb="7">
      <t>ようちえん</t>
    </rPh>
    <phoneticPr fontId="25" type="Hiragana"/>
  </si>
  <si>
    <t>ぷりんすようちえん</t>
  </si>
  <si>
    <t>戸塚区</t>
    <rPh sb="0" eb="3">
      <t>トツカク</t>
    </rPh>
    <phoneticPr fontId="3"/>
  </si>
  <si>
    <t>認定こども園しらかば幼稚園</t>
    <rPh sb="0" eb="2">
      <t>にんてい</t>
    </rPh>
    <rPh sb="5" eb="6">
      <t>えん</t>
    </rPh>
    <rPh sb="10" eb="13">
      <t>ようちえん</t>
    </rPh>
    <phoneticPr fontId="25" type="Hiragana"/>
  </si>
  <si>
    <t>にんていこどもえんしらかばようちえん</t>
  </si>
  <si>
    <t>戸塚幼稚園</t>
    <rPh sb="0" eb="2">
      <t>とつか</t>
    </rPh>
    <rPh sb="2" eb="5">
      <t>ようちえん</t>
    </rPh>
    <phoneticPr fontId="25" type="Hiragana"/>
  </si>
  <si>
    <t>とつかようちえん</t>
  </si>
  <si>
    <t>戸塚第二幼稚園</t>
    <rPh sb="0" eb="2">
      <t>とつか</t>
    </rPh>
    <rPh sb="2" eb="4">
      <t>だいに</t>
    </rPh>
    <rPh sb="4" eb="7">
      <t>ようちえん</t>
    </rPh>
    <phoneticPr fontId="25" type="Hiragana"/>
  </si>
  <si>
    <t>とつかだいにようちえん</t>
  </si>
  <si>
    <t>戸塚ルーテル教会附属幼稚園</t>
    <rPh sb="0" eb="2">
      <t>とつか</t>
    </rPh>
    <rPh sb="6" eb="8">
      <t>きょうかい</t>
    </rPh>
    <rPh sb="8" eb="10">
      <t>ふぞく</t>
    </rPh>
    <rPh sb="10" eb="13">
      <t>ようちえん</t>
    </rPh>
    <phoneticPr fontId="25" type="Hiragana"/>
  </si>
  <si>
    <t>とつかるーてるきょうかいふぞくようちえん</t>
  </si>
  <si>
    <t>舞岡幼稚園</t>
    <rPh sb="0" eb="2">
      <t>まいおか</t>
    </rPh>
    <rPh sb="2" eb="5">
      <t>ようちえん</t>
    </rPh>
    <phoneticPr fontId="25" type="Hiragana"/>
  </si>
  <si>
    <t>まいおかようちえん</t>
  </si>
  <si>
    <t>幼保連携型認定こども園南幼稚園</t>
    <rPh sb="0" eb="2">
      <t>ようほ</t>
    </rPh>
    <rPh sb="2" eb="5">
      <t>れんけいがた</t>
    </rPh>
    <rPh sb="5" eb="7">
      <t>にんてい</t>
    </rPh>
    <rPh sb="10" eb="11">
      <t>えん</t>
    </rPh>
    <rPh sb="11" eb="12">
      <t>みなみ</t>
    </rPh>
    <rPh sb="12" eb="15">
      <t>ようちえん</t>
    </rPh>
    <phoneticPr fontId="25" type="Hiragana"/>
  </si>
  <si>
    <t>ようほれんけいがたにんていこどもえんみなみよ</t>
  </si>
  <si>
    <t>港南区</t>
    <rPh sb="0" eb="3">
      <t>コウナンク</t>
    </rPh>
    <phoneticPr fontId="3"/>
  </si>
  <si>
    <t>春日野幼稚園</t>
    <rPh sb="0" eb="3">
      <t>かすがの</t>
    </rPh>
    <rPh sb="3" eb="6">
      <t>ようちえん</t>
    </rPh>
    <phoneticPr fontId="25" type="Hiragana"/>
  </si>
  <si>
    <t>かすがのようちえん</t>
  </si>
  <si>
    <t>かもめ幼稚園</t>
    <rPh sb="3" eb="6">
      <t>ようちえん</t>
    </rPh>
    <phoneticPr fontId="25" type="Hiragana"/>
  </si>
  <si>
    <t>かもめようちえん</t>
  </si>
  <si>
    <t>港南台幼稚園</t>
    <rPh sb="0" eb="3">
      <t>こうなんだい</t>
    </rPh>
    <rPh sb="3" eb="6">
      <t>ようちえん</t>
    </rPh>
    <phoneticPr fontId="25" type="Hiragana"/>
  </si>
  <si>
    <t>こうなんだいようちえん</t>
  </si>
  <si>
    <t>宝島幼稚園</t>
    <rPh sb="0" eb="2">
      <t>たからじま</t>
    </rPh>
    <rPh sb="2" eb="5">
      <t>ようちえん</t>
    </rPh>
    <phoneticPr fontId="25" type="Hiragana"/>
  </si>
  <si>
    <t>たからじまようちえん</t>
  </si>
  <si>
    <t>認定こども園（幼稚園型）</t>
  </si>
  <si>
    <t>認定こども園竹の子幼稚園</t>
    <rPh sb="0" eb="2">
      <t>にんてい</t>
    </rPh>
    <rPh sb="5" eb="6">
      <t>えん</t>
    </rPh>
    <rPh sb="6" eb="7">
      <t>たけ</t>
    </rPh>
    <rPh sb="8" eb="9">
      <t>こ</t>
    </rPh>
    <rPh sb="9" eb="12">
      <t>ようちえん</t>
    </rPh>
    <phoneticPr fontId="25" type="Hiragana"/>
  </si>
  <si>
    <t>にんていこどもえんたけのこようちえん</t>
  </si>
  <si>
    <t>永野幼稚園</t>
    <rPh sb="0" eb="2">
      <t>ながの</t>
    </rPh>
    <rPh sb="2" eb="5">
      <t>ようちえん</t>
    </rPh>
    <phoneticPr fontId="25" type="Hiragana"/>
  </si>
  <si>
    <t>ながのようちえん</t>
  </si>
  <si>
    <t>認定こども園日野幼稚園</t>
    <rPh sb="0" eb="2">
      <t>にんてい</t>
    </rPh>
    <rPh sb="5" eb="6">
      <t>えん</t>
    </rPh>
    <rPh sb="6" eb="8">
      <t>ひの</t>
    </rPh>
    <rPh sb="8" eb="11">
      <t>ようちえん</t>
    </rPh>
    <phoneticPr fontId="25" type="Hiragana"/>
  </si>
  <si>
    <t>にんていこどもえんひのようちえん</t>
  </si>
  <si>
    <t>旭区</t>
    <rPh sb="0" eb="2">
      <t>アサヒク</t>
    </rPh>
    <phoneticPr fontId="3"/>
  </si>
  <si>
    <t>柏幼稚園</t>
    <rPh sb="0" eb="1">
      <t>かしわ</t>
    </rPh>
    <rPh sb="1" eb="4">
      <t>ようちえん</t>
    </rPh>
    <phoneticPr fontId="25" type="Hiragana"/>
  </si>
  <si>
    <t>かしわようちえん</t>
  </si>
  <si>
    <t>上白根幼稚園</t>
    <rPh sb="0" eb="1">
      <t>うえ</t>
    </rPh>
    <rPh sb="1" eb="3">
      <t>しらね</t>
    </rPh>
    <rPh sb="3" eb="6">
      <t>ようちえん</t>
    </rPh>
    <phoneticPr fontId="25" type="Hiragana"/>
  </si>
  <si>
    <t>かみしらねようちえん</t>
  </si>
  <si>
    <t>左近山幼稚園</t>
    <rPh sb="0" eb="3">
      <t>さこんやま</t>
    </rPh>
    <rPh sb="3" eb="6">
      <t>ようちえん</t>
    </rPh>
    <phoneticPr fontId="25" type="Hiragana"/>
  </si>
  <si>
    <t>さこんやまようちえん</t>
  </si>
  <si>
    <t>白根幼稚園</t>
    <rPh sb="0" eb="2">
      <t>しらね</t>
    </rPh>
    <rPh sb="2" eb="5">
      <t>ようちえん</t>
    </rPh>
    <phoneticPr fontId="25" type="Hiragana"/>
  </si>
  <si>
    <t>しらねようちえん</t>
  </si>
  <si>
    <t>つくの幼稚園</t>
    <rPh sb="3" eb="6">
      <t>ようちえん</t>
    </rPh>
    <phoneticPr fontId="25" type="Hiragana"/>
  </si>
  <si>
    <t>つくのようしへん</t>
  </si>
  <si>
    <t>四季の森幼稚園</t>
    <rPh sb="0" eb="2">
      <t>しき</t>
    </rPh>
    <rPh sb="3" eb="4">
      <t>もり</t>
    </rPh>
    <rPh sb="4" eb="7">
      <t>ようちえん</t>
    </rPh>
    <phoneticPr fontId="25" type="Hiragana"/>
  </si>
  <si>
    <t>しきのもりようちえん</t>
  </si>
  <si>
    <t>認定こども園二俣川幼稚園</t>
    <rPh sb="0" eb="2">
      <t>にんてい</t>
    </rPh>
    <rPh sb="5" eb="6">
      <t>えん</t>
    </rPh>
    <rPh sb="6" eb="9">
      <t>ふたまたがわ</t>
    </rPh>
    <rPh sb="9" eb="12">
      <t>ようちえん</t>
    </rPh>
    <phoneticPr fontId="25" type="Hiragana"/>
  </si>
  <si>
    <t>にんていこどもえんふたまたがわようちえん</t>
  </si>
  <si>
    <t>プレスク－ル若葉幼稚園</t>
    <rPh sb="6" eb="8">
      <t>わかば</t>
    </rPh>
    <rPh sb="8" eb="11">
      <t>ようちえん</t>
    </rPh>
    <phoneticPr fontId="25" type="Hiragana"/>
  </si>
  <si>
    <t>ぷれすく－るわかばようちえん</t>
  </si>
  <si>
    <t>本宿幼稚園</t>
    <rPh sb="0" eb="2">
      <t>もとじゅく</t>
    </rPh>
    <rPh sb="2" eb="5">
      <t>ようちえん</t>
    </rPh>
    <phoneticPr fontId="25" type="Hiragana"/>
  </si>
  <si>
    <t>ほんじゅくようちえん</t>
  </si>
  <si>
    <t>まきが原幼稚園</t>
    <rPh sb="3" eb="4">
      <t>はら</t>
    </rPh>
    <rPh sb="4" eb="7">
      <t>ようちえん</t>
    </rPh>
    <phoneticPr fontId="25" type="Hiragana"/>
  </si>
  <si>
    <t>まきがはらようちえん</t>
  </si>
  <si>
    <t>横浜昭和幼稚園</t>
    <rPh sb="0" eb="2">
      <t>よこはま</t>
    </rPh>
    <rPh sb="2" eb="4">
      <t>しょうわ</t>
    </rPh>
    <rPh sb="4" eb="7">
      <t>ようちえん</t>
    </rPh>
    <phoneticPr fontId="25" type="Hiragana"/>
  </si>
  <si>
    <t>よこはましょうわようちえん</t>
  </si>
  <si>
    <t>東幼稚園</t>
    <rPh sb="0" eb="1">
      <t>ひがし</t>
    </rPh>
    <rPh sb="1" eb="4">
      <t>ようちえん</t>
    </rPh>
    <phoneticPr fontId="25" type="Hiragana"/>
  </si>
  <si>
    <t>あずまようちえん</t>
  </si>
  <si>
    <t>黒滝幼稚園</t>
    <rPh sb="0" eb="2">
      <t>くろたき</t>
    </rPh>
    <rPh sb="2" eb="5">
      <t>ようちえん</t>
    </rPh>
    <phoneticPr fontId="25" type="Hiragana"/>
  </si>
  <si>
    <t>くろたきようちえん</t>
  </si>
  <si>
    <t>中山幼稚園</t>
    <rPh sb="0" eb="2">
      <t>なかやま</t>
    </rPh>
    <rPh sb="2" eb="5">
      <t>ようちえん</t>
    </rPh>
    <phoneticPr fontId="25" type="Hiragana"/>
  </si>
  <si>
    <t>なかやまようちえん</t>
  </si>
  <si>
    <t>八朔幼稚園</t>
    <rPh sb="0" eb="2">
      <t>はっさく</t>
    </rPh>
    <rPh sb="2" eb="5">
      <t>ようちえん</t>
    </rPh>
    <phoneticPr fontId="25" type="Hiragana"/>
  </si>
  <si>
    <t>はっさくうようちえん</t>
  </si>
  <si>
    <t>むつみ幼稚園</t>
    <rPh sb="3" eb="6">
      <t>ようちえん</t>
    </rPh>
    <phoneticPr fontId="25" type="Hiragana"/>
  </si>
  <si>
    <t>むつみようちえん</t>
  </si>
  <si>
    <t>認定こども園横浜あすか幼稚園</t>
    <rPh sb="0" eb="2">
      <t>にんてい</t>
    </rPh>
    <rPh sb="5" eb="6">
      <t>えん</t>
    </rPh>
    <rPh sb="6" eb="8">
      <t>よこはま</t>
    </rPh>
    <rPh sb="11" eb="14">
      <t>ようちえん</t>
    </rPh>
    <phoneticPr fontId="25" type="Hiragana"/>
  </si>
  <si>
    <t>にんていこどもえんよこはまあすかようちえん</t>
  </si>
  <si>
    <t>認定こども園横浜マドカ幼稚園</t>
    <rPh sb="0" eb="2">
      <t>にんてい</t>
    </rPh>
    <rPh sb="5" eb="6">
      <t>えん</t>
    </rPh>
    <rPh sb="6" eb="8">
      <t>よこはま</t>
    </rPh>
    <rPh sb="11" eb="14">
      <t>ようちえん</t>
    </rPh>
    <phoneticPr fontId="25" type="Hiragana"/>
  </si>
  <si>
    <t>にんていこどもえんよこはままどかようちえん</t>
  </si>
  <si>
    <t>瀬谷区</t>
    <rPh sb="0" eb="3">
      <t>セヤク</t>
    </rPh>
    <phoneticPr fontId="3"/>
  </si>
  <si>
    <t>瀬谷幼稚園</t>
    <rPh sb="0" eb="2">
      <t>せや</t>
    </rPh>
    <rPh sb="2" eb="5">
      <t>ようちえん</t>
    </rPh>
    <phoneticPr fontId="25" type="Hiragana"/>
  </si>
  <si>
    <t>せやようちえん</t>
  </si>
  <si>
    <t>三ツ境幼稚園</t>
    <rPh sb="0" eb="1">
      <t>み</t>
    </rPh>
    <rPh sb="2" eb="3">
      <t>きょう</t>
    </rPh>
    <rPh sb="3" eb="6">
      <t>ようちえん</t>
    </rPh>
    <phoneticPr fontId="25" type="Hiragana"/>
  </si>
  <si>
    <t>みつきょうようちえん</t>
  </si>
  <si>
    <t>横浜さがみ幼稚園</t>
    <rPh sb="0" eb="2">
      <t>よこはま</t>
    </rPh>
    <rPh sb="5" eb="8">
      <t>ようちえん</t>
    </rPh>
    <phoneticPr fontId="25" type="Hiragana"/>
  </si>
  <si>
    <t>よこはまさがみようちえん</t>
  </si>
  <si>
    <t>飯島幼稚園</t>
    <rPh sb="0" eb="2">
      <t>いいじま</t>
    </rPh>
    <rPh sb="2" eb="5">
      <t>ようちえん</t>
    </rPh>
    <phoneticPr fontId="25" type="Hiragana"/>
  </si>
  <si>
    <t>いいじまようちえん</t>
  </si>
  <si>
    <t>小菅ケ谷幼稚園</t>
    <rPh sb="0" eb="2">
      <t>こすが</t>
    </rPh>
    <rPh sb="3" eb="4">
      <t>たに</t>
    </rPh>
    <rPh sb="4" eb="7">
      <t>ようちえん</t>
    </rPh>
    <phoneticPr fontId="25" type="Hiragana"/>
  </si>
  <si>
    <t>こすがやようちえん</t>
  </si>
  <si>
    <t>新大船幼稚園</t>
    <rPh sb="0" eb="1">
      <t>しん</t>
    </rPh>
    <rPh sb="1" eb="3">
      <t>おおぶね</t>
    </rPh>
    <rPh sb="3" eb="6">
      <t>ようちえん</t>
    </rPh>
    <phoneticPr fontId="25" type="Hiragana"/>
  </si>
  <si>
    <t>しんおおふなようちえん</t>
  </si>
  <si>
    <t>静心幼稚園</t>
    <rPh sb="0" eb="1">
      <t>せい</t>
    </rPh>
    <rPh sb="1" eb="2">
      <t>こころ</t>
    </rPh>
    <rPh sb="2" eb="5">
      <t>ようちえん</t>
    </rPh>
    <phoneticPr fontId="25" type="Hiragana"/>
  </si>
  <si>
    <t>せいしんようちえん</t>
  </si>
  <si>
    <t>いしかわ幼稚園</t>
    <rPh sb="4" eb="7">
      <t>ようちえん</t>
    </rPh>
    <phoneticPr fontId="25" type="Hiragana"/>
  </si>
  <si>
    <t>いしかわようちえん</t>
  </si>
  <si>
    <t>泉区</t>
    <rPh sb="0" eb="2">
      <t>イズミク</t>
    </rPh>
    <phoneticPr fontId="3"/>
  </si>
  <si>
    <t>英明幼稚園</t>
    <rPh sb="0" eb="2">
      <t>えいめい</t>
    </rPh>
    <rPh sb="2" eb="5">
      <t>ようちえん</t>
    </rPh>
    <phoneticPr fontId="25" type="Hiragana"/>
  </si>
  <si>
    <t>えいめいようちえん</t>
  </si>
  <si>
    <t>平和幼稚園</t>
    <rPh sb="0" eb="2">
      <t>へいわ</t>
    </rPh>
    <rPh sb="2" eb="5">
      <t>ようちえん</t>
    </rPh>
    <phoneticPr fontId="25" type="Hiragana"/>
  </si>
  <si>
    <t>へいわようちえん</t>
  </si>
  <si>
    <t>青葉区</t>
    <rPh sb="0" eb="3">
      <t>アオバク</t>
    </rPh>
    <phoneticPr fontId="3"/>
  </si>
  <si>
    <t>愛和幼稚園</t>
    <rPh sb="0" eb="1">
      <t>あい</t>
    </rPh>
    <rPh sb="1" eb="2">
      <t>わ</t>
    </rPh>
    <rPh sb="2" eb="5">
      <t>ようちえん</t>
    </rPh>
    <phoneticPr fontId="25" type="Hiragana"/>
  </si>
  <si>
    <t>あいわようちえん</t>
  </si>
  <si>
    <t>愛和太陽幼稚園</t>
    <rPh sb="0" eb="1">
      <t>あい</t>
    </rPh>
    <rPh sb="1" eb="2">
      <t>わ</t>
    </rPh>
    <rPh sb="2" eb="4">
      <t>たいよう</t>
    </rPh>
    <rPh sb="4" eb="7">
      <t>ようちえん</t>
    </rPh>
    <phoneticPr fontId="25" type="Hiragana"/>
  </si>
  <si>
    <t>あいわたいようようちえん</t>
  </si>
  <si>
    <t>市ヶ尾幼稚園</t>
    <rPh sb="0" eb="3">
      <t>いちがお</t>
    </rPh>
    <rPh sb="3" eb="6">
      <t>ようちえん</t>
    </rPh>
    <phoneticPr fontId="25" type="Hiragana"/>
  </si>
  <si>
    <t>いちがおようちえん</t>
  </si>
  <si>
    <t>田園江田幼稚園</t>
    <rPh sb="0" eb="2">
      <t>でんえん</t>
    </rPh>
    <rPh sb="2" eb="4">
      <t>えだ</t>
    </rPh>
    <rPh sb="4" eb="7">
      <t>ようちえん</t>
    </rPh>
    <phoneticPr fontId="25" type="Hiragana"/>
  </si>
  <si>
    <t>でんえんえだようちえん</t>
  </si>
  <si>
    <t>認定こども園ナザレ幼稚園</t>
    <rPh sb="0" eb="2">
      <t>にんてい</t>
    </rPh>
    <rPh sb="5" eb="6">
      <t>えん</t>
    </rPh>
    <rPh sb="9" eb="12">
      <t>ようちえん</t>
    </rPh>
    <phoneticPr fontId="25" type="Hiragana"/>
  </si>
  <si>
    <t>にんていこどもえんなざれようちえん</t>
  </si>
  <si>
    <t>奈良幼稚園</t>
    <rPh sb="0" eb="2">
      <t>なら</t>
    </rPh>
    <rPh sb="2" eb="5">
      <t>ようちえん</t>
    </rPh>
    <phoneticPr fontId="25" type="Hiragana"/>
  </si>
  <si>
    <t>ならようちえん</t>
  </si>
  <si>
    <t>藤が丘幼稚園</t>
    <rPh sb="0" eb="1">
      <t>ふじ</t>
    </rPh>
    <rPh sb="2" eb="3">
      <t>おか</t>
    </rPh>
    <rPh sb="3" eb="6">
      <t>ようちえん</t>
    </rPh>
    <phoneticPr fontId="25" type="Hiragana"/>
  </si>
  <si>
    <t>ふじがおかようちえん</t>
  </si>
  <si>
    <t>港北幼稚園</t>
    <rPh sb="0" eb="2">
      <t>こうほく</t>
    </rPh>
    <rPh sb="2" eb="5">
      <t>ようちえん</t>
    </rPh>
    <phoneticPr fontId="25" type="Hiragana"/>
  </si>
  <si>
    <t>こうほくようちえん</t>
  </si>
  <si>
    <t>すぎの森幼稚園</t>
    <rPh sb="3" eb="4">
      <t>もり</t>
    </rPh>
    <rPh sb="4" eb="7">
      <t>ようちえん</t>
    </rPh>
    <phoneticPr fontId="25" type="Hiragana"/>
  </si>
  <si>
    <t>すぎのもりようちえん</t>
  </si>
  <si>
    <t>都筑区</t>
    <rPh sb="0" eb="3">
      <t>ツヅキク</t>
    </rPh>
    <phoneticPr fontId="3"/>
  </si>
  <si>
    <t>愛和のぞみ幼稚園</t>
    <rPh sb="0" eb="1">
      <t>あい</t>
    </rPh>
    <rPh sb="1" eb="2">
      <t>わ</t>
    </rPh>
    <rPh sb="5" eb="8">
      <t>ようちえん</t>
    </rPh>
    <phoneticPr fontId="25" type="Hiragana"/>
  </si>
  <si>
    <t>あいわのぞみようちえん</t>
  </si>
  <si>
    <t>認定こども園横浜黎明幼稚園</t>
    <rPh sb="0" eb="2">
      <t>にんてい</t>
    </rPh>
    <rPh sb="5" eb="6">
      <t>えん</t>
    </rPh>
    <rPh sb="6" eb="8">
      <t>よこはま</t>
    </rPh>
    <rPh sb="8" eb="10">
      <t>れいめい</t>
    </rPh>
    <rPh sb="10" eb="13">
      <t>ようちえん</t>
    </rPh>
    <phoneticPr fontId="25" type="Hiragana"/>
  </si>
  <si>
    <t>にんていこどもえんよこはまれいめいようちえん</t>
  </si>
  <si>
    <t>やべのファミリールーム</t>
  </si>
  <si>
    <t>やべのふぁみりーるーむ</t>
  </si>
  <si>
    <t>ベネッセ青葉台保育園</t>
    <rPh sb="4" eb="7">
      <t>あおばだい</t>
    </rPh>
    <rPh sb="7" eb="10">
      <t>ほいくえん</t>
    </rPh>
    <phoneticPr fontId="25" type="Hiragana"/>
  </si>
  <si>
    <t>べねっせあおばだいほいくえん</t>
  </si>
  <si>
    <t>スターチャイルド≪矢向ナーサリー≫</t>
    <rPh sb="9" eb="11">
      <t>やこう</t>
    </rPh>
    <phoneticPr fontId="25" type="Hiragana"/>
  </si>
  <si>
    <t>すたーちゃいるどやこうなーさりー</t>
  </si>
  <si>
    <t>グローバルキッズ大口園</t>
    <rPh sb="8" eb="10">
      <t>おおぐち</t>
    </rPh>
    <rPh sb="10" eb="11">
      <t>えん</t>
    </rPh>
    <phoneticPr fontId="25" type="Hiragana"/>
  </si>
  <si>
    <t>ぐろーばるきっずおおぐちえん</t>
  </si>
  <si>
    <t>ヨコハマみらい保育園</t>
    <rPh sb="7" eb="10">
      <t>ほいくえん</t>
    </rPh>
    <phoneticPr fontId="25" type="Hiragana"/>
  </si>
  <si>
    <t>よこはまみらいほいくえん</t>
  </si>
  <si>
    <t>コビープリスクールなかまちだい</t>
  </si>
  <si>
    <t>こびーぷりすくーるなかまちだい</t>
  </si>
  <si>
    <t>にじいろ保育園戸塚駅前</t>
    <rPh sb="4" eb="7">
      <t>ほいくえん</t>
    </rPh>
    <rPh sb="7" eb="9">
      <t>とつか</t>
    </rPh>
    <rPh sb="9" eb="11">
      <t>えきまえ</t>
    </rPh>
    <phoneticPr fontId="25" type="Hiragana"/>
  </si>
  <si>
    <t>にじいろほいくえんとつかえきまえ</t>
  </si>
  <si>
    <t>たけのこ永田東保育園</t>
    <rPh sb="4" eb="7">
      <t>ながたひがし</t>
    </rPh>
    <rPh sb="7" eb="10">
      <t>ほいくえん</t>
    </rPh>
    <phoneticPr fontId="25" type="Hiragana"/>
  </si>
  <si>
    <t>たけのこながたひがしほいくえん</t>
  </si>
  <si>
    <t>屏風ゆめの森保育園</t>
    <rPh sb="0" eb="2">
      <t>びょうぶ</t>
    </rPh>
    <rPh sb="5" eb="6">
      <t>もり</t>
    </rPh>
    <rPh sb="6" eb="9">
      <t>ほいくえん</t>
    </rPh>
    <phoneticPr fontId="25" type="Hiragana"/>
  </si>
  <si>
    <t>びょうぶゆめのもりほいくえん</t>
  </si>
  <si>
    <t>伊勢佐木町保育園</t>
    <rPh sb="0" eb="5">
      <t>いせざきちょう</t>
    </rPh>
    <rPh sb="5" eb="8">
      <t>ほいくえん</t>
    </rPh>
    <phoneticPr fontId="25" type="Hiragana"/>
  </si>
  <si>
    <t>いせさきちょうほいくえん</t>
  </si>
  <si>
    <t>こどもっと保育園</t>
    <rPh sb="5" eb="8">
      <t>ほいくえん</t>
    </rPh>
    <phoneticPr fontId="25" type="Hiragana"/>
  </si>
  <si>
    <t>こどもっとほいくえん</t>
  </si>
  <si>
    <t>ゆめの樹保育園ほどがや</t>
    <rPh sb="3" eb="4">
      <t>き</t>
    </rPh>
    <rPh sb="4" eb="7">
      <t>ほいくえん</t>
    </rPh>
    <phoneticPr fontId="25" type="Hiragana"/>
  </si>
  <si>
    <t>ゆめのきほいくえんほどがや</t>
  </si>
  <si>
    <t>たいせつ保育園</t>
    <rPh sb="4" eb="7">
      <t>ほいくえん</t>
    </rPh>
    <phoneticPr fontId="25" type="Hiragana"/>
  </si>
  <si>
    <t>たいせつほいくえん</t>
  </si>
  <si>
    <t>クオリスキッズ上大岡駅前保育園</t>
    <rPh sb="7" eb="10">
      <t>かみおおおか</t>
    </rPh>
    <rPh sb="10" eb="12">
      <t>えきまえ</t>
    </rPh>
    <rPh sb="12" eb="15">
      <t>ほいくえん</t>
    </rPh>
    <phoneticPr fontId="25" type="Hiragana"/>
  </si>
  <si>
    <t>くおりすきっずかみおおおかえきまえほいくえん</t>
  </si>
  <si>
    <t>コンビプラザレイディアント保育園</t>
    <rPh sb="13" eb="16">
      <t>ほいくえん</t>
    </rPh>
    <phoneticPr fontId="25" type="Hiragana"/>
  </si>
  <si>
    <t>こんびぷらざれいでぃあんとほいくえん</t>
  </si>
  <si>
    <t>エクレスすみれ保育園</t>
    <rPh sb="7" eb="10">
      <t>ほいくえん</t>
    </rPh>
    <phoneticPr fontId="25" type="Hiragana"/>
  </si>
  <si>
    <t>えくれすすみれほいくえん</t>
  </si>
  <si>
    <t>戸塚せせらぎ保育園</t>
    <rPh sb="0" eb="2">
      <t>とつか</t>
    </rPh>
    <rPh sb="6" eb="9">
      <t>ほいくえん</t>
    </rPh>
    <phoneticPr fontId="25" type="Hiragana"/>
  </si>
  <si>
    <t>とつかせせらぎほいくえん</t>
  </si>
  <si>
    <t>メモリー保育園</t>
    <rPh sb="4" eb="7">
      <t>ほいくえん</t>
    </rPh>
    <phoneticPr fontId="25" type="Hiragana"/>
  </si>
  <si>
    <t>めもりーほいくえん</t>
  </si>
  <si>
    <t>泉の郷保育園いずみ</t>
    <rPh sb="0" eb="1">
      <t>いずみ</t>
    </rPh>
    <rPh sb="2" eb="3">
      <t>さと</t>
    </rPh>
    <rPh sb="3" eb="6">
      <t>ほいくえん</t>
    </rPh>
    <phoneticPr fontId="25" type="Hiragana"/>
  </si>
  <si>
    <t>いずみのさとほいくえんいずみ</t>
  </si>
  <si>
    <t>蒔田ひまわり保育園</t>
    <rPh sb="0" eb="2">
      <t>まいた</t>
    </rPh>
    <rPh sb="6" eb="9">
      <t>ほいくえん</t>
    </rPh>
    <phoneticPr fontId="25" type="Hiragana"/>
  </si>
  <si>
    <t>まいたひまわりほいくえん</t>
  </si>
  <si>
    <t>中区</t>
    <rPh sb="0" eb="2">
      <t>ナカク</t>
    </rPh>
    <phoneticPr fontId="3"/>
  </si>
  <si>
    <t>うちゅう保育園やました</t>
    <rPh sb="4" eb="7">
      <t>ほいくえん</t>
    </rPh>
    <rPh sb="6" eb="7">
      <t>えん</t>
    </rPh>
    <phoneticPr fontId="25" type="Hiragana"/>
  </si>
  <si>
    <t>うちゅうほいくえん</t>
  </si>
  <si>
    <t>ぬくもりの森しんばしやよい台こども園やよい台幼稚園</t>
  </si>
  <si>
    <t>ぬくもりのもりしんばしやよいだいこどもえん</t>
  </si>
  <si>
    <t>東寺尾どろんこ保育園</t>
    <rPh sb="0" eb="3">
      <t>ひがしてらお</t>
    </rPh>
    <rPh sb="7" eb="10">
      <t>ほいくえん</t>
    </rPh>
    <phoneticPr fontId="25" type="Hiragana"/>
  </si>
  <si>
    <t>ひがしてらおどろんこほいくえん</t>
  </si>
  <si>
    <t>いずみ松本町保育園</t>
    <rPh sb="3" eb="6">
      <t>まつもとちょう</t>
    </rPh>
    <rPh sb="6" eb="9">
      <t>ほいくえん</t>
    </rPh>
    <phoneticPr fontId="25" type="Hiragana"/>
  </si>
  <si>
    <t>いずみまつもとちょうほいくえん</t>
  </si>
  <si>
    <t>テンダーラビング保育園綱島東</t>
    <rPh sb="8" eb="11">
      <t>ほいくえん</t>
    </rPh>
    <rPh sb="11" eb="13">
      <t>つなしま</t>
    </rPh>
    <rPh sb="13" eb="14">
      <t>ひがし</t>
    </rPh>
    <phoneticPr fontId="25" type="Hiragana"/>
  </si>
  <si>
    <t>てんだーらびんぐほいくえんつなしまひがし</t>
  </si>
  <si>
    <t>丘の上保育園</t>
    <rPh sb="0" eb="1">
      <t>おか</t>
    </rPh>
    <rPh sb="2" eb="3">
      <t>うえ</t>
    </rPh>
    <rPh sb="3" eb="6">
      <t>ほいくえん</t>
    </rPh>
    <phoneticPr fontId="25" type="Hiragana"/>
  </si>
  <si>
    <t>おかのうえほいくえん</t>
  </si>
  <si>
    <t>わかさと保育園</t>
    <rPh sb="4" eb="7">
      <t>ほいくえん</t>
    </rPh>
    <phoneticPr fontId="25" type="Hiragana"/>
  </si>
  <si>
    <t>わかさとほいくえん</t>
  </si>
  <si>
    <t>いいじまひがしこども園　飯島東幼稚園・飯島東保育園</t>
  </si>
  <si>
    <t>いいじまひがしこどもえんいいじまひがし</t>
  </si>
  <si>
    <t>認定こども園やまゆりキッズ 横浜みずほ幼稚園</t>
  </si>
  <si>
    <t>にんていこどもえんやまゆりきっずよこはまみす</t>
  </si>
  <si>
    <t>エンゼルベア青葉台保育園</t>
    <rPh sb="6" eb="9">
      <t>あおばだい</t>
    </rPh>
    <rPh sb="9" eb="12">
      <t>ほいくえん</t>
    </rPh>
    <phoneticPr fontId="25" type="Hiragana"/>
  </si>
  <si>
    <t>えんぜるべああおばだいほいくえん</t>
  </si>
  <si>
    <t>鶴見区</t>
    <rPh sb="0" eb="2">
      <t>ツルミ</t>
    </rPh>
    <rPh sb="2" eb="3">
      <t>ク</t>
    </rPh>
    <phoneticPr fontId="1"/>
  </si>
  <si>
    <t>市場ポケット保育園</t>
  </si>
  <si>
    <t>いちばぽけっとほいくえん</t>
  </si>
  <si>
    <t>青葉区</t>
    <rPh sb="0" eb="3">
      <t>アオバク</t>
    </rPh>
    <phoneticPr fontId="26"/>
  </si>
  <si>
    <t>しらとり台保育園青葉台</t>
    <rPh sb="4" eb="5">
      <t>だい</t>
    </rPh>
    <rPh sb="5" eb="8">
      <t>ほいくえん</t>
    </rPh>
    <rPh sb="8" eb="11">
      <t>あおばだい</t>
    </rPh>
    <phoneticPr fontId="25" type="Hiragana"/>
  </si>
  <si>
    <t>しらとりだいほいくえんあおばだい</t>
  </si>
  <si>
    <t>社会福祉法人春献美会みのわのぞみ保育園</t>
    <rPh sb="0" eb="2">
      <t>しゃかい</t>
    </rPh>
    <rPh sb="2" eb="4">
      <t>ふくし</t>
    </rPh>
    <rPh sb="4" eb="6">
      <t>ほうじん</t>
    </rPh>
    <rPh sb="6" eb="7">
      <t>はる</t>
    </rPh>
    <rPh sb="7" eb="8">
      <t>こん</t>
    </rPh>
    <rPh sb="8" eb="9">
      <t>み</t>
    </rPh>
    <rPh sb="9" eb="10">
      <t>かい</t>
    </rPh>
    <rPh sb="16" eb="19">
      <t>ほいくえん</t>
    </rPh>
    <phoneticPr fontId="25" type="Hiragana"/>
  </si>
  <si>
    <t>みのわのぞみほいくえん</t>
  </si>
  <si>
    <t>保土ケ谷保育園</t>
    <rPh sb="0" eb="4">
      <t>ほどがや</t>
    </rPh>
    <rPh sb="4" eb="7">
      <t>ほいくえん</t>
    </rPh>
    <phoneticPr fontId="25" type="Hiragana"/>
  </si>
  <si>
    <t>ほどがやほいくえん</t>
  </si>
  <si>
    <t>岡村幼児園</t>
    <rPh sb="0" eb="2">
      <t>おかむら</t>
    </rPh>
    <rPh sb="2" eb="4">
      <t>ようじ</t>
    </rPh>
    <rPh sb="4" eb="5">
      <t>えん</t>
    </rPh>
    <phoneticPr fontId="25" type="Hiragana"/>
  </si>
  <si>
    <t>おかむらようじえん</t>
  </si>
  <si>
    <t>認定こども園野庭聖佳幼稚園</t>
    <rPh sb="0" eb="2">
      <t>にんてい</t>
    </rPh>
    <rPh sb="5" eb="6">
      <t>えん</t>
    </rPh>
    <rPh sb="6" eb="7">
      <t>の</t>
    </rPh>
    <rPh sb="7" eb="8">
      <t>にわ</t>
    </rPh>
    <rPh sb="8" eb="10">
      <t>せいか</t>
    </rPh>
    <rPh sb="10" eb="13">
      <t>ようちえん</t>
    </rPh>
    <phoneticPr fontId="25" type="Hiragana"/>
  </si>
  <si>
    <t>にんていこどもえんのばせいかようちえん</t>
  </si>
  <si>
    <t>認定こども園岡津幼稚園</t>
    <rPh sb="0" eb="2">
      <t>にんてい</t>
    </rPh>
    <rPh sb="5" eb="6">
      <t>えん</t>
    </rPh>
    <rPh sb="6" eb="8">
      <t>おかつ</t>
    </rPh>
    <rPh sb="8" eb="11">
      <t>ようちえん</t>
    </rPh>
    <phoneticPr fontId="25" type="Hiragana"/>
  </si>
  <si>
    <t>にんていこどもえんおかづようちえん</t>
  </si>
  <si>
    <t>太陽の子鶴見市場保育園</t>
    <rPh sb="0" eb="2">
      <t>たいよう</t>
    </rPh>
    <rPh sb="3" eb="4">
      <t>こ</t>
    </rPh>
    <rPh sb="4" eb="6">
      <t>つるみ</t>
    </rPh>
    <rPh sb="6" eb="8">
      <t>しじょう</t>
    </rPh>
    <rPh sb="8" eb="11">
      <t>ほいくえん</t>
    </rPh>
    <phoneticPr fontId="25" type="Hiragana"/>
  </si>
  <si>
    <t>たいようのこつるみいちばほいくえん</t>
  </si>
  <si>
    <t>ベネッセ保土ケ谷保育園</t>
    <rPh sb="4" eb="8">
      <t>ほどがや</t>
    </rPh>
    <rPh sb="8" eb="11">
      <t>ほいくえん</t>
    </rPh>
    <phoneticPr fontId="25" type="Hiragana"/>
  </si>
  <si>
    <t>べねっせほどがやほいくえん</t>
  </si>
  <si>
    <t>グローバルキッズ南万騎が原園</t>
    <rPh sb="8" eb="11">
      <t>みなみまき</t>
    </rPh>
    <rPh sb="12" eb="13">
      <t>はら</t>
    </rPh>
    <rPh sb="13" eb="14">
      <t>えん</t>
    </rPh>
    <phoneticPr fontId="25" type="Hiragana"/>
  </si>
  <si>
    <t>ぐろーばるきっずみなみまきがはらえ</t>
  </si>
  <si>
    <t>ブライト保育園横浜綱島</t>
    <rPh sb="4" eb="7">
      <t>ほいくえん</t>
    </rPh>
    <rPh sb="7" eb="9">
      <t>よこはま</t>
    </rPh>
    <rPh sb="9" eb="11">
      <t>つなしま</t>
    </rPh>
    <phoneticPr fontId="25" type="Hiragana"/>
  </si>
  <si>
    <t>ぶらいとほいくえんよこはまつなしま</t>
  </si>
  <si>
    <t>スターチャイルド≪新吉田ナーサリー≫</t>
    <rPh sb="9" eb="10">
      <t>しん</t>
    </rPh>
    <rPh sb="10" eb="12">
      <t>よしだ</t>
    </rPh>
    <phoneticPr fontId="25" type="Hiragana"/>
  </si>
  <si>
    <t>すたーちゃいるどしんよしだなーさりー</t>
  </si>
  <si>
    <t>ベネッセ綱島台保育園</t>
    <rPh sb="4" eb="6">
      <t>つなしま</t>
    </rPh>
    <rPh sb="6" eb="7">
      <t>だい</t>
    </rPh>
    <rPh sb="7" eb="10">
      <t>ほいくえん</t>
    </rPh>
    <phoneticPr fontId="25" type="Hiragana"/>
  </si>
  <si>
    <t>べねっせつなしまだいほいくえん</t>
  </si>
  <si>
    <t>木下の保育園綱島東</t>
    <rPh sb="0" eb="2">
      <t>きのした</t>
    </rPh>
    <rPh sb="3" eb="6">
      <t>ほいくえん</t>
    </rPh>
    <rPh sb="6" eb="8">
      <t>つなしま</t>
    </rPh>
    <rPh sb="8" eb="9">
      <t>ひがし</t>
    </rPh>
    <phoneticPr fontId="25" type="Hiragana"/>
  </si>
  <si>
    <t>きのしたのほいくえんつなしまひがし</t>
  </si>
  <si>
    <t>コビープリスクールつなしま</t>
  </si>
  <si>
    <t>こびーぷりすくーるつなしま</t>
  </si>
  <si>
    <t>ブライト保育園横浜日吉</t>
    <rPh sb="4" eb="7">
      <t>ほいくえん</t>
    </rPh>
    <rPh sb="7" eb="9">
      <t>よこはま</t>
    </rPh>
    <rPh sb="9" eb="11">
      <t>ひよし</t>
    </rPh>
    <phoneticPr fontId="25" type="Hiragana"/>
  </si>
  <si>
    <t>ぶらいとほいくえんよこはまひよし</t>
  </si>
  <si>
    <t>スターチャイルド≪長津田ナーサリー≫</t>
    <rPh sb="9" eb="12">
      <t>ながつた</t>
    </rPh>
    <phoneticPr fontId="25" type="Hiragana"/>
  </si>
  <si>
    <t>すたーちゃいるどながつだなーさりー</t>
  </si>
  <si>
    <t>ニチイキッズ東戸塚園</t>
    <rPh sb="6" eb="7">
      <t>ひがし</t>
    </rPh>
    <rPh sb="7" eb="9">
      <t>とつか</t>
    </rPh>
    <rPh sb="9" eb="10">
      <t>えん</t>
    </rPh>
    <phoneticPr fontId="25" type="Hiragana"/>
  </si>
  <si>
    <t>にちいきっずひがしとつかえん</t>
  </si>
  <si>
    <t>太陽の子磯子第二保育園</t>
    <rPh sb="0" eb="2">
      <t>たいよう</t>
    </rPh>
    <rPh sb="3" eb="4">
      <t>こ</t>
    </rPh>
    <rPh sb="4" eb="6">
      <t>いそご</t>
    </rPh>
    <rPh sb="6" eb="8">
      <t>だいに</t>
    </rPh>
    <rPh sb="8" eb="11">
      <t>ほいくえん</t>
    </rPh>
    <phoneticPr fontId="25" type="Hiragana"/>
  </si>
  <si>
    <t>たいようのこいそごだいにほいくえん</t>
  </si>
  <si>
    <t>キッズパートナーみなとみらい</t>
  </si>
  <si>
    <t>きっずぱーとなーみなとみらい</t>
  </si>
  <si>
    <t>おひさますまいる保育園</t>
    <rPh sb="8" eb="11">
      <t>ほいくえん</t>
    </rPh>
    <phoneticPr fontId="25" type="Hiragana"/>
  </si>
  <si>
    <t>おひさますまいるほいくえん</t>
  </si>
  <si>
    <t>幼保連携型認定こども園みどり幼稚園</t>
    <rPh sb="0" eb="2">
      <t>ようほ</t>
    </rPh>
    <rPh sb="2" eb="5">
      <t>れんけいがた</t>
    </rPh>
    <rPh sb="5" eb="7">
      <t>にんてい</t>
    </rPh>
    <rPh sb="10" eb="11">
      <t>えん</t>
    </rPh>
    <rPh sb="14" eb="17">
      <t>ようちえん</t>
    </rPh>
    <phoneticPr fontId="25" type="Hiragana"/>
  </si>
  <si>
    <t>ようほれんけいがたにんていこどもえんみどりよ</t>
  </si>
  <si>
    <t>幼保連携型認定こども園みなみ幼稚園</t>
    <rPh sb="0" eb="2">
      <t>ようほ</t>
    </rPh>
    <rPh sb="2" eb="5">
      <t>れんけいがた</t>
    </rPh>
    <rPh sb="5" eb="7">
      <t>にんてい</t>
    </rPh>
    <rPh sb="10" eb="11">
      <t>えん</t>
    </rPh>
    <rPh sb="14" eb="17">
      <t>ようちえん</t>
    </rPh>
    <phoneticPr fontId="25" type="Hiragana"/>
  </si>
  <si>
    <t>ようほれんけいがたみなみようちえん</t>
  </si>
  <si>
    <t>あっぷるキッズ青葉台</t>
    <rPh sb="7" eb="10">
      <t>あおばだい</t>
    </rPh>
    <phoneticPr fontId="25" type="Hiragana"/>
  </si>
  <si>
    <t>あっぷるきっずあおばだい</t>
  </si>
  <si>
    <t>こあらっこはうすル・ソレイユ</t>
  </si>
  <si>
    <t>こあらっこはうする･それいゆ</t>
  </si>
  <si>
    <t>フレール保育園</t>
    <rPh sb="4" eb="7">
      <t>ほいくえん</t>
    </rPh>
    <phoneticPr fontId="25" type="Hiragana"/>
  </si>
  <si>
    <t>ふれーるほいくえん</t>
  </si>
  <si>
    <t>キッズポケット木の葉保育園</t>
    <rPh sb="7" eb="8">
      <t>こ</t>
    </rPh>
    <rPh sb="9" eb="10">
      <t>は</t>
    </rPh>
    <rPh sb="10" eb="13">
      <t>ほいくえん</t>
    </rPh>
    <phoneticPr fontId="25" type="Hiragana"/>
  </si>
  <si>
    <t>きっずぽけっとこのはほいくえん</t>
  </si>
  <si>
    <t>保育園小紅</t>
    <rPh sb="0" eb="3">
      <t>ほいくえん</t>
    </rPh>
    <rPh sb="3" eb="4">
      <t>しょう</t>
    </rPh>
    <rPh sb="4" eb="5">
      <t>べに</t>
    </rPh>
    <phoneticPr fontId="25" type="Hiragana"/>
  </si>
  <si>
    <t>ほいくえんしょうこう</t>
  </si>
  <si>
    <t>グローバルキッズ菊名園</t>
    <rPh sb="8" eb="9">
      <t>きく</t>
    </rPh>
    <rPh sb="9" eb="11">
      <t>めいえん</t>
    </rPh>
    <phoneticPr fontId="25" type="Hiragana"/>
  </si>
  <si>
    <t>ぐろーばるきっずきくなえん</t>
  </si>
  <si>
    <t>星川もえぎ保育園</t>
    <rPh sb="0" eb="2">
      <t>ほしかわ</t>
    </rPh>
    <rPh sb="5" eb="8">
      <t>ほいくえん</t>
    </rPh>
    <phoneticPr fontId="25" type="Hiragana"/>
  </si>
  <si>
    <t>ほしかわもえぎほいくえん</t>
  </si>
  <si>
    <t>すずかけ保育園</t>
    <rPh sb="4" eb="7">
      <t>ほいくえん</t>
    </rPh>
    <phoneticPr fontId="25" type="Hiragana"/>
  </si>
  <si>
    <t>すずかけほいくえん</t>
  </si>
  <si>
    <t>光の園アンティー保育園</t>
    <rPh sb="0" eb="1">
      <t>ひかり</t>
    </rPh>
    <rPh sb="2" eb="3">
      <t>えん</t>
    </rPh>
    <rPh sb="8" eb="11">
      <t>ほいくえん</t>
    </rPh>
    <phoneticPr fontId="25" type="Hiragana"/>
  </si>
  <si>
    <t>ひかりのそのあんてぃーほいくえん</t>
  </si>
  <si>
    <t>下田みんなの保育園</t>
    <rPh sb="0" eb="2">
      <t>しもだ</t>
    </rPh>
    <rPh sb="6" eb="9">
      <t>ほいくえん</t>
    </rPh>
    <phoneticPr fontId="25" type="Hiragana"/>
  </si>
  <si>
    <t>しもだみんなのほいくえん</t>
  </si>
  <si>
    <t>ポピンズナーサリースクール綱島</t>
    <rPh sb="13" eb="15">
      <t>つなしま</t>
    </rPh>
    <phoneticPr fontId="25" type="Hiragana"/>
  </si>
  <si>
    <t>ぽぴんずなーさりーすくーるつなしま</t>
  </si>
  <si>
    <t>つくし保育園戸塚</t>
    <rPh sb="3" eb="6">
      <t>ほいくえん</t>
    </rPh>
    <rPh sb="6" eb="8">
      <t>とつか</t>
    </rPh>
    <phoneticPr fontId="25" type="Hiragana"/>
  </si>
  <si>
    <t>つくしほいくえんとつか</t>
  </si>
  <si>
    <t>尻手すきっぷ保育園</t>
    <rPh sb="0" eb="2">
      <t>しって</t>
    </rPh>
    <rPh sb="6" eb="9">
      <t>ほいくえん</t>
    </rPh>
    <phoneticPr fontId="25" type="Hiragana"/>
  </si>
  <si>
    <t>しってすきっぷほいくえん</t>
  </si>
  <si>
    <t>スターチャイルド≪岸根公園ナーサリー≫</t>
    <rPh sb="9" eb="13">
      <t>きしねこうえん</t>
    </rPh>
    <phoneticPr fontId="25" type="Hiragana"/>
  </si>
  <si>
    <t>すたーちゃいるどきしねこうえんなーさりー</t>
  </si>
  <si>
    <t>マイ・ハート紅葉ヶ丘保育園</t>
    <rPh sb="6" eb="10">
      <t>もみじがおか</t>
    </rPh>
    <rPh sb="10" eb="13">
      <t>ほいくえん</t>
    </rPh>
    <phoneticPr fontId="25" type="Hiragana"/>
  </si>
  <si>
    <t>まい･はーともみじがおかほいくえん</t>
  </si>
  <si>
    <t>キッズガーデン横浜最戸</t>
    <rPh sb="7" eb="9">
      <t>よこはま</t>
    </rPh>
    <rPh sb="9" eb="11">
      <t>さいど</t>
    </rPh>
    <phoneticPr fontId="25" type="Hiragana"/>
  </si>
  <si>
    <t>きっずがーでんよこはまさいど</t>
  </si>
  <si>
    <t>まなびの森星川こども園</t>
  </si>
  <si>
    <t>まなびのもりほしかわこどもえん</t>
  </si>
  <si>
    <t>キッズガーデン横浜鶴ヶ峰</t>
    <rPh sb="7" eb="9">
      <t>よこはま</t>
    </rPh>
    <rPh sb="9" eb="12">
      <t>つるがみね</t>
    </rPh>
    <phoneticPr fontId="25" type="Hiragana"/>
  </si>
  <si>
    <t>きっずがーでんよこはまつるがみね</t>
  </si>
  <si>
    <t>聖保育園第二</t>
    <rPh sb="0" eb="1">
      <t>ひじり</t>
    </rPh>
    <rPh sb="1" eb="4">
      <t>ほいくえん</t>
    </rPh>
    <rPh sb="4" eb="6">
      <t>だいに</t>
    </rPh>
    <phoneticPr fontId="25" type="Hiragana"/>
  </si>
  <si>
    <t>ひじりほいくえんだいに</t>
  </si>
  <si>
    <t>天才キッズクラブ楽学館あざみ野園</t>
    <rPh sb="0" eb="2">
      <t>てんさい</t>
    </rPh>
    <rPh sb="8" eb="9">
      <t>らく</t>
    </rPh>
    <rPh sb="9" eb="11">
      <t>がっかん</t>
    </rPh>
    <rPh sb="14" eb="15">
      <t>の</t>
    </rPh>
    <rPh sb="15" eb="16">
      <t>えん</t>
    </rPh>
    <phoneticPr fontId="25" type="Hiragana"/>
  </si>
  <si>
    <t>てんさいきっずくらぶがくがくかんあざみの</t>
  </si>
  <si>
    <t>太陽の子桜台第二保育園</t>
    <rPh sb="0" eb="2">
      <t>たいよう</t>
    </rPh>
    <rPh sb="3" eb="4">
      <t>こ</t>
    </rPh>
    <rPh sb="4" eb="6">
      <t>さくらだい</t>
    </rPh>
    <rPh sb="6" eb="8">
      <t>だいに</t>
    </rPh>
    <rPh sb="8" eb="11">
      <t>ほいくえん</t>
    </rPh>
    <phoneticPr fontId="25" type="Hiragana"/>
  </si>
  <si>
    <t>たいようのこさくらだいだいにほいくえん</t>
  </si>
  <si>
    <t>ゆうゆうきっず新子安</t>
    <rPh sb="7" eb="10">
      <t>しんこやす</t>
    </rPh>
    <phoneticPr fontId="25" type="Hiragana"/>
  </si>
  <si>
    <t>ゆうゆうきっずしんこやす</t>
  </si>
  <si>
    <t>ひびき金港町保育園</t>
    <rPh sb="3" eb="4">
      <t>きん</t>
    </rPh>
    <rPh sb="4" eb="6">
      <t>みなとまち</t>
    </rPh>
    <rPh sb="6" eb="9">
      <t>ほいくえん</t>
    </rPh>
    <phoneticPr fontId="25" type="Hiragana"/>
  </si>
  <si>
    <t>ひびききんこうちょうほいくえん</t>
  </si>
  <si>
    <t>キッズラボ白楽園</t>
    <rPh sb="5" eb="7">
      <t>はくらく</t>
    </rPh>
    <rPh sb="7" eb="8">
      <t>えん</t>
    </rPh>
    <phoneticPr fontId="25" type="Hiragana"/>
  </si>
  <si>
    <t>きっずらぼはくらくえん</t>
  </si>
  <si>
    <t>ぶれすと尻手ほいくえん</t>
    <rPh sb="4" eb="6">
      <t>しって</t>
    </rPh>
    <phoneticPr fontId="25" type="Hiragana"/>
  </si>
  <si>
    <t>ぶれすとしってほいくえん</t>
  </si>
  <si>
    <t>ＳＥＡＫＩＤ保育園</t>
    <rPh sb="6" eb="9">
      <t>ほいくえん</t>
    </rPh>
    <phoneticPr fontId="25" type="Hiragana"/>
  </si>
  <si>
    <t>しーきっどほいくえん</t>
  </si>
  <si>
    <t>みらいく日吉本町園</t>
    <rPh sb="4" eb="8">
      <t>ひよしほんちょう</t>
    </rPh>
    <rPh sb="8" eb="9">
      <t>えん</t>
    </rPh>
    <phoneticPr fontId="25" type="Hiragana"/>
  </si>
  <si>
    <t>みらいくひよしほんちょうえん</t>
  </si>
  <si>
    <t>ふぁみりーさぽーとのあ</t>
  </si>
  <si>
    <t>港南台保育園</t>
    <rPh sb="0" eb="3">
      <t>こうなんだい</t>
    </rPh>
    <rPh sb="3" eb="6">
      <t>ほいくえん</t>
    </rPh>
    <phoneticPr fontId="25" type="Hiragana"/>
  </si>
  <si>
    <t>こうなんだいほいくえん</t>
  </si>
  <si>
    <t>木下の保育園たまプラーザ</t>
    <rPh sb="0" eb="2">
      <t>きのした</t>
    </rPh>
    <rPh sb="3" eb="6">
      <t>ほいくえん</t>
    </rPh>
    <phoneticPr fontId="25" type="Hiragana"/>
  </si>
  <si>
    <t>きのしたのほいくえんたまぷらーざ</t>
  </si>
  <si>
    <t>木下の保育園江ヶ崎</t>
    <rPh sb="0" eb="2">
      <t>きのした</t>
    </rPh>
    <rPh sb="3" eb="6">
      <t>ほいくえん</t>
    </rPh>
    <rPh sb="6" eb="9">
      <t>えがさき</t>
    </rPh>
    <phoneticPr fontId="25" type="Hiragana"/>
  </si>
  <si>
    <t>きのしたのほいくえんえがさき</t>
  </si>
  <si>
    <t>木下の保育園本牧</t>
    <rPh sb="0" eb="2">
      <t>きのした</t>
    </rPh>
    <rPh sb="3" eb="6">
      <t>ほいくえん</t>
    </rPh>
    <rPh sb="6" eb="8">
      <t>ほんもく</t>
    </rPh>
    <phoneticPr fontId="25" type="Hiragana"/>
  </si>
  <si>
    <t>きのしたのほいくえんほんもく</t>
  </si>
  <si>
    <t>木下の保育園山下町</t>
    <rPh sb="0" eb="2">
      <t>きのした</t>
    </rPh>
    <rPh sb="3" eb="6">
      <t>ほいくえん</t>
    </rPh>
    <rPh sb="6" eb="9">
      <t>やましたちょう</t>
    </rPh>
    <phoneticPr fontId="25" type="Hiragana"/>
  </si>
  <si>
    <t>きのしたのほいくえんやましたちょう</t>
  </si>
  <si>
    <t>西町星の子保育園</t>
    <rPh sb="0" eb="1">
      <t>にし</t>
    </rPh>
    <rPh sb="1" eb="2">
      <t>まち</t>
    </rPh>
    <rPh sb="2" eb="3">
      <t>ほし</t>
    </rPh>
    <rPh sb="4" eb="5">
      <t>こ</t>
    </rPh>
    <rPh sb="5" eb="8">
      <t>ほいくえん</t>
    </rPh>
    <phoneticPr fontId="25" type="Hiragana"/>
  </si>
  <si>
    <t>にしまちほしのこほいくえん</t>
  </si>
  <si>
    <t>みらいく高田園</t>
    <rPh sb="4" eb="6">
      <t>たかだ</t>
    </rPh>
    <rPh sb="6" eb="7">
      <t>えん</t>
    </rPh>
    <phoneticPr fontId="25" type="Hiragana"/>
  </si>
  <si>
    <t>みらいくたかだえん</t>
  </si>
  <si>
    <t>キッズパートナー小机</t>
    <rPh sb="8" eb="10">
      <t>こづくえ</t>
    </rPh>
    <phoneticPr fontId="25" type="Hiragana"/>
  </si>
  <si>
    <t>きっずぱーとなーこづくえ</t>
  </si>
  <si>
    <t>ベネッセ新横浜保育園</t>
    <rPh sb="4" eb="7">
      <t>しんよこはま</t>
    </rPh>
    <rPh sb="7" eb="10">
      <t>ほいくえん</t>
    </rPh>
    <phoneticPr fontId="25" type="Hiragana"/>
  </si>
  <si>
    <t>べねっせしんよこはまほいくえん</t>
  </si>
  <si>
    <t>はなまる保育園</t>
    <rPh sb="4" eb="7">
      <t>ほいくえん</t>
    </rPh>
    <phoneticPr fontId="25" type="Hiragana"/>
  </si>
  <si>
    <t>はなまるほいくえん</t>
  </si>
  <si>
    <t>エンジェルプラネット</t>
  </si>
  <si>
    <t>えんじぇるぷらねっと</t>
  </si>
  <si>
    <t>さんさん森の保育園センター南</t>
    <rPh sb="4" eb="5">
      <t>もり</t>
    </rPh>
    <rPh sb="6" eb="9">
      <t>ほいくえん</t>
    </rPh>
    <rPh sb="13" eb="14">
      <t>みなみ</t>
    </rPh>
    <phoneticPr fontId="25" type="Hiragana"/>
  </si>
  <si>
    <t>さんさんもりのほいくえんせんたーみなみ</t>
  </si>
  <si>
    <t>三ツ境たんぽぽ保育園</t>
    <rPh sb="0" eb="1">
      <t>み</t>
    </rPh>
    <rPh sb="2" eb="3">
      <t>きょう</t>
    </rPh>
    <rPh sb="7" eb="10">
      <t>ほいくえん</t>
    </rPh>
    <phoneticPr fontId="25" type="Hiragana"/>
  </si>
  <si>
    <t>みつきょうたんぽぽほいくえん</t>
  </si>
  <si>
    <t>ネスト瀬谷</t>
    <rPh sb="3" eb="5">
      <t>せや</t>
    </rPh>
    <phoneticPr fontId="25" type="Hiragana"/>
  </si>
  <si>
    <t>ねすとせや</t>
  </si>
  <si>
    <t>あけぼの保育園</t>
    <rPh sb="4" eb="7">
      <t>ほいくえん</t>
    </rPh>
    <phoneticPr fontId="25" type="Hiragana"/>
  </si>
  <si>
    <t>あけぼのほいくえん</t>
  </si>
  <si>
    <t>上大岡ラビット保育園</t>
    <rPh sb="0" eb="3">
      <t>かみおおおか</t>
    </rPh>
    <rPh sb="7" eb="10">
      <t>ほいくえん</t>
    </rPh>
    <phoneticPr fontId="25" type="Hiragana"/>
  </si>
  <si>
    <t>かみおおおからびっとほいくえん</t>
  </si>
  <si>
    <t>みなとみらいくばがさ保育園</t>
    <rPh sb="10" eb="13">
      <t>ほいくえん</t>
    </rPh>
    <phoneticPr fontId="25" type="Hiragana"/>
  </si>
  <si>
    <t>みなとみらいくばがさほいくえん</t>
  </si>
  <si>
    <t>クレシュ新横浜</t>
    <rPh sb="4" eb="7">
      <t>しんよこはま</t>
    </rPh>
    <phoneticPr fontId="25" type="Hiragana"/>
  </si>
  <si>
    <t>くれしゅしんよこはま</t>
  </si>
  <si>
    <t>まなびの森プチ・ナーサリー弘明寺</t>
  </si>
  <si>
    <t>まなびのもりぷち･なーさりーぐみょうじ</t>
  </si>
  <si>
    <t>あゆみ保育園鶴見</t>
    <rPh sb="3" eb="6">
      <t>ほいくえん</t>
    </rPh>
    <rPh sb="6" eb="8">
      <t>つるみ</t>
    </rPh>
    <phoneticPr fontId="25" type="Hiragana"/>
  </si>
  <si>
    <t>あゆみほいくえんつるみ</t>
  </si>
  <si>
    <t>キッズパートナー弘明寺</t>
    <rPh sb="8" eb="11">
      <t>ぐみょうじ</t>
    </rPh>
    <phoneticPr fontId="25" type="Hiragana"/>
  </si>
  <si>
    <t>きっずぱーとなーぐみょうじ</t>
  </si>
  <si>
    <t>鶴見中央はなかご保育園</t>
    <rPh sb="0" eb="4">
      <t>つるみちゅうおう</t>
    </rPh>
    <rPh sb="8" eb="11">
      <t>ほいくえん</t>
    </rPh>
    <phoneticPr fontId="25" type="Hiragana"/>
  </si>
  <si>
    <t>つるみちゅうおうはなかごほいくえん</t>
  </si>
  <si>
    <t>Gakkenほいくえん反町</t>
    <rPh sb="11" eb="13">
      <t>そりまち</t>
    </rPh>
    <phoneticPr fontId="25" type="Hiragana"/>
  </si>
  <si>
    <t>がっけんほいくえんたんまち</t>
  </si>
  <si>
    <t>横浜岡野すきっぷ保育園</t>
    <rPh sb="0" eb="2">
      <t>よこはま</t>
    </rPh>
    <rPh sb="2" eb="4">
      <t>おかの</t>
    </rPh>
    <rPh sb="8" eb="11">
      <t>ほいくえん</t>
    </rPh>
    <phoneticPr fontId="25" type="Hiragana"/>
  </si>
  <si>
    <t>よこはまおかのすきっぷほいくえん</t>
  </si>
  <si>
    <t>キッズパートナー東戸塚</t>
    <rPh sb="8" eb="11">
      <t>ひがしとつか</t>
    </rPh>
    <phoneticPr fontId="25" type="Hiragana"/>
  </si>
  <si>
    <t>きっずぱーとなーひがしとつか</t>
  </si>
  <si>
    <t>キッズパートナー六角橋</t>
    <rPh sb="8" eb="10">
      <t>ろっかく</t>
    </rPh>
    <rPh sb="10" eb="11">
      <t>ばし</t>
    </rPh>
    <phoneticPr fontId="25" type="Hiragana"/>
  </si>
  <si>
    <t>きっずぱーとなーろっかくばし</t>
  </si>
  <si>
    <t>太陽の子二俣川駅保育園</t>
    <rPh sb="0" eb="2">
      <t>たいよう</t>
    </rPh>
    <rPh sb="3" eb="4">
      <t>こ</t>
    </rPh>
    <rPh sb="4" eb="8">
      <t>ふたまたがわえき</t>
    </rPh>
    <rPh sb="8" eb="11">
      <t>ほいくえん</t>
    </rPh>
    <phoneticPr fontId="25" type="Hiragana"/>
  </si>
  <si>
    <t>たいようのこふたまたがわえきほいくえん</t>
  </si>
  <si>
    <t>キッズガーデン横浜磯子</t>
    <rPh sb="7" eb="9">
      <t>よこはま</t>
    </rPh>
    <rPh sb="9" eb="11">
      <t>いそご</t>
    </rPh>
    <phoneticPr fontId="25" type="Hiragana"/>
  </si>
  <si>
    <t>きっずがーでんよこはまいそご</t>
  </si>
  <si>
    <t>横浜おひさま保育園</t>
    <rPh sb="0" eb="2">
      <t>よこはま</t>
    </rPh>
    <rPh sb="6" eb="9">
      <t>ほいくえん</t>
    </rPh>
    <phoneticPr fontId="25" type="Hiragana"/>
  </si>
  <si>
    <t>よこはまおひさまほいくえん</t>
  </si>
  <si>
    <t>きゃんばす子安台保育園</t>
    <rPh sb="5" eb="8">
      <t>こやすだい</t>
    </rPh>
    <rPh sb="8" eb="11">
      <t>ほいくえん</t>
    </rPh>
    <phoneticPr fontId="25" type="Hiragana"/>
  </si>
  <si>
    <t>きゃんばすこやすだいほいくえん</t>
  </si>
  <si>
    <t>まなびの森綱島こども園</t>
  </si>
  <si>
    <t>まなびのもりつなしまこどもえん</t>
  </si>
  <si>
    <t>パレット保育園・大倉山</t>
    <rPh sb="4" eb="7">
      <t>ほいくえん</t>
    </rPh>
    <rPh sb="8" eb="10">
      <t>おおくら</t>
    </rPh>
    <rPh sb="10" eb="11">
      <t>さん</t>
    </rPh>
    <phoneticPr fontId="25" type="Hiragana"/>
  </si>
  <si>
    <t>ぱれっとほいくえんおおくらやま</t>
  </si>
  <si>
    <t>シャルール保育園</t>
    <rPh sb="5" eb="8">
      <t>ほいくえん</t>
    </rPh>
    <phoneticPr fontId="25" type="Hiragana"/>
  </si>
  <si>
    <t>しゃるーるほいくえん</t>
  </si>
  <si>
    <t>たまプラーザ小桜愛児園</t>
    <rPh sb="6" eb="8">
      <t>こざくら</t>
    </rPh>
    <rPh sb="8" eb="10">
      <t>あいじ</t>
    </rPh>
    <rPh sb="10" eb="11">
      <t>えん</t>
    </rPh>
    <phoneticPr fontId="25" type="Hiragana"/>
  </si>
  <si>
    <t>たまぷらーざこざくらあいじえん</t>
  </si>
  <si>
    <t>駒岡げんきっず保育園</t>
    <rPh sb="0" eb="2">
      <t>こまおか</t>
    </rPh>
    <rPh sb="7" eb="10">
      <t>ほいくえん</t>
    </rPh>
    <phoneticPr fontId="25" type="Hiragana"/>
  </si>
  <si>
    <t>こまおかげんきっずほいくえん</t>
  </si>
  <si>
    <t>グローバルキッズ子安駅前保育園</t>
    <rPh sb="8" eb="10">
      <t>こやす</t>
    </rPh>
    <rPh sb="10" eb="12">
      <t>えきまえ</t>
    </rPh>
    <rPh sb="12" eb="15">
      <t>ほいくえん</t>
    </rPh>
    <phoneticPr fontId="25" type="Hiragana"/>
  </si>
  <si>
    <t>ぐろーばるきっずこやすえきまえほいくえん</t>
  </si>
  <si>
    <t>にじいろ保育園関内</t>
    <rPh sb="4" eb="7">
      <t>ほいくえん</t>
    </rPh>
    <rPh sb="7" eb="9">
      <t>かんない</t>
    </rPh>
    <phoneticPr fontId="25" type="Hiragana"/>
  </si>
  <si>
    <t>にじいろほいくえんかんない</t>
  </si>
  <si>
    <t>花月園前ここわ保育園</t>
    <rPh sb="0" eb="4">
      <t>かげつえんまえ</t>
    </rPh>
    <rPh sb="7" eb="10">
      <t>ほいくえん</t>
    </rPh>
    <phoneticPr fontId="25" type="Hiragana"/>
  </si>
  <si>
    <t>かげつえんまえここわほいくえん</t>
  </si>
  <si>
    <t>スターチャイルド≪白楽ナーサリー≫</t>
    <rPh sb="9" eb="11">
      <t>はくらく</t>
    </rPh>
    <phoneticPr fontId="25" type="Hiragana"/>
  </si>
  <si>
    <t>すたーちゃいるどはくらくなーさりー</t>
  </si>
  <si>
    <t>スターチャイルド≪三ッ沢上町ナーサリー≫</t>
    <rPh sb="9" eb="14">
      <t>みつざわかみちょう</t>
    </rPh>
    <phoneticPr fontId="25" type="Hiragana"/>
  </si>
  <si>
    <t>すたーちゃいるどみつさわかみちょうなーさりー</t>
  </si>
  <si>
    <t>ブライト保育園横浜松見町</t>
    <rPh sb="4" eb="7">
      <t>ほいくえん</t>
    </rPh>
    <rPh sb="7" eb="9">
      <t>よこはま</t>
    </rPh>
    <rPh sb="9" eb="12">
      <t>まつみちょう</t>
    </rPh>
    <phoneticPr fontId="25" type="Hiragana"/>
  </si>
  <si>
    <t>ぶらいとほいくえんよこはままつみちょう</t>
  </si>
  <si>
    <t>アスクみのわ保育園</t>
    <rPh sb="6" eb="9">
      <t>ほいくえん</t>
    </rPh>
    <phoneticPr fontId="25" type="Hiragana"/>
  </si>
  <si>
    <t>あすくみのわほいくえん</t>
  </si>
  <si>
    <t>おはよう保育園花咲町</t>
    <rPh sb="4" eb="7">
      <t>ほいくえん</t>
    </rPh>
    <rPh sb="7" eb="10">
      <t>はなさきちょう</t>
    </rPh>
    <phoneticPr fontId="25" type="Hiragana"/>
  </si>
  <si>
    <t>おはようほいくえんはなさきちょう</t>
  </si>
  <si>
    <t>認定こども園泉ヶ丘幼稚園</t>
    <rPh sb="0" eb="2">
      <t>にんてい</t>
    </rPh>
    <rPh sb="5" eb="6">
      <t>えん</t>
    </rPh>
    <rPh sb="6" eb="9">
      <t>いずみがおか</t>
    </rPh>
    <rPh sb="9" eb="12">
      <t>ようちえん</t>
    </rPh>
    <phoneticPr fontId="25" type="Hiragana"/>
  </si>
  <si>
    <t>にんていこどもえんいずみがおかようちえん</t>
  </si>
  <si>
    <t>希望ヶ丘幼稚園　希望ヶ丘保育園</t>
  </si>
  <si>
    <t>にんていこどもえんきぼうがおかようちえん</t>
  </si>
  <si>
    <t>認定こども園いづみ幼稚園</t>
    <rPh sb="0" eb="2">
      <t>にんてい</t>
    </rPh>
    <rPh sb="5" eb="6">
      <t>えん</t>
    </rPh>
    <rPh sb="9" eb="12">
      <t>ようちえん</t>
    </rPh>
    <phoneticPr fontId="25" type="Hiragana"/>
  </si>
  <si>
    <t>にんていこどもえんいづみようちえん</t>
  </si>
  <si>
    <t>認定こども園明成幼稚園</t>
    <rPh sb="0" eb="2">
      <t>にんてい</t>
    </rPh>
    <rPh sb="5" eb="6">
      <t>えん</t>
    </rPh>
    <rPh sb="6" eb="7">
      <t>あきら</t>
    </rPh>
    <rPh sb="7" eb="8">
      <t>しげる</t>
    </rPh>
    <rPh sb="8" eb="11">
      <t>ようちえん</t>
    </rPh>
    <phoneticPr fontId="25" type="Hiragana"/>
  </si>
  <si>
    <t>にんていこどもえんめいせいようちえん</t>
  </si>
  <si>
    <t>泉の郷保育園なかだ</t>
    <rPh sb="0" eb="1">
      <t>いずみ</t>
    </rPh>
    <rPh sb="2" eb="3">
      <t>さと</t>
    </rPh>
    <rPh sb="3" eb="6">
      <t>ほいくえん</t>
    </rPh>
    <phoneticPr fontId="25" type="Hiragana"/>
  </si>
  <si>
    <t>いずみのさとなかだほいくえん</t>
  </si>
  <si>
    <t>幼保連携型認定こども園ひまわり幼稚園</t>
    <rPh sb="0" eb="2">
      <t>ようほ</t>
    </rPh>
    <rPh sb="2" eb="5">
      <t>れんけいがた</t>
    </rPh>
    <rPh sb="5" eb="7">
      <t>にんてい</t>
    </rPh>
    <rPh sb="10" eb="11">
      <t>えん</t>
    </rPh>
    <rPh sb="15" eb="18">
      <t>ようちえん</t>
    </rPh>
    <phoneticPr fontId="25" type="Hiragana"/>
  </si>
  <si>
    <t>ようほれんけいがたにんていこどもえんひまわり</t>
  </si>
  <si>
    <t>ピッピみんなの保育園</t>
  </si>
  <si>
    <t>ぴっぴみんなのほいくえん</t>
  </si>
  <si>
    <t>ララランド戸塚</t>
    <rPh sb="5" eb="7">
      <t>とつか</t>
    </rPh>
    <phoneticPr fontId="25" type="Hiragana"/>
  </si>
  <si>
    <t>らららんどとつか</t>
  </si>
  <si>
    <t>なかよしこども園</t>
    <rPh sb="7" eb="8">
      <t>えん</t>
    </rPh>
    <phoneticPr fontId="25" type="Hiragana"/>
  </si>
  <si>
    <t>なかよしこどもえん</t>
  </si>
  <si>
    <t>三ツ沢保育園</t>
    <rPh sb="0" eb="1">
      <t>み</t>
    </rPh>
    <rPh sb="2" eb="3">
      <t>ざわ</t>
    </rPh>
    <rPh sb="3" eb="6">
      <t>ほいくえん</t>
    </rPh>
    <phoneticPr fontId="25" type="Hiragana"/>
  </si>
  <si>
    <t>みつざわほいくえん</t>
  </si>
  <si>
    <t>認定こども園オーセルわかば幼稚園</t>
    <rPh sb="0" eb="2">
      <t>にんてい</t>
    </rPh>
    <rPh sb="5" eb="6">
      <t>えん</t>
    </rPh>
    <rPh sb="13" eb="16">
      <t>ようちえん</t>
    </rPh>
    <phoneticPr fontId="25" type="Hiragana"/>
  </si>
  <si>
    <t>にんていこどもえんおーせるわかばようちえん</t>
  </si>
  <si>
    <t>笹山保育園</t>
    <rPh sb="0" eb="2">
      <t>ささやま</t>
    </rPh>
    <rPh sb="2" eb="5">
      <t>ほいくえん</t>
    </rPh>
    <phoneticPr fontId="25" type="Hiragana"/>
  </si>
  <si>
    <t>ささやまほいくええん</t>
  </si>
  <si>
    <t>わらべうた中山保育園</t>
    <rPh sb="5" eb="7">
      <t>なかやま</t>
    </rPh>
    <rPh sb="7" eb="10">
      <t>ほいくえん</t>
    </rPh>
    <phoneticPr fontId="25" type="Hiragana"/>
  </si>
  <si>
    <t>わらべうたなかやまほいくえん</t>
  </si>
  <si>
    <t>あおぞら菅田保育園</t>
    <rPh sb="4" eb="6">
      <t>すがた</t>
    </rPh>
    <rPh sb="6" eb="9">
      <t>ほいくえん</t>
    </rPh>
    <phoneticPr fontId="25" type="Hiragana"/>
  </si>
  <si>
    <t>あおぞらすげたほいくえん</t>
  </si>
  <si>
    <t>下瀬谷保育園</t>
    <rPh sb="0" eb="1">
      <t>した</t>
    </rPh>
    <rPh sb="1" eb="3">
      <t>せや</t>
    </rPh>
    <rPh sb="3" eb="6">
      <t>ほいくえん</t>
    </rPh>
    <phoneticPr fontId="25" type="Hiragana"/>
  </si>
  <si>
    <t>しもせやほいくえん</t>
  </si>
  <si>
    <t>認定こども園（幼保連携型）</t>
    <rPh sb="0" eb="2">
      <t>ニンテイ</t>
    </rPh>
    <rPh sb="5" eb="6">
      <t>エン</t>
    </rPh>
    <rPh sb="7" eb="9">
      <t>ヨウホ</t>
    </rPh>
    <rPh sb="9" eb="12">
      <t>レンケイガタ</t>
    </rPh>
    <phoneticPr fontId="3"/>
  </si>
  <si>
    <t>鶴見区</t>
    <rPh sb="0" eb="3">
      <t>ツルミク</t>
    </rPh>
    <phoneticPr fontId="3"/>
  </si>
  <si>
    <t>あさひ台幼稚園</t>
  </si>
  <si>
    <t>にんていこどもえんあさひだいようちえん</t>
  </si>
  <si>
    <t>あきば幼保連携型認定こども園</t>
    <rPh sb="3" eb="10">
      <t>ようほれんけいがたにんてい</t>
    </rPh>
    <rPh sb="13" eb="14">
      <t>えん</t>
    </rPh>
    <phoneticPr fontId="25" type="Hiragana"/>
  </si>
  <si>
    <t>あきばようほれんけいがたにんていこどもえん</t>
  </si>
  <si>
    <t>南区</t>
    <rPh sb="0" eb="2">
      <t>ミナミク</t>
    </rPh>
    <phoneticPr fontId="3"/>
  </si>
  <si>
    <t>大岡はるかぜ保育園</t>
    <rPh sb="0" eb="2">
      <t>おおおか</t>
    </rPh>
    <rPh sb="6" eb="9">
      <t>ほいくえん</t>
    </rPh>
    <phoneticPr fontId="25" type="Hiragana"/>
  </si>
  <si>
    <t>おおおかはるかぜほいくえん</t>
  </si>
  <si>
    <t>ポポラー横浜和田町園</t>
    <rPh sb="4" eb="6">
      <t>よこはま</t>
    </rPh>
    <rPh sb="6" eb="9">
      <t>わだまち</t>
    </rPh>
    <rPh sb="9" eb="10">
      <t>えん</t>
    </rPh>
    <phoneticPr fontId="25" type="Hiragana"/>
  </si>
  <si>
    <t>ぽぽらーよこはまわだまちえん</t>
  </si>
  <si>
    <t>ララランド戸塚第二</t>
    <rPh sb="5" eb="7">
      <t>とつか</t>
    </rPh>
    <rPh sb="7" eb="9">
      <t>だいに</t>
    </rPh>
    <phoneticPr fontId="25" type="Hiragana"/>
  </si>
  <si>
    <t>らららんどとつかだいに</t>
  </si>
  <si>
    <t>神奈川区</t>
    <rPh sb="0" eb="4">
      <t>カナガワク</t>
    </rPh>
    <phoneticPr fontId="3"/>
  </si>
  <si>
    <t>なないろきっど保育園</t>
    <rPh sb="7" eb="10">
      <t>ほいくえん</t>
    </rPh>
    <phoneticPr fontId="25" type="Hiragana"/>
  </si>
  <si>
    <t>なないろきっどほいくえん</t>
  </si>
  <si>
    <t>トライアングルスマイル</t>
  </si>
  <si>
    <t>とらいあんぐるすまいる</t>
  </si>
  <si>
    <t>豊岡ひまわり保育園</t>
    <rPh sb="0" eb="2">
      <t>とよおか</t>
    </rPh>
    <rPh sb="6" eb="9">
      <t>ほいくえん</t>
    </rPh>
    <phoneticPr fontId="25" type="Hiragana"/>
  </si>
  <si>
    <t>とよおかひまわりほいくえん</t>
  </si>
  <si>
    <t>池辺おひさま保育園</t>
    <rPh sb="0" eb="2">
      <t>いけべ</t>
    </rPh>
    <rPh sb="6" eb="9">
      <t>ほいくえん</t>
    </rPh>
    <phoneticPr fontId="25" type="Hiragana"/>
  </si>
  <si>
    <t>いけべおひさまほいくえん</t>
  </si>
  <si>
    <t>アミー保育園高島園</t>
    <rPh sb="3" eb="6">
      <t>ほいくえん</t>
    </rPh>
    <rPh sb="6" eb="8">
      <t>たかしま</t>
    </rPh>
    <rPh sb="8" eb="9">
      <t>えん</t>
    </rPh>
    <phoneticPr fontId="25" type="Hiragana"/>
  </si>
  <si>
    <t>あみーほいくえんたかしまえん</t>
  </si>
  <si>
    <t>みゆさと保育園</t>
    <rPh sb="4" eb="7">
      <t>ほいくえん</t>
    </rPh>
    <phoneticPr fontId="25" type="Hiragana"/>
  </si>
  <si>
    <t>みゆさとほいくえん</t>
  </si>
  <si>
    <t>ウッズ保育園</t>
    <rPh sb="3" eb="6">
      <t>ほいくえん</t>
    </rPh>
    <phoneticPr fontId="25" type="Hiragana"/>
  </si>
  <si>
    <t>うっずほいくえん</t>
  </si>
  <si>
    <t>フェアリーテイルつばさ</t>
  </si>
  <si>
    <t>ふぇありーているつばさ</t>
  </si>
  <si>
    <t>ウィズブック保育園戸部</t>
    <rPh sb="6" eb="9">
      <t>ほいくえん</t>
    </rPh>
    <rPh sb="9" eb="11">
      <t>とべ</t>
    </rPh>
    <phoneticPr fontId="25" type="Hiragana"/>
  </si>
  <si>
    <t>うぃずぶっくほいくえんとべ</t>
  </si>
  <si>
    <t>天才キッズクラブ楽学館大倉山園</t>
    <rPh sb="0" eb="2">
      <t>てんさい</t>
    </rPh>
    <rPh sb="8" eb="9">
      <t>らく</t>
    </rPh>
    <rPh sb="9" eb="11">
      <t>がっかん</t>
    </rPh>
    <rPh sb="11" eb="14">
      <t>おおくらやま</t>
    </rPh>
    <rPh sb="14" eb="15">
      <t>えん</t>
    </rPh>
    <phoneticPr fontId="25" type="Hiragana"/>
  </si>
  <si>
    <t>てんさいきっずくらぶらくがくかんおおくらやまえん</t>
  </si>
  <si>
    <t>港北区</t>
    <rPh sb="0" eb="3">
      <t>こうほくく</t>
    </rPh>
    <phoneticPr fontId="1" type="Hiragana"/>
  </si>
  <si>
    <t>光の園第二保育園</t>
    <rPh sb="0" eb="1">
      <t>ひかり</t>
    </rPh>
    <rPh sb="2" eb="3">
      <t>えん</t>
    </rPh>
    <rPh sb="3" eb="5">
      <t>だいに</t>
    </rPh>
    <rPh sb="5" eb="7">
      <t>ほいく</t>
    </rPh>
    <rPh sb="7" eb="8">
      <t>えん</t>
    </rPh>
    <phoneticPr fontId="25" type="Hiragana"/>
  </si>
  <si>
    <t>ひかりのえんだいにほいくえん</t>
  </si>
  <si>
    <t>コビープリスクールかたくら</t>
  </si>
  <si>
    <t>こびーぷりすくーるかたくら</t>
  </si>
  <si>
    <t>キッズパートナー妙蓮寺</t>
    <rPh sb="8" eb="11">
      <t>みょうれんじ</t>
    </rPh>
    <phoneticPr fontId="25" type="Hiragana"/>
  </si>
  <si>
    <t>きっずぱーとなーみょうれんじ</t>
  </si>
  <si>
    <t>キッズパートナー綱島東</t>
    <rPh sb="8" eb="11">
      <t>つなしまひがし</t>
    </rPh>
    <phoneticPr fontId="25" type="Hiragana"/>
  </si>
  <si>
    <t>きっずぱーとなーつなしまひがし</t>
  </si>
  <si>
    <t>緑区</t>
    <rPh sb="0" eb="2">
      <t>ミドリク</t>
    </rPh>
    <phoneticPr fontId="1"/>
  </si>
  <si>
    <t>スターチャイルド≪鴨居ナーサリー≫</t>
    <rPh sb="9" eb="11">
      <t>かもい</t>
    </rPh>
    <phoneticPr fontId="25" type="Hiragana"/>
  </si>
  <si>
    <t>すたーちゃいるどかもいなーさりー</t>
  </si>
  <si>
    <t>緑区</t>
    <rPh sb="0" eb="2">
      <t>ミドリク</t>
    </rPh>
    <phoneticPr fontId="3"/>
  </si>
  <si>
    <t>ポピンズナーサリースクール横浜十日市場</t>
    <rPh sb="13" eb="15">
      <t>よこはま</t>
    </rPh>
    <rPh sb="15" eb="19">
      <t>とおかいちば</t>
    </rPh>
    <phoneticPr fontId="25" type="Hiragana"/>
  </si>
  <si>
    <t>ぽぴんずなーさりーすくーるよこはまとおかいちば</t>
  </si>
  <si>
    <t>木下の保育園センター南</t>
    <rPh sb="0" eb="2">
      <t>きのした</t>
    </rPh>
    <rPh sb="3" eb="6">
      <t>ほいくえん</t>
    </rPh>
    <rPh sb="10" eb="11">
      <t>みなみ</t>
    </rPh>
    <phoneticPr fontId="25" type="Hiragana"/>
  </si>
  <si>
    <t>きのしたのほいくえんせんたーみなみ</t>
  </si>
  <si>
    <t>馬場どろんこ保育園</t>
    <rPh sb="0" eb="2">
      <t>ばば</t>
    </rPh>
    <rPh sb="6" eb="9">
      <t>ほいくえん</t>
    </rPh>
    <phoneticPr fontId="25" type="Hiragana"/>
  </si>
  <si>
    <t>ばばどろんこほいくえん</t>
  </si>
  <si>
    <t>横浜そらいろ保育園</t>
    <rPh sb="0" eb="2">
      <t>よこはま</t>
    </rPh>
    <rPh sb="6" eb="9">
      <t>ほいくえん</t>
    </rPh>
    <phoneticPr fontId="25" type="Hiragana"/>
  </si>
  <si>
    <t>よこはまそらいろほいくえん</t>
  </si>
  <si>
    <t>グローバルキッズ上大岡園</t>
    <rPh sb="8" eb="11">
      <t>かみおおおか</t>
    </rPh>
    <rPh sb="11" eb="12">
      <t>えん</t>
    </rPh>
    <phoneticPr fontId="25" type="Hiragana"/>
  </si>
  <si>
    <t>ぐろーばるきっずかみおおおかえん</t>
  </si>
  <si>
    <t>磯子区</t>
    <rPh sb="0" eb="3">
      <t>イソゴク</t>
    </rPh>
    <phoneticPr fontId="3"/>
  </si>
  <si>
    <t>グローバルキッズ磯子保育園</t>
    <rPh sb="8" eb="10">
      <t>いそご</t>
    </rPh>
    <rPh sb="10" eb="13">
      <t>ほいくえん</t>
    </rPh>
    <phoneticPr fontId="25" type="Hiragana"/>
  </si>
  <si>
    <t>ぐろーばるきっずいそごほいくえん</t>
  </si>
  <si>
    <t>スターチャイルド≪大倉山ナーサリー≫</t>
    <rPh sb="9" eb="12">
      <t>おおくらやま</t>
    </rPh>
    <phoneticPr fontId="25" type="Hiragana"/>
  </si>
  <si>
    <t>すたーちゃいるどおおくらやまなーさりー</t>
  </si>
  <si>
    <t>スターチャイルド≪洋光台ナーサリー≫</t>
    <rPh sb="9" eb="12">
      <t>ようこうだい</t>
    </rPh>
    <phoneticPr fontId="25" type="Hiragana"/>
  </si>
  <si>
    <t>すたーちゃいるどようこうだいなーさりー</t>
  </si>
  <si>
    <t>キッズパートナー磯子中原</t>
    <rPh sb="8" eb="10">
      <t>いそご</t>
    </rPh>
    <rPh sb="10" eb="12">
      <t>なかはら</t>
    </rPh>
    <phoneticPr fontId="25" type="Hiragana"/>
  </si>
  <si>
    <t>きっずぱーとなーいそごなかはら</t>
  </si>
  <si>
    <t>港北区</t>
    <rPh sb="0" eb="2">
      <t>コウホク</t>
    </rPh>
    <rPh sb="2" eb="3">
      <t>ク</t>
    </rPh>
    <phoneticPr fontId="3"/>
  </si>
  <si>
    <t>パレット保育園・妙蓮寺</t>
    <rPh sb="4" eb="7">
      <t>ほいくえん</t>
    </rPh>
    <rPh sb="8" eb="11">
      <t>みょうれんじ</t>
    </rPh>
    <phoneticPr fontId="25" type="Hiragana"/>
  </si>
  <si>
    <t>ぱれっとほいくえんみょうれんじ</t>
  </si>
  <si>
    <t>キディ大倉山・横浜</t>
    <rPh sb="3" eb="6">
      <t>おおくらやま</t>
    </rPh>
    <rPh sb="7" eb="9">
      <t>よこはま</t>
    </rPh>
    <phoneticPr fontId="25" type="Hiragana"/>
  </si>
  <si>
    <t>きでぃおおくらやまよこはま</t>
  </si>
  <si>
    <t>グローバルキッズ美しが丘保育園</t>
    <rPh sb="8" eb="9">
      <t>うつく</t>
    </rPh>
    <rPh sb="11" eb="12">
      <t>おか</t>
    </rPh>
    <rPh sb="12" eb="15">
      <t>ほいくえん</t>
    </rPh>
    <phoneticPr fontId="25" type="Hiragana"/>
  </si>
  <si>
    <t>ぐろーばるきっずうつくしがおかほいくえん</t>
  </si>
  <si>
    <t>ベネッセ東戸塚保育園</t>
    <rPh sb="4" eb="7">
      <t>ひがしとつか</t>
    </rPh>
    <rPh sb="7" eb="10">
      <t>ほいくえん</t>
    </rPh>
    <phoneticPr fontId="25" type="Hiragana"/>
  </si>
  <si>
    <t>べねっせひがしとつかほいくえん</t>
  </si>
  <si>
    <t>戸塚ほしの木保育園</t>
    <rPh sb="0" eb="2">
      <t>とつか</t>
    </rPh>
    <rPh sb="5" eb="6">
      <t>き</t>
    </rPh>
    <rPh sb="6" eb="9">
      <t>ほいくえん</t>
    </rPh>
    <phoneticPr fontId="25" type="Hiragana"/>
  </si>
  <si>
    <t>とつかほしのきほいくえん</t>
  </si>
  <si>
    <t>横浜矢向雲母保育園</t>
    <rPh sb="0" eb="2">
      <t>よこはま</t>
    </rPh>
    <rPh sb="2" eb="4">
      <t>やこう</t>
    </rPh>
    <rPh sb="4" eb="6">
      <t>きらら</t>
    </rPh>
    <rPh sb="6" eb="9">
      <t>ほいくえん</t>
    </rPh>
    <phoneticPr fontId="25" type="Hiragana"/>
  </si>
  <si>
    <t>よこはまやこうきららほいくえん</t>
  </si>
  <si>
    <t>横浜大口雲母保育園</t>
    <rPh sb="0" eb="2">
      <t>よこはま</t>
    </rPh>
    <rPh sb="2" eb="4">
      <t>おおぐち</t>
    </rPh>
    <rPh sb="4" eb="6">
      <t>きらら</t>
    </rPh>
    <rPh sb="6" eb="9">
      <t>ほいくえん</t>
    </rPh>
    <phoneticPr fontId="25" type="Hiragana"/>
  </si>
  <si>
    <t>よこはまおおぐちきららほいくえん</t>
  </si>
  <si>
    <t>きゃんばす東神奈川保育園</t>
    <rPh sb="5" eb="9">
      <t>ひがしかながわ</t>
    </rPh>
    <rPh sb="9" eb="12">
      <t>ほいくえん</t>
    </rPh>
    <phoneticPr fontId="25" type="Hiragana"/>
  </si>
  <si>
    <t>きゃんばすひがしかながわほいくえん</t>
  </si>
  <si>
    <t>三丁目こども園</t>
    <rPh sb="0" eb="3">
      <t>さんちょうめ</t>
    </rPh>
    <rPh sb="6" eb="7">
      <t>えん</t>
    </rPh>
    <phoneticPr fontId="25" type="Hiragana"/>
  </si>
  <si>
    <t>さんちょうめこどもえん</t>
  </si>
  <si>
    <t>金沢区</t>
    <rPh sb="0" eb="3">
      <t>カナザワク</t>
    </rPh>
    <phoneticPr fontId="3"/>
  </si>
  <si>
    <t>学校法人新栄学園認定こども園金沢白百合幼稚園</t>
    <rPh sb="0" eb="2">
      <t>がっこう</t>
    </rPh>
    <rPh sb="2" eb="4">
      <t>ほうじん</t>
    </rPh>
    <rPh sb="4" eb="6">
      <t>しんえい</t>
    </rPh>
    <rPh sb="6" eb="8">
      <t>がくえん</t>
    </rPh>
    <rPh sb="8" eb="10">
      <t>にんてい</t>
    </rPh>
    <rPh sb="13" eb="14">
      <t>えん</t>
    </rPh>
    <rPh sb="14" eb="16">
      <t>かなざわ</t>
    </rPh>
    <rPh sb="16" eb="19">
      <t>しらゆり</t>
    </rPh>
    <rPh sb="19" eb="22">
      <t>ようちえん</t>
    </rPh>
    <phoneticPr fontId="25" type="Hiragana"/>
  </si>
  <si>
    <t>にんていこどもえんかなざわしらゆりようちえん</t>
  </si>
  <si>
    <t>認定こども園富士塚幼稚園・保育園</t>
  </si>
  <si>
    <t>にんていこどもえんふじづかようちえん・ほいくえん</t>
  </si>
  <si>
    <t>幼保連携型認定こども園ＹＭＣＡとつか保育園</t>
    <rPh sb="0" eb="7">
      <t>ようほれんけいがたにんてい</t>
    </rPh>
    <rPh sb="10" eb="11">
      <t>えん</t>
    </rPh>
    <rPh sb="18" eb="20">
      <t>ほいく</t>
    </rPh>
    <rPh sb="20" eb="21">
      <t>えん</t>
    </rPh>
    <phoneticPr fontId="25" type="Hiragana"/>
  </si>
  <si>
    <t>ようほれんけいがたにんていこどもえんＹＭＣＡとつかほいくえん</t>
  </si>
  <si>
    <t>認定こども園（幼保連携型）</t>
    <rPh sb="0" eb="2">
      <t>ニンテイ</t>
    </rPh>
    <rPh sb="5" eb="6">
      <t>エン</t>
    </rPh>
    <rPh sb="7" eb="9">
      <t>ヨウホ</t>
    </rPh>
    <rPh sb="9" eb="12">
      <t>レンケイガタ</t>
    </rPh>
    <phoneticPr fontId="1"/>
  </si>
  <si>
    <t>幼保連携型認定こども園ＹＭＣＡつるみ保育園</t>
    <rPh sb="0" eb="7">
      <t>ようほれんけいがたにんてい</t>
    </rPh>
    <rPh sb="10" eb="11">
      <t>えん</t>
    </rPh>
    <rPh sb="18" eb="21">
      <t>ほいくえん</t>
    </rPh>
    <phoneticPr fontId="25" type="Hiragana"/>
  </si>
  <si>
    <t>ようほれんけいがたにんていこどもえんＹＭＣＡつるみほいくえん</t>
  </si>
  <si>
    <t>うちゅうこども園やまて</t>
    <rPh sb="7" eb="8">
      <t>えん</t>
    </rPh>
    <phoneticPr fontId="25" type="Hiragana"/>
  </si>
  <si>
    <t>うちゅうこどもえんやまて</t>
  </si>
  <si>
    <t>ココアンジュ保育園</t>
  </si>
  <si>
    <t>ここあんじゅほいくえん</t>
  </si>
  <si>
    <t>港北コスモス保育園</t>
    <rPh sb="0" eb="2">
      <t>こうほく</t>
    </rPh>
    <rPh sb="6" eb="9">
      <t>ほいくえん</t>
    </rPh>
    <phoneticPr fontId="25" type="Hiragana"/>
  </si>
  <si>
    <t>こうほくこすもすほいくえん</t>
  </si>
  <si>
    <t>杉田保育園</t>
    <rPh sb="0" eb="2">
      <t>すぎた</t>
    </rPh>
    <rPh sb="2" eb="5">
      <t>ほいくえん</t>
    </rPh>
    <phoneticPr fontId="25" type="Hiragana"/>
  </si>
  <si>
    <t>すぎたほいくえん</t>
  </si>
  <si>
    <t>上永谷西保育園</t>
    <rPh sb="0" eb="3">
      <t>かみながや</t>
    </rPh>
    <rPh sb="3" eb="4">
      <t>にし</t>
    </rPh>
    <rPh sb="4" eb="7">
      <t>ほいくえん</t>
    </rPh>
    <phoneticPr fontId="25" type="Hiragana"/>
  </si>
  <si>
    <t>かみながやにしほいくえん</t>
  </si>
  <si>
    <t>サンキッズ荏田西保育園</t>
    <rPh sb="5" eb="8">
      <t>えだにし</t>
    </rPh>
    <rPh sb="8" eb="11">
      <t>ほいくえん</t>
    </rPh>
    <phoneticPr fontId="25" type="Hiragana"/>
  </si>
  <si>
    <t>さんきっずえだにしほいくえん</t>
  </si>
  <si>
    <t>キッズフォレセンター北</t>
    <rPh sb="10" eb="11">
      <t>きた</t>
    </rPh>
    <phoneticPr fontId="25" type="Hiragana"/>
  </si>
  <si>
    <t>きっずふぉれせんたーきた</t>
  </si>
  <si>
    <t>大曽根コスモス保育園</t>
    <rPh sb="0" eb="3">
      <t>おおそね</t>
    </rPh>
    <rPh sb="7" eb="10">
      <t>ほいくえん</t>
    </rPh>
    <phoneticPr fontId="25" type="Hiragana"/>
  </si>
  <si>
    <t>おおそねこすもすほいくえん</t>
  </si>
  <si>
    <t>鶴見区</t>
    <rPh sb="0" eb="3">
      <t>つるみく</t>
    </rPh>
    <phoneticPr fontId="3" type="Hiragana"/>
  </si>
  <si>
    <t>SANDAKID保育園</t>
  </si>
  <si>
    <t>さんだきっどほいくえん</t>
  </si>
  <si>
    <t>きくなハート保育園</t>
  </si>
  <si>
    <t>きくなはーとほいくえん</t>
  </si>
  <si>
    <t>横浜山手モンテッソーリ保育園</t>
  </si>
  <si>
    <t>よこはまやまてもんてっそーりほいくえん</t>
  </si>
  <si>
    <t>ベネッセ菊名保育園</t>
  </si>
  <si>
    <t>べねっせきくなほいくえん</t>
  </si>
  <si>
    <t>西区</t>
    <rPh sb="0" eb="2">
      <t>にしく</t>
    </rPh>
    <phoneticPr fontId="3" type="Hiragana"/>
  </si>
  <si>
    <t>京急キッズランド新高島保育園</t>
  </si>
  <si>
    <t>けいきゅうきっずらんどしんたかしまほいくえん</t>
  </si>
  <si>
    <t>中区</t>
    <rPh sb="0" eb="2">
      <t>なかく</t>
    </rPh>
    <phoneticPr fontId="3" type="Hiragana"/>
  </si>
  <si>
    <t>スターチャイルド≪桜木町ステーションナーサリー≫</t>
  </si>
  <si>
    <t>すたーちゃいるどさくらぎちょうすてーしょんなーさりー</t>
  </si>
  <si>
    <t>南区</t>
    <rPh sb="0" eb="2">
      <t>みなみく</t>
    </rPh>
    <phoneticPr fontId="3" type="Hiragana"/>
  </si>
  <si>
    <t>ララランド井土ケ谷</t>
  </si>
  <si>
    <t>らららんどいどがや</t>
  </si>
  <si>
    <t>保土ケ谷区</t>
    <rPh sb="0" eb="4">
      <t>ほどがや</t>
    </rPh>
    <phoneticPr fontId="3" type="Hiragana"/>
  </si>
  <si>
    <t>にじいろ保育園天王町</t>
  </si>
  <si>
    <t>にじいろほいくえんてんのうちょう</t>
  </si>
  <si>
    <t>旭区</t>
    <rPh sb="0" eb="2">
      <t>あさひく</t>
    </rPh>
    <phoneticPr fontId="3" type="Hiragana"/>
  </si>
  <si>
    <t>横浜あさひ中央</t>
    <rPh sb="0" eb="2">
      <t>よこはま</t>
    </rPh>
    <rPh sb="5" eb="7">
      <t>ちゅうおう</t>
    </rPh>
    <phoneticPr fontId="25" type="Hiragana"/>
  </si>
  <si>
    <t>よこはまあさひちゅうおうほいくえん</t>
  </si>
  <si>
    <t>港北区</t>
    <rPh sb="0" eb="3">
      <t>こうほくく</t>
    </rPh>
    <phoneticPr fontId="3" type="Hiragana"/>
  </si>
  <si>
    <t>ぶれすと綱島ほいくえん</t>
  </si>
  <si>
    <t>ぶれすとつなしまほいくえん</t>
  </si>
  <si>
    <t>みらいく矢上園</t>
  </si>
  <si>
    <t>みらいくやがみえん</t>
  </si>
  <si>
    <t>ちいさなたね保育園</t>
    <rPh sb="6" eb="9">
      <t>ほいくえん</t>
    </rPh>
    <phoneticPr fontId="25" type="Hiragana"/>
  </si>
  <si>
    <t>ちいさなたねほいくえん</t>
  </si>
  <si>
    <t>にじいろ保育園日吉</t>
  </si>
  <si>
    <t>にじいろほいくえんひよし</t>
  </si>
  <si>
    <t>まなびの森菊名こども園</t>
  </si>
  <si>
    <t>まなびのもりきくなこどもえん</t>
  </si>
  <si>
    <t>ララランド大倉山</t>
  </si>
  <si>
    <t>らららんどおおくらやま</t>
  </si>
  <si>
    <t>グローバルキッズ大倉山園</t>
  </si>
  <si>
    <t>ぐろーばるきっずおおくらやまえん</t>
  </si>
  <si>
    <t>緑区</t>
    <rPh sb="0" eb="2">
      <t>みどりく</t>
    </rPh>
    <phoneticPr fontId="1" type="Hiragana"/>
  </si>
  <si>
    <t>にじいろ保育園中山</t>
  </si>
  <si>
    <t>にじいろほいくえんなかやま</t>
  </si>
  <si>
    <t>青葉区</t>
    <rPh sb="0" eb="3">
      <t>あおばく</t>
    </rPh>
    <phoneticPr fontId="3" type="Hiragana"/>
  </si>
  <si>
    <t>ポピンズナーサリースクールあざみ野</t>
  </si>
  <si>
    <t>ぽぴんずなーさりーすくーるあざみの</t>
  </si>
  <si>
    <t>戸塚区</t>
    <rPh sb="0" eb="3">
      <t>とつかく</t>
    </rPh>
    <phoneticPr fontId="3" type="Hiragana"/>
  </si>
  <si>
    <t>ちゃいれっく戸塚保育園</t>
  </si>
  <si>
    <t>ちゃいれっくとつかほいくえん</t>
  </si>
  <si>
    <t>生麦ポケット保育園</t>
  </si>
  <si>
    <t>なまむぎぽけっとほいくえん</t>
  </si>
  <si>
    <t>保土ケ谷区</t>
    <rPh sb="0" eb="4">
      <t>ほどがや</t>
    </rPh>
    <rPh sb="4" eb="5">
      <t>く</t>
    </rPh>
    <phoneticPr fontId="3" type="Hiragana"/>
  </si>
  <si>
    <t>若葉保育園</t>
  </si>
  <si>
    <t>わかばほいくえんほんえん</t>
  </si>
  <si>
    <t>保育園夢未来二俣川園</t>
  </si>
  <si>
    <t>ほいくえんゆめみらいふたまたがわえん</t>
  </si>
  <si>
    <t>市ヶ尾保育園</t>
  </si>
  <si>
    <t>いちがおほいくえん</t>
  </si>
  <si>
    <t>都筑区</t>
    <rPh sb="0" eb="3">
      <t>つづきく</t>
    </rPh>
    <phoneticPr fontId="3" type="Hiragana"/>
  </si>
  <si>
    <t>よこはま・もあな保育園</t>
    <rPh sb="8" eb="11">
      <t>ほいくえん</t>
    </rPh>
    <phoneticPr fontId="25" type="Hiragana"/>
  </si>
  <si>
    <t>よこはまもあなほいくえん</t>
  </si>
  <si>
    <t>シープ保育所</t>
  </si>
  <si>
    <t>しーぷほいくしょ</t>
  </si>
  <si>
    <t>まなびの森ヴィラ東戸塚こども園</t>
  </si>
  <si>
    <t>まなびのもりゔぃらひがしとつかこどもえん</t>
  </si>
  <si>
    <t>清水ヶ丘保育園</t>
    <rPh sb="0" eb="4">
      <t>しみずがおか</t>
    </rPh>
    <rPh sb="4" eb="7">
      <t>ほいくえん</t>
    </rPh>
    <phoneticPr fontId="25" type="Hiragana"/>
  </si>
  <si>
    <t>しみずがおかほいくえん</t>
  </si>
  <si>
    <t>わらべ細谷戸保育園</t>
  </si>
  <si>
    <t>わらべほそやどほいくえん</t>
  </si>
  <si>
    <t>うちゅうこども園たんまち</t>
    <rPh sb="7" eb="8">
      <t>えん</t>
    </rPh>
    <phoneticPr fontId="25" type="Hiragana"/>
  </si>
  <si>
    <t>うちゅうこどもえんたんまち</t>
  </si>
  <si>
    <t>認定こども園（幼保連携型）</t>
    <rPh sb="0" eb="2">
      <t>にんてい</t>
    </rPh>
    <rPh sb="5" eb="6">
      <t>えん</t>
    </rPh>
    <phoneticPr fontId="3" type="Hiragana"/>
  </si>
  <si>
    <t>幼保連携型認定こども園岸根こども園</t>
    <rPh sb="0" eb="7">
      <t>ようほれんけいがたにんてい</t>
    </rPh>
    <rPh sb="10" eb="11">
      <t>えん</t>
    </rPh>
    <rPh sb="11" eb="13">
      <t>きしね</t>
    </rPh>
    <rPh sb="16" eb="17">
      <t>えん</t>
    </rPh>
    <phoneticPr fontId="25" type="Hiragana"/>
  </si>
  <si>
    <t>きしねこどもえん</t>
  </si>
  <si>
    <t>認定こども園（幼保連携型）</t>
    <rPh sb="0" eb="2">
      <t>ニンテイ</t>
    </rPh>
    <rPh sb="5" eb="6">
      <t>エン</t>
    </rPh>
    <rPh sb="7" eb="9">
      <t>ヨウホ</t>
    </rPh>
    <rPh sb="9" eb="11">
      <t>レンケイ</t>
    </rPh>
    <rPh sb="11" eb="12">
      <t>カタ</t>
    </rPh>
    <phoneticPr fontId="3"/>
  </si>
  <si>
    <t>幼保連携型認定こども園二ツ橋あいりん幼稚園</t>
    <rPh sb="0" eb="5">
      <t>ようほれんけいがた</t>
    </rPh>
    <rPh sb="5" eb="7">
      <t>にんてい</t>
    </rPh>
    <rPh sb="10" eb="11">
      <t>えん</t>
    </rPh>
    <rPh sb="11" eb="12">
      <t>ふた</t>
    </rPh>
    <rPh sb="13" eb="14">
      <t>ばし</t>
    </rPh>
    <rPh sb="18" eb="21">
      <t>ようちえん</t>
    </rPh>
    <phoneticPr fontId="25" type="Hiragana"/>
  </si>
  <si>
    <t>ようほれんけいがたにんていこどもえんふたつばしあいりんようちえん</t>
  </si>
  <si>
    <t>認定こども園あざみ野白ゆり幼稚園</t>
  </si>
  <si>
    <t>にんていこどもえんあざみのしらゆりようちえん</t>
  </si>
  <si>
    <t>認定こども園大谷幼稚園</t>
    <rPh sb="6" eb="8">
      <t>おおたに</t>
    </rPh>
    <rPh sb="8" eb="11">
      <t>ようちえん</t>
    </rPh>
    <phoneticPr fontId="25" type="Hiragana"/>
  </si>
  <si>
    <t>にんていこどもえんおおたにようちえん</t>
  </si>
  <si>
    <t>認定こども園（幼稚園型）</t>
    <rPh sb="7" eb="11">
      <t>ようちえんがた</t>
    </rPh>
    <phoneticPr fontId="3" type="Hiragana"/>
  </si>
  <si>
    <t>認定こども園大場白ゆり幼稚園</t>
  </si>
  <si>
    <t>にんていこどもえんおおばしらゆりようちえん</t>
  </si>
  <si>
    <t>あゆみ保育園第二</t>
  </si>
  <si>
    <t>あゆみほいくえんだいに</t>
  </si>
  <si>
    <t>京進のほいくえんHOPPAたまプラーザ</t>
  </si>
  <si>
    <t>きょうしんのほいくえんほっぱたまぷらーざ</t>
  </si>
  <si>
    <t>港南区</t>
    <rPh sb="0" eb="3">
      <t>こうなんく</t>
    </rPh>
    <phoneticPr fontId="3" type="Hiragana"/>
  </si>
  <si>
    <t>笹下南つくしんぼ保育園</t>
    <rPh sb="0" eb="2">
      <t>ささげ</t>
    </rPh>
    <rPh sb="2" eb="3">
      <t>みなみ</t>
    </rPh>
    <rPh sb="8" eb="11">
      <t>ほいくえん</t>
    </rPh>
    <phoneticPr fontId="25" type="Hiragana"/>
  </si>
  <si>
    <t>ささしたみなみつくしんぼほいくえん</t>
  </si>
  <si>
    <t>幼稚園</t>
    <rPh sb="0" eb="3">
      <t>ようちえん</t>
    </rPh>
    <phoneticPr fontId="3" type="Hiragana"/>
  </si>
  <si>
    <t>桜ケ丘幼稚園</t>
  </si>
  <si>
    <t>さくらがおかようちえん</t>
  </si>
  <si>
    <t>東寺尾幼稚園</t>
  </si>
  <si>
    <t>ひがしてらおようちえん</t>
  </si>
  <si>
    <t>神奈川区</t>
    <rPh sb="0" eb="3">
      <t>かながわ</t>
    </rPh>
    <rPh sb="3" eb="4">
      <t>く</t>
    </rPh>
    <phoneticPr fontId="3" type="Hiragana"/>
  </si>
  <si>
    <t>神奈川幼稚園</t>
  </si>
  <si>
    <t>かながわようちえん</t>
  </si>
  <si>
    <t>霞ケ丘幼稚園</t>
  </si>
  <si>
    <t>かすみがおかようちえん</t>
  </si>
  <si>
    <t>聖母幼稚園</t>
  </si>
  <si>
    <t>せいぼようちえん</t>
  </si>
  <si>
    <t>横浜みこころ幼稚園</t>
  </si>
  <si>
    <t>よこはまみこころようちえん</t>
  </si>
  <si>
    <t>金沢区</t>
    <rPh sb="0" eb="3">
      <t>かなざわく</t>
    </rPh>
    <phoneticPr fontId="3" type="Hiragana"/>
  </si>
  <si>
    <t>京急幼稚園</t>
  </si>
  <si>
    <t>けいきゅうようちえん</t>
  </si>
  <si>
    <t>天使幼稚園</t>
  </si>
  <si>
    <t>てんしようちえん</t>
  </si>
  <si>
    <t>フレンド幼稚園</t>
  </si>
  <si>
    <t>ふれんどようちえん</t>
  </si>
  <si>
    <t>都田幼稚園</t>
  </si>
  <si>
    <t>つだようちえん</t>
  </si>
  <si>
    <t>栄区</t>
    <rPh sb="0" eb="2">
      <t>さかえく</t>
    </rPh>
    <phoneticPr fontId="3" type="Hiragana"/>
  </si>
  <si>
    <t>鍛冶ケ谷カトリック幼稚園</t>
  </si>
  <si>
    <t>かじがやかとりっくようちえん</t>
  </si>
  <si>
    <t>明日葉保育園青葉台園</t>
    <rPh sb="0" eb="3">
      <t>あしたば</t>
    </rPh>
    <rPh sb="3" eb="6">
      <t>ほいくえん</t>
    </rPh>
    <rPh sb="6" eb="9">
      <t>あおばだい</t>
    </rPh>
    <rPh sb="9" eb="10">
      <t>えん</t>
    </rPh>
    <phoneticPr fontId="25" type="Hiragana"/>
  </si>
  <si>
    <t>あしたばほいくえんあおばだいえん</t>
  </si>
  <si>
    <t>明日葉保育園大倉山園</t>
    <rPh sb="0" eb="3">
      <t>あしたば</t>
    </rPh>
    <rPh sb="3" eb="6">
      <t>ほいくえん</t>
    </rPh>
    <rPh sb="6" eb="9">
      <t>おおくらやま</t>
    </rPh>
    <rPh sb="9" eb="10">
      <t>えん</t>
    </rPh>
    <phoneticPr fontId="25" type="Hiragana"/>
  </si>
  <si>
    <t>あしたばほいくえんおおくらやまえん</t>
  </si>
  <si>
    <t>明日葉保育園金沢文庫園</t>
    <rPh sb="0" eb="3">
      <t>あしたば</t>
    </rPh>
    <rPh sb="3" eb="6">
      <t>ほいくえん</t>
    </rPh>
    <rPh sb="6" eb="10">
      <t>かなざわぶんこ</t>
    </rPh>
    <rPh sb="10" eb="11">
      <t>えん</t>
    </rPh>
    <phoneticPr fontId="25" type="Hiragana"/>
  </si>
  <si>
    <t>あしたばほいくえんかなざわぶんこえん</t>
  </si>
  <si>
    <t>明日葉保育園駒岡園</t>
    <rPh sb="0" eb="3">
      <t>あしたば</t>
    </rPh>
    <rPh sb="3" eb="6">
      <t>ほいくえん</t>
    </rPh>
    <rPh sb="6" eb="8">
      <t>こまおか</t>
    </rPh>
    <rPh sb="8" eb="9">
      <t>えん</t>
    </rPh>
    <phoneticPr fontId="25" type="Hiragana"/>
  </si>
  <si>
    <t>あしたばほいくえんこまおかえん</t>
  </si>
  <si>
    <t>明日葉保育園第三戸塚園</t>
    <rPh sb="0" eb="3">
      <t>あしたば</t>
    </rPh>
    <rPh sb="3" eb="6">
      <t>ほいくえん</t>
    </rPh>
    <rPh sb="6" eb="7">
      <t>だい</t>
    </rPh>
    <rPh sb="7" eb="8">
      <t>さん</t>
    </rPh>
    <rPh sb="8" eb="10">
      <t>とつか</t>
    </rPh>
    <rPh sb="10" eb="11">
      <t>えん</t>
    </rPh>
    <phoneticPr fontId="25" type="Hiragana"/>
  </si>
  <si>
    <t>あしたばほいくえんだいさんとつかえん</t>
  </si>
  <si>
    <t>明日葉保育園第二戸塚園</t>
    <rPh sb="0" eb="3">
      <t>あしたば</t>
    </rPh>
    <rPh sb="3" eb="6">
      <t>ほいくえん</t>
    </rPh>
    <rPh sb="6" eb="8">
      <t>だいに</t>
    </rPh>
    <rPh sb="8" eb="10">
      <t>とつか</t>
    </rPh>
    <rPh sb="10" eb="11">
      <t>えん</t>
    </rPh>
    <phoneticPr fontId="25" type="Hiragana"/>
  </si>
  <si>
    <t>あしたばほいくえんだいにとつかえん</t>
  </si>
  <si>
    <t>明日葉保育園綱島園</t>
    <rPh sb="0" eb="3">
      <t>あしたば</t>
    </rPh>
    <rPh sb="3" eb="6">
      <t>ほいくえん</t>
    </rPh>
    <rPh sb="6" eb="8">
      <t>つなしま</t>
    </rPh>
    <rPh sb="8" eb="9">
      <t>えん</t>
    </rPh>
    <phoneticPr fontId="25" type="Hiragana"/>
  </si>
  <si>
    <t>あしたばほいくえんつなしまえん</t>
  </si>
  <si>
    <t>明日葉保育園鶴見園</t>
    <rPh sb="0" eb="3">
      <t>あしたば</t>
    </rPh>
    <rPh sb="3" eb="6">
      <t>ほいくえん</t>
    </rPh>
    <rPh sb="6" eb="8">
      <t>つるみ</t>
    </rPh>
    <rPh sb="8" eb="9">
      <t>えん</t>
    </rPh>
    <phoneticPr fontId="25" type="Hiragana"/>
  </si>
  <si>
    <t>あしたばほいくえんつるみえん</t>
  </si>
  <si>
    <t>明日葉保育園長津田園</t>
    <rPh sb="0" eb="3">
      <t>あしたば</t>
    </rPh>
    <rPh sb="3" eb="6">
      <t>ほいくえん</t>
    </rPh>
    <rPh sb="6" eb="7">
      <t>ちょう</t>
    </rPh>
    <rPh sb="7" eb="9">
      <t>つだ</t>
    </rPh>
    <rPh sb="9" eb="10">
      <t>えん</t>
    </rPh>
    <phoneticPr fontId="25" type="Hiragana"/>
  </si>
  <si>
    <t>あしたばほいくえんながつたえん</t>
  </si>
  <si>
    <t>明日葉保育園東戸塚園</t>
    <rPh sb="0" eb="3">
      <t>あしたば</t>
    </rPh>
    <rPh sb="3" eb="6">
      <t>ほいくえん</t>
    </rPh>
    <rPh sb="6" eb="7">
      <t>ひがし</t>
    </rPh>
    <rPh sb="7" eb="9">
      <t>とつか</t>
    </rPh>
    <rPh sb="9" eb="10">
      <t>えん</t>
    </rPh>
    <phoneticPr fontId="25" type="Hiragana"/>
  </si>
  <si>
    <t>あしたばほいくえんひがしとつかえん</t>
  </si>
  <si>
    <t>鶴見区</t>
    <rPh sb="0" eb="3">
      <t>ツルミク</t>
    </rPh>
    <phoneticPr fontId="1"/>
  </si>
  <si>
    <t>双葉幼稚園</t>
  </si>
  <si>
    <t>ふたばようちえん</t>
  </si>
  <si>
    <t>しんよしだこども園</t>
    <rPh sb="8" eb="9">
      <t>えん</t>
    </rPh>
    <phoneticPr fontId="25" type="Hiragana"/>
  </si>
  <si>
    <t>しんよしだこどもえん</t>
  </si>
  <si>
    <t>神奈川区</t>
    <rPh sb="0" eb="4">
      <t>カナガワク</t>
    </rPh>
    <phoneticPr fontId="1"/>
  </si>
  <si>
    <t>ウィズブック保育園青木町</t>
  </si>
  <si>
    <t>うぃずぶっくほいくえんあおきまち</t>
  </si>
  <si>
    <t>こころキッズ</t>
  </si>
  <si>
    <t>こころきっず</t>
  </si>
  <si>
    <t>Gakkenほいくえん綱島</t>
  </si>
  <si>
    <t>がっけんほいくえんつなしま</t>
  </si>
  <si>
    <t>ぶれすと新横浜ほいくえん</t>
  </si>
  <si>
    <t>ぶれすとしんよこはまほいくえん</t>
  </si>
  <si>
    <t>旭区</t>
    <rPh sb="0" eb="2">
      <t>アサヒク</t>
    </rPh>
    <phoneticPr fontId="1"/>
  </si>
  <si>
    <t>旭あじさい保育園</t>
  </si>
  <si>
    <t>あさひあじさいほいくえん</t>
  </si>
  <si>
    <t>中区</t>
    <rPh sb="0" eb="2">
      <t>ナカク</t>
    </rPh>
    <phoneticPr fontId="1"/>
  </si>
  <si>
    <t>ララランド横浜伊勢佐木</t>
  </si>
  <si>
    <t>らららんどよこはまいせざき</t>
  </si>
  <si>
    <t>スターチャイルド≪生麦ナーサリー≫</t>
  </si>
  <si>
    <t>すたーちゃいるどなまむぎなーさりー</t>
  </si>
  <si>
    <t>保土ケ谷区</t>
    <rPh sb="0" eb="5">
      <t>ホドガヤク</t>
    </rPh>
    <phoneticPr fontId="1"/>
  </si>
  <si>
    <t>スターチャイルド≪和田町ナーサリー≫</t>
  </si>
  <si>
    <t>すたーちゃいるどわだまちなーさりー</t>
  </si>
  <si>
    <t>港北区</t>
    <rPh sb="0" eb="3">
      <t>コウホクク</t>
    </rPh>
    <phoneticPr fontId="1"/>
  </si>
  <si>
    <t>ぶれすと綱島二階ほいくえん</t>
  </si>
  <si>
    <t>ぶれすとつなしまにかいほいくえん</t>
  </si>
  <si>
    <t>栄区</t>
    <rPh sb="0" eb="2">
      <t>サカエク</t>
    </rPh>
    <phoneticPr fontId="1"/>
  </si>
  <si>
    <t>ニチイキッズさくら本郷台保育園</t>
  </si>
  <si>
    <t>にちいきっずさくらほんごうだいほいくえん</t>
  </si>
  <si>
    <t>フェアリーテイルみらい</t>
  </si>
  <si>
    <t>ふぇありーているみらい</t>
  </si>
  <si>
    <t>にじいろ保育園駒岡</t>
  </si>
  <si>
    <t>にじいろほいくえんこまおか</t>
  </si>
  <si>
    <t>ポピンズナーサリースクール片倉町駅前</t>
  </si>
  <si>
    <t>ぽぴんずなーさりーすくーるかたくらちょうえきまえ</t>
  </si>
  <si>
    <t>木下の保育園日吉</t>
  </si>
  <si>
    <t>きのしたのほいくひよし</t>
  </si>
  <si>
    <t>戸塚区</t>
    <rPh sb="0" eb="3">
      <t>トツカク</t>
    </rPh>
    <phoneticPr fontId="1"/>
  </si>
  <si>
    <t>キッズパートナー東戸塚第２</t>
  </si>
  <si>
    <t>きっずぱーとなーひがしとつかだいに</t>
  </si>
  <si>
    <t>マフィス白楽ナーサリー</t>
  </si>
  <si>
    <t>まふぃすはくらくなーさりー</t>
  </si>
  <si>
    <t>保育園スカイ・ウイング</t>
  </si>
  <si>
    <t>ほいくえんすかいういんぐ</t>
  </si>
  <si>
    <t>港北区</t>
    <rPh sb="0" eb="2">
      <t>コウホク</t>
    </rPh>
    <rPh sb="2" eb="3">
      <t>ク</t>
    </rPh>
    <phoneticPr fontId="1"/>
  </si>
  <si>
    <t>キッズラディ</t>
  </si>
  <si>
    <t>きっずらでぃ</t>
  </si>
  <si>
    <t>瀬谷区</t>
    <rPh sb="0" eb="3">
      <t>セヤク</t>
    </rPh>
    <phoneticPr fontId="1"/>
  </si>
  <si>
    <t>保育室「ネスト」</t>
  </si>
  <si>
    <t>ほいくしつねすと</t>
  </si>
  <si>
    <t>認定こども園（幼保連携型）</t>
    <rPh sb="0" eb="2">
      <t>ニンテイ</t>
    </rPh>
    <rPh sb="5" eb="6">
      <t>エン</t>
    </rPh>
    <phoneticPr fontId="1"/>
  </si>
  <si>
    <t>横濱中華學院認定こども園</t>
  </si>
  <si>
    <t>よこはまちゅうかがくいんにんていこどもえん</t>
  </si>
  <si>
    <t>青葉区</t>
    <rPh sb="0" eb="3">
      <t>アオバク</t>
    </rPh>
    <phoneticPr fontId="1"/>
  </si>
  <si>
    <t>つどいの森もみの木こども園</t>
    <rPh sb="4" eb="5">
      <t>もり</t>
    </rPh>
    <phoneticPr fontId="25" type="Hiragana"/>
  </si>
  <si>
    <t>つどいのもりもみのきこどもえん</t>
  </si>
  <si>
    <t>泉区</t>
    <rPh sb="0" eb="2">
      <t>イズミク</t>
    </rPh>
    <phoneticPr fontId="1"/>
  </si>
  <si>
    <t>幼保連携型認定こども園 YMCAいずみ保育園</t>
  </si>
  <si>
    <t>にんていこどもえんわいえむしーえーいずみほいくえん</t>
  </si>
  <si>
    <t>認定こども園宮の台幼稚園</t>
  </si>
  <si>
    <t>にんていこどもえんみやのだいようちえん</t>
  </si>
  <si>
    <t>港南区</t>
    <rPh sb="0" eb="3">
      <t>コウナンク</t>
    </rPh>
    <phoneticPr fontId="25"/>
  </si>
  <si>
    <t>認定こども園森が丘幼稚園</t>
    <rPh sb="6" eb="7">
      <t>もり</t>
    </rPh>
    <rPh sb="8" eb="9">
      <t>おか</t>
    </rPh>
    <rPh sb="9" eb="12">
      <t>ようちえん</t>
    </rPh>
    <phoneticPr fontId="25" type="Hiragana"/>
  </si>
  <si>
    <t>にんていこどもえんもりがおかようちえん</t>
  </si>
  <si>
    <t>認定こども園（幼稚園型）</t>
    <rPh sb="0" eb="2">
      <t>ニンテイ</t>
    </rPh>
    <rPh sb="5" eb="6">
      <t>エン</t>
    </rPh>
    <rPh sb="7" eb="10">
      <t>ヨウチエン</t>
    </rPh>
    <rPh sb="10" eb="11">
      <t>ガタ</t>
    </rPh>
    <phoneticPr fontId="1"/>
  </si>
  <si>
    <t>新羽幼稚園</t>
  </si>
  <si>
    <t>にっぱようちえん</t>
  </si>
  <si>
    <t>幼稚園</t>
    <rPh sb="0" eb="3">
      <t>ようちえん</t>
    </rPh>
    <phoneticPr fontId="1" type="Hiragana"/>
  </si>
  <si>
    <t>熊猫幼稚園</t>
  </si>
  <si>
    <t>ぱんだようちえん</t>
  </si>
  <si>
    <t>あたご幼稚園</t>
  </si>
  <si>
    <t>あたごようちえん</t>
  </si>
  <si>
    <t>鶴ケ峯幼稚園</t>
  </si>
  <si>
    <t>つるがみねようちえん</t>
  </si>
  <si>
    <t>磯子区</t>
    <rPh sb="0" eb="3">
      <t>イソゴク</t>
    </rPh>
    <phoneticPr fontId="1"/>
  </si>
  <si>
    <t>汐見台中央幼稚園</t>
  </si>
  <si>
    <t>しおみだいちゅうおうようちえん</t>
  </si>
  <si>
    <t>磯子区</t>
    <rPh sb="0" eb="2">
      <t>イソゴ</t>
    </rPh>
    <rPh sb="2" eb="3">
      <t>ク</t>
    </rPh>
    <phoneticPr fontId="1"/>
  </si>
  <si>
    <t>汐見台東幼稚園</t>
  </si>
  <si>
    <t>しおみだいひがしようちえん</t>
  </si>
  <si>
    <t>カナリヤ幼稚園</t>
    <rPh sb="4" eb="7">
      <t>ようちえん</t>
    </rPh>
    <phoneticPr fontId="25" type="Hiragana"/>
  </si>
  <si>
    <t>かなりやようちえん</t>
  </si>
  <si>
    <t>竹山幼稚園</t>
  </si>
  <si>
    <t>たけやまようちえん</t>
  </si>
  <si>
    <t>竹山南幼稚園</t>
  </si>
  <si>
    <t>たけやまみなみようちえん</t>
  </si>
  <si>
    <t>田園都市幼稚園</t>
  </si>
  <si>
    <t>でんえんとしようちえん</t>
  </si>
  <si>
    <t>もえぎ野幼稚園</t>
  </si>
  <si>
    <t>もえぎのようちえん</t>
  </si>
  <si>
    <t>関東幼稚園</t>
  </si>
  <si>
    <t>かんとうようちえん</t>
  </si>
  <si>
    <t>あっぷる滝頭保育園</t>
    <rPh sb="4" eb="6">
      <t>たきがしら</t>
    </rPh>
    <rPh sb="6" eb="9">
      <t>ほいくえん</t>
    </rPh>
    <phoneticPr fontId="25" type="Hiragana"/>
  </si>
  <si>
    <t>あっぷるたきがしらほいくえん</t>
  </si>
  <si>
    <t>都筑区</t>
    <rPh sb="0" eb="3">
      <t>ツヅキク</t>
    </rPh>
    <phoneticPr fontId="1"/>
  </si>
  <si>
    <t>横浜茅ケ崎保育園</t>
    <rPh sb="0" eb="2">
      <t>よこはま</t>
    </rPh>
    <rPh sb="2" eb="5">
      <t>ちがさき</t>
    </rPh>
    <rPh sb="5" eb="8">
      <t>ほいくえん</t>
    </rPh>
    <phoneticPr fontId="25" type="Hiragana"/>
  </si>
  <si>
    <t>よこはまちがさきほいくえん</t>
  </si>
  <si>
    <t>俣野保育園</t>
    <rPh sb="0" eb="2">
      <t>またの</t>
    </rPh>
    <rPh sb="2" eb="5">
      <t>ほいくえん</t>
    </rPh>
    <phoneticPr fontId="25" type="Hiragana"/>
  </si>
  <si>
    <t>またのほいくえん</t>
  </si>
  <si>
    <t>ひかりとたねの保育園</t>
  </si>
  <si>
    <t>ひかりとたねのほいくえん</t>
  </si>
  <si>
    <t>かながわ保育園</t>
    <rPh sb="4" eb="7">
      <t>ほいくえん</t>
    </rPh>
    <phoneticPr fontId="25" type="Hiragana"/>
  </si>
  <si>
    <t>かながわほいくえん</t>
  </si>
  <si>
    <t>グローバルキッズ日吉５丁目園</t>
    <rPh sb="8" eb="10">
      <t>ひよし</t>
    </rPh>
    <rPh sb="11" eb="13">
      <t>ちょうめ</t>
    </rPh>
    <rPh sb="13" eb="14">
      <t>えん</t>
    </rPh>
    <phoneticPr fontId="25" type="Hiragana"/>
  </si>
  <si>
    <t>ぐろーばるきっずひよしごちょうめえん</t>
  </si>
  <si>
    <t>グローバルキッズ三ツ境園</t>
    <rPh sb="8" eb="9">
      <t>み</t>
    </rPh>
    <rPh sb="10" eb="11">
      <t>きょう</t>
    </rPh>
    <rPh sb="11" eb="12">
      <t>えん</t>
    </rPh>
    <phoneticPr fontId="25" type="Hiragana"/>
  </si>
  <si>
    <t>ぐろーばるきっずみつきょうえん</t>
  </si>
  <si>
    <t>緑区</t>
    <rPh sb="0" eb="1">
      <t>ミドリ</t>
    </rPh>
    <phoneticPr fontId="1"/>
  </si>
  <si>
    <t>ポピンズナーサリースクール十日市場駅前</t>
    <rPh sb="13" eb="19">
      <t>とうかいちばえきまえ</t>
    </rPh>
    <phoneticPr fontId="25" type="Hiragana"/>
  </si>
  <si>
    <t>ぽぴんずなーさりーすくーるとうかいちばえきまえ</t>
  </si>
  <si>
    <t>ポピンズナーサリースクールたまプラーザ</t>
  </si>
  <si>
    <t>ぽぴんずなーさりーすくーるたまぷらーざ</t>
  </si>
  <si>
    <t>認定こども園（幼保連携型）</t>
    <rPh sb="0" eb="2">
      <t>ニンテイ</t>
    </rPh>
    <rPh sb="5" eb="6">
      <t>エン</t>
    </rPh>
    <phoneticPr fontId="25"/>
  </si>
  <si>
    <t>青葉区</t>
    <rPh sb="0" eb="3">
      <t>アオバク</t>
    </rPh>
    <phoneticPr fontId="25"/>
  </si>
  <si>
    <t>幼保連携型認定こども園青葉台幼稚園</t>
    <rPh sb="0" eb="5">
      <t>ようほれんけいがた</t>
    </rPh>
    <rPh sb="5" eb="7">
      <t>にんてい</t>
    </rPh>
    <rPh sb="10" eb="11">
      <t>えん</t>
    </rPh>
    <phoneticPr fontId="25" type="Hiragana"/>
  </si>
  <si>
    <t>ようほれんけいがたにんていこどもえんあおばだいようちえん</t>
  </si>
  <si>
    <t>南区</t>
    <rPh sb="0" eb="2">
      <t>ミナミク</t>
    </rPh>
    <phoneticPr fontId="26"/>
  </si>
  <si>
    <t>きらり保育園吉野町</t>
  </si>
  <si>
    <t>きらりほいくえんよしのちょう</t>
  </si>
  <si>
    <t>鶴見区</t>
    <rPh sb="0" eb="2">
      <t>ツルミ</t>
    </rPh>
    <rPh sb="2" eb="3">
      <t>ク</t>
    </rPh>
    <phoneticPr fontId="26"/>
  </si>
  <si>
    <t>にじいろ保育園駒岡四丁目</t>
  </si>
  <si>
    <t>にじいろほいくえんこまおかよんちょうめ</t>
  </si>
  <si>
    <t>西区</t>
    <rPh sb="0" eb="2">
      <t>にしく</t>
    </rPh>
    <phoneticPr fontId="26" type="Hiragana"/>
  </si>
  <si>
    <t>にじいろ保育園平沼</t>
  </si>
  <si>
    <t>にじいろほいくえんひらぬま</t>
  </si>
  <si>
    <t>港北区</t>
    <rPh sb="0" eb="3">
      <t>こうほくく</t>
    </rPh>
    <phoneticPr fontId="26" type="Hiragana"/>
  </si>
  <si>
    <t>日吉ちとせ保育園</t>
  </si>
  <si>
    <t>ひよしちとせほいくえん</t>
  </si>
  <si>
    <t>まなびの森ヴィラ日吉こども園</t>
  </si>
  <si>
    <t>まなびのもりゔぃらひよしこどもえん</t>
  </si>
  <si>
    <t>スターチャイルド≪綱島ナーサリー≫</t>
  </si>
  <si>
    <t>すたーちゃいるどつなしまなーさりー</t>
  </si>
  <si>
    <t>トゥインクルキッズ高田保育園</t>
  </si>
  <si>
    <t>とぅいんくるきっずたかだほいくえん</t>
  </si>
  <si>
    <t>戸塚区</t>
    <rPh sb="0" eb="3">
      <t>トツカク</t>
    </rPh>
    <phoneticPr fontId="26"/>
  </si>
  <si>
    <t>ララランド戸塚第３</t>
  </si>
  <si>
    <t>らららんどとつかだいさん</t>
  </si>
  <si>
    <t>明日葉保育園戸塚西口園</t>
  </si>
  <si>
    <t>あしたばほいくえんとつかにしぐちえん</t>
  </si>
  <si>
    <t>スターチャイルド≪戸塚ナーサリー≫</t>
  </si>
  <si>
    <t>すたーちゃいるどとつかなーさりー</t>
  </si>
  <si>
    <t>横浜東戸塚雲母保育園</t>
  </si>
  <si>
    <t>よこはまひがしとつかきららほいくえん</t>
  </si>
  <si>
    <t>グローバルキッズ新子安第二保育園</t>
  </si>
  <si>
    <t>ぐろーばるきっずしんこやすだいにほいくえん</t>
  </si>
  <si>
    <t>中区</t>
    <rPh sb="0" eb="2">
      <t>ナカク</t>
    </rPh>
    <phoneticPr fontId="26"/>
  </si>
  <si>
    <t>クラウン保育園</t>
  </si>
  <si>
    <t>くらうんほいくえん</t>
  </si>
  <si>
    <t>特定非営利活動法人つばき駅前保育園</t>
  </si>
  <si>
    <t>つばきえきまえほいくえん</t>
  </si>
  <si>
    <t>保育室プリンプリンROOM本園</t>
  </si>
  <si>
    <t>ほいくしつぷりんぷりんる－むほんえん</t>
  </si>
  <si>
    <t>都筑区</t>
    <rPh sb="0" eb="3">
      <t>ツヅキク</t>
    </rPh>
    <phoneticPr fontId="26"/>
  </si>
  <si>
    <t>アリス保育園</t>
  </si>
  <si>
    <t>ありすほいくえん</t>
  </si>
  <si>
    <t>KIDSFOREACADEMY</t>
  </si>
  <si>
    <t>きっずふぉれあかでみ－</t>
  </si>
  <si>
    <t>反町ひかり保育園</t>
  </si>
  <si>
    <t>たんまちひかりほいくえん</t>
  </si>
  <si>
    <t>港南区</t>
    <rPh sb="0" eb="3">
      <t>コウナンク</t>
    </rPh>
    <phoneticPr fontId="26"/>
  </si>
  <si>
    <t>港南台保育センター</t>
  </si>
  <si>
    <t>こうなんだいほいくせんた－</t>
  </si>
  <si>
    <t>認定こども園（幼保連携型）</t>
    <rPh sb="0" eb="2">
      <t>ニンテイ</t>
    </rPh>
    <rPh sb="5" eb="6">
      <t>エン</t>
    </rPh>
    <phoneticPr fontId="26"/>
  </si>
  <si>
    <t>泉区</t>
    <rPh sb="0" eb="2">
      <t>イズミク</t>
    </rPh>
    <phoneticPr fontId="26"/>
  </si>
  <si>
    <t>認定こども園上飯田幼稚園</t>
  </si>
  <si>
    <t>にんていこどもえんかみいいだようちえん</t>
  </si>
  <si>
    <t>旭区</t>
    <rPh sb="0" eb="1">
      <t>アサヒ</t>
    </rPh>
    <rPh sb="1" eb="2">
      <t>ク</t>
    </rPh>
    <phoneticPr fontId="26"/>
  </si>
  <si>
    <t>若葉台こども園</t>
  </si>
  <si>
    <t>ようほれんけいがたにんていこどもえんわかばだいこどもえん</t>
  </si>
  <si>
    <t>川井宿幼保連携型認定こども園</t>
  </si>
  <si>
    <t>かわいじゅくようほれんけいがたにんていこどもえん</t>
  </si>
  <si>
    <t>認定こども園（幼稚園型）</t>
    <rPh sb="0" eb="2">
      <t>ニンテイ</t>
    </rPh>
    <rPh sb="5" eb="6">
      <t>エン</t>
    </rPh>
    <rPh sb="7" eb="10">
      <t>ヨウチエン</t>
    </rPh>
    <rPh sb="10" eb="11">
      <t>ガタ</t>
    </rPh>
    <phoneticPr fontId="26"/>
  </si>
  <si>
    <t>認定こども園しのはら幼稚園</t>
  </si>
  <si>
    <t>にんていこどもえんしのはらようちえん</t>
  </si>
  <si>
    <t>ポピンズナーサリースクール平沼橋</t>
  </si>
  <si>
    <t>ぽぴんずなーさりーすくーるひらぬまばし</t>
  </si>
  <si>
    <t>幼稚園</t>
    <rPh sb="0" eb="3">
      <t>ようちえん</t>
    </rPh>
    <phoneticPr fontId="26" type="Hiragana"/>
  </si>
  <si>
    <t>藤棚幼稚園</t>
  </si>
  <si>
    <t>ふじだなようちえん</t>
  </si>
  <si>
    <t>白百合光の子幼稚園</t>
  </si>
  <si>
    <t>しらゆりひかりのこようちえん</t>
  </si>
  <si>
    <t>上川井幼稚園</t>
  </si>
  <si>
    <t>かみかわいようちえん</t>
  </si>
  <si>
    <t>GENKIDSバイリンガル保育園新子安</t>
  </si>
  <si>
    <t>げんきっずばいりんがるほいくえんしんこやす</t>
  </si>
  <si>
    <t>ＧＥＮＫＩＤＳ星川保育園</t>
    <rPh sb="7" eb="9">
      <t>ほしかわ</t>
    </rPh>
    <rPh sb="9" eb="12">
      <t>ほいくえん</t>
    </rPh>
    <phoneticPr fontId="25" type="Hiragana"/>
  </si>
  <si>
    <t>げんきっずほしかわほいくえん</t>
  </si>
  <si>
    <t>GENKIDSいずみ中央保育園</t>
  </si>
  <si>
    <t>げんきっずいずみちゅうおうほいくえん</t>
  </si>
  <si>
    <t>GENKIDS緑園都市保育園</t>
  </si>
  <si>
    <t>げんきっずりょくえんとしほいくえん</t>
  </si>
  <si>
    <t>瀬谷区</t>
    <rPh sb="0" eb="3">
      <t>セヤク</t>
    </rPh>
    <phoneticPr fontId="26"/>
  </si>
  <si>
    <t>GENKIDS瀬谷保育園</t>
  </si>
  <si>
    <t>げんきっずせやほいくえん</t>
  </si>
  <si>
    <t>空と杜の保育園かんだいじ</t>
  </si>
  <si>
    <t>そらともりのほいくえんかんだいじ</t>
  </si>
  <si>
    <t>三春台保育園</t>
    <rPh sb="0" eb="2">
      <t>みはる</t>
    </rPh>
    <rPh sb="2" eb="3">
      <t>だい</t>
    </rPh>
    <rPh sb="3" eb="6">
      <t>ほいくえん</t>
    </rPh>
    <phoneticPr fontId="25" type="Hiragana"/>
  </si>
  <si>
    <t>みはるだいほいくえん</t>
  </si>
  <si>
    <t>野庭保育園</t>
    <rPh sb="0" eb="2">
      <t>のば</t>
    </rPh>
    <rPh sb="1" eb="2">
      <t>よこの</t>
    </rPh>
    <rPh sb="2" eb="5">
      <t>ほいくえん</t>
    </rPh>
    <phoneticPr fontId="25" type="Hiragana"/>
  </si>
  <si>
    <t>のばほいくえん</t>
  </si>
  <si>
    <t>星の子白根保育園</t>
  </si>
  <si>
    <t>ほしのこしらねほいくえん</t>
  </si>
  <si>
    <t>緑区</t>
    <rPh sb="0" eb="1">
      <t>ミドリ</t>
    </rPh>
    <phoneticPr fontId="26"/>
  </si>
  <si>
    <t>たけやまの森保育園</t>
  </si>
  <si>
    <t>たけやまのもりほいくえん</t>
  </si>
  <si>
    <t>むつみ愛児園</t>
    <rPh sb="3" eb="5">
      <t>あいじ</t>
    </rPh>
    <rPh sb="5" eb="6">
      <t>えん</t>
    </rPh>
    <phoneticPr fontId="25" type="Hiragana"/>
  </si>
  <si>
    <t>むつみあいじえん</t>
  </si>
  <si>
    <t>キッズフォレ綱島</t>
    <rPh sb="6" eb="8">
      <t>つなしま</t>
    </rPh>
    <phoneticPr fontId="25" type="Hiragana"/>
  </si>
  <si>
    <t>きっずふぉれつなしま</t>
  </si>
  <si>
    <t>こどものまち綱島西保育園</t>
  </si>
  <si>
    <t>こどものまちつなしまにしほいくえん</t>
  </si>
  <si>
    <t>キッズハーモニー・ほどがや</t>
  </si>
  <si>
    <t>きっずはーもにーほどがや</t>
  </si>
  <si>
    <t>にじいろ保育園鴨居</t>
  </si>
  <si>
    <t>にじいろほいくえんかもい</t>
  </si>
  <si>
    <t>スターチャイルド≪長津田駅前ナーサリー≫</t>
  </si>
  <si>
    <t>すたーちゃいるどながつたえきまえなーさりー</t>
  </si>
  <si>
    <t>日吉箕輪えほんの森保育園</t>
    <rPh sb="2" eb="4">
      <t>みのわ</t>
    </rPh>
    <rPh sb="8" eb="9">
      <t>もり</t>
    </rPh>
    <rPh sb="9" eb="12">
      <t>ほいくえん</t>
    </rPh>
    <phoneticPr fontId="25" type="Hiragana"/>
  </si>
  <si>
    <t>ひよしみのわえほんのもりほいくえん</t>
  </si>
  <si>
    <t>横浜西口保育園</t>
    <rPh sb="0" eb="2">
      <t>よこはま</t>
    </rPh>
    <rPh sb="2" eb="4">
      <t>にしぐち</t>
    </rPh>
    <rPh sb="4" eb="7">
      <t>ほいくえん</t>
    </rPh>
    <phoneticPr fontId="25" type="Hiragana"/>
  </si>
  <si>
    <t>よこはまにしぐちほいくえん</t>
  </si>
  <si>
    <t>大倉山きずな保育園</t>
    <rPh sb="0" eb="3">
      <t>おおくらやま</t>
    </rPh>
    <rPh sb="6" eb="9">
      <t>ほいくえん</t>
    </rPh>
    <phoneticPr fontId="25" type="Hiragana"/>
  </si>
  <si>
    <t>おおくらやまきずなほいくえん</t>
  </si>
  <si>
    <t>旭区</t>
    <rPh sb="0" eb="1">
      <t>アサヒ</t>
    </rPh>
    <rPh sb="1" eb="2">
      <t>ク</t>
    </rPh>
    <phoneticPr fontId="1"/>
  </si>
  <si>
    <t>コナミスポーツ保育園希望ヶ丘</t>
    <rPh sb="7" eb="10">
      <t>ほいくえん</t>
    </rPh>
    <rPh sb="10" eb="14">
      <t>きぼうがおか</t>
    </rPh>
    <phoneticPr fontId="25" type="Hiragana"/>
  </si>
  <si>
    <t>こなみすぽーつほいくえんきぼうがおか</t>
  </si>
  <si>
    <t>希望ヶ丘プラス保育園</t>
    <rPh sb="0" eb="4">
      <t>きぼうがおか</t>
    </rPh>
    <rPh sb="7" eb="10">
      <t>ほいくえん</t>
    </rPh>
    <phoneticPr fontId="25" type="Hiragana"/>
  </si>
  <si>
    <t>きぼうがおかぷらすほいくえん</t>
  </si>
  <si>
    <t>認定こども園上の原幼稚園</t>
    <rPh sb="0" eb="2">
      <t>にんてい</t>
    </rPh>
    <rPh sb="5" eb="6">
      <t>えん</t>
    </rPh>
    <rPh sb="6" eb="7">
      <t>うえ</t>
    </rPh>
    <rPh sb="8" eb="9">
      <t>はら</t>
    </rPh>
    <rPh sb="9" eb="12">
      <t>ようちえん</t>
    </rPh>
    <phoneticPr fontId="25" type="Hiragana"/>
  </si>
  <si>
    <t>にんていこどもえんうえのはらようちえん</t>
  </si>
  <si>
    <t>荏田北幼保連携型認定こども園</t>
    <rPh sb="0" eb="3">
      <t>えだきた</t>
    </rPh>
    <rPh sb="3" eb="10">
      <t>ようほれんけいがたにんてい</t>
    </rPh>
    <rPh sb="13" eb="14">
      <t>えん</t>
    </rPh>
    <phoneticPr fontId="25" type="Hiragana"/>
  </si>
  <si>
    <t>えだきたようほれんけいがたにんていこどもえん</t>
  </si>
  <si>
    <t>幼保連携型認定こども園YMCA東とつか保育園</t>
    <rPh sb="0" eb="7">
      <t>ようほれんけいがたにんてい</t>
    </rPh>
    <rPh sb="10" eb="11">
      <t>えん</t>
    </rPh>
    <rPh sb="15" eb="16">
      <t>ひがし</t>
    </rPh>
    <rPh sb="19" eb="22">
      <t>ほいくえん</t>
    </rPh>
    <phoneticPr fontId="25" type="Hiragana"/>
  </si>
  <si>
    <t>ようほれんけいがたこどもえんわいえむしーえーひがしとつかほいくえん</t>
  </si>
  <si>
    <t>善隣館幼稚園</t>
    <rPh sb="0" eb="6">
      <t>ぜんりんかんようちえん</t>
    </rPh>
    <phoneticPr fontId="25" type="Hiragana"/>
  </si>
  <si>
    <t>ぜんりんかんようちえん</t>
  </si>
  <si>
    <t>城郷幼稚園</t>
    <rPh sb="0" eb="5">
      <t>しろさとようちえん</t>
    </rPh>
    <phoneticPr fontId="25" type="Hiragana"/>
  </si>
  <si>
    <t>しろさとようちえん</t>
  </si>
  <si>
    <t>野毛山幼稚園</t>
    <rPh sb="0" eb="6">
      <t>のげやまようちえん</t>
    </rPh>
    <phoneticPr fontId="25" type="Hiragana"/>
  </si>
  <si>
    <t>のげやまようちえん</t>
  </si>
  <si>
    <t>くるみ幼稚園</t>
    <rPh sb="3" eb="6">
      <t>ようちえん</t>
    </rPh>
    <phoneticPr fontId="25" type="Hiragana"/>
  </si>
  <si>
    <t>くるみようちえん</t>
  </si>
  <si>
    <t>三星幼稚園</t>
    <rPh sb="0" eb="5">
      <t>さんせいようちえん</t>
    </rPh>
    <phoneticPr fontId="25" type="Hiragana"/>
  </si>
  <si>
    <t>さんせいようちえん</t>
  </si>
  <si>
    <t>汐見台西幼稚園</t>
    <rPh sb="0" eb="7">
      <t>しおみだいにしようちえん</t>
    </rPh>
    <phoneticPr fontId="25" type="Hiragana"/>
  </si>
  <si>
    <t>しおみだいにしようちえん</t>
  </si>
  <si>
    <t>セント・メリー幼稚園</t>
    <rPh sb="7" eb="10">
      <t>ようちえん</t>
    </rPh>
    <phoneticPr fontId="25" type="Hiragana"/>
  </si>
  <si>
    <t>せんとめりーようちえん</t>
  </si>
  <si>
    <t>文庫幼稚園</t>
    <rPh sb="0" eb="5">
      <t>ぶんこようちえん</t>
    </rPh>
    <phoneticPr fontId="25" type="Hiragana"/>
  </si>
  <si>
    <t>ぶんこようちえん</t>
  </si>
  <si>
    <t>横浜隼人幼稚園</t>
    <rPh sb="0" eb="7">
      <t>よこはまはやとようちえん</t>
    </rPh>
    <phoneticPr fontId="25" type="Hiragana"/>
  </si>
  <si>
    <t>よこはまはやとようちえん</t>
  </si>
  <si>
    <t>向台保育園</t>
  </si>
  <si>
    <t>むこうだいほいくえん</t>
  </si>
  <si>
    <t>舞岡保育園</t>
    <rPh sb="0" eb="2">
      <t>まいおか</t>
    </rPh>
    <rPh sb="2" eb="5">
      <t>ほいくえん</t>
    </rPh>
    <phoneticPr fontId="25" type="Hiragana"/>
  </si>
  <si>
    <t>まいおかほいくえん</t>
  </si>
  <si>
    <t>上郷いちい保育園</t>
  </si>
  <si>
    <t>かみごういちいほいくえん</t>
  </si>
  <si>
    <t>小学館アカデミーまいた保育園</t>
  </si>
  <si>
    <t>しょうがくかんあかでみーまいたほいくえん</t>
  </si>
  <si>
    <t>小学館アカデミーかみおおおか保育園</t>
  </si>
  <si>
    <t>しょうがくかんあかでみーかみおおおかほいくえん</t>
  </si>
  <si>
    <t>小学館アカデミーかみながや保育園</t>
    <rPh sb="0" eb="3">
      <t>しょうがくかん</t>
    </rPh>
    <rPh sb="13" eb="16">
      <t>ほいくえん</t>
    </rPh>
    <phoneticPr fontId="25" type="Hiragana"/>
  </si>
  <si>
    <t>しょうがくかんあかでみーかみながやほいくえん</t>
  </si>
  <si>
    <t>小学館アカデミーひよし保育園</t>
    <rPh sb="0" eb="3">
      <t>しょうがくかん</t>
    </rPh>
    <rPh sb="11" eb="14">
      <t>ほいくえん</t>
    </rPh>
    <phoneticPr fontId="25" type="Hiragana"/>
  </si>
  <si>
    <t>しょうがくかんあかでみーひよしほいくえん</t>
  </si>
  <si>
    <t>小学館アカデミーたまプラーザ保育園</t>
    <rPh sb="0" eb="3">
      <t>しょうがくかん</t>
    </rPh>
    <rPh sb="14" eb="17">
      <t>ほいくえん</t>
    </rPh>
    <phoneticPr fontId="25" type="Hiragana"/>
  </si>
  <si>
    <t>しょうがくかんあかでみーたまぷらーざほいくえん</t>
  </si>
  <si>
    <t>小学館アカデミーつなしま保育園</t>
    <rPh sb="0" eb="3">
      <t>しょうがくかん</t>
    </rPh>
    <rPh sb="12" eb="15">
      <t>ほいくえん</t>
    </rPh>
    <phoneticPr fontId="25" type="Hiragana"/>
  </si>
  <si>
    <t>しょうがくかんあかでみーつなしまほいくえん</t>
  </si>
  <si>
    <t>小学館アカデミーなかやま保育園</t>
    <rPh sb="0" eb="3">
      <t>しょうがくかん</t>
    </rPh>
    <rPh sb="12" eb="15">
      <t>ほいくえん</t>
    </rPh>
    <phoneticPr fontId="25" type="Hiragana"/>
  </si>
  <si>
    <t>しょうがくかんあかでみーなかやまほいくえん</t>
  </si>
  <si>
    <t>小学館アカデミーりょくえんとし保育園</t>
    <rPh sb="0" eb="3">
      <t>しょうがくかん</t>
    </rPh>
    <rPh sb="15" eb="18">
      <t>ほいくえん</t>
    </rPh>
    <phoneticPr fontId="25" type="Hiragana"/>
  </si>
  <si>
    <t>しょうがくかんあかでみーりょくえんとしほいくえ</t>
  </si>
  <si>
    <t>ヒューマンアカデミー大倉山保育園</t>
    <rPh sb="10" eb="12">
      <t>おおくら</t>
    </rPh>
    <rPh sb="12" eb="13">
      <t>やま</t>
    </rPh>
    <rPh sb="13" eb="16">
      <t>ほいくえん</t>
    </rPh>
    <phoneticPr fontId="25" type="Hiragana"/>
  </si>
  <si>
    <t>ひゅーまんあかでみーおおくらやまほいくえん</t>
  </si>
  <si>
    <t>港北区</t>
    <rPh sb="0" eb="3">
      <t>こうほくく</t>
    </rPh>
    <phoneticPr fontId="25" type="Hiragana"/>
  </si>
  <si>
    <t>横浜りとるぱんぷきんず</t>
  </si>
  <si>
    <t>よこはまりとるぱんぷきんず</t>
  </si>
  <si>
    <t>保土ケ谷区</t>
    <rPh sb="0" eb="4">
      <t>ホドガヤ</t>
    </rPh>
    <rPh sb="4" eb="5">
      <t>ク</t>
    </rPh>
    <phoneticPr fontId="27"/>
  </si>
  <si>
    <t>あかいとりこども園</t>
  </si>
  <si>
    <t>ようほれんけいがたこどもえんあかいとりこどもえん</t>
  </si>
  <si>
    <t>旭区</t>
    <rPh sb="0" eb="1">
      <t>アサヒ</t>
    </rPh>
    <rPh sb="1" eb="2">
      <t>ク</t>
    </rPh>
    <phoneticPr fontId="25"/>
  </si>
  <si>
    <t>スターチャイルド《鶴ヶ峰ナーサリー》</t>
    <rPh sb="9" eb="12">
      <t>つるがみね</t>
    </rPh>
    <phoneticPr fontId="25" type="Hiragana"/>
  </si>
  <si>
    <t>すたーちゃいるどつるがみねなーさりー</t>
  </si>
  <si>
    <t>にじいろ保育園綱島東</t>
  </si>
  <si>
    <t>にじいろほいくえんつなしまひがし</t>
  </si>
  <si>
    <t>にじいろ保育園箕輪町</t>
  </si>
  <si>
    <t>にじいろほいくえんみのわちょう</t>
  </si>
  <si>
    <t>神奈川区</t>
    <rPh sb="0" eb="4">
      <t>カナガワク</t>
    </rPh>
    <phoneticPr fontId="25"/>
  </si>
  <si>
    <t>スターチャイルド≪片倉町ナーサリー≫</t>
    <rPh sb="9" eb="12">
      <t>かたくらちょう</t>
    </rPh>
    <phoneticPr fontId="25" type="Hiragana"/>
  </si>
  <si>
    <t>すたーちゃいるどかたくらちょうなーさりー</t>
  </si>
  <si>
    <t>スターチャイルド≪日吉本町ナーサリー≫</t>
    <rPh sb="9" eb="13">
      <t>ひよしほんちょう</t>
    </rPh>
    <phoneticPr fontId="25" type="Hiragana"/>
  </si>
  <si>
    <t>すたーちゃいるどひよしほんちょうなーさりー</t>
  </si>
  <si>
    <t>サイド・サン保育園</t>
    <rPh sb="6" eb="9">
      <t>ほいくえん</t>
    </rPh>
    <phoneticPr fontId="25" type="Hiragana"/>
  </si>
  <si>
    <t>さいどさんほいくえん</t>
  </si>
  <si>
    <t>栄区</t>
    <rPh sb="0" eb="2">
      <t>サカエク</t>
    </rPh>
    <phoneticPr fontId="25"/>
  </si>
  <si>
    <t>トモキッズナーサリーかさま園</t>
    <rPh sb="13" eb="14">
      <t>えん</t>
    </rPh>
    <phoneticPr fontId="25" type="Hiragana"/>
  </si>
  <si>
    <t>ともきっずなーさりーかさまえん</t>
  </si>
  <si>
    <t>さくらんぼ保育園</t>
    <rPh sb="5" eb="8">
      <t>ほいくえん</t>
    </rPh>
    <phoneticPr fontId="25" type="Hiragana"/>
  </si>
  <si>
    <t>さくらんぼほいくえん</t>
  </si>
  <si>
    <t>グローバルキッズ藤が丘一丁目園</t>
  </si>
  <si>
    <t>ぐろーばるきっずふじがおかいっちょうめえん</t>
  </si>
  <si>
    <t>幼保連携型認定こども園和田愛児園</t>
    <rPh sb="0" eb="2">
      <t>ようほ</t>
    </rPh>
    <rPh sb="2" eb="4">
      <t>れんけい</t>
    </rPh>
    <rPh sb="4" eb="5">
      <t>かた</t>
    </rPh>
    <rPh sb="5" eb="7">
      <t>にんてい</t>
    </rPh>
    <rPh sb="10" eb="11">
      <t>えん</t>
    </rPh>
    <rPh sb="11" eb="13">
      <t>わだ</t>
    </rPh>
    <rPh sb="13" eb="14">
      <t>あい</t>
    </rPh>
    <rPh sb="14" eb="15">
      <t>じ</t>
    </rPh>
    <rPh sb="15" eb="16">
      <t>えん</t>
    </rPh>
    <phoneticPr fontId="25" type="Hiragana"/>
  </si>
  <si>
    <t>ようほれんけいがたにんていこどもえんわだあいじえん</t>
  </si>
  <si>
    <t>ニューライフ幼稚園</t>
  </si>
  <si>
    <t>にゅーらいふようちえん</t>
  </si>
  <si>
    <t>銀嶺幼稚園</t>
  </si>
  <si>
    <t>ぎんれいようちえん</t>
  </si>
  <si>
    <t>西区</t>
    <rPh sb="0" eb="2">
      <t>にしく</t>
    </rPh>
    <phoneticPr fontId="25" type="Hiragana"/>
  </si>
  <si>
    <t>杉之子幼稚園</t>
  </si>
  <si>
    <t>すぎのこようちえん</t>
  </si>
  <si>
    <t>南区</t>
    <rPh sb="0" eb="2">
      <t>ミナミク</t>
    </rPh>
    <phoneticPr fontId="25"/>
  </si>
  <si>
    <t>横浜れんげ幼稚園</t>
  </si>
  <si>
    <t>よこはまれんげようちえん</t>
  </si>
  <si>
    <t>南白ゆり幼稚園</t>
  </si>
  <si>
    <t>みなみしらゆりようちえん</t>
  </si>
  <si>
    <t>あゆみ幼稚園</t>
  </si>
  <si>
    <t>あゆみようちえん</t>
  </si>
  <si>
    <t>保土ケ谷幼稚園</t>
  </si>
  <si>
    <t>ほどがやようちえん</t>
  </si>
  <si>
    <t>向原幼稚園</t>
  </si>
  <si>
    <t>むかいはらようちえん</t>
  </si>
  <si>
    <t>若草幼稚園</t>
  </si>
  <si>
    <t>わかくさようちえん</t>
  </si>
  <si>
    <t>磯子区</t>
    <rPh sb="0" eb="2">
      <t>イソゴ</t>
    </rPh>
    <rPh sb="2" eb="3">
      <t>ク</t>
    </rPh>
    <phoneticPr fontId="27"/>
  </si>
  <si>
    <t>育美幼稚園</t>
  </si>
  <si>
    <t>いくみようちえん</t>
  </si>
  <si>
    <t>冨士見幼稚園</t>
  </si>
  <si>
    <t>ふじみようちえん</t>
  </si>
  <si>
    <t>伸びる会幼稚園</t>
  </si>
  <si>
    <t>のびるかいようちえん</t>
  </si>
  <si>
    <t>緑区</t>
    <rPh sb="0" eb="2">
      <t>ミドリク</t>
    </rPh>
    <phoneticPr fontId="25"/>
  </si>
  <si>
    <t>みほ幼稚園</t>
  </si>
  <si>
    <t>みほようちえん</t>
  </si>
  <si>
    <t>都筑区</t>
    <rPh sb="0" eb="3">
      <t>ツヅキク</t>
    </rPh>
    <phoneticPr fontId="25"/>
  </si>
  <si>
    <t>池辺白ゆり幼稚園</t>
  </si>
  <si>
    <t>いけべしらゆりようちえん</t>
  </si>
  <si>
    <t>ミアヘルサ保育園ひびき羽沢横浜国大</t>
  </si>
  <si>
    <t>みあへるさほいくえんひびきはざわよこはまこくだい</t>
  </si>
  <si>
    <t>風の丘・上大岡東保育園</t>
    <rPh sb="0" eb="1">
      <t>かぜ</t>
    </rPh>
    <rPh sb="2" eb="3">
      <t>おか</t>
    </rPh>
    <phoneticPr fontId="25" type="Hiragana"/>
  </si>
  <si>
    <t>かぜのおかかみおおおかひがしほいくえん</t>
  </si>
  <si>
    <t>金沢区</t>
    <rPh sb="0" eb="2">
      <t>カナザワ</t>
    </rPh>
    <rPh sb="2" eb="3">
      <t>ク</t>
    </rPh>
    <phoneticPr fontId="27"/>
  </si>
  <si>
    <t>かまりや保育園</t>
  </si>
  <si>
    <t>かまりやほいくえん</t>
  </si>
  <si>
    <t>森幼児園</t>
  </si>
  <si>
    <t>もりようじえん</t>
  </si>
  <si>
    <t>MapleNursery横浜</t>
  </si>
  <si>
    <t>めいぷるなーさりーよこはま</t>
  </si>
  <si>
    <t>杉田幼児園</t>
    <rPh sb="0" eb="2">
      <t>すぎた</t>
    </rPh>
    <rPh sb="2" eb="5">
      <t>ようじえん</t>
    </rPh>
    <phoneticPr fontId="25" type="Hiragana"/>
  </si>
  <si>
    <t>すぎたようじえん</t>
  </si>
  <si>
    <t>白楽あいいく保育園</t>
    <rPh sb="0" eb="2">
      <t>はくらく</t>
    </rPh>
    <rPh sb="6" eb="9">
      <t>ほいくえん</t>
    </rPh>
    <phoneticPr fontId="25" type="Hiragana"/>
  </si>
  <si>
    <t>はくらくあいいくほいくえん</t>
  </si>
  <si>
    <t>スターチャイルド≪鴨居駅前ナーサリー≫</t>
  </si>
  <si>
    <t>すたーちゃいるどかもいえきまえなーさりー</t>
  </si>
  <si>
    <t>スターチャイルド≪洋光台六丁目ナーサリー≫</t>
  </si>
  <si>
    <t>すたーちゃいるどようこうだいろくちょうめなーさりー</t>
  </si>
  <si>
    <t>スターチャイルド≪日吉本町駅前ナーサリー≫</t>
  </si>
  <si>
    <t>すたーちゃいるどひよしほんまちえきまえなーさりー</t>
  </si>
  <si>
    <t>ミアヘルサ保育園ひびき綱島</t>
  </si>
  <si>
    <t>みあへるさほいくえんひびきつなしま</t>
  </si>
  <si>
    <t>ベネッセ上大岡保育園</t>
  </si>
  <si>
    <t>べねっせかみおおおかほいくえん</t>
  </si>
  <si>
    <t>にじいろ保育園上大岡</t>
  </si>
  <si>
    <t>にじいろほいくえんかみおおおか</t>
  </si>
  <si>
    <t>クルミ保育園</t>
    <rPh sb="3" eb="6">
      <t>ホイクエン</t>
    </rPh>
    <phoneticPr fontId="18"/>
  </si>
  <si>
    <t>認定こども園横浜三輪幼稚園</t>
    <rPh sb="0" eb="2">
      <t>ニンテイ</t>
    </rPh>
    <rPh sb="5" eb="6">
      <t>エン</t>
    </rPh>
    <rPh sb="6" eb="8">
      <t>ヨコハマ</t>
    </rPh>
    <rPh sb="8" eb="10">
      <t>ミワ</t>
    </rPh>
    <rPh sb="10" eb="13">
      <t>ヨウチエン</t>
    </rPh>
    <phoneticPr fontId="18"/>
  </si>
  <si>
    <t>にんていこどもえんよこはまみわようちえん</t>
  </si>
  <si>
    <t>認定こども園育和幼稚園</t>
    <rPh sb="0" eb="2">
      <t>ニンテイ</t>
    </rPh>
    <rPh sb="5" eb="6">
      <t>エン</t>
    </rPh>
    <rPh sb="6" eb="7">
      <t>イク</t>
    </rPh>
    <rPh sb="7" eb="8">
      <t>ワ</t>
    </rPh>
    <rPh sb="8" eb="11">
      <t>ヨウチエン</t>
    </rPh>
    <phoneticPr fontId="18"/>
  </si>
  <si>
    <t>にんていこどもえんいくわようちえん</t>
  </si>
  <si>
    <t>かぜのねこども園</t>
  </si>
  <si>
    <t>かぜのねこどもえん</t>
  </si>
  <si>
    <t>こども園よこはま風の遊育園</t>
  </si>
  <si>
    <t>こどもえんよこはまかぜのゆういくえん</t>
  </si>
  <si>
    <t>認定こども園星川ルーナ</t>
  </si>
  <si>
    <t>にんていこどもえんほしかわるーな</t>
  </si>
  <si>
    <t>認定こども園森のルーナ</t>
  </si>
  <si>
    <t>にんていこどもえんもりのるーな</t>
  </si>
  <si>
    <t>認定こども園りとるルーナ</t>
    <rPh sb="0" eb="2">
      <t>ニンテイ</t>
    </rPh>
    <rPh sb="5" eb="6">
      <t>エン</t>
    </rPh>
    <phoneticPr fontId="18"/>
  </si>
  <si>
    <t>にんていこどもえんりとるるーな</t>
  </si>
  <si>
    <t>幼稚園</t>
    <rPh sb="0" eb="3">
      <t>ヨウチエン</t>
    </rPh>
    <phoneticPr fontId="28"/>
  </si>
  <si>
    <t>鶴見大学短期大学部附属三松幼稚園</t>
  </si>
  <si>
    <t>つるみたんきだいがくふぞく</t>
  </si>
  <si>
    <t>寺尾幼稚園</t>
  </si>
  <si>
    <t>てらおようちえん</t>
  </si>
  <si>
    <t>三ッ池幼稚園</t>
  </si>
  <si>
    <t>みついけようちえん</t>
  </si>
  <si>
    <t>野庭幼稚園</t>
  </si>
  <si>
    <t>のばようちえん</t>
  </si>
  <si>
    <t>上星川幼稚園</t>
  </si>
  <si>
    <t>かみほしかわようちえん</t>
  </si>
  <si>
    <t>スカイハイツ幼稚園</t>
  </si>
  <si>
    <t>すかいはいつようちえん</t>
  </si>
  <si>
    <t>初音丘幼稚園</t>
  </si>
  <si>
    <t>はつねがおかようちえん</t>
  </si>
  <si>
    <t>立正桜ヶ丘幼稚園</t>
  </si>
  <si>
    <t>りっしょうさくらがおかようちえん</t>
  </si>
  <si>
    <t>根岸幼稚園</t>
  </si>
  <si>
    <t>ねぎしようちえん</t>
  </si>
  <si>
    <t>日吉さくら幼稚園</t>
  </si>
  <si>
    <t>ひよしさくらようちえん</t>
  </si>
  <si>
    <t>美しの森幼稚園</t>
  </si>
  <si>
    <t>うつくしのもりようちえん</t>
  </si>
  <si>
    <t>荏田南幼稚園</t>
  </si>
  <si>
    <t>えだみなみようちえん</t>
  </si>
  <si>
    <t>かちだ幼稚園</t>
  </si>
  <si>
    <t>かちだようちえん</t>
  </si>
  <si>
    <t>やまゆり幼稚園</t>
  </si>
  <si>
    <t>やまゆりようちえん</t>
  </si>
  <si>
    <t>名瀬幼稚園</t>
  </si>
  <si>
    <t>なせようちえん</t>
  </si>
  <si>
    <t>あーす保育園鶴見中央</t>
  </si>
  <si>
    <t>あーすほいくえんつるみちゅうおう</t>
  </si>
  <si>
    <t>あーす保育園保土ケ谷</t>
  </si>
  <si>
    <t>あーすほいくえんほどがや</t>
  </si>
  <si>
    <t>あーす保育園横濱戸塚</t>
  </si>
  <si>
    <t>あーすほいくえんよこはまとつか</t>
  </si>
  <si>
    <t>オハナ上永谷保育園</t>
  </si>
  <si>
    <t>おはなかみながやほいくえん</t>
  </si>
  <si>
    <t>オハナ新羽保育園</t>
  </si>
  <si>
    <t>おはなにっぱほいくえん</t>
  </si>
  <si>
    <t>オハナ鶴ヶ峰保育園</t>
  </si>
  <si>
    <t>おはなつるがみねほいくえん</t>
  </si>
  <si>
    <t>オハナ鶴見保育園</t>
  </si>
  <si>
    <t>おはなつるみほいくえん</t>
  </si>
  <si>
    <t>あゆみ保育園藤が丘</t>
  </si>
  <si>
    <t>あゆみほいくえんふじがおか</t>
  </si>
  <si>
    <t>小規模保育事業A型</t>
  </si>
  <si>
    <t>キッズパートナー大倉山</t>
    <rPh sb="8" eb="11">
      <t>おおくらやま</t>
    </rPh>
    <phoneticPr fontId="25" type="Hiragana"/>
  </si>
  <si>
    <t>きっずぱーとなーおおくらやま</t>
  </si>
  <si>
    <t>はまっこ乳児ルーム</t>
    <rPh sb="4" eb="6">
      <t>にゅうじ</t>
    </rPh>
    <phoneticPr fontId="25" type="Hiragana"/>
  </si>
  <si>
    <t>はまっこにゅうじるーむ</t>
  </si>
  <si>
    <t>すまいる保育園</t>
    <rPh sb="4" eb="7">
      <t>ほいくえん</t>
    </rPh>
    <phoneticPr fontId="25" type="Hiragana"/>
  </si>
  <si>
    <t>すまいるほいくえん</t>
  </si>
  <si>
    <t>すまいるセンターみなみ保育園</t>
    <rPh sb="11" eb="14">
      <t>ほいくえん</t>
    </rPh>
    <phoneticPr fontId="25" type="Hiragana"/>
  </si>
  <si>
    <t>すまいるせんたーみなみほいくえん</t>
  </si>
  <si>
    <t>スターチス日吉保育園</t>
    <rPh sb="5" eb="7">
      <t>ひよし</t>
    </rPh>
    <rPh sb="7" eb="10">
      <t>ほいくえん</t>
    </rPh>
    <phoneticPr fontId="25" type="Hiragana"/>
  </si>
  <si>
    <t>すたーちすひよしほいくえん</t>
  </si>
  <si>
    <t>阿久和キッズ</t>
    <rPh sb="0" eb="3">
      <t>あくわ</t>
    </rPh>
    <phoneticPr fontId="25" type="Hiragana"/>
  </si>
  <si>
    <t>あくわきっず</t>
  </si>
  <si>
    <t>保育ルームキューティー北山田</t>
    <rPh sb="0" eb="2">
      <t>ほいく</t>
    </rPh>
    <rPh sb="11" eb="14">
      <t>きたやまだ</t>
    </rPh>
    <phoneticPr fontId="25" type="Hiragana"/>
  </si>
  <si>
    <t>ほいくるーむきゅーてぃーきたやまだ</t>
  </si>
  <si>
    <t>家庭的保育室マリン</t>
    <rPh sb="0" eb="3">
      <t>かていてき</t>
    </rPh>
    <rPh sb="3" eb="6">
      <t>ほいくしつ</t>
    </rPh>
    <phoneticPr fontId="25" type="Hiragana"/>
  </si>
  <si>
    <t>かていてきほいくしつまりん</t>
  </si>
  <si>
    <t>おおぞらどんぐり保育室</t>
    <rPh sb="8" eb="11">
      <t>ほいくしつ</t>
    </rPh>
    <phoneticPr fontId="25" type="Hiragana"/>
  </si>
  <si>
    <t>おおぞらどんぐりほいくしつ</t>
  </si>
  <si>
    <t>ベイキッズあおぞら保育園</t>
    <rPh sb="9" eb="12">
      <t>ほいくえん</t>
    </rPh>
    <phoneticPr fontId="25" type="Hiragana"/>
  </si>
  <si>
    <t>べいきっずあおぞらほいくえん</t>
  </si>
  <si>
    <t>森おひさま保育園</t>
    <rPh sb="0" eb="1">
      <t>もり</t>
    </rPh>
    <rPh sb="5" eb="8">
      <t>ほいくえん</t>
    </rPh>
    <phoneticPr fontId="25" type="Hiragana"/>
  </si>
  <si>
    <t>もりおひさまほいくえん</t>
  </si>
  <si>
    <t>ネストぽぽ</t>
  </si>
  <si>
    <t>ねすとぽぽ</t>
  </si>
  <si>
    <t>おれんじハウス西戸部保育園</t>
    <rPh sb="7" eb="8">
      <t>にし</t>
    </rPh>
    <rPh sb="8" eb="10">
      <t>とべ</t>
    </rPh>
    <rPh sb="10" eb="13">
      <t>ほいくえん</t>
    </rPh>
    <phoneticPr fontId="25" type="Hiragana"/>
  </si>
  <si>
    <t>おれんじはうすにしとべほいくえん</t>
  </si>
  <si>
    <t>おれんじハウス二俣川保育園</t>
    <rPh sb="7" eb="10">
      <t>ふたまたがわ</t>
    </rPh>
    <rPh sb="10" eb="13">
      <t>ほいくえん</t>
    </rPh>
    <phoneticPr fontId="25" type="Hiragana"/>
  </si>
  <si>
    <t>おれんじはうすふたまたがわほいくえん</t>
  </si>
  <si>
    <t>チームナーサリーＢｉｇＨｕｇ洋光台</t>
    <rPh sb="14" eb="17">
      <t>ようこうだい</t>
    </rPh>
    <phoneticPr fontId="25" type="Hiragana"/>
  </si>
  <si>
    <t>ちーむなーさりーびっぐはぐようこうだい</t>
  </si>
  <si>
    <t>チームナーサリーＢｉｇＨｕｇ洋光台２</t>
    <rPh sb="14" eb="17">
      <t>ようこうだい</t>
    </rPh>
    <phoneticPr fontId="25" type="Hiragana"/>
  </si>
  <si>
    <t>ちーむなーさりーびっぐはぐようこうだい２</t>
  </si>
  <si>
    <t>港北こども園</t>
    <rPh sb="0" eb="2">
      <t>こうほく</t>
    </rPh>
    <rPh sb="5" eb="6">
      <t>えん</t>
    </rPh>
    <phoneticPr fontId="25" type="Hiragana"/>
  </si>
  <si>
    <t>こうほくこどもえん</t>
  </si>
  <si>
    <t>マーヤ保育園</t>
    <rPh sb="3" eb="6">
      <t>ほいくえん</t>
    </rPh>
    <phoneticPr fontId="25" type="Hiragana"/>
  </si>
  <si>
    <t>まーやほいくえん</t>
  </si>
  <si>
    <t>えんがわ</t>
  </si>
  <si>
    <t>あいりす新山下保育室</t>
    <rPh sb="4" eb="7">
      <t>しんやました</t>
    </rPh>
    <rPh sb="7" eb="10">
      <t>ほいくしつ</t>
    </rPh>
    <phoneticPr fontId="25" type="Hiragana"/>
  </si>
  <si>
    <t>あいりすしんやましたほいくしつ</t>
  </si>
  <si>
    <t>あいりす本牧保育室</t>
    <rPh sb="4" eb="6">
      <t>ほんもく</t>
    </rPh>
    <rPh sb="6" eb="9">
      <t>ほいくしつ</t>
    </rPh>
    <phoneticPr fontId="25" type="Hiragana"/>
  </si>
  <si>
    <t>あいりすほんもくほいくしつ</t>
  </si>
  <si>
    <t>キッズパートナー平沼橋</t>
    <rPh sb="8" eb="11">
      <t>ひらぬまばし</t>
    </rPh>
    <phoneticPr fontId="25" type="Hiragana"/>
  </si>
  <si>
    <t>きっずぱーとなーひらぬまばし</t>
  </si>
  <si>
    <t>ゆめの実保育園</t>
    <rPh sb="3" eb="4">
      <t>み</t>
    </rPh>
    <rPh sb="4" eb="7">
      <t>ほいくえん</t>
    </rPh>
    <phoneticPr fontId="25" type="Hiragana"/>
  </si>
  <si>
    <t>ゆめのみほいくえん</t>
  </si>
  <si>
    <t>みらいつぼみ保育園</t>
    <rPh sb="6" eb="9">
      <t>ほいくえん</t>
    </rPh>
    <phoneticPr fontId="25" type="Hiragana"/>
  </si>
  <si>
    <t>みらいつぼみほいくえん</t>
  </si>
  <si>
    <t>東戸塚赤ちゃん保育園</t>
    <rPh sb="0" eb="3">
      <t>ひがしとつか</t>
    </rPh>
    <rPh sb="3" eb="4">
      <t>あか</t>
    </rPh>
    <rPh sb="7" eb="10">
      <t>ほいくえん</t>
    </rPh>
    <phoneticPr fontId="25" type="Hiragana"/>
  </si>
  <si>
    <t>ひがしとつかあかちゃんほいくえん</t>
  </si>
  <si>
    <t>おれんじハウス横浜駅前保育園</t>
    <rPh sb="7" eb="9">
      <t>よこはま</t>
    </rPh>
    <rPh sb="9" eb="11">
      <t>えきまえ</t>
    </rPh>
    <rPh sb="11" eb="14">
      <t>ほいくえん</t>
    </rPh>
    <phoneticPr fontId="25" type="Hiragana"/>
  </si>
  <si>
    <t>おれんじはうすよこはまえきまえほいくえん</t>
  </si>
  <si>
    <t>小規模保育施設はまっこ</t>
    <rPh sb="0" eb="3">
      <t>しょうきぼ</t>
    </rPh>
    <rPh sb="3" eb="5">
      <t>ほいく</t>
    </rPh>
    <rPh sb="5" eb="7">
      <t>しせつ</t>
    </rPh>
    <phoneticPr fontId="25" type="Hiragana"/>
  </si>
  <si>
    <t>しょうきぼほいくしせつはまっこ</t>
  </si>
  <si>
    <t>保育所マナマナハウス</t>
    <rPh sb="0" eb="2">
      <t>ほいく</t>
    </rPh>
    <rPh sb="2" eb="3">
      <t>じょ</t>
    </rPh>
    <phoneticPr fontId="25" type="Hiragana"/>
  </si>
  <si>
    <t>ほいくしょまなまなはうす</t>
  </si>
  <si>
    <t>ピッコロ・グランデ新横浜</t>
    <rPh sb="9" eb="12">
      <t>しんよこはま</t>
    </rPh>
    <phoneticPr fontId="25" type="Hiragana"/>
  </si>
  <si>
    <t>ぴっころ･ぐらんでしんよこはま</t>
  </si>
  <si>
    <t>徳育ナーサリー山下公園</t>
    <rPh sb="0" eb="2">
      <t>とくいく</t>
    </rPh>
    <rPh sb="7" eb="9">
      <t>やました</t>
    </rPh>
    <rPh sb="9" eb="11">
      <t>こうえん</t>
    </rPh>
    <phoneticPr fontId="25" type="Hiragana"/>
  </si>
  <si>
    <t>とくいくなーさりーやましたこうえん</t>
  </si>
  <si>
    <t>汐見台第二愛育園</t>
    <rPh sb="0" eb="3">
      <t>しおみだい</t>
    </rPh>
    <rPh sb="3" eb="5">
      <t>だいに</t>
    </rPh>
    <rPh sb="5" eb="7">
      <t>あいいく</t>
    </rPh>
    <rPh sb="7" eb="8">
      <t>えん</t>
    </rPh>
    <phoneticPr fontId="25" type="Hiragana"/>
  </si>
  <si>
    <t>しおみだいだいにあいいくえん</t>
  </si>
  <si>
    <t>あおぞらみらい保育園</t>
    <rPh sb="7" eb="10">
      <t>ほいくえん</t>
    </rPh>
    <phoneticPr fontId="25" type="Hiragana"/>
  </si>
  <si>
    <t>あおぞらみらいほいくえん</t>
  </si>
  <si>
    <t>中田いちご保育園</t>
    <rPh sb="0" eb="2">
      <t>なかた</t>
    </rPh>
    <rPh sb="5" eb="8">
      <t>ほいくえん</t>
    </rPh>
    <phoneticPr fontId="25" type="Hiragana"/>
  </si>
  <si>
    <t>なかたいちごほいくえん</t>
  </si>
  <si>
    <t>ベイキッズおひさま保育園</t>
    <rPh sb="9" eb="12">
      <t>ほいくえん</t>
    </rPh>
    <phoneticPr fontId="25" type="Hiragana"/>
  </si>
  <si>
    <t>べいきっずおひさまほいくえん</t>
  </si>
  <si>
    <t>キャリー保育園なかまちだい</t>
    <rPh sb="4" eb="7">
      <t>ほいくえん</t>
    </rPh>
    <phoneticPr fontId="25" type="Hiragana"/>
  </si>
  <si>
    <t>きゃりーほいくえんなかまちだい</t>
  </si>
  <si>
    <t>ピノキオ幼児舎センター南園</t>
    <rPh sb="4" eb="6">
      <t>ようじ</t>
    </rPh>
    <rPh sb="6" eb="7">
      <t>しゃ</t>
    </rPh>
    <rPh sb="11" eb="12">
      <t>みなみ</t>
    </rPh>
    <rPh sb="12" eb="13">
      <t>えん</t>
    </rPh>
    <phoneticPr fontId="25" type="Hiragana"/>
  </si>
  <si>
    <t>ぴのきおようじしゃせんたーみなみえん</t>
  </si>
  <si>
    <t>といろきっず中山保育園</t>
    <rPh sb="6" eb="8">
      <t>なかやま</t>
    </rPh>
    <rPh sb="8" eb="11">
      <t>ほいくえん</t>
    </rPh>
    <phoneticPr fontId="25" type="Hiragana"/>
  </si>
  <si>
    <t>といろきっずなかやまほいくえん</t>
  </si>
  <si>
    <t>北寺尾むつみ小規模保育施設</t>
    <rPh sb="0" eb="1">
      <t>きた</t>
    </rPh>
    <rPh sb="1" eb="3">
      <t>てらお</t>
    </rPh>
    <rPh sb="6" eb="9">
      <t>しょうきぼ</t>
    </rPh>
    <rPh sb="9" eb="11">
      <t>ほいく</t>
    </rPh>
    <rPh sb="11" eb="13">
      <t>しせつ</t>
    </rPh>
    <phoneticPr fontId="25" type="Hiragana"/>
  </si>
  <si>
    <t>きたてらおむつみしょうきぼほいくしせつ</t>
  </si>
  <si>
    <t>芸術の森保育園</t>
    <rPh sb="0" eb="2">
      <t>げいじゅつ</t>
    </rPh>
    <rPh sb="3" eb="4">
      <t>もり</t>
    </rPh>
    <rPh sb="4" eb="7">
      <t>ほいくえん</t>
    </rPh>
    <phoneticPr fontId="25" type="Hiragana"/>
  </si>
  <si>
    <t>げいじゅつのもりほいくえん</t>
  </si>
  <si>
    <t>旭ローズ保育園</t>
    <rPh sb="0" eb="1">
      <t>あさひ</t>
    </rPh>
    <rPh sb="4" eb="7">
      <t>ほいくえん</t>
    </rPh>
    <phoneticPr fontId="25" type="Hiragana"/>
  </si>
  <si>
    <t>あさひろーずほいくえん</t>
  </si>
  <si>
    <t>ちゃいれっく平戸町保育室</t>
    <rPh sb="6" eb="9">
      <t>ひらとちょう</t>
    </rPh>
    <rPh sb="9" eb="12">
      <t>ほいくしつ</t>
    </rPh>
    <phoneticPr fontId="25" type="Hiragana"/>
  </si>
  <si>
    <t>ちゃいれっくひらとちょうほいくしつ</t>
  </si>
  <si>
    <t>ベビーぽけっと松風台</t>
    <rPh sb="7" eb="10">
      <t>まつかぜだい</t>
    </rPh>
    <phoneticPr fontId="25" type="Hiragana"/>
  </si>
  <si>
    <t>べびーぽけっとまつかぜだい</t>
  </si>
  <si>
    <t>キッズパートナー日吉</t>
    <rPh sb="8" eb="10">
      <t>ひよし</t>
    </rPh>
    <phoneticPr fontId="25" type="Hiragana"/>
  </si>
  <si>
    <t>きっずぱーとなーひよし</t>
  </si>
  <si>
    <t>桑の実馬場保育園</t>
    <rPh sb="0" eb="1">
      <t>くわ</t>
    </rPh>
    <rPh sb="2" eb="3">
      <t>み</t>
    </rPh>
    <rPh sb="3" eb="5">
      <t>ばば</t>
    </rPh>
    <rPh sb="5" eb="8">
      <t>ほいくえん</t>
    </rPh>
    <phoneticPr fontId="25" type="Hiragana"/>
  </si>
  <si>
    <t>くわのみばばほいくえん</t>
  </si>
  <si>
    <t>小規模保育事業B型</t>
  </si>
  <si>
    <t>ぽかぽか保育園</t>
    <rPh sb="4" eb="7">
      <t>ほいくえん</t>
    </rPh>
    <phoneticPr fontId="25" type="Hiragana"/>
  </si>
  <si>
    <t>ぽかぽかほいくえん</t>
  </si>
  <si>
    <t>三色えのぐの保育園</t>
    <rPh sb="0" eb="2">
      <t>さんしき</t>
    </rPh>
    <rPh sb="6" eb="9">
      <t>ほいくえん</t>
    </rPh>
    <phoneticPr fontId="25" type="Hiragana"/>
  </si>
  <si>
    <t>さんしょくえのぐのほいくえん</t>
  </si>
  <si>
    <t>ピノキオ保育園十日市場園</t>
    <rPh sb="4" eb="7">
      <t>ほいくえん</t>
    </rPh>
    <rPh sb="7" eb="9">
      <t>とおか</t>
    </rPh>
    <rPh sb="9" eb="11">
      <t>いちば</t>
    </rPh>
    <rPh sb="11" eb="12">
      <t>えん</t>
    </rPh>
    <phoneticPr fontId="25" type="Hiragana"/>
  </si>
  <si>
    <t>ぴのきおほいくえんとおかいちばえん</t>
  </si>
  <si>
    <t>ニコニコ保育園</t>
    <rPh sb="4" eb="7">
      <t>ほいくえん</t>
    </rPh>
    <phoneticPr fontId="25" type="Hiragana"/>
  </si>
  <si>
    <t>にこにこほいくえん</t>
  </si>
  <si>
    <t>保育室ピア・ピア</t>
    <rPh sb="0" eb="3">
      <t>ほいくしつ</t>
    </rPh>
    <phoneticPr fontId="25" type="Hiragana"/>
  </si>
  <si>
    <t>ほいくしつぴあ･ぴあ</t>
  </si>
  <si>
    <t>ちゃいれっく上白根保育室</t>
    <rPh sb="6" eb="7">
      <t>うえ</t>
    </rPh>
    <rPh sb="7" eb="9">
      <t>しらね</t>
    </rPh>
    <rPh sb="9" eb="12">
      <t>ほいくしつ</t>
    </rPh>
    <phoneticPr fontId="25" type="Hiragana"/>
  </si>
  <si>
    <t>ちゃいれっくかみしらねほいくしつ</t>
  </si>
  <si>
    <t>ちゃいれっく並木二丁目保育室</t>
    <rPh sb="6" eb="8">
      <t>なみき</t>
    </rPh>
    <rPh sb="8" eb="11">
      <t>にちょうめ</t>
    </rPh>
    <rPh sb="11" eb="14">
      <t>ほいくしつ</t>
    </rPh>
    <phoneticPr fontId="25" type="Hiragana"/>
  </si>
  <si>
    <t>ちゃいれっくなみきにちょうめほいくしつ</t>
  </si>
  <si>
    <t>はぐ＠ねすと</t>
  </si>
  <si>
    <t>はぐあっとまーくねすと</t>
  </si>
  <si>
    <t>てぃんく２＠ねすと</t>
  </si>
  <si>
    <t>てぃんくてぃんくあっとまーくねすと</t>
  </si>
  <si>
    <t>保育室ひかり</t>
    <rPh sb="0" eb="3">
      <t>ほいくしつ</t>
    </rPh>
    <phoneticPr fontId="25" type="Hiragana"/>
  </si>
  <si>
    <t>ほいくしつひかり</t>
  </si>
  <si>
    <t>りとる・ピッピ</t>
  </si>
  <si>
    <t>りとる･ぴっぴ</t>
  </si>
  <si>
    <t>さくら保育室</t>
    <rPh sb="3" eb="6">
      <t>ほいくしつ</t>
    </rPh>
    <phoneticPr fontId="25" type="Hiragana"/>
  </si>
  <si>
    <t>さくらほいくしつ</t>
  </si>
  <si>
    <t>東戸塚もえぎ保育室</t>
    <rPh sb="0" eb="3">
      <t>ひがしとつか</t>
    </rPh>
    <rPh sb="6" eb="9">
      <t>ほいくしつ</t>
    </rPh>
    <phoneticPr fontId="25" type="Hiragana"/>
  </si>
  <si>
    <t>ひがしとつかもえぎほいくしつ</t>
  </si>
  <si>
    <t>西区中央もえぎ保育室</t>
    <rPh sb="0" eb="2">
      <t>にしく</t>
    </rPh>
    <rPh sb="2" eb="4">
      <t>ちゅうおう</t>
    </rPh>
    <rPh sb="7" eb="10">
      <t>ほいくしつ</t>
    </rPh>
    <phoneticPr fontId="25" type="Hiragana"/>
  </si>
  <si>
    <t>にしくちゅうおうもえぎほいくしつ</t>
  </si>
  <si>
    <t>大場りとる・ピッピ</t>
    <rPh sb="0" eb="2">
      <t>おおば</t>
    </rPh>
    <phoneticPr fontId="25" type="Hiragana"/>
  </si>
  <si>
    <t>おおばりとる･ぴっぴ</t>
  </si>
  <si>
    <t>みどりひよこ園</t>
    <rPh sb="6" eb="7">
      <t>えん</t>
    </rPh>
    <phoneticPr fontId="25" type="Hiragana"/>
  </si>
  <si>
    <t>みどりひよこえん</t>
  </si>
  <si>
    <t>Ｌｕｃｅ陽だまりの家保育園綱島</t>
    <rPh sb="4" eb="5">
      <t>ひ</t>
    </rPh>
    <rPh sb="9" eb="10">
      <t>いえ</t>
    </rPh>
    <rPh sb="10" eb="13">
      <t>ほいくえん</t>
    </rPh>
    <rPh sb="13" eb="15">
      <t>つなしま</t>
    </rPh>
    <phoneticPr fontId="25" type="Hiragana"/>
  </si>
  <si>
    <t>るーちぇひだまりのいえほいくえんつなしま</t>
  </si>
  <si>
    <t>小規模保育事業ＭＩＲＡｉｏ新横浜</t>
    <rPh sb="0" eb="3">
      <t>しょうきぼ</t>
    </rPh>
    <rPh sb="3" eb="5">
      <t>ほいく</t>
    </rPh>
    <rPh sb="5" eb="7">
      <t>じぎょう</t>
    </rPh>
    <rPh sb="13" eb="16">
      <t>しんよこはま</t>
    </rPh>
    <phoneticPr fontId="25" type="Hiragana"/>
  </si>
  <si>
    <t>しょうきぼほいくじぎょうみらいおしんよこはま</t>
  </si>
  <si>
    <t>保育園みんなのおうち</t>
    <rPh sb="0" eb="3">
      <t>ほいくえん</t>
    </rPh>
    <phoneticPr fontId="25" type="Hiragana"/>
  </si>
  <si>
    <t>ほいくえんみんなのおうち</t>
  </si>
  <si>
    <t>横浜シュタイナー保育園</t>
    <rPh sb="0" eb="2">
      <t>よこはま</t>
    </rPh>
    <rPh sb="8" eb="11">
      <t>ほいくえん</t>
    </rPh>
    <phoneticPr fontId="25" type="Hiragana"/>
  </si>
  <si>
    <t>よこはましゅたいなーほいくえん</t>
  </si>
  <si>
    <t>東神奈川ひかり保育園</t>
    <rPh sb="0" eb="4">
      <t>ひがしかながわ</t>
    </rPh>
    <rPh sb="7" eb="10">
      <t>ほいくえん</t>
    </rPh>
    <phoneticPr fontId="25" type="Hiragana"/>
  </si>
  <si>
    <t>ひがしかながわひかりほいくえん</t>
  </si>
  <si>
    <t>保育ルームキューティーユー</t>
    <rPh sb="0" eb="2">
      <t>ほいく</t>
    </rPh>
    <phoneticPr fontId="25" type="Hiragana"/>
  </si>
  <si>
    <t>ほいくるーむきゅーてぃーゆー</t>
  </si>
  <si>
    <t>上大岡ラビット保育園ＴＷＩＮＳ</t>
    <rPh sb="0" eb="3">
      <t>かみおおおか</t>
    </rPh>
    <rPh sb="7" eb="10">
      <t>ほいくえん</t>
    </rPh>
    <phoneticPr fontId="25" type="Hiragana"/>
  </si>
  <si>
    <t>かみおおおからびっとほいくえんついんず</t>
  </si>
  <si>
    <t>小規模保育事業C型</t>
  </si>
  <si>
    <t>アネラ保育室</t>
    <rPh sb="3" eb="6">
      <t>ほいくしつ</t>
    </rPh>
    <phoneticPr fontId="25" type="Hiragana"/>
  </si>
  <si>
    <t>あねらほいくしつ</t>
  </si>
  <si>
    <t>Ｌｕｃｅ陽だまりの家保育園（きくな）</t>
    <rPh sb="4" eb="5">
      <t>ひ</t>
    </rPh>
    <rPh sb="9" eb="10">
      <t>いえ</t>
    </rPh>
    <rPh sb="10" eb="13">
      <t>ほいくえん</t>
    </rPh>
    <phoneticPr fontId="25" type="Hiragana"/>
  </si>
  <si>
    <t>るーちぇひだまりのいえほいくえん</t>
  </si>
  <si>
    <t>ハッピーシーズ保育園</t>
    <rPh sb="7" eb="10">
      <t>ほいくえん</t>
    </rPh>
    <phoneticPr fontId="25" type="Hiragana"/>
  </si>
  <si>
    <t>はっぴーしーずほいくえん</t>
  </si>
  <si>
    <t>ちゅーりっぷハウス</t>
  </si>
  <si>
    <t>ちゅーりっぷはうす</t>
  </si>
  <si>
    <t>ちゅーりっぷキッズ</t>
  </si>
  <si>
    <t>ちゅーりっぷきっず</t>
  </si>
  <si>
    <t>保育ルーム岸根公園前</t>
    <rPh sb="0" eb="2">
      <t>ほいく</t>
    </rPh>
    <rPh sb="5" eb="9">
      <t>きしねこうえん</t>
    </rPh>
    <rPh sb="9" eb="10">
      <t>まえ</t>
    </rPh>
    <phoneticPr fontId="25" type="Hiragana"/>
  </si>
  <si>
    <t>ほいくるーむきしねこうえんまえ</t>
  </si>
  <si>
    <t>家庭的保育事業</t>
  </si>
  <si>
    <t>倉山保育室</t>
    <rPh sb="0" eb="2">
      <t>くらやま</t>
    </rPh>
    <rPh sb="2" eb="5">
      <t>ほいくしつ</t>
    </rPh>
    <phoneticPr fontId="25" type="Hiragana"/>
  </si>
  <si>
    <t>くらやまほいくしつ</t>
  </si>
  <si>
    <t>むらき家庭保育室</t>
    <rPh sb="3" eb="5">
      <t>かてい</t>
    </rPh>
    <rPh sb="5" eb="8">
      <t>ほいくしつ</t>
    </rPh>
    <phoneticPr fontId="25" type="Hiragana"/>
  </si>
  <si>
    <t>むらきかていほいくしつ</t>
  </si>
  <si>
    <t>佐藤保育室</t>
    <rPh sb="0" eb="2">
      <t>さとう</t>
    </rPh>
    <rPh sb="2" eb="5">
      <t>ほいくしつ</t>
    </rPh>
    <phoneticPr fontId="25" type="Hiragana"/>
  </si>
  <si>
    <t>さとうほいくしつ</t>
  </si>
  <si>
    <t>おひさま保育室</t>
    <rPh sb="4" eb="7">
      <t>ほいくしつ</t>
    </rPh>
    <phoneticPr fontId="25" type="Hiragana"/>
  </si>
  <si>
    <t>おひさまほいくしつ</t>
  </si>
  <si>
    <t>事業所内保育事業</t>
  </si>
  <si>
    <t>ローズ保育園</t>
    <rPh sb="3" eb="6">
      <t>ほいくえん</t>
    </rPh>
    <phoneticPr fontId="25" type="Hiragana"/>
  </si>
  <si>
    <t>ろーずほいくえん</t>
  </si>
  <si>
    <t>タドラーキッズ</t>
  </si>
  <si>
    <t>たどらーきっず</t>
  </si>
  <si>
    <t>日吉チューリップルーム</t>
    <rPh sb="0" eb="2">
      <t>ひよし</t>
    </rPh>
    <phoneticPr fontId="25" type="Hiragana"/>
  </si>
  <si>
    <t>ひよしちゅーりっぷるーむ</t>
  </si>
  <si>
    <t>こまつな保育園</t>
    <rPh sb="4" eb="7">
      <t>ほいくえん</t>
    </rPh>
    <phoneticPr fontId="25" type="Hiragana"/>
  </si>
  <si>
    <t>こまつなほいくえん</t>
  </si>
  <si>
    <t>チューリップ保育室</t>
    <rPh sb="6" eb="9">
      <t>ほいくしつ</t>
    </rPh>
    <phoneticPr fontId="25" type="Hiragana"/>
  </si>
  <si>
    <t>ちゅーりっぷほいくしつ</t>
  </si>
  <si>
    <t>居宅訪問型保育事業</t>
  </si>
  <si>
    <t>株式会社明日香</t>
    <rPh sb="0" eb="4">
      <t>かぶしきがいしゃ</t>
    </rPh>
    <rPh sb="4" eb="7">
      <t>あすか</t>
    </rPh>
    <phoneticPr fontId="25" type="Hiragana"/>
  </si>
  <si>
    <t>あすか</t>
  </si>
  <si>
    <t>ベイキッズひまわり保育園</t>
    <rPh sb="9" eb="12">
      <t>ほいくえん</t>
    </rPh>
    <phoneticPr fontId="25" type="Hiragana"/>
  </si>
  <si>
    <t>べいきっずひまわりほいくえん</t>
  </si>
  <si>
    <t>立場らびっと保育園</t>
    <rPh sb="0" eb="2">
      <t>たちば</t>
    </rPh>
    <rPh sb="6" eb="9">
      <t>ほいくえん</t>
    </rPh>
    <phoneticPr fontId="25" type="Hiragana"/>
  </si>
  <si>
    <t>たてばらびっとほいくえん</t>
  </si>
  <si>
    <t>ひまわり中山駅前保育園</t>
    <rPh sb="4" eb="6">
      <t>なかやま</t>
    </rPh>
    <rPh sb="6" eb="8">
      <t>えきまえ</t>
    </rPh>
    <rPh sb="8" eb="11">
      <t>ほいくえん</t>
    </rPh>
    <phoneticPr fontId="25" type="Hiragana"/>
  </si>
  <si>
    <t>ひまわりなかやまえきまえほいくえん</t>
  </si>
  <si>
    <t>キッズパートナー井土ヶ谷</t>
    <rPh sb="8" eb="12">
      <t>いどがや</t>
    </rPh>
    <phoneticPr fontId="25" type="Hiragana"/>
  </si>
  <si>
    <t>きっずぱーとなーいどがや</t>
  </si>
  <si>
    <t>キッズパートナー横浜楠町</t>
    <rPh sb="8" eb="10">
      <t>よこはま</t>
    </rPh>
    <rPh sb="10" eb="12">
      <t>くすちょう</t>
    </rPh>
    <phoneticPr fontId="25" type="Hiragana"/>
  </si>
  <si>
    <t>きっずぱーとなーよこはまくすのきちょう</t>
  </si>
  <si>
    <t>おれんじハウス星川保育園</t>
    <rPh sb="7" eb="9">
      <t>ほしかわ</t>
    </rPh>
    <rPh sb="9" eb="12">
      <t>ほいくえん</t>
    </rPh>
    <phoneticPr fontId="25" type="Hiragana"/>
  </si>
  <si>
    <t>おれんじはうすほしかわほいくえん</t>
  </si>
  <si>
    <t>といろきっず美しが丘保育園</t>
    <rPh sb="6" eb="7">
      <t>うつく</t>
    </rPh>
    <rPh sb="9" eb="10">
      <t>おか</t>
    </rPh>
    <rPh sb="10" eb="13">
      <t>ほいくえん</t>
    </rPh>
    <phoneticPr fontId="25" type="Hiragana"/>
  </si>
  <si>
    <t>といろきっずうつくしがおかほいくえん</t>
  </si>
  <si>
    <t>こころベイビー</t>
  </si>
  <si>
    <t>こころべいびー</t>
  </si>
  <si>
    <t>チームナーサリーＢｉｇＨｕｇ南太田</t>
    <rPh sb="14" eb="17">
      <t>みなみおおた</t>
    </rPh>
    <phoneticPr fontId="25" type="Hiragana"/>
  </si>
  <si>
    <t>ちーむなーさりーびっくはぐみなみおおた</t>
  </si>
  <si>
    <t>竹の子共同保育園</t>
    <rPh sb="0" eb="1">
      <t>たけ</t>
    </rPh>
    <rPh sb="2" eb="3">
      <t>こ</t>
    </rPh>
    <rPh sb="3" eb="5">
      <t>きょうどう</t>
    </rPh>
    <rPh sb="5" eb="8">
      <t>ほいくえん</t>
    </rPh>
    <phoneticPr fontId="25" type="Hiragana"/>
  </si>
  <si>
    <t>たけのこきょうどうほいくえん</t>
  </si>
  <si>
    <t>中田駅前はまっこ保育園</t>
    <rPh sb="0" eb="2">
      <t>なかた</t>
    </rPh>
    <rPh sb="2" eb="4">
      <t>えきまえ</t>
    </rPh>
    <rPh sb="8" eb="11">
      <t>ほいくえん</t>
    </rPh>
    <phoneticPr fontId="25" type="Hiragana"/>
  </si>
  <si>
    <t>なかたえきまえはまっこほいくえん</t>
  </si>
  <si>
    <t>ユニコーン・キッズクラブ</t>
  </si>
  <si>
    <t>ゆにこーん･きっずくらぶ</t>
  </si>
  <si>
    <t>みんなのいえ東寺尾</t>
    <rPh sb="6" eb="7">
      <t>ひがし</t>
    </rPh>
    <rPh sb="7" eb="9">
      <t>てらお</t>
    </rPh>
    <phoneticPr fontId="25" type="Hiragana"/>
  </si>
  <si>
    <t>みんなのいえひがしてらお</t>
  </si>
  <si>
    <t>キャリー保育園桜木町</t>
    <rPh sb="4" eb="7">
      <t>ほいくえん</t>
    </rPh>
    <rPh sb="7" eb="10">
      <t>さくらぎちょう</t>
    </rPh>
    <phoneticPr fontId="25" type="Hiragana"/>
  </si>
  <si>
    <t>きゃりーほいくえんさくらぎちょう</t>
  </si>
  <si>
    <t>尚花ぞうさん保育室</t>
    <rPh sb="0" eb="1">
      <t>なお</t>
    </rPh>
    <rPh sb="1" eb="2">
      <t>はな</t>
    </rPh>
    <rPh sb="6" eb="9">
      <t>ほいくしつ</t>
    </rPh>
    <phoneticPr fontId="25" type="Hiragana"/>
  </si>
  <si>
    <t>しょうかぞうさんほいくしつ</t>
  </si>
  <si>
    <t>ハッピーシーズりんご園</t>
    <rPh sb="10" eb="11">
      <t>えん</t>
    </rPh>
    <phoneticPr fontId="25" type="Hiragana"/>
  </si>
  <si>
    <t>はっぴーしーずりんごえん</t>
  </si>
  <si>
    <t>サクラフェリーチェ保育園</t>
    <rPh sb="9" eb="12">
      <t>ほいくえん</t>
    </rPh>
    <phoneticPr fontId="25" type="Hiragana"/>
  </si>
  <si>
    <t>さくらふぇりーちぇほいくえん</t>
  </si>
  <si>
    <t>にこにこすまいる園</t>
    <rPh sb="8" eb="9">
      <t>えん</t>
    </rPh>
    <phoneticPr fontId="25" type="Hiragana"/>
  </si>
  <si>
    <t>にこにこすまいるえん</t>
  </si>
  <si>
    <t>ＳＵＮＮＹＫＩＤ保育園</t>
    <rPh sb="8" eb="11">
      <t>ほいくえん</t>
    </rPh>
    <phoneticPr fontId="25" type="Hiragana"/>
  </si>
  <si>
    <t>さにーきっどほいくえん</t>
  </si>
  <si>
    <t>キッズパートナー新子安</t>
    <rPh sb="8" eb="11">
      <t>しんこやす</t>
    </rPh>
    <phoneticPr fontId="25" type="Hiragana"/>
  </si>
  <si>
    <t>きっずぱーとなーしんこやす</t>
  </si>
  <si>
    <t>キッズパートナー東白楽</t>
    <rPh sb="8" eb="11">
      <t>ひがしはくらく</t>
    </rPh>
    <phoneticPr fontId="25" type="Hiragana"/>
  </si>
  <si>
    <t>きっずぱーとなーひがしはくらく</t>
  </si>
  <si>
    <t>西寺尾チューリップルーム</t>
    <rPh sb="0" eb="3">
      <t>にしてらお</t>
    </rPh>
    <phoneticPr fontId="25" type="Hiragana"/>
  </si>
  <si>
    <t>にしてらおちゅーりっぷるーむ</t>
  </si>
  <si>
    <t>京進のほいくえんＨＯＰＰＡ反町園</t>
    <rPh sb="0" eb="2">
      <t>きょうしん</t>
    </rPh>
    <rPh sb="13" eb="15">
      <t>たんまち</t>
    </rPh>
    <rPh sb="15" eb="16">
      <t>えん</t>
    </rPh>
    <phoneticPr fontId="25" type="Hiragana"/>
  </si>
  <si>
    <t>きょうしんのほいくえんほっぱたんまちえん</t>
  </si>
  <si>
    <t>ベイキッズ星の森保育園</t>
    <rPh sb="5" eb="6">
      <t>ほし</t>
    </rPh>
    <rPh sb="7" eb="8">
      <t>もり</t>
    </rPh>
    <rPh sb="8" eb="11">
      <t>ほいくえん</t>
    </rPh>
    <phoneticPr fontId="25" type="Hiragana"/>
  </si>
  <si>
    <t>べいきっずほしのもりほいくえん</t>
  </si>
  <si>
    <t>くじら保育園</t>
    <rPh sb="3" eb="6">
      <t>ほいくえん</t>
    </rPh>
    <phoneticPr fontId="25" type="Hiragana"/>
  </si>
  <si>
    <t>くじらほいくえん</t>
  </si>
  <si>
    <t>シュハリィ本牧保育園</t>
    <rPh sb="5" eb="7">
      <t>ほんもく</t>
    </rPh>
    <rPh sb="7" eb="10">
      <t>ほいくえん</t>
    </rPh>
    <phoneticPr fontId="25" type="Hiragana"/>
  </si>
  <si>
    <t>しゅはりぃほんもくほいくえん</t>
  </si>
  <si>
    <t>クオリスキッズ上大岡西保育園</t>
    <rPh sb="7" eb="11">
      <t>かみおおおかにし</t>
    </rPh>
    <rPh sb="11" eb="14">
      <t>ほいくえん</t>
    </rPh>
    <phoneticPr fontId="25" type="Hiragana"/>
  </si>
  <si>
    <t>くおりすきっずかみおおおかにしほいくえん</t>
  </si>
  <si>
    <t>京進のほいくえんＨＯＰＰＡ青葉台園</t>
    <rPh sb="0" eb="2">
      <t>きょうしん</t>
    </rPh>
    <rPh sb="13" eb="16">
      <t>あおばだい</t>
    </rPh>
    <rPh sb="16" eb="17">
      <t>えん</t>
    </rPh>
    <phoneticPr fontId="25" type="Hiragana"/>
  </si>
  <si>
    <t>きょうしんのほいくえんほっぱあおばだいえん</t>
  </si>
  <si>
    <t>わいわいＫｉｄｓつつじが丘保育室</t>
    <rPh sb="12" eb="13">
      <t>おか</t>
    </rPh>
    <rPh sb="13" eb="16">
      <t>ほいくしつ</t>
    </rPh>
    <phoneticPr fontId="25" type="Hiragana"/>
  </si>
  <si>
    <t>わいわいきっずつつじがおかほいくしつ</t>
  </si>
  <si>
    <t>江田ひまわり保育園</t>
    <rPh sb="0" eb="2">
      <t>えだ</t>
    </rPh>
    <rPh sb="6" eb="9">
      <t>ほいくえん</t>
    </rPh>
    <phoneticPr fontId="25" type="Hiragana"/>
  </si>
  <si>
    <t>えだひまわりほいくえん</t>
  </si>
  <si>
    <t>東戸塚かもめ保育園</t>
    <rPh sb="0" eb="3">
      <t>ひがしとつか</t>
    </rPh>
    <rPh sb="6" eb="9">
      <t>ほいくえん</t>
    </rPh>
    <phoneticPr fontId="25" type="Hiragana"/>
  </si>
  <si>
    <t>ひがしとつかかもめほいくえん</t>
  </si>
  <si>
    <t>ふれあいの家にこにこ保育園</t>
    <rPh sb="5" eb="6">
      <t>いえ</t>
    </rPh>
    <rPh sb="10" eb="13">
      <t>ほいくえん</t>
    </rPh>
    <phoneticPr fontId="25" type="Hiragana"/>
  </si>
  <si>
    <t>ふれあいのいえにこにこほいくえん</t>
  </si>
  <si>
    <t>ジャンプ保育園</t>
    <rPh sb="4" eb="7">
      <t>ほいくえん</t>
    </rPh>
    <phoneticPr fontId="25" type="Hiragana"/>
  </si>
  <si>
    <t>じゃんぷほいくえん</t>
  </si>
  <si>
    <t>つぼみの森保育室</t>
    <rPh sb="4" eb="5">
      <t>もり</t>
    </rPh>
    <rPh sb="5" eb="8">
      <t>ほいくしつ</t>
    </rPh>
    <phoneticPr fontId="25" type="Hiragana"/>
  </si>
  <si>
    <t>つぼみのもりほいくしつ</t>
  </si>
  <si>
    <t>保育園ころころキッズガーデン</t>
    <rPh sb="0" eb="3">
      <t>ほいくえん</t>
    </rPh>
    <phoneticPr fontId="25" type="Hiragana"/>
  </si>
  <si>
    <t>ほいくえんころころきっずがーでん</t>
  </si>
  <si>
    <t>木の花保育園</t>
    <rPh sb="0" eb="1">
      <t>き</t>
    </rPh>
    <rPh sb="2" eb="3">
      <t>はな</t>
    </rPh>
    <rPh sb="3" eb="6">
      <t>ほいくえん</t>
    </rPh>
    <phoneticPr fontId="25" type="Hiragana"/>
  </si>
  <si>
    <t>このはなほいくえん</t>
  </si>
  <si>
    <t>ばばほいくしつ星川</t>
    <rPh sb="7" eb="9">
      <t>ほしかわ</t>
    </rPh>
    <phoneticPr fontId="25" type="Hiragana"/>
  </si>
  <si>
    <t>ばばほいくしつほしかわ</t>
  </si>
  <si>
    <t>すずらん二俣川保育園</t>
    <rPh sb="4" eb="7">
      <t>ふたまたがわ</t>
    </rPh>
    <rPh sb="7" eb="10">
      <t>ほいくえん</t>
    </rPh>
    <phoneticPr fontId="25" type="Hiragana"/>
  </si>
  <si>
    <t>すずらんふたまたがわほいくえん</t>
  </si>
  <si>
    <t>小さな保育園ままのて</t>
    <rPh sb="0" eb="1">
      <t>ちい</t>
    </rPh>
    <rPh sb="3" eb="6">
      <t>ほいくえん</t>
    </rPh>
    <phoneticPr fontId="25" type="Hiragana"/>
  </si>
  <si>
    <t>ちいさなほいくえんままのて</t>
  </si>
  <si>
    <t>戸塚チューリップ保育園</t>
    <rPh sb="0" eb="2">
      <t>とつか</t>
    </rPh>
    <rPh sb="8" eb="11">
      <t>ほいくえん</t>
    </rPh>
    <phoneticPr fontId="25" type="Hiragana"/>
  </si>
  <si>
    <t>とつかちゅーりっぷほいくえん</t>
  </si>
  <si>
    <t>中田ひまわり保育室</t>
    <rPh sb="0" eb="2">
      <t>なかた</t>
    </rPh>
    <rPh sb="6" eb="9">
      <t>ほいくしつ</t>
    </rPh>
    <phoneticPr fontId="25" type="Hiragana"/>
  </si>
  <si>
    <t>なかたひまわりほいくしつ</t>
  </si>
  <si>
    <t>なかがわ家庭保育室</t>
    <rPh sb="4" eb="6">
      <t>かてい</t>
    </rPh>
    <rPh sb="6" eb="9">
      <t>ほいくしつ</t>
    </rPh>
    <phoneticPr fontId="25" type="Hiragana"/>
  </si>
  <si>
    <t>なかがわかていほいくしつ</t>
  </si>
  <si>
    <t>しおつるばしハート保育園</t>
    <rPh sb="9" eb="12">
      <t>ほいくえん</t>
    </rPh>
    <phoneticPr fontId="25" type="Hiragana"/>
  </si>
  <si>
    <t>しおつるばしはーとほいくえん</t>
  </si>
  <si>
    <t>たいせつ横浜ポートサイド保育園</t>
    <rPh sb="4" eb="6">
      <t>よこはま</t>
    </rPh>
    <rPh sb="12" eb="15">
      <t>ほいくえん</t>
    </rPh>
    <phoneticPr fontId="25" type="Hiragana"/>
  </si>
  <si>
    <t>たいせつよこはまぽーとさいどほいくえん</t>
  </si>
  <si>
    <t>リトルスカラー新子安保育園</t>
    <rPh sb="7" eb="10">
      <t>しんこやす</t>
    </rPh>
    <rPh sb="10" eb="13">
      <t>ほいくえん</t>
    </rPh>
    <phoneticPr fontId="25" type="Hiragana"/>
  </si>
  <si>
    <t>りとるすからーしんこやすほいくえん</t>
  </si>
  <si>
    <t>キッズパートナーみなとみらい第２</t>
    <rPh sb="14" eb="15">
      <t>だい</t>
    </rPh>
    <phoneticPr fontId="25" type="Hiragana"/>
  </si>
  <si>
    <t>きっずぱーとなーみなとみらいだい2</t>
  </si>
  <si>
    <t>ＰｏｃｏａＰｏｃｏ保育園</t>
    <rPh sb="9" eb="12">
      <t>ほいくえん</t>
    </rPh>
    <phoneticPr fontId="25" type="Hiragana"/>
  </si>
  <si>
    <t>ぽこあぽこほいくえん</t>
  </si>
  <si>
    <t>キッズパートナー綱島</t>
    <rPh sb="8" eb="10">
      <t>つなしま</t>
    </rPh>
    <phoneticPr fontId="25" type="Hiragana"/>
  </si>
  <si>
    <t>きっずぱーとなーつなしま</t>
  </si>
  <si>
    <t>秋葉第２保育園</t>
    <rPh sb="0" eb="2">
      <t>あきば</t>
    </rPh>
    <rPh sb="2" eb="3">
      <t>だい</t>
    </rPh>
    <rPh sb="4" eb="7">
      <t>ほいくえん</t>
    </rPh>
    <phoneticPr fontId="25" type="Hiragana"/>
  </si>
  <si>
    <t>あきばだいにほいくえん</t>
  </si>
  <si>
    <t>ネストうーたん</t>
  </si>
  <si>
    <t>ねすとうーたん</t>
  </si>
  <si>
    <t>マミー保育園二俣川</t>
    <rPh sb="3" eb="6">
      <t>ほいくえん</t>
    </rPh>
    <rPh sb="6" eb="9">
      <t>ふたまたがわ</t>
    </rPh>
    <phoneticPr fontId="25" type="Hiragana"/>
  </si>
  <si>
    <t>まみーほいくえんふたまたがわ</t>
  </si>
  <si>
    <t>とこちゃん☆みっつ保育園</t>
    <rPh sb="9" eb="12">
      <t>ほいくえん</t>
    </rPh>
    <phoneticPr fontId="25" type="Hiragana"/>
  </si>
  <si>
    <t>とこちゃんみっつほいくえん</t>
  </si>
  <si>
    <t>たまプラーザぽんた保育園</t>
    <rPh sb="9" eb="12">
      <t>ほいくえん</t>
    </rPh>
    <phoneticPr fontId="25" type="Hiragana"/>
  </si>
  <si>
    <t>たまぷらーざぽんたほいくえん</t>
  </si>
  <si>
    <t>鶴見Ａｓａ保育園</t>
    <rPh sb="0" eb="2">
      <t>つるみ</t>
    </rPh>
    <rPh sb="5" eb="8">
      <t>ほいくえん</t>
    </rPh>
    <phoneticPr fontId="25" type="Hiragana"/>
  </si>
  <si>
    <t>つるみあーさほいくえん</t>
  </si>
  <si>
    <t>ＳＡＩＬＫＩＤ保育園</t>
    <rPh sb="7" eb="10">
      <t>ほいくえん</t>
    </rPh>
    <phoneticPr fontId="25" type="Hiragana"/>
  </si>
  <si>
    <t>せいるきっどほいくえん</t>
  </si>
  <si>
    <t>ＳＡＦＡＲＩＫＩＤ保育園</t>
    <rPh sb="9" eb="12">
      <t>ほいくえん</t>
    </rPh>
    <phoneticPr fontId="25" type="Hiragana"/>
  </si>
  <si>
    <t>さふぁりきっどほいくえん</t>
  </si>
  <si>
    <t>あさひすまいる保育園</t>
    <rPh sb="7" eb="10">
      <t>ほいくえん</t>
    </rPh>
    <phoneticPr fontId="25" type="Hiragana"/>
  </si>
  <si>
    <t>あさひすまいるほいくえん</t>
  </si>
  <si>
    <t>ハニービー保育園</t>
    <rPh sb="5" eb="8">
      <t>ほいくえん</t>
    </rPh>
    <phoneticPr fontId="25" type="Hiragana"/>
  </si>
  <si>
    <t>はにーびーほいくえん</t>
  </si>
  <si>
    <t>横浜ノーベル保育園</t>
    <rPh sb="0" eb="2">
      <t>よこはま</t>
    </rPh>
    <rPh sb="6" eb="9">
      <t>ほいくえん</t>
    </rPh>
    <phoneticPr fontId="25" type="Hiragana"/>
  </si>
  <si>
    <t>よこはまのーべるほいくえん</t>
  </si>
  <si>
    <t>岩原保育室</t>
    <rPh sb="0" eb="2">
      <t>いわはら</t>
    </rPh>
    <rPh sb="2" eb="5">
      <t>ほいくしつ</t>
    </rPh>
    <phoneticPr fontId="25" type="Hiragana"/>
  </si>
  <si>
    <t>いわはらほいくしつ</t>
  </si>
  <si>
    <t>ベイキッズなのはな保育園</t>
    <rPh sb="9" eb="12">
      <t>ほいくえん</t>
    </rPh>
    <phoneticPr fontId="25" type="Hiragana"/>
  </si>
  <si>
    <t>べいきっずなのはなほいくえん</t>
  </si>
  <si>
    <t>ル・ボワ保育園</t>
    <rPh sb="4" eb="7">
      <t>ほいくえん</t>
    </rPh>
    <phoneticPr fontId="25" type="Hiragana"/>
  </si>
  <si>
    <t>る･ぼわほいくえん</t>
  </si>
  <si>
    <t>天王町駅前もえぎ保育園</t>
    <rPh sb="0" eb="3">
      <t>てんのうちょう</t>
    </rPh>
    <rPh sb="3" eb="5">
      <t>えきまえ</t>
    </rPh>
    <rPh sb="8" eb="11">
      <t>ほいくえん</t>
    </rPh>
    <phoneticPr fontId="25" type="Hiragana"/>
  </si>
  <si>
    <t>てんのうちょうえきまえもえぎほいくえん</t>
  </si>
  <si>
    <t>といろきっず田奈保育園</t>
    <rPh sb="6" eb="8">
      <t>たな</t>
    </rPh>
    <rPh sb="8" eb="11">
      <t>ほいくえん</t>
    </rPh>
    <phoneticPr fontId="25" type="Hiragana"/>
  </si>
  <si>
    <t>といろきっずたなほいくえん</t>
  </si>
  <si>
    <t>保育所まぁむあざみ野園</t>
    <rPh sb="0" eb="2">
      <t>ほいく</t>
    </rPh>
    <rPh sb="2" eb="3">
      <t>しょ</t>
    </rPh>
    <rPh sb="9" eb="10">
      <t>の</t>
    </rPh>
    <rPh sb="10" eb="11">
      <t>えん</t>
    </rPh>
    <phoneticPr fontId="25" type="Hiragana"/>
  </si>
  <si>
    <t>ほいくしょまぁむあざみのえん</t>
  </si>
  <si>
    <t>エンジェルプラネット仲町台</t>
    <rPh sb="10" eb="13">
      <t>なかまちだい</t>
    </rPh>
    <phoneticPr fontId="25" type="Hiragana"/>
  </si>
  <si>
    <t>えんじぇるぷらねっとなかまちだい</t>
  </si>
  <si>
    <t>すぎやま家庭保育室</t>
    <rPh sb="4" eb="6">
      <t>かてい</t>
    </rPh>
    <rPh sb="6" eb="9">
      <t>ほいくしつ</t>
    </rPh>
    <phoneticPr fontId="25" type="Hiragana"/>
  </si>
  <si>
    <t>すぎやまかていほいくしつ</t>
  </si>
  <si>
    <t>正光寺保育園吉田町園</t>
    <rPh sb="0" eb="2">
      <t>まさみつ</t>
    </rPh>
    <rPh sb="2" eb="3">
      <t>てら</t>
    </rPh>
    <rPh sb="3" eb="6">
      <t>ほいくえん</t>
    </rPh>
    <rPh sb="6" eb="9">
      <t>よしだちょう</t>
    </rPh>
    <rPh sb="9" eb="10">
      <t>えん</t>
    </rPh>
    <phoneticPr fontId="25" type="Hiragana"/>
  </si>
  <si>
    <t>しょうこうじほいくえんよしだちょうえん</t>
  </si>
  <si>
    <t>北寺尾４丁目むつみ小規模保育施設</t>
    <rPh sb="0" eb="1">
      <t>きた</t>
    </rPh>
    <rPh sb="1" eb="3">
      <t>てらお</t>
    </rPh>
    <rPh sb="4" eb="6">
      <t>ちょうめ</t>
    </rPh>
    <rPh sb="9" eb="12">
      <t>しょうきぼ</t>
    </rPh>
    <rPh sb="12" eb="14">
      <t>ほいく</t>
    </rPh>
    <rPh sb="14" eb="16">
      <t>しせつ</t>
    </rPh>
    <phoneticPr fontId="25" type="Hiragana"/>
  </si>
  <si>
    <t>きたてらおよんちょうめむつみしょうきぼほいくしせ</t>
  </si>
  <si>
    <t>マームゆりかごかもい保育園</t>
    <rPh sb="10" eb="13">
      <t>ほいくえん</t>
    </rPh>
    <phoneticPr fontId="25" type="Hiragana"/>
  </si>
  <si>
    <t>まーむゆりかごかもいほいくえん</t>
  </si>
  <si>
    <t>あざみ野ひだまり保育園</t>
    <rPh sb="3" eb="4">
      <t>の</t>
    </rPh>
    <rPh sb="8" eb="11">
      <t>ほいくえん</t>
    </rPh>
    <phoneticPr fontId="25" type="Hiragana"/>
  </si>
  <si>
    <t>あざみのこぐまほいくえん</t>
  </si>
  <si>
    <t>といろきっずたまプラーザ保育園</t>
    <rPh sb="12" eb="15">
      <t>ほいくえん</t>
    </rPh>
    <phoneticPr fontId="25" type="Hiragana"/>
  </si>
  <si>
    <t>といろきっずたまぷらーざほいくえん</t>
  </si>
  <si>
    <t>ベイキッズおりーぶ保育園</t>
    <rPh sb="9" eb="12">
      <t>ほいくえん</t>
    </rPh>
    <phoneticPr fontId="25" type="Hiragana"/>
  </si>
  <si>
    <t>べいきっずおりーぶほいくえん</t>
  </si>
  <si>
    <t>たまプラーザベビーリー乳幼児室</t>
    <rPh sb="11" eb="14">
      <t>にゅうようじ</t>
    </rPh>
    <rPh sb="14" eb="15">
      <t>しつ</t>
    </rPh>
    <phoneticPr fontId="25" type="Hiragana"/>
  </si>
  <si>
    <t>たまぷらーざべびーりーにゅうようじしつ</t>
  </si>
  <si>
    <t>家庭的保育事業</t>
    <rPh sb="0" eb="3">
      <t>カテイテキ</t>
    </rPh>
    <rPh sb="3" eb="5">
      <t>ホイク</t>
    </rPh>
    <rPh sb="5" eb="7">
      <t>ジギョウ</t>
    </rPh>
    <phoneticPr fontId="3"/>
  </si>
  <si>
    <t>もりた保育室</t>
    <rPh sb="3" eb="6">
      <t>ほいくしつ</t>
    </rPh>
    <phoneticPr fontId="25" type="Hiragana"/>
  </si>
  <si>
    <t>もりたほいくしつ</t>
  </si>
  <si>
    <t>栄区</t>
    <rPh sb="0" eb="2">
      <t>サカエク</t>
    </rPh>
    <phoneticPr fontId="3"/>
  </si>
  <si>
    <t>マームゆりかごおおふな</t>
  </si>
  <si>
    <t>まーむゆりかごおおふな</t>
  </si>
  <si>
    <t>聖愛クロス保育園きくな</t>
    <rPh sb="0" eb="2">
      <t>せいあい</t>
    </rPh>
    <rPh sb="5" eb="8">
      <t>ほいくえん</t>
    </rPh>
    <phoneticPr fontId="25" type="Hiragana"/>
  </si>
  <si>
    <t>せいあいくろすほいくえんきくな</t>
  </si>
  <si>
    <t>マミングステーション</t>
  </si>
  <si>
    <t>まみんぐすてーしょん</t>
  </si>
  <si>
    <t>おおきくなぁ～れプチべべ保育室</t>
    <rPh sb="12" eb="15">
      <t>ほいくしつ</t>
    </rPh>
    <phoneticPr fontId="25" type="Hiragana"/>
  </si>
  <si>
    <t>おおきくなぁ～れぷちべべほいくしつ</t>
  </si>
  <si>
    <t>ニチイキッズ桜木町保育園</t>
    <rPh sb="6" eb="9">
      <t>さくらぎちょう</t>
    </rPh>
    <rPh sb="9" eb="12">
      <t>ほいくえん</t>
    </rPh>
    <phoneticPr fontId="25" type="Hiragana"/>
  </si>
  <si>
    <t>にちいきっずさくらぎちょうほいくえん</t>
  </si>
  <si>
    <t>Maple Nursery WEST</t>
  </si>
  <si>
    <t>めいぷるなーさりーうえすと</t>
  </si>
  <si>
    <t>ほんもくはら保育園</t>
    <rPh sb="6" eb="9">
      <t>ほいくえん</t>
    </rPh>
    <phoneticPr fontId="25" type="Hiragana"/>
  </si>
  <si>
    <t>ほんもくはらほいくえん</t>
  </si>
  <si>
    <t>根岸すみれ保育園</t>
    <rPh sb="0" eb="2">
      <t>ねぎし</t>
    </rPh>
    <rPh sb="5" eb="8">
      <t>ほいくえん</t>
    </rPh>
    <phoneticPr fontId="25" type="Hiragana"/>
  </si>
  <si>
    <t>ねぎしすみれほいくえん</t>
  </si>
  <si>
    <t>キッズアミ</t>
  </si>
  <si>
    <t>きっずあみ</t>
  </si>
  <si>
    <t>といろきっず青葉台保育園</t>
    <rPh sb="6" eb="9">
      <t>あおばだい</t>
    </rPh>
    <rPh sb="9" eb="12">
      <t>ほいくえん</t>
    </rPh>
    <phoneticPr fontId="25" type="Hiragana"/>
  </si>
  <si>
    <t>といろきっずあおばだいほいくえん</t>
  </si>
  <si>
    <t>きらぼし保育園</t>
    <rPh sb="4" eb="7">
      <t>ほいくえん</t>
    </rPh>
    <phoneticPr fontId="25" type="Hiragana"/>
  </si>
  <si>
    <t>きらぼしほいくえん</t>
  </si>
  <si>
    <t>リュミエール小規模保育施設</t>
    <rPh sb="6" eb="9">
      <t>しょうきぼ</t>
    </rPh>
    <rPh sb="9" eb="11">
      <t>ほいく</t>
    </rPh>
    <rPh sb="11" eb="13">
      <t>しせつ</t>
    </rPh>
    <phoneticPr fontId="25" type="Hiragana"/>
  </si>
  <si>
    <t>りゅみえーるしょうきぼほいくしせつ</t>
  </si>
  <si>
    <t>ぶれすと尻手ほいくえん附属元宮</t>
  </si>
  <si>
    <t>ぶれすとしってほいくえんふぞくもとみや</t>
  </si>
  <si>
    <t>ばばほいくしつ黄金町</t>
    <rPh sb="7" eb="10">
      <t>コガネチョウ</t>
    </rPh>
    <phoneticPr fontId="24"/>
  </si>
  <si>
    <t>ばばほいくしつこがねちょう</t>
  </si>
  <si>
    <t>おれんじハウス鶴見保育園</t>
    <rPh sb="7" eb="9">
      <t>つるみ</t>
    </rPh>
    <rPh sb="9" eb="12">
      <t>ほいくえん</t>
    </rPh>
    <phoneticPr fontId="25" type="Hiragana"/>
  </si>
  <si>
    <t>おれんじはうすつるみほいくえん</t>
  </si>
  <si>
    <t>鶴見中央ハート保育園</t>
    <rPh sb="0" eb="4">
      <t>つるみちゅうおう</t>
    </rPh>
    <rPh sb="7" eb="10">
      <t>ほいくえん</t>
    </rPh>
    <phoneticPr fontId="25" type="Hiragana"/>
  </si>
  <si>
    <t>つるみちゅうおうはーとほいくえん</t>
  </si>
  <si>
    <t>フェアリーテイルそら</t>
  </si>
  <si>
    <t>ふぇありーているそら</t>
  </si>
  <si>
    <t>ひだまりの保育園</t>
  </si>
  <si>
    <t>ひだまりのほいくえん</t>
  </si>
  <si>
    <t>スターチャイルド≪横浜ステーションナーサリー≫</t>
  </si>
  <si>
    <t>すたーちゃいるどよこはますてーしょんなーさりー</t>
  </si>
  <si>
    <t>保育室アーモ</t>
  </si>
  <si>
    <t>ほいくしつあーも</t>
  </si>
  <si>
    <t>保育園スマイルキッズ二俣川駅前</t>
    <rPh sb="10" eb="13">
      <t>ふたまたがわ</t>
    </rPh>
    <rPh sb="13" eb="15">
      <t>えきまえ</t>
    </rPh>
    <phoneticPr fontId="25" type="Hiragana"/>
  </si>
  <si>
    <t>ほいくえんすまいるきっずふたまたえきまえ</t>
  </si>
  <si>
    <t>磯子区</t>
    <rPh sb="0" eb="3">
      <t>いそごく</t>
    </rPh>
    <phoneticPr fontId="3" type="Hiragana"/>
  </si>
  <si>
    <t>ピノキオ幼児舎新杉田園</t>
  </si>
  <si>
    <t>ぴのきおようじしゃしんすぎたえん</t>
  </si>
  <si>
    <t>きゅーぴーるーむ大倉山園</t>
  </si>
  <si>
    <t>きゅーぴーるーむおおくらやまえん</t>
  </si>
  <si>
    <t>ルリ保育園日吉</t>
    <rPh sb="2" eb="5">
      <t>ほいくえん</t>
    </rPh>
    <rPh sb="5" eb="7">
      <t>ひよし</t>
    </rPh>
    <phoneticPr fontId="25" type="Hiragana"/>
  </si>
  <si>
    <t>るりほいくえんひよし</t>
  </si>
  <si>
    <t>緑区</t>
    <rPh sb="0" eb="2">
      <t>みどりく</t>
    </rPh>
    <phoneticPr fontId="25" type="Hiragana"/>
  </si>
  <si>
    <t>マームゆりかごながつた保育園</t>
    <rPh sb="11" eb="14">
      <t>ほいくえん</t>
    </rPh>
    <phoneticPr fontId="25" type="Hiragana"/>
  </si>
  <si>
    <t>まーむゆりかごながつたほいくえん</t>
  </si>
  <si>
    <t>こどもの国ほしぞら保育園</t>
  </si>
  <si>
    <t>こどものくにほしぞらほいくえん</t>
  </si>
  <si>
    <t>東戸塚かもめ第２保育園</t>
    <rPh sb="0" eb="3">
      <t>ひがしとつか</t>
    </rPh>
    <rPh sb="6" eb="7">
      <t>だい</t>
    </rPh>
    <rPh sb="8" eb="11">
      <t>ほいくえん</t>
    </rPh>
    <phoneticPr fontId="25" type="Hiragana"/>
  </si>
  <si>
    <t>ひがしとつかかもめだいにほいくえん</t>
  </si>
  <si>
    <t>おんぷ保育園</t>
    <rPh sb="3" eb="6">
      <t>ほいくえん</t>
    </rPh>
    <phoneticPr fontId="25" type="Hiragana"/>
  </si>
  <si>
    <t>おんぷほいくえん</t>
  </si>
  <si>
    <t>東戸塚らびっと保育園</t>
  </si>
  <si>
    <t>ひがしとつからびっとほいくえん</t>
  </si>
  <si>
    <t>鳩の森愛の詩とことこ保育園</t>
  </si>
  <si>
    <t>はとのもりあいのうたとことこほいくえん</t>
  </si>
  <si>
    <t>ぺパンルーム</t>
  </si>
  <si>
    <t>ぺぱんるーむ</t>
  </si>
  <si>
    <t>ひより保育室</t>
  </si>
  <si>
    <t>ひよりほいくしつ</t>
  </si>
  <si>
    <t>戸塚区</t>
    <rPh sb="0" eb="2">
      <t>とつか</t>
    </rPh>
    <rPh sb="2" eb="3">
      <t>く</t>
    </rPh>
    <phoneticPr fontId="1" type="Hiragana"/>
  </si>
  <si>
    <t>東戸塚かもめ第３保育園</t>
    <rPh sb="0" eb="3">
      <t>ひがしとつか</t>
    </rPh>
    <rPh sb="6" eb="7">
      <t>だい</t>
    </rPh>
    <rPh sb="8" eb="11">
      <t>ほいくえん</t>
    </rPh>
    <phoneticPr fontId="25" type="Hiragana"/>
  </si>
  <si>
    <t>ひがしとつかかもめだいさんほいくえん</t>
  </si>
  <si>
    <t>鶴見なのはな保育園</t>
    <rPh sb="0" eb="2">
      <t>つるみ</t>
    </rPh>
    <rPh sb="6" eb="9">
      <t>ほいくえん</t>
    </rPh>
    <phoneticPr fontId="25" type="Hiragana"/>
  </si>
  <si>
    <t>つるみなのはなほいくえん</t>
  </si>
  <si>
    <t>キッズラボ菊名小規模保育園</t>
    <rPh sb="5" eb="7">
      <t>きくな</t>
    </rPh>
    <rPh sb="7" eb="10">
      <t>しょうきぼ</t>
    </rPh>
    <rPh sb="10" eb="13">
      <t>ほいくえん</t>
    </rPh>
    <phoneticPr fontId="25" type="Hiragana"/>
  </si>
  <si>
    <t>きっずらぼきくなえん</t>
  </si>
  <si>
    <t>中区</t>
    <rPh sb="0" eb="1">
      <t>なか</t>
    </rPh>
    <phoneticPr fontId="3" type="Hiragana"/>
  </si>
  <si>
    <t>キッズパートナー横浜市役所</t>
  </si>
  <si>
    <t>きっずぱーとなーよこはましやくしょ</t>
  </si>
  <si>
    <t>ｓtellar阿久和小規模保育園</t>
    <rPh sb="7" eb="10">
      <t>あくわ</t>
    </rPh>
    <rPh sb="10" eb="16">
      <t>しょうきぼほいくえん</t>
    </rPh>
    <phoneticPr fontId="25" type="Hiragana"/>
  </si>
  <si>
    <t>すてらあくわしょうきぼほいくえん</t>
  </si>
  <si>
    <t>鶴見ぬくもり保育園</t>
  </si>
  <si>
    <t>つるみぬくもりほいくえん</t>
  </si>
  <si>
    <t>鶴見サンフラワー保育園</t>
    <rPh sb="10" eb="11">
      <t>えん</t>
    </rPh>
    <phoneticPr fontId="25" type="Hiragana"/>
  </si>
  <si>
    <t>つるみさんふらわーほいくえん</t>
  </si>
  <si>
    <t>ひまわりニコニコ保育園</t>
  </si>
  <si>
    <t>ひまわりにこにこほいくえん</t>
  </si>
  <si>
    <t>横濱あんじゅ小規模保育園</t>
  </si>
  <si>
    <t>よこはまあんじゅしょうきぼほいくえん</t>
  </si>
  <si>
    <t>みらいつばさ新杉田保育園</t>
  </si>
  <si>
    <t>みらいつばさしんすぎたほいくえん</t>
  </si>
  <si>
    <t>根岸サンフラワー保育園</t>
    <rPh sb="10" eb="11">
      <t>えん</t>
    </rPh>
    <phoneticPr fontId="25" type="Hiragana"/>
  </si>
  <si>
    <t>ねぎしさんふらわーほいくえん</t>
  </si>
  <si>
    <t>東戸塚かもめ第４保育園</t>
  </si>
  <si>
    <t>ひがしとつかかもめだいよんほいくえん</t>
  </si>
  <si>
    <t>すまいるおおふな保育園</t>
  </si>
  <si>
    <t>すまいるおおふなほいくえん</t>
  </si>
  <si>
    <t>南区</t>
    <rPh sb="0" eb="2">
      <t>ミナミク</t>
    </rPh>
    <phoneticPr fontId="1"/>
  </si>
  <si>
    <t>パナマリア保育園弘明寺園</t>
  </si>
  <si>
    <t>ぱなまりあほいくえんぐみょうじえん</t>
  </si>
  <si>
    <t>ぱぷりか保育園戸塚</t>
  </si>
  <si>
    <t>ぱぷりかほいくえんとつか</t>
  </si>
  <si>
    <t>東戸塚みもざ保育園</t>
  </si>
  <si>
    <t>ひがしとつかみもざほいくえん</t>
  </si>
  <si>
    <t>東戸塚わかば保育園</t>
  </si>
  <si>
    <t>ひがしとつかわかばほいくえん</t>
  </si>
  <si>
    <t>フラッフィ―小規模保育園</t>
  </si>
  <si>
    <t>ふらっふぃーしょうきぼほいくえん</t>
  </si>
  <si>
    <t>矢向つぼみ保育園</t>
  </si>
  <si>
    <t>やこうつぼみほいくえん</t>
  </si>
  <si>
    <t>仲町台もみのき保育室</t>
  </si>
  <si>
    <t>なかまちだいもみのきほいくしつ</t>
  </si>
  <si>
    <t>のぞみ山手駅前保育園</t>
  </si>
  <si>
    <t>のぞみやまてえきまえほいくえん</t>
  </si>
  <si>
    <t>京浜保育園パステル</t>
    <rPh sb="0" eb="2">
      <t>けいひん</t>
    </rPh>
    <rPh sb="2" eb="5">
      <t>ほいくえん</t>
    </rPh>
    <phoneticPr fontId="25" type="Hiragana"/>
  </si>
  <si>
    <t>けいひんほいくえんぱすてる</t>
  </si>
  <si>
    <t>風の子保育室</t>
  </si>
  <si>
    <t>かぜのこほいくしつ</t>
  </si>
  <si>
    <t>青葉ぽかぽか保育室</t>
  </si>
  <si>
    <t>あおばぽかぽかほいくしつ</t>
  </si>
  <si>
    <t>ばばほいくしつ綱島</t>
  </si>
  <si>
    <t>ばばほいくしつつなしま</t>
  </si>
  <si>
    <t>みらいこうほく保育園</t>
  </si>
  <si>
    <t>みらいこうほくほいくえん</t>
  </si>
  <si>
    <t>ぱぷりか保育園鶴ヶ峰</t>
  </si>
  <si>
    <t>ぱぷりかほいくえんつるがみね</t>
  </si>
  <si>
    <t>スマイルビー保育園</t>
  </si>
  <si>
    <t>すまいるびーほいくえん</t>
  </si>
  <si>
    <t>保育室テック・テックROOM</t>
  </si>
  <si>
    <t>ほいくしつてっくてっくるーむ</t>
  </si>
  <si>
    <t>もしもしのほし日吉保育園</t>
  </si>
  <si>
    <t>もしもしのほしひよしほいくえん</t>
  </si>
  <si>
    <t>スターチャイルド≪藤が丘小規模保育所≫</t>
  </si>
  <si>
    <t>すたーちゃいるどふじがおかしょうきぼほいくしょ</t>
  </si>
  <si>
    <t>みんなのほいくえんatとつか</t>
  </si>
  <si>
    <t>みんなのほいくえんあっととつか</t>
  </si>
  <si>
    <t>コアの木保育園</t>
  </si>
  <si>
    <t>こあのきほいくえん</t>
  </si>
  <si>
    <t>栄区</t>
    <rPh sb="0" eb="2">
      <t>サカエク</t>
    </rPh>
    <phoneticPr fontId="26"/>
  </si>
  <si>
    <t>なないろ保育室</t>
  </si>
  <si>
    <t>なないろほいくしつ</t>
  </si>
  <si>
    <t>瀬谷そらいろ保育園</t>
  </si>
  <si>
    <t>せやそらいろほいくえん</t>
  </si>
  <si>
    <t>ハッピーシーズくるみ園</t>
  </si>
  <si>
    <t>はっぴーしーずくるみえん</t>
  </si>
  <si>
    <t>ミアヘルサ保育園ひびき江田</t>
    <rPh sb="5" eb="8">
      <t>ほいくえん</t>
    </rPh>
    <rPh sb="11" eb="13">
      <t>えだ</t>
    </rPh>
    <phoneticPr fontId="25" type="Hiragana"/>
  </si>
  <si>
    <t>みあへるさほいくえんひびきえだ</t>
  </si>
  <si>
    <t>ミアヘルサ保育園ひびき市が尾</t>
    <rPh sb="5" eb="8">
      <t>ほいくえん</t>
    </rPh>
    <rPh sb="11" eb="12">
      <t>いち</t>
    </rPh>
    <rPh sb="13" eb="14">
      <t>お</t>
    </rPh>
    <phoneticPr fontId="25" type="Hiragana"/>
  </si>
  <si>
    <t>みあへるさほいくえんひびきいちがお</t>
  </si>
  <si>
    <t>preschoolALICEClover</t>
  </si>
  <si>
    <t>ぷれすくーるありすくろーばー</t>
  </si>
  <si>
    <t>戸部みつばち保育園</t>
  </si>
  <si>
    <t>とべみつばちほいくえん</t>
  </si>
  <si>
    <t>ぱぷりか保育園上大岡</t>
  </si>
  <si>
    <t>ぱぷりかほいくえんかみおおおか</t>
  </si>
  <si>
    <t>スクルドエンジェル保育園上大岡園</t>
  </si>
  <si>
    <t>すくるどえんじぇるほいくえんかみおおおかえん</t>
  </si>
  <si>
    <t>港南台きらきら保育園</t>
    <rPh sb="7" eb="10">
      <t>ほいくえん</t>
    </rPh>
    <phoneticPr fontId="25" type="Hiragana"/>
  </si>
  <si>
    <t>こうなんだいきらきらほいくえん</t>
  </si>
  <si>
    <t>サクラフェリーチェ保育園二俣川</t>
  </si>
  <si>
    <t>さくらふぇりーちぇほいくえんふたまたがわ</t>
  </si>
  <si>
    <t>すまいる十日市場保育園</t>
  </si>
  <si>
    <t>すまいるとおかいちばほいくえん</t>
  </si>
  <si>
    <t>瀬谷みらい保育園</t>
    <rPh sb="0" eb="2">
      <t>せや</t>
    </rPh>
    <rPh sb="5" eb="8">
      <t>ほいくえん</t>
    </rPh>
    <phoneticPr fontId="25" type="Hiragana"/>
  </si>
  <si>
    <t>せやみらいほいくえん</t>
  </si>
  <si>
    <t>SEASONKID保育園</t>
    <rPh sb="9" eb="12">
      <t>ほいくえん</t>
    </rPh>
    <phoneticPr fontId="25" type="Hiragana"/>
  </si>
  <si>
    <t>しーずんきっどほいくえん</t>
  </si>
  <si>
    <t>アップルミントおおふな保育園</t>
  </si>
  <si>
    <t>あっぷるみんとおおふなほいくえん</t>
  </si>
  <si>
    <t>グロウアップモンテッソーリ子どもの家立場園</t>
  </si>
  <si>
    <t>ぐろうあっぷもんてっそーりこどものいえたては</t>
  </si>
  <si>
    <t>イルカ保育園</t>
  </si>
  <si>
    <t>いるかほいくえん</t>
  </si>
  <si>
    <t>NPO法人ちびっこハウス</t>
  </si>
  <si>
    <t>えぬぴーおーほうじんちびっこはうす</t>
  </si>
  <si>
    <t>みらいつばさ片倉町保育園</t>
  </si>
  <si>
    <t>みらいつばさかたくらちょうほいくえん</t>
  </si>
  <si>
    <t>前島保育園</t>
  </si>
  <si>
    <t>まえじまほいくえん</t>
  </si>
  <si>
    <t>キューピールームP-kaboo園</t>
  </si>
  <si>
    <t>きゅーぴーるーむぴーかぶーえん</t>
  </si>
  <si>
    <t>ポートサイド野ばな保育園</t>
    <rPh sb="6" eb="7">
      <t>の</t>
    </rPh>
    <rPh sb="9" eb="12">
      <t>ほいくえん</t>
    </rPh>
    <phoneticPr fontId="25" type="Hiragana"/>
  </si>
  <si>
    <t>ぽーとさいどのばなほいくえん</t>
  </si>
  <si>
    <t>YokohamaFrontMutsumiNursery</t>
  </si>
  <si>
    <t>よこはまふろんとむつみなーさりー</t>
  </si>
  <si>
    <t>サフォークキッズランド横浜園</t>
    <rPh sb="11" eb="13">
      <t>よこはま</t>
    </rPh>
    <phoneticPr fontId="25" type="Hiragana"/>
  </si>
  <si>
    <t>さふぉーくきっずらんどよこはまえん</t>
  </si>
  <si>
    <t>チームナーサリーBigHug本郷台</t>
  </si>
  <si>
    <t>ちーむなーさりーびっぐはぐほんごうだい</t>
  </si>
  <si>
    <t>リトルスカラー綱島保育園</t>
  </si>
  <si>
    <t>りとるすからーつなしまほいくえん</t>
  </si>
  <si>
    <t>瀬谷区</t>
    <rPh sb="0" eb="3">
      <t>セヤク</t>
    </rPh>
    <phoneticPr fontId="25"/>
  </si>
  <si>
    <t>瀬谷すくすく保育園</t>
  </si>
  <si>
    <t>せやすくすくほいくえん</t>
  </si>
  <si>
    <t>中区</t>
    <rPh sb="0" eb="2">
      <t>ナカク</t>
    </rPh>
    <phoneticPr fontId="25"/>
  </si>
  <si>
    <t>こもれび保育園根岸園</t>
    <rPh sb="4" eb="7">
      <t>ほいくえん</t>
    </rPh>
    <rPh sb="7" eb="10">
      <t>ねぎしえん</t>
    </rPh>
    <phoneticPr fontId="25" type="Hiragana"/>
  </si>
  <si>
    <t>こもれびほいくえんねぎしえん</t>
  </si>
  <si>
    <t>戸塚区</t>
    <rPh sb="0" eb="3">
      <t>トツカク</t>
    </rPh>
    <phoneticPr fontId="25"/>
  </si>
  <si>
    <t>アスノスひらと保育園東戸塚</t>
    <rPh sb="7" eb="10">
      <t>ほいくえん</t>
    </rPh>
    <rPh sb="10" eb="13">
      <t>ひがしとつか</t>
    </rPh>
    <phoneticPr fontId="25" type="Hiragana"/>
  </si>
  <si>
    <t>あすのすひらとほいくえんひがしとつか</t>
  </si>
  <si>
    <t>しんざわあゆみ保育室</t>
  </si>
  <si>
    <t>しんざわあゆみほいくしつ</t>
  </si>
  <si>
    <t>港南中央サンフラワー保育園</t>
  </si>
  <si>
    <t>こうなんちゅうおうさんふらわーほいくえん</t>
  </si>
  <si>
    <t>弘明寺なぎさ保育園</t>
  </si>
  <si>
    <t>ぐみょうじなぎさほいくえん</t>
  </si>
  <si>
    <t>新杉田りあん保育園</t>
  </si>
  <si>
    <t>しんすぎたりあんほいくえん</t>
  </si>
  <si>
    <t>新横浜めぶき保育園</t>
    <rPh sb="0" eb="3">
      <t>シンヨコハマ</t>
    </rPh>
    <rPh sb="6" eb="9">
      <t>ホイクエン</t>
    </rPh>
    <phoneticPr fontId="18"/>
  </si>
  <si>
    <t>しんよこはまめぶきほいくえん</t>
  </si>
  <si>
    <t>グロウアップモンテッソーリ子どもの家戸塚園</t>
    <rPh sb="18" eb="21">
      <t>トツカエン</t>
    </rPh>
    <phoneticPr fontId="18"/>
  </si>
  <si>
    <t>ぐろうあっぷもんてっそーりこどものいえとつかえん</t>
  </si>
  <si>
    <t>大船わかば保育園</t>
  </si>
  <si>
    <t>おおふなわかばほいくえん</t>
  </si>
  <si>
    <t>瀬谷駅前保育園</t>
    <rPh sb="0" eb="2">
      <t>セヤ</t>
    </rPh>
    <rPh sb="2" eb="4">
      <t>エキマエ</t>
    </rPh>
    <rPh sb="4" eb="7">
      <t>ホイクエン</t>
    </rPh>
    <phoneticPr fontId="18"/>
  </si>
  <si>
    <t>せやえきまえほいくえん</t>
  </si>
  <si>
    <t>横浜大谷保育園</t>
    <rPh sb="0" eb="2">
      <t>ヨコハマ</t>
    </rPh>
    <rPh sb="2" eb="4">
      <t>オオタニ</t>
    </rPh>
    <rPh sb="4" eb="7">
      <t>ホイクエン</t>
    </rPh>
    <phoneticPr fontId="18"/>
  </si>
  <si>
    <t>よこはまおおたにほいくえん</t>
  </si>
  <si>
    <t>根岸第二サンフラワー保育園</t>
  </si>
  <si>
    <t>ねぎしだいにさんふらわーほいくえん</t>
  </si>
  <si>
    <t>preschoolCOCOALICE</t>
  </si>
  <si>
    <t>ぷれすくーるここありす</t>
  </si>
  <si>
    <t>アップルミントとつか保育園</t>
  </si>
  <si>
    <t>あっぷるみんととつかほいくえん</t>
  </si>
  <si>
    <t>家庭的保育事業</t>
    <rPh sb="0" eb="7">
      <t>カテイテキホイクジギョウ</t>
    </rPh>
    <phoneticPr fontId="28"/>
  </si>
  <si>
    <t>都筑区</t>
    <rPh sb="0" eb="3">
      <t>つづきく</t>
    </rPh>
    <phoneticPr fontId="25" type="Hiragana"/>
  </si>
  <si>
    <t>どんぐり保育室</t>
  </si>
  <si>
    <t>どんぐりほいくしつ</t>
  </si>
  <si>
    <t>すくすくキッズとらまる保育園</t>
  </si>
  <si>
    <t>すくすくきっずとらまるほいくえん</t>
  </si>
  <si>
    <t>あーす保育園戸塚</t>
  </si>
  <si>
    <t>あーすほいくえんとつか</t>
  </si>
  <si>
    <t>あーす保育園戸塚Annex</t>
  </si>
  <si>
    <t>あーすほいくえんとつかあねっくす</t>
  </si>
  <si>
    <t>神奈川区</t>
    <rPh sb="0" eb="4">
      <t>カナガワク</t>
    </rPh>
    <phoneticPr fontId="24"/>
  </si>
  <si>
    <t>おれんじハウスおうちde保育園</t>
  </si>
  <si>
    <t>おれんじはうすおうちでほいくえん</t>
  </si>
  <si>
    <t>障害児訪問保育アニー</t>
  </si>
  <si>
    <t>しょうがいじほうもんほいくあにー</t>
  </si>
  <si>
    <t>おれんじハウス戸塚保育園</t>
  </si>
  <si>
    <t>おれんじはうすとつかほいくえん</t>
  </si>
  <si>
    <t>おれんじハウス二俣川駅前保育園</t>
  </si>
  <si>
    <t>おれんじはうすふたまたがわえきまえほいくえん</t>
  </si>
  <si>
    <t>ぶれすと大船ほいくえん</t>
  </si>
  <si>
    <t>ぶれすとおおふなほいくえん</t>
  </si>
  <si>
    <t>まなびの森鴨居北こども園</t>
  </si>
  <si>
    <t>まなびのもりかもいきたこどもえん</t>
  </si>
  <si>
    <t>あゆみ保育園 ゆめが丘</t>
  </si>
  <si>
    <t>あゆみほいくえんゆめがおか</t>
  </si>
  <si>
    <t>にじいろ保育園吉田町</t>
  </si>
  <si>
    <t>にじいろほいくえんよしだちょう</t>
  </si>
  <si>
    <t>幼保連携型認定こども園　かおり幼稚園</t>
  </si>
  <si>
    <t>ようほれんけいがたにんていこどもえんかおりようちえん</t>
  </si>
  <si>
    <t>幼保連携型認定こども園　睦町保育園</t>
  </si>
  <si>
    <t>ようほれんけいがたにんていこどもえん　むつみちょうほいくえん</t>
  </si>
  <si>
    <t>小机かなで保育園</t>
  </si>
  <si>
    <t>こづくえかなでほいくえん</t>
  </si>
  <si>
    <t>川和町ぶるーべる保育園</t>
  </si>
  <si>
    <t>かわわちょうぶるーべるほいくえん</t>
  </si>
  <si>
    <t>ハートフルキッズ港南台保育園</t>
  </si>
  <si>
    <t xml:space="preserve">はーとふるきっずこうなんだいほいくえん </t>
  </si>
  <si>
    <t>ハートフルキッズ本郷台保育園</t>
  </si>
  <si>
    <t>はーとふるきっずほんごうだいほいくえん</t>
  </si>
  <si>
    <t>小規模保育事業　のぞみせや保育園</t>
  </si>
  <si>
    <t>しょうきぼほいくじぎょう　のぞみせやほいく</t>
  </si>
  <si>
    <t>アップルミントとつかシーズ保育園</t>
  </si>
  <si>
    <t>あっぷるみんととつかしーずほいくえん</t>
  </si>
  <si>
    <t>わいわいKids青葉台</t>
    <rPh sb="8" eb="11">
      <t>アオバダイ</t>
    </rPh>
    <phoneticPr fontId="27"/>
  </si>
  <si>
    <t>わいわいきっずあおばだい</t>
  </si>
  <si>
    <t>ぱぷりか保育園青葉台</t>
    <rPh sb="4" eb="10">
      <t>ホイクエンアオバダイ</t>
    </rPh>
    <phoneticPr fontId="27"/>
  </si>
  <si>
    <t>ぱぷりかほいくえんあおばだい</t>
  </si>
  <si>
    <t>つくしのこ保育園</t>
    <rPh sb="5" eb="8">
      <t>ホイクエン</t>
    </rPh>
    <phoneticPr fontId="27"/>
  </si>
  <si>
    <t>つくしのこほいくえん</t>
  </si>
  <si>
    <t>たしろ保育室</t>
    <rPh sb="3" eb="6">
      <t>ホイクシツ</t>
    </rPh>
    <phoneticPr fontId="28"/>
  </si>
  <si>
    <t>たしろほいくしつ</t>
  </si>
  <si>
    <t>すくすくの杜綱島ＳＳＴ保育園</t>
  </si>
  <si>
    <t>すくすくのもりつなしまえすえすてぃほいくえん</t>
  </si>
  <si>
    <t>尻手スマイル保育園</t>
  </si>
  <si>
    <t>しってすまいるほいくえん</t>
  </si>
  <si>
    <t>幼稚園</t>
    <rPh sb="0" eb="3">
      <t>ヨウチエン</t>
    </rPh>
    <phoneticPr fontId="24"/>
  </si>
  <si>
    <t>戸部幼稚園</t>
  </si>
  <si>
    <t>とべようちえん</t>
  </si>
  <si>
    <t>お三の宮日枝幼稚園</t>
  </si>
  <si>
    <t>おさんのみやひえようちえん</t>
  </si>
  <si>
    <t>安部幼稚園</t>
  </si>
  <si>
    <t>あべようちえん</t>
  </si>
  <si>
    <t>南聖心幼稚園</t>
  </si>
  <si>
    <t>みなみせいしんようちえん</t>
  </si>
  <si>
    <t>岩崎学園附属幼稚園</t>
  </si>
  <si>
    <t>いわさきがくえんふぞくようちえん</t>
  </si>
  <si>
    <t>仲よし幼稚園</t>
  </si>
  <si>
    <t>なかよしようちえん</t>
  </si>
  <si>
    <t>グリーンヒル幼稚園</t>
  </si>
  <si>
    <t>ぐりーんひるようちえん</t>
  </si>
  <si>
    <t>岩崎学園附属磯子幼稚園</t>
  </si>
  <si>
    <t>いわさきがくえんふぞくいそごようちえん</t>
  </si>
  <si>
    <t>横浜女子短期大学附属幼稚園</t>
  </si>
  <si>
    <t>よこはまじょしたんきたいがくふぞくようちえん</t>
  </si>
  <si>
    <t>並木幼稚園</t>
  </si>
  <si>
    <t>なみきようちえん</t>
  </si>
  <si>
    <t>金港幼稚園</t>
  </si>
  <si>
    <t>きんこうようちえん</t>
  </si>
  <si>
    <t>しんよしだ幼稚園</t>
  </si>
  <si>
    <t>しんよしだようちえん</t>
  </si>
  <si>
    <t>梅が丘天使幼稚園</t>
  </si>
  <si>
    <t>うめがおかてんしようちえん</t>
  </si>
  <si>
    <t>東洋英和女学院大学付属かえで幼稚園</t>
  </si>
  <si>
    <t>とうようえいわじょがくいんだいがくふぞくかえでようちえん</t>
  </si>
  <si>
    <t>横浜さくら幼稚園</t>
  </si>
  <si>
    <t>よこはまさくらようちえん</t>
  </si>
  <si>
    <t>戸塚区</t>
    <rPh sb="0" eb="2">
      <t>トツカ</t>
    </rPh>
    <rPh sb="2" eb="3">
      <t>ク</t>
    </rPh>
    <phoneticPr fontId="27"/>
  </si>
  <si>
    <t>戸塚ふたば幼稚園</t>
  </si>
  <si>
    <t>とつかふたばようちえん</t>
  </si>
  <si>
    <t>東俣野幼稚園</t>
  </si>
  <si>
    <t>ひがしまたのようちえん</t>
  </si>
  <si>
    <t>学校法人川辺学園　冨士見ケ丘幼稚園</t>
  </si>
  <si>
    <t>がっこうほうじんかわべがくえんふじみがおかようちえん</t>
  </si>
  <si>
    <t>中区</t>
    <rPh sb="0" eb="1">
      <t>ナカ</t>
    </rPh>
    <rPh sb="1" eb="2">
      <t>ク</t>
    </rPh>
    <phoneticPr fontId="3"/>
  </si>
  <si>
    <t>345678901234</t>
  </si>
  <si>
    <t>令和８年度　研修受講履歴一覧　集計表</t>
    <rPh sb="0" eb="2">
      <t>レイワ</t>
    </rPh>
    <rPh sb="3" eb="5">
      <t>ネンド</t>
    </rPh>
    <rPh sb="6" eb="8">
      <t>ケンシュウ</t>
    </rPh>
    <rPh sb="8" eb="10">
      <t>ジュコウ</t>
    </rPh>
    <rPh sb="10" eb="12">
      <t>リレキ</t>
    </rPh>
    <rPh sb="12" eb="14">
      <t>イチラン</t>
    </rPh>
    <rPh sb="15" eb="18">
      <t>シュウケイヒョウ</t>
    </rPh>
    <phoneticPr fontId="3"/>
  </si>
  <si>
    <t>　●処遇改善等加算区分１・２・３及び職員処遇改善費～制度編～　（令和8年4月版）</t>
    <phoneticPr fontId="3"/>
  </si>
  <si>
    <t>　●処遇改善等加算区分３及び職員処遇改善費　申請事務手続き編　（令和8年10月版）</t>
    <phoneticPr fontId="3"/>
  </si>
  <si>
    <t>保育士等キャリアアップ研修_通知に基づくもの</t>
  </si>
  <si>
    <t>「名前の定義」の名称</t>
    <rPh sb="1" eb="3">
      <t>ナマエ</t>
    </rPh>
    <rPh sb="4" eb="6">
      <t>テイギ</t>
    </rPh>
    <rPh sb="8" eb="10">
      <t>メイショウ</t>
    </rPh>
    <phoneticPr fontId="3"/>
  </si>
  <si>
    <t>選択肢の名称</t>
    <rPh sb="0" eb="3">
      <t>センタクシ</t>
    </rPh>
    <rPh sb="4" eb="6">
      <t>メイショウ</t>
    </rPh>
    <phoneticPr fontId="3"/>
  </si>
  <si>
    <t>【幼稚園又は認定こども園に勤務していた者】その他</t>
    <phoneticPr fontId="3"/>
  </si>
  <si>
    <t>実施主体の選択肢を表示させるための対応表（名前の定義に文字種制限があるため）</t>
    <rPh sb="0" eb="4">
      <t>ジッシシュタイ</t>
    </rPh>
    <rPh sb="5" eb="8">
      <t>センタクシ</t>
    </rPh>
    <rPh sb="9" eb="11">
      <t>ヒョウジ</t>
    </rPh>
    <rPh sb="17" eb="20">
      <t>タイオウヒョウ</t>
    </rPh>
    <rPh sb="21" eb="23">
      <t>ナマエ</t>
    </rPh>
    <rPh sb="24" eb="26">
      <t>テイギ</t>
    </rPh>
    <rPh sb="27" eb="30">
      <t>モジシュ</t>
    </rPh>
    <rPh sb="30" eb="32">
      <t>セイゲン</t>
    </rPh>
    <phoneticPr fontId="3"/>
  </si>
  <si>
    <t>　区分３及び職員処遇改善費の対象と認められる研修のみ入力してください。対象かどうかについては最下部(6)を参照のうえ、不明な場合は実施主体に必ず確認してください。</t>
    <rPh sb="1" eb="3">
      <t>クブン</t>
    </rPh>
    <rPh sb="4" eb="5">
      <t>オヨ</t>
    </rPh>
    <rPh sb="6" eb="13">
      <t>ショクインショグウカイゼンヒ</t>
    </rPh>
    <rPh sb="14" eb="16">
      <t>タイショウ</t>
    </rPh>
    <rPh sb="17" eb="18">
      <t>ミト</t>
    </rPh>
    <rPh sb="22" eb="24">
      <t>ケンシュウ</t>
    </rPh>
    <rPh sb="26" eb="28">
      <t>ニュウリョク</t>
    </rPh>
    <rPh sb="35" eb="37">
      <t>タイショウ</t>
    </rPh>
    <rPh sb="46" eb="49">
      <t>サイカブ</t>
    </rPh>
    <rPh sb="53" eb="55">
      <t>サンショウ</t>
    </rPh>
    <rPh sb="59" eb="61">
      <t>フメイ</t>
    </rPh>
    <rPh sb="62" eb="64">
      <t>バアイ</t>
    </rPh>
    <rPh sb="65" eb="69">
      <t>ジッシシュタイ</t>
    </rPh>
    <rPh sb="70" eb="71">
      <t>カナラ</t>
    </rPh>
    <rPh sb="72" eb="74">
      <t>カクニン</t>
    </rPh>
    <phoneticPr fontId="3"/>
  </si>
  <si>
    <r>
      <rPr>
        <b/>
        <u/>
        <sz val="11"/>
        <color rgb="FFFF0000"/>
        <rFont val="ＭＳ ゴシック"/>
        <family val="3"/>
        <charset val="128"/>
      </rPr>
      <t>各行最後に入力</t>
    </r>
    <r>
      <rPr>
        <sz val="14"/>
        <rFont val="ＭＳ ゴシック"/>
        <family val="3"/>
        <charset val="128"/>
      </rPr>
      <t xml:space="preserve">
修了年月日
</t>
    </r>
    <r>
      <rPr>
        <sz val="12"/>
        <rFont val="ＭＳ ゴシック"/>
        <family val="3"/>
        <charset val="128"/>
      </rPr>
      <t>(例:R2.6.1)</t>
    </r>
    <r>
      <rPr>
        <sz val="14"/>
        <rFont val="ＭＳ ゴシック"/>
        <family val="3"/>
        <charset val="128"/>
      </rPr>
      <t xml:space="preserve">
</t>
    </r>
    <r>
      <rPr>
        <sz val="11"/>
        <rFont val="ＭＳ ゴシック"/>
        <family val="3"/>
        <charset val="128"/>
      </rPr>
      <t>※研修種別～
研修分野
を入力後に入力してください。</t>
    </r>
    <rPh sb="0" eb="2">
      <t>カクギョウ</t>
    </rPh>
    <rPh sb="2" eb="4">
      <t>サイゴ</t>
    </rPh>
    <rPh sb="5" eb="7">
      <t>ニュウリョク</t>
    </rPh>
    <rPh sb="8" eb="10">
      <t>シュウリョウ</t>
    </rPh>
    <rPh sb="10" eb="13">
      <t>ネンガッピ</t>
    </rPh>
    <rPh sb="12" eb="13">
      <t>ビ</t>
    </rPh>
    <rPh sb="15" eb="16">
      <t>レイ</t>
    </rPh>
    <rPh sb="26" eb="30">
      <t>ケンシュウシュベツ</t>
    </rPh>
    <rPh sb="32" eb="36">
      <t>ケンシュウブンヤ</t>
    </rPh>
    <rPh sb="38" eb="40">
      <t>ニュウリョク</t>
    </rPh>
    <rPh sb="40" eb="41">
      <t>アト</t>
    </rPh>
    <rPh sb="42" eb="44">
      <t>ニュウリョク</t>
    </rPh>
    <phoneticPr fontId="3"/>
  </si>
  <si>
    <t>(3) 保育実践研修は平成29年度から令和元年度までに実施されたものに限り含めることができる。
　　マネジメント研修は平成29年度から令和元年度までに実施されたものに限り専門分野別研修に含めることができる。(副主任保育士は令和２年度以降も含めることができる。)</t>
    <rPh sb="83" eb="84">
      <t>カギ</t>
    </rPh>
    <phoneticPr fontId="3"/>
  </si>
  <si>
    <t>(5) 行が足りない場合は、No２～14の行を選択し挿入すること。</t>
    <rPh sb="4" eb="5">
      <t>ギョウ</t>
    </rPh>
    <rPh sb="6" eb="7">
      <t>タ</t>
    </rPh>
    <rPh sb="10" eb="12">
      <t>バアイ</t>
    </rPh>
    <rPh sb="21" eb="22">
      <t>ギョウ</t>
    </rPh>
    <rPh sb="23" eb="25">
      <t>センタク</t>
    </rPh>
    <rPh sb="26" eb="28">
      <t>ソウニュウ</t>
    </rPh>
    <phoneticPr fontId="3"/>
  </si>
  <si>
    <t>(6) 保育士等キャリアアップ研修は「保育士等キャリアアップ研修の実施について（平成29年４月１日厚生労働省雇用均等・児童家庭局保育課長通知）」の記載に基づき、
　　「都道府県又は都道府県知事の指定した研修実施機関」が実施主体であるものが対象となる。</t>
    <rPh sb="4" eb="7">
      <t>ホイクシ</t>
    </rPh>
    <rPh sb="7" eb="8">
      <t>トウ</t>
    </rPh>
    <rPh sb="15" eb="17">
      <t>ケンシュウ</t>
    </rPh>
    <rPh sb="19" eb="23">
      <t>ホイクシトウ</t>
    </rPh>
    <rPh sb="30" eb="32">
      <t>ケンシュウ</t>
    </rPh>
    <rPh sb="33" eb="35">
      <t>ジッシ</t>
    </rPh>
    <rPh sb="40" eb="42">
      <t>ヘイセイ</t>
    </rPh>
    <rPh sb="44" eb="45">
      <t>ネン</t>
    </rPh>
    <rPh sb="46" eb="47">
      <t>ガツ</t>
    </rPh>
    <rPh sb="48" eb="49">
      <t>ニチ</t>
    </rPh>
    <rPh sb="49" eb="51">
      <t>コウセイ</t>
    </rPh>
    <rPh sb="51" eb="54">
      <t>ロウドウショウ</t>
    </rPh>
    <rPh sb="54" eb="56">
      <t>コヨウ</t>
    </rPh>
    <rPh sb="56" eb="58">
      <t>キントウ</t>
    </rPh>
    <rPh sb="59" eb="61">
      <t>ジドウ</t>
    </rPh>
    <rPh sb="61" eb="63">
      <t>カテイ</t>
    </rPh>
    <rPh sb="63" eb="64">
      <t>キョク</t>
    </rPh>
    <rPh sb="64" eb="66">
      <t>ホイク</t>
    </rPh>
    <rPh sb="66" eb="68">
      <t>カチョウ</t>
    </rPh>
    <rPh sb="68" eb="70">
      <t>ツウチ</t>
    </rPh>
    <rPh sb="73" eb="75">
      <t>キサイ</t>
    </rPh>
    <rPh sb="76" eb="77">
      <t>モト</t>
    </rPh>
    <rPh sb="84" eb="88">
      <t>トドウフケン</t>
    </rPh>
    <rPh sb="88" eb="89">
      <t>マタ</t>
    </rPh>
    <rPh sb="90" eb="96">
      <t>トドウフケンチジ</t>
    </rPh>
    <rPh sb="97" eb="99">
      <t>シテイ</t>
    </rPh>
    <rPh sb="101" eb="105">
      <t>ケンシュウジッシ</t>
    </rPh>
    <rPh sb="105" eb="107">
      <t>キカン</t>
    </rPh>
    <rPh sb="109" eb="113">
      <t>ジッシシュタイ</t>
    </rPh>
    <rPh sb="119" eb="121">
      <t>タイショウ</t>
    </rPh>
    <phoneticPr fontId="3"/>
  </si>
  <si>
    <t>保育士等キャリアアップ研修（下記(6)に基づくもの）</t>
  </si>
  <si>
    <t>研修名_区分３</t>
    <rPh sb="4" eb="6">
      <t>クブン</t>
    </rPh>
    <phoneticPr fontId="3"/>
  </si>
  <si>
    <t>※職員処遇を兼ねる人もいるが、区分３の要件をみたしている段階で、市主催研修の必要がないため、選択肢なし</t>
    <rPh sb="1" eb="3">
      <t>ショクイン</t>
    </rPh>
    <rPh sb="3" eb="5">
      <t>ショグウ</t>
    </rPh>
    <rPh sb="6" eb="7">
      <t>カ</t>
    </rPh>
    <rPh sb="9" eb="10">
      <t>ヒト</t>
    </rPh>
    <rPh sb="15" eb="17">
      <t>クブン</t>
    </rPh>
    <rPh sb="19" eb="21">
      <t>ヨウケン</t>
    </rPh>
    <rPh sb="28" eb="30">
      <t>ダンカイ</t>
    </rPh>
    <rPh sb="32" eb="33">
      <t>シ</t>
    </rPh>
    <rPh sb="33" eb="35">
      <t>シュサイ</t>
    </rPh>
    <rPh sb="35" eb="37">
      <t>ケンシュウ</t>
    </rPh>
    <rPh sb="38" eb="40">
      <t>ヒツヨウ</t>
    </rPh>
    <rPh sb="46" eb="49">
      <t>センタクシ</t>
    </rPh>
    <phoneticPr fontId="3"/>
  </si>
  <si>
    <t>区分３及び職員処遇改善費の対象と認められる研修のみ入力してください（下記(6)参照）。そのうち、キャリアアップ研修が対象か否かについては最下部(7)を参照のうえ、不明な場合は実施主体に必ず確認してください。</t>
    <phoneticPr fontId="3"/>
  </si>
  <si>
    <t>保育士等キャリアアップ研修（下記(7)に基づくもの）</t>
  </si>
  <si>
    <t>実施主体(保育士等キャリアアップ研修（下記(7)に基づくもの））</t>
    <rPh sb="0" eb="2">
      <t>ジッシ</t>
    </rPh>
    <rPh sb="2" eb="4">
      <t>シュタイ</t>
    </rPh>
    <rPh sb="5" eb="8">
      <t>ホイクシ</t>
    </rPh>
    <rPh sb="8" eb="9">
      <t>トウ</t>
    </rPh>
    <rPh sb="16" eb="18">
      <t>ケンシュウ</t>
    </rPh>
    <phoneticPr fontId="3"/>
  </si>
  <si>
    <t>⑥保育士等キャリアアップ研修（下記(7)に基づくもの）</t>
    <rPh sb="1" eb="4">
      <t>ホイクシ</t>
    </rPh>
    <rPh sb="4" eb="5">
      <t>トウ</t>
    </rPh>
    <rPh sb="12" eb="14">
      <t>ケンシュウ</t>
    </rPh>
    <phoneticPr fontId="3"/>
  </si>
  <si>
    <t>(6) 区分３の対象となる研修は「施設型給付費等に係る処遇改善等加算（区分３）に係る研修修了要件について」（令和７年９月16日付けこ成基202　７初幼教第４号こども家庭庁成育局
　　保育政策課長、こども家庭庁成育局成育基盤企画課長及び文部科学省初等中等教育局幼児教育課長連盟通知）の記載に基づくものとする。
　　職員処遇改善費の対象となる研修は「横浜市処遇改善等加算取扱要領」（平成27年４月１日付けこ保運第１号）の記載に基づくものとする。</t>
    <rPh sb="4" eb="6">
      <t>クブン</t>
    </rPh>
    <rPh sb="8" eb="10">
      <t>タイショウ</t>
    </rPh>
    <rPh sb="13" eb="15">
      <t>ケンシュウ</t>
    </rPh>
    <rPh sb="17" eb="20">
      <t>シセツガタ</t>
    </rPh>
    <rPh sb="20" eb="23">
      <t>キュウフヒ</t>
    </rPh>
    <rPh sb="23" eb="24">
      <t>トウ</t>
    </rPh>
    <rPh sb="25" eb="26">
      <t>カカ</t>
    </rPh>
    <rPh sb="27" eb="32">
      <t>ショグウカイゼントウ</t>
    </rPh>
    <rPh sb="32" eb="34">
      <t>カサン</t>
    </rPh>
    <rPh sb="35" eb="37">
      <t>クブン</t>
    </rPh>
    <rPh sb="40" eb="41">
      <t>カカ</t>
    </rPh>
    <rPh sb="42" eb="48">
      <t>ケンシュウシュウリョウヨウケン</t>
    </rPh>
    <rPh sb="54" eb="56">
      <t>レイワ</t>
    </rPh>
    <rPh sb="57" eb="58">
      <t>ネン</t>
    </rPh>
    <rPh sb="59" eb="60">
      <t>ガツ</t>
    </rPh>
    <rPh sb="62" eb="63">
      <t>ニチ</t>
    </rPh>
    <rPh sb="63" eb="64">
      <t>ヅ</t>
    </rPh>
    <rPh sb="66" eb="67">
      <t>セイ</t>
    </rPh>
    <rPh sb="67" eb="68">
      <t>キ</t>
    </rPh>
    <rPh sb="73" eb="74">
      <t>ショ</t>
    </rPh>
    <rPh sb="74" eb="75">
      <t>ヨウ</t>
    </rPh>
    <rPh sb="75" eb="76">
      <t>キョウ</t>
    </rPh>
    <rPh sb="76" eb="77">
      <t>ダイ</t>
    </rPh>
    <rPh sb="78" eb="79">
      <t>ゴウ</t>
    </rPh>
    <rPh sb="82" eb="85">
      <t>カテイチョウ</t>
    </rPh>
    <rPh sb="85" eb="88">
      <t>セイイクキョク</t>
    </rPh>
    <rPh sb="91" eb="95">
      <t>ホイクセイサク</t>
    </rPh>
    <rPh sb="95" eb="96">
      <t>カ</t>
    </rPh>
    <rPh sb="96" eb="97">
      <t>チョウ</t>
    </rPh>
    <rPh sb="101" eb="104">
      <t>カテイチョウ</t>
    </rPh>
    <rPh sb="104" eb="107">
      <t>セイイクキョク</t>
    </rPh>
    <rPh sb="107" eb="111">
      <t>セイイクキバン</t>
    </rPh>
    <rPh sb="111" eb="114">
      <t>キカクカ</t>
    </rPh>
    <rPh sb="114" eb="115">
      <t>チョウ</t>
    </rPh>
    <rPh sb="115" eb="116">
      <t>オヨ</t>
    </rPh>
    <rPh sb="117" eb="122">
      <t>モンブカガクショウ</t>
    </rPh>
    <rPh sb="122" eb="126">
      <t>ショトウチュウトウ</t>
    </rPh>
    <rPh sb="126" eb="129">
      <t>キョウイクキョク</t>
    </rPh>
    <rPh sb="129" eb="134">
      <t>ヨウジキョウイクカ</t>
    </rPh>
    <rPh sb="134" eb="135">
      <t>チョウ</t>
    </rPh>
    <rPh sb="135" eb="137">
      <t>レンメイ</t>
    </rPh>
    <rPh sb="137" eb="139">
      <t>ツウチ</t>
    </rPh>
    <rPh sb="141" eb="143">
      <t>キサイ</t>
    </rPh>
    <rPh sb="144" eb="145">
      <t>モト</t>
    </rPh>
    <rPh sb="156" eb="163">
      <t>ショクインショグウカイゼンヒ</t>
    </rPh>
    <rPh sb="164" eb="166">
      <t>タイショウ</t>
    </rPh>
    <rPh sb="169" eb="171">
      <t>ケンシュウ</t>
    </rPh>
    <rPh sb="189" eb="191">
      <t>ヘイセイ</t>
    </rPh>
    <rPh sb="193" eb="194">
      <t>ネン</t>
    </rPh>
    <rPh sb="195" eb="196">
      <t>ガツ</t>
    </rPh>
    <rPh sb="197" eb="198">
      <t>ニチ</t>
    </rPh>
    <rPh sb="198" eb="199">
      <t>ヅ</t>
    </rPh>
    <rPh sb="201" eb="202">
      <t>ホ</t>
    </rPh>
    <rPh sb="202" eb="203">
      <t>ウン</t>
    </rPh>
    <rPh sb="203" eb="204">
      <t>ダイ</t>
    </rPh>
    <rPh sb="205" eb="206">
      <t>ゴウ</t>
    </rPh>
    <rPh sb="208" eb="210">
      <t>キサイ</t>
    </rPh>
    <rPh sb="211" eb="212">
      <t>モト</t>
    </rPh>
    <phoneticPr fontId="3"/>
  </si>
  <si>
    <t>(7) 保育士等キャリアアップ研修は「保育士等キャリアアップ研修の実施について」（平成29年４月１日付け雇児保発０４０１第１号厚生労働省雇用均等・児童家庭局保育課長通知）
　　の記載に基づくものが対象となる。実施主体は「都道府県又は都道府県知事の指定した研修実施機関」とする。</t>
    <rPh sb="50" eb="51">
      <t>ヅ</t>
    </rPh>
    <phoneticPr fontId="3"/>
  </si>
  <si>
    <t>なし_職員処遇改善費のみの対象者</t>
    <rPh sb="3" eb="5">
      <t>ショクイン</t>
    </rPh>
    <rPh sb="5" eb="7">
      <t>ショグウ</t>
    </rPh>
    <rPh sb="7" eb="9">
      <t>カイゼン</t>
    </rPh>
    <rPh sb="9" eb="10">
      <t>ヒ</t>
    </rPh>
    <rPh sb="13" eb="16">
      <t>タイショウシャ</t>
    </rPh>
    <phoneticPr fontId="3"/>
  </si>
  <si>
    <t>なし_職員処遇改善費のみの対象者✕</t>
    <phoneticPr fontId="3"/>
  </si>
  <si>
    <t>なし_職員処遇改善費のみの対象者〇</t>
    <phoneticPr fontId="3"/>
  </si>
  <si>
    <t>なし_職員処遇改善費のみの対象者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</si>
</sst>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e\.m\.d;@"/>
    <numFmt numFmtId="178" formatCode="0.0&quot;時間&quot;"/>
    <numFmt numFmtId="179" formatCode="0_);[Red]\(0\)"/>
  </numFmts>
  <fonts count="39">
    <font>
      <sz val="11"/>
      <color theme="1"/>
      <name val="ＭＳ Ｐゴシック"/>
      <family val="3"/>
      <charset val="128"/>
    </font>
    <font>
      <sz val="11"/>
      <color theme="1"/>
      <name val="游ゴシック"/>
      <family val="2"/>
      <charset val="128"/>
      <scheme val="minor"/>
    </font>
    <font>
      <sz val="11"/>
      <color theme="1"/>
      <name val="ＭＳ ゴシック"/>
      <family val="3"/>
      <charset val="128"/>
    </font>
    <font>
      <sz val="6"/>
      <name val="ＭＳ Ｐゴシック"/>
      <family val="3"/>
      <charset val="128"/>
    </font>
    <font>
      <sz val="14"/>
      <color theme="1"/>
      <name val="ＭＳ ゴシック"/>
      <family val="3"/>
      <charset val="128"/>
    </font>
    <font>
      <sz val="12"/>
      <color theme="1"/>
      <name val="ＭＳ ゴシック"/>
      <family val="3"/>
      <charset val="128"/>
    </font>
    <font>
      <sz val="12"/>
      <name val="ＭＳ ゴシック"/>
      <family val="3"/>
      <charset val="128"/>
    </font>
    <font>
      <sz val="16"/>
      <color theme="1"/>
      <name val="ＭＳ ゴシック"/>
      <family val="3"/>
      <charset val="128"/>
    </font>
    <font>
      <sz val="11"/>
      <color theme="1"/>
      <name val="ＭＳ Ｐゴシック"/>
      <family val="3"/>
      <charset val="128"/>
    </font>
    <font>
      <sz val="13"/>
      <color theme="1"/>
      <name val="ＭＳ ゴシック"/>
      <family val="3"/>
      <charset val="128"/>
    </font>
    <font>
      <sz val="13"/>
      <color theme="1"/>
      <name val="ＭＳ Ｐゴシック"/>
      <family val="3"/>
      <charset val="128"/>
    </font>
    <font>
      <sz val="11"/>
      <color rgb="FFFF0000"/>
      <name val="ＭＳ ゴシック"/>
      <family val="3"/>
      <charset val="128"/>
    </font>
    <font>
      <b/>
      <sz val="14"/>
      <color indexed="81"/>
      <name val="MS P ゴシック"/>
      <family val="3"/>
      <charset val="128"/>
    </font>
    <font>
      <b/>
      <sz val="16"/>
      <color indexed="81"/>
      <name val="MS P ゴシック"/>
      <family val="3"/>
      <charset val="128"/>
    </font>
    <font>
      <b/>
      <sz val="11"/>
      <name val="ＭＳ ゴシック"/>
      <family val="3"/>
      <charset val="128"/>
    </font>
    <font>
      <sz val="16"/>
      <name val="ＭＳ ゴシック"/>
      <family val="3"/>
      <charset val="128"/>
    </font>
    <font>
      <sz val="11"/>
      <name val="ＭＳ ゴシック"/>
      <family val="3"/>
      <charset val="128"/>
    </font>
    <font>
      <sz val="14"/>
      <name val="ＭＳ ゴシック"/>
      <family val="3"/>
      <charset val="128"/>
    </font>
    <font>
      <sz val="11"/>
      <name val="ＭＳ Ｐゴシック"/>
      <family val="3"/>
      <charset val="128"/>
    </font>
    <font>
      <sz val="16"/>
      <name val="ＭＳ Ｐゴシック"/>
      <family val="3"/>
      <charset val="128"/>
    </font>
    <font>
      <sz val="13"/>
      <name val="ＭＳ ゴシック"/>
      <family val="3"/>
      <charset val="128"/>
    </font>
    <font>
      <sz val="13"/>
      <name val="ＭＳ Ｐゴシック"/>
      <family val="3"/>
      <charset val="128"/>
    </font>
    <font>
      <b/>
      <sz val="14"/>
      <color rgb="FFFF0000"/>
      <name val="ＭＳ ゴシック"/>
      <family val="3"/>
      <charset val="128"/>
    </font>
    <font>
      <b/>
      <sz val="14"/>
      <name val="ＭＳ ゴシック"/>
      <family val="3"/>
      <charset val="128"/>
    </font>
    <font>
      <sz val="10"/>
      <name val="ＭＳ 明朝"/>
      <family val="1"/>
      <charset val="128"/>
    </font>
    <font>
      <b/>
      <sz val="14"/>
      <color theme="1"/>
      <name val="HGｺﾞｼｯｸM"/>
      <family val="3"/>
      <charset val="128"/>
    </font>
    <font>
      <sz val="10"/>
      <color theme="1"/>
      <name val="游ゴシック"/>
      <family val="3"/>
      <charset val="128"/>
      <scheme val="minor"/>
    </font>
    <font>
      <sz val="11"/>
      <name val="ＭＳ Ｐ明朝"/>
      <family val="1"/>
      <charset val="128"/>
    </font>
    <font>
      <sz val="6"/>
      <name val="游ゴシック"/>
      <family val="2"/>
      <charset val="128"/>
      <scheme val="minor"/>
    </font>
    <font>
      <sz val="16"/>
      <color indexed="81"/>
      <name val="MS P ゴシック"/>
      <family val="3"/>
      <charset val="128"/>
    </font>
    <font>
      <sz val="12"/>
      <name val="ＭＳ Ｐゴシック"/>
      <family val="3"/>
      <charset val="128"/>
    </font>
    <font>
      <sz val="18"/>
      <name val="ＭＳ Ｐゴシック"/>
      <family val="3"/>
      <charset val="128"/>
    </font>
    <font>
      <sz val="20"/>
      <name val="ＭＳ Ｐゴシック"/>
      <family val="3"/>
      <charset val="128"/>
    </font>
    <font>
      <sz val="18"/>
      <name val="ＭＳ ゴシック"/>
      <family val="3"/>
      <charset val="128"/>
    </font>
    <font>
      <b/>
      <u/>
      <sz val="16"/>
      <name val="ＭＳ ゴシック"/>
      <family val="3"/>
      <charset val="128"/>
    </font>
    <font>
      <b/>
      <sz val="16"/>
      <name val="ＭＳ ゴシック"/>
      <family val="3"/>
      <charset val="128"/>
    </font>
    <font>
      <sz val="12"/>
      <color rgb="FFFF0000"/>
      <name val="ＭＳ ゴシック"/>
      <family val="3"/>
      <charset val="128"/>
    </font>
    <font>
      <b/>
      <sz val="16"/>
      <color rgb="FFFF0000"/>
      <name val="ＭＳ ゴシック"/>
      <family val="3"/>
      <charset val="128"/>
    </font>
    <font>
      <b/>
      <u/>
      <sz val="11"/>
      <color rgb="FFFF0000"/>
      <name val="ＭＳ ゴシック"/>
      <family val="3"/>
      <charset val="128"/>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4" tint="0.39997558519241921"/>
        <bgColor indexed="64"/>
      </patternFill>
    </fill>
    <fill>
      <patternFill patternType="solid">
        <fgColor theme="7" tint="0.59999389629810485"/>
        <bgColor indexed="64"/>
      </patternFill>
    </fill>
    <fill>
      <patternFill patternType="solid">
        <fgColor theme="0" tint="-0.14999847407452621"/>
        <bgColor rgb="FF000000"/>
      </patternFill>
    </fill>
  </fills>
  <borders count="59">
    <border>
      <left/>
      <right/>
      <top/>
      <bottom/>
      <diagonal/>
    </border>
    <border>
      <left style="medium">
        <color indexed="64"/>
      </left>
      <right style="thin">
        <color auto="1"/>
      </right>
      <top style="medium">
        <color indexed="64"/>
      </top>
      <bottom style="thin">
        <color auto="1"/>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medium">
        <color indexed="64"/>
      </top>
      <bottom style="thin">
        <color auto="1"/>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thin">
        <color auto="1"/>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style="medium">
        <color rgb="FF002060"/>
      </right>
      <top/>
      <bottom style="medium">
        <color rgb="FF002060"/>
      </bottom>
      <diagonal/>
    </border>
    <border>
      <left style="thin">
        <color auto="1"/>
      </left>
      <right/>
      <top/>
      <bottom style="thin">
        <color indexed="64"/>
      </bottom>
      <diagonal/>
    </border>
    <border>
      <left style="thick">
        <color rgb="FFFF0000"/>
      </left>
      <right style="thick">
        <color rgb="FFFF0000"/>
      </right>
      <top style="thick">
        <color rgb="FFFF0000"/>
      </top>
      <bottom style="thick">
        <color rgb="FFFF0000"/>
      </bottom>
      <diagonal/>
    </border>
    <border>
      <left style="thin">
        <color auto="1"/>
      </left>
      <right/>
      <top style="thin">
        <color auto="1"/>
      </top>
      <bottom style="medium">
        <color indexed="64"/>
      </bottom>
      <diagonal/>
    </border>
    <border>
      <left style="thin">
        <color auto="1"/>
      </left>
      <right style="medium">
        <color indexed="64"/>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style="thin">
        <color auto="1"/>
      </right>
      <top style="medium">
        <color indexed="64"/>
      </top>
      <bottom style="thin">
        <color auto="1"/>
      </bottom>
      <diagonal/>
    </border>
    <border>
      <left style="thin">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style="thin">
        <color auto="1"/>
      </top>
      <bottom style="thin">
        <color auto="1"/>
      </bottom>
      <diagonal/>
    </border>
    <border>
      <left style="thin">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dashed">
        <color auto="1"/>
      </left>
      <right style="thin">
        <color auto="1"/>
      </right>
      <top style="thin">
        <color auto="1"/>
      </top>
      <bottom style="thin">
        <color auto="1"/>
      </bottom>
      <diagonal/>
    </border>
    <border>
      <left style="medium">
        <color indexed="64"/>
      </left>
      <right style="medium">
        <color indexed="64"/>
      </right>
      <top/>
      <bottom style="thin">
        <color auto="1"/>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dashed">
        <color auto="1"/>
      </bottom>
      <diagonal/>
    </border>
    <border>
      <left style="thin">
        <color auto="1"/>
      </left>
      <right/>
      <top style="dashed">
        <color auto="1"/>
      </top>
      <bottom style="medium">
        <color auto="1"/>
      </bottom>
      <diagonal/>
    </border>
    <border>
      <left/>
      <right/>
      <top style="dashed">
        <color auto="1"/>
      </top>
      <bottom style="medium">
        <color auto="1"/>
      </bottom>
      <diagonal/>
    </border>
    <border>
      <left/>
      <right style="thin">
        <color auto="1"/>
      </right>
      <top style="dashed">
        <color auto="1"/>
      </top>
      <bottom style="medium">
        <color auto="1"/>
      </bottom>
      <diagonal/>
    </border>
    <border>
      <left/>
      <right style="thin">
        <color auto="1"/>
      </right>
      <top/>
      <bottom style="dashed">
        <color auto="1"/>
      </bottom>
      <diagonal/>
    </border>
    <border>
      <left/>
      <right style="thin">
        <color auto="1"/>
      </right>
      <top style="thin">
        <color auto="1"/>
      </top>
      <bottom style="dashed">
        <color auto="1"/>
      </bottom>
      <diagonal/>
    </border>
  </borders>
  <cellStyleXfs count="3">
    <xf numFmtId="0" fontId="0" fillId="0" borderId="0">
      <alignment vertical="center"/>
    </xf>
    <xf numFmtId="0" fontId="8" fillId="0" borderId="0">
      <alignment vertical="center"/>
    </xf>
    <xf numFmtId="0" fontId="1" fillId="0" borderId="0">
      <alignment vertical="center"/>
    </xf>
  </cellStyleXfs>
  <cellXfs count="29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2" fillId="0" borderId="5" xfId="0" applyFont="1" applyBorder="1">
      <alignment vertical="center"/>
    </xf>
    <xf numFmtId="0" fontId="2" fillId="4" borderId="5" xfId="0" applyFont="1" applyFill="1" applyBorder="1" applyAlignment="1">
      <alignment horizontal="center" vertical="center"/>
    </xf>
    <xf numFmtId="0" fontId="2" fillId="0" borderId="5" xfId="0" applyFont="1" applyBorder="1" applyAlignment="1">
      <alignment horizontal="left" vertical="center"/>
    </xf>
    <xf numFmtId="0" fontId="2" fillId="4" borderId="5" xfId="0" applyFont="1" applyFill="1" applyBorder="1">
      <alignment vertical="center"/>
    </xf>
    <xf numFmtId="0" fontId="2" fillId="0" borderId="13" xfId="0" applyFont="1" applyBorder="1">
      <alignment vertical="center"/>
    </xf>
    <xf numFmtId="0" fontId="8" fillId="0" borderId="5" xfId="0" applyFont="1" applyBorder="1">
      <alignment vertical="center"/>
    </xf>
    <xf numFmtId="0" fontId="2" fillId="0" borderId="5" xfId="1" applyFont="1" applyBorder="1">
      <alignment vertical="center"/>
    </xf>
    <xf numFmtId="0" fontId="2" fillId="0" borderId="0" xfId="0" applyFont="1" applyProtection="1">
      <alignment vertical="center"/>
      <protection hidden="1"/>
    </xf>
    <xf numFmtId="0" fontId="4" fillId="0" borderId="0" xfId="0" applyFont="1" applyProtection="1">
      <alignment vertical="center"/>
      <protection hidden="1"/>
    </xf>
    <xf numFmtId="0" fontId="5" fillId="0" borderId="0" xfId="0" applyFont="1" applyProtection="1">
      <alignment vertical="center"/>
      <protection hidden="1"/>
    </xf>
    <xf numFmtId="0" fontId="2" fillId="0" borderId="11" xfId="0" applyFont="1" applyBorder="1">
      <alignment vertical="center"/>
    </xf>
    <xf numFmtId="0" fontId="2" fillId="0" borderId="14" xfId="0" applyFont="1" applyBorder="1">
      <alignment vertical="center"/>
    </xf>
    <xf numFmtId="14" fontId="2" fillId="0" borderId="0" xfId="0" applyNumberFormat="1" applyFont="1" applyProtection="1">
      <alignment vertical="center"/>
      <protection hidden="1"/>
    </xf>
    <xf numFmtId="0" fontId="2" fillId="0" borderId="0" xfId="0" applyFont="1" applyAlignment="1" applyProtection="1">
      <alignment vertical="center" wrapText="1"/>
      <protection hidden="1"/>
    </xf>
    <xf numFmtId="177" fontId="2" fillId="0" borderId="0" xfId="0" applyNumberFormat="1" applyFont="1" applyProtection="1">
      <alignment vertical="center"/>
      <protection hidden="1"/>
    </xf>
    <xf numFmtId="178" fontId="2" fillId="0" borderId="0" xfId="0" applyNumberFormat="1" applyFont="1" applyProtection="1">
      <alignment vertical="center"/>
      <protection hidden="1"/>
    </xf>
    <xf numFmtId="0" fontId="2" fillId="3" borderId="11" xfId="0" applyFont="1" applyFill="1" applyBorder="1">
      <alignment vertical="center"/>
    </xf>
    <xf numFmtId="0" fontId="2" fillId="3" borderId="5" xfId="0" applyFont="1" applyFill="1" applyBorder="1" applyAlignment="1">
      <alignment horizontal="left" vertical="center"/>
    </xf>
    <xf numFmtId="0" fontId="2" fillId="3" borderId="5" xfId="0" applyFont="1" applyFill="1" applyBorder="1" applyAlignment="1">
      <alignment horizontal="center" vertical="center"/>
    </xf>
    <xf numFmtId="0" fontId="2" fillId="3" borderId="5" xfId="0" applyFont="1" applyFill="1" applyBorder="1">
      <alignment vertical="center"/>
    </xf>
    <xf numFmtId="0" fontId="2" fillId="3" borderId="13" xfId="0" applyFont="1" applyFill="1" applyBorder="1">
      <alignment vertical="center"/>
    </xf>
    <xf numFmtId="0" fontId="11" fillId="0" borderId="0" xfId="0" applyFont="1">
      <alignment vertical="center"/>
    </xf>
    <xf numFmtId="0" fontId="17" fillId="2" borderId="35" xfId="0" applyFont="1" applyFill="1" applyBorder="1" applyAlignment="1" applyProtection="1">
      <alignment horizontal="center" vertical="center" shrinkToFit="1"/>
      <protection locked="0"/>
    </xf>
    <xf numFmtId="177" fontId="6" fillId="2" borderId="13" xfId="0" applyNumberFormat="1" applyFont="1" applyFill="1" applyBorder="1" applyAlignment="1" applyProtection="1">
      <alignment horizontal="center" vertical="center"/>
      <protection locked="0"/>
    </xf>
    <xf numFmtId="0" fontId="20" fillId="2" borderId="5" xfId="0" applyFont="1" applyFill="1" applyBorder="1" applyAlignment="1" applyProtection="1">
      <alignment vertical="center" wrapText="1" shrinkToFit="1"/>
      <protection locked="0"/>
    </xf>
    <xf numFmtId="0" fontId="6" fillId="2" borderId="5" xfId="0" applyFont="1" applyFill="1" applyBorder="1" applyAlignment="1" applyProtection="1">
      <alignment vertical="center" shrinkToFit="1"/>
      <protection locked="0"/>
    </xf>
    <xf numFmtId="49" fontId="6" fillId="2" borderId="11" xfId="0" applyNumberFormat="1" applyFont="1" applyFill="1" applyBorder="1" applyAlignment="1" applyProtection="1">
      <alignment horizontal="center" vertical="center" shrinkToFit="1"/>
      <protection locked="0"/>
    </xf>
    <xf numFmtId="0" fontId="6" fillId="2" borderId="13" xfId="0" applyFont="1" applyFill="1" applyBorder="1" applyProtection="1">
      <alignment vertical="center"/>
      <protection locked="0"/>
    </xf>
    <xf numFmtId="0" fontId="15" fillId="2" borderId="16" xfId="0" applyFont="1" applyFill="1" applyBorder="1" applyAlignment="1" applyProtection="1">
      <alignment horizontal="center" vertical="center" shrinkToFit="1"/>
      <protection locked="0"/>
    </xf>
    <xf numFmtId="178" fontId="15" fillId="2" borderId="16" xfId="0" applyNumberFormat="1" applyFont="1" applyFill="1" applyBorder="1" applyAlignment="1" applyProtection="1">
      <alignment horizontal="center" vertical="center"/>
      <protection locked="0"/>
    </xf>
    <xf numFmtId="0" fontId="15" fillId="2" borderId="17" xfId="0" applyFont="1" applyFill="1" applyBorder="1" applyAlignment="1" applyProtection="1">
      <alignment horizontal="center" vertical="center" shrinkToFit="1"/>
      <protection locked="0"/>
    </xf>
    <xf numFmtId="178" fontId="15" fillId="2" borderId="17" xfId="0" applyNumberFormat="1" applyFont="1" applyFill="1" applyBorder="1" applyAlignment="1" applyProtection="1">
      <alignment horizontal="center" vertical="center"/>
      <protection locked="0"/>
    </xf>
    <xf numFmtId="176" fontId="1" fillId="0" borderId="5" xfId="2" applyNumberFormat="1" applyBorder="1">
      <alignment vertical="center"/>
    </xf>
    <xf numFmtId="0" fontId="1" fillId="0" borderId="5" xfId="2" applyBorder="1">
      <alignment vertical="center"/>
    </xf>
    <xf numFmtId="0" fontId="1" fillId="0" borderId="0" xfId="2">
      <alignment vertical="center"/>
    </xf>
    <xf numFmtId="177" fontId="14" fillId="5" borderId="0" xfId="0" applyNumberFormat="1" applyFont="1" applyFill="1" applyAlignment="1">
      <alignment horizontal="center" vertical="center"/>
    </xf>
    <xf numFmtId="0" fontId="16" fillId="0" borderId="0" xfId="0" applyFont="1" applyProtection="1">
      <alignment vertical="center"/>
      <protection hidden="1"/>
    </xf>
    <xf numFmtId="0" fontId="6" fillId="0" borderId="0" xfId="0" applyFont="1" applyProtection="1">
      <alignment vertical="center"/>
      <protection hidden="1"/>
    </xf>
    <xf numFmtId="0" fontId="15" fillId="0" borderId="5" xfId="0" applyFont="1" applyBorder="1" applyAlignment="1" applyProtection="1">
      <alignment horizontal="center" vertical="center"/>
      <protection locked="0"/>
    </xf>
    <xf numFmtId="0" fontId="15" fillId="2" borderId="0" xfId="0" applyFont="1" applyFill="1" applyAlignment="1" applyProtection="1">
      <alignment horizontal="left" vertical="center"/>
      <protection locked="0"/>
    </xf>
    <xf numFmtId="0" fontId="15" fillId="2" borderId="0" xfId="0" applyFont="1" applyFill="1" applyProtection="1">
      <alignment vertical="center"/>
      <protection locked="0"/>
    </xf>
    <xf numFmtId="177" fontId="6" fillId="2" borderId="0" xfId="0" applyNumberFormat="1" applyFont="1" applyFill="1" applyProtection="1">
      <alignment vertical="center"/>
      <protection locked="0"/>
    </xf>
    <xf numFmtId="0" fontId="16" fillId="0" borderId="0" xfId="0" applyFont="1" applyProtection="1">
      <alignment vertical="center"/>
      <protection locked="0" hidden="1"/>
    </xf>
    <xf numFmtId="0" fontId="16" fillId="0" borderId="0" xfId="0" applyFont="1" applyProtection="1">
      <alignment vertical="center"/>
      <protection locked="0"/>
    </xf>
    <xf numFmtId="0" fontId="15" fillId="0" borderId="0" xfId="0" applyFont="1" applyProtection="1">
      <alignment vertical="center"/>
      <protection locked="0"/>
    </xf>
    <xf numFmtId="0" fontId="17" fillId="0" borderId="0" xfId="0" applyFont="1" applyProtection="1">
      <alignment vertical="center"/>
      <protection locked="0" hidden="1"/>
    </xf>
    <xf numFmtId="0" fontId="17" fillId="0" borderId="0" xfId="0" applyFont="1" applyProtection="1">
      <alignment vertical="center"/>
      <protection locked="0"/>
    </xf>
    <xf numFmtId="0" fontId="16" fillId="0" borderId="0" xfId="0" applyFont="1" applyAlignment="1" applyProtection="1">
      <alignment vertical="center" wrapText="1"/>
      <protection locked="0" hidden="1"/>
    </xf>
    <xf numFmtId="14" fontId="16" fillId="0" borderId="0" xfId="0" applyNumberFormat="1" applyFont="1" applyProtection="1">
      <alignment vertical="center"/>
      <protection locked="0" hidden="1"/>
    </xf>
    <xf numFmtId="177" fontId="16" fillId="0" borderId="0" xfId="0" applyNumberFormat="1" applyFont="1" applyProtection="1">
      <alignment vertical="center"/>
      <protection locked="0" hidden="1"/>
    </xf>
    <xf numFmtId="0" fontId="16" fillId="0" borderId="5" xfId="0" applyFont="1" applyBorder="1" applyProtection="1">
      <alignment vertical="center"/>
      <protection locked="0"/>
    </xf>
    <xf numFmtId="178" fontId="16" fillId="0" borderId="0" xfId="0" applyNumberFormat="1" applyFont="1" applyProtection="1">
      <alignment vertical="center"/>
      <protection locked="0" hidden="1"/>
    </xf>
    <xf numFmtId="0" fontId="6" fillId="2" borderId="0" xfId="0" applyFont="1" applyFill="1" applyProtection="1">
      <alignment vertical="center"/>
      <protection locked="0"/>
    </xf>
    <xf numFmtId="0" fontId="6" fillId="0" borderId="0" xfId="0" applyFont="1" applyProtection="1">
      <alignment vertical="center"/>
      <protection locked="0" hidden="1"/>
    </xf>
    <xf numFmtId="0" fontId="6" fillId="0" borderId="0" xfId="0" applyFont="1" applyProtection="1">
      <alignment vertical="center"/>
      <protection locked="0"/>
    </xf>
    <xf numFmtId="177" fontId="6" fillId="0" borderId="0" xfId="0" applyNumberFormat="1" applyFont="1" applyProtection="1">
      <alignment vertical="center"/>
      <protection locked="0"/>
    </xf>
    <xf numFmtId="0" fontId="15" fillId="2" borderId="0" xfId="0" applyFont="1" applyFill="1" applyAlignment="1">
      <alignment horizontal="left" vertical="center"/>
    </xf>
    <xf numFmtId="0" fontId="15" fillId="2" borderId="0" xfId="0" applyFont="1" applyFill="1">
      <alignment vertical="center"/>
    </xf>
    <xf numFmtId="177" fontId="6" fillId="2" borderId="0" xfId="0" applyNumberFormat="1" applyFont="1" applyFill="1">
      <alignment vertical="center"/>
    </xf>
    <xf numFmtId="0" fontId="16" fillId="2" borderId="0" xfId="0" applyFont="1" applyFill="1">
      <alignment vertical="center"/>
    </xf>
    <xf numFmtId="0" fontId="16" fillId="2" borderId="0" xfId="0" applyFont="1" applyFill="1" applyAlignment="1">
      <alignment horizontal="right" vertical="center"/>
    </xf>
    <xf numFmtId="0" fontId="15" fillId="0" borderId="0" xfId="0" applyFont="1">
      <alignment vertical="center"/>
    </xf>
    <xf numFmtId="0" fontId="17" fillId="2" borderId="0" xfId="0" applyFont="1" applyFill="1">
      <alignment vertical="center"/>
    </xf>
    <xf numFmtId="0" fontId="17" fillId="2" borderId="0" xfId="0" applyFont="1" applyFill="1" applyAlignment="1">
      <alignment horizontal="right" vertical="center"/>
    </xf>
    <xf numFmtId="0" fontId="17" fillId="2" borderId="1" xfId="0" applyFont="1" applyFill="1" applyBorder="1" applyAlignment="1">
      <alignment horizontal="right" vertical="center"/>
    </xf>
    <xf numFmtId="0" fontId="17" fillId="0" borderId="2" xfId="0" applyFont="1" applyBorder="1" applyAlignment="1">
      <alignment horizontal="center" vertical="center"/>
    </xf>
    <xf numFmtId="0" fontId="17" fillId="2" borderId="40" xfId="0" applyFont="1" applyFill="1" applyBorder="1">
      <alignment vertical="center"/>
    </xf>
    <xf numFmtId="0" fontId="18" fillId="2" borderId="0" xfId="0" applyFont="1" applyFill="1" applyAlignment="1">
      <alignment horizontal="right" vertical="top"/>
    </xf>
    <xf numFmtId="0" fontId="17" fillId="2" borderId="4" xfId="0" applyFont="1" applyFill="1" applyBorder="1" applyAlignment="1">
      <alignment horizontal="right" vertical="center" shrinkToFit="1"/>
    </xf>
    <xf numFmtId="177" fontId="15" fillId="2" borderId="0" xfId="0" applyNumberFormat="1" applyFont="1" applyFill="1" applyAlignment="1">
      <alignment horizontal="right" vertical="center"/>
    </xf>
    <xf numFmtId="0" fontId="17" fillId="2" borderId="0" xfId="0" applyFont="1" applyFill="1" applyAlignment="1">
      <alignment horizontal="center" vertical="center"/>
    </xf>
    <xf numFmtId="177" fontId="15" fillId="2" borderId="1" xfId="0" applyNumberFormat="1" applyFont="1" applyFill="1" applyBorder="1" applyAlignment="1">
      <alignment horizontal="right" vertical="center"/>
    </xf>
    <xf numFmtId="0" fontId="17" fillId="2" borderId="20" xfId="0" applyFont="1" applyFill="1" applyBorder="1" applyAlignment="1">
      <alignment horizontal="right" vertical="center" shrinkToFit="1"/>
    </xf>
    <xf numFmtId="177" fontId="15" fillId="2" borderId="4" xfId="0" applyNumberFormat="1" applyFont="1" applyFill="1" applyBorder="1" applyAlignment="1">
      <alignment horizontal="right" vertical="center"/>
    </xf>
    <xf numFmtId="0" fontId="17" fillId="2" borderId="8" xfId="0" applyFont="1" applyFill="1" applyBorder="1" applyAlignment="1">
      <alignment horizontal="right" vertical="center"/>
    </xf>
    <xf numFmtId="0" fontId="17" fillId="0" borderId="0" xfId="0" applyFont="1" applyAlignment="1">
      <alignment horizontal="center" vertical="center" shrinkToFit="1"/>
    </xf>
    <xf numFmtId="0" fontId="6" fillId="2" borderId="0" xfId="0" applyFont="1" applyFill="1" applyAlignment="1">
      <alignment horizontal="right" vertical="center"/>
    </xf>
    <xf numFmtId="0" fontId="16" fillId="0" borderId="0" xfId="0" applyFont="1">
      <alignment vertical="center"/>
    </xf>
    <xf numFmtId="0" fontId="6" fillId="2" borderId="0" xfId="0" applyFont="1" applyFill="1" applyAlignment="1">
      <alignment horizontal="center" vertical="center" shrinkToFit="1"/>
    </xf>
    <xf numFmtId="0" fontId="6" fillId="2" borderId="0" xfId="0" applyFont="1" applyFill="1" applyAlignment="1">
      <alignment horizontal="center" vertical="center"/>
    </xf>
    <xf numFmtId="0" fontId="16" fillId="2" borderId="0" xfId="0" applyFont="1" applyFill="1" applyAlignment="1">
      <alignment horizontal="center" vertical="center"/>
    </xf>
    <xf numFmtId="0" fontId="15" fillId="2" borderId="39" xfId="0" applyFont="1" applyFill="1" applyBorder="1" applyAlignment="1">
      <alignment horizontal="center" vertical="center"/>
    </xf>
    <xf numFmtId="0" fontId="15" fillId="2" borderId="0" xfId="0" applyFont="1" applyFill="1" applyAlignment="1">
      <alignment horizontal="right" vertical="center"/>
    </xf>
    <xf numFmtId="0" fontId="6" fillId="2" borderId="0" xfId="0" applyFont="1" applyFill="1">
      <alignment vertical="center"/>
    </xf>
    <xf numFmtId="0" fontId="30" fillId="2" borderId="0" xfId="0" applyFont="1" applyFill="1">
      <alignment vertical="center"/>
    </xf>
    <xf numFmtId="0" fontId="18" fillId="2" borderId="0" xfId="0" applyFont="1" applyFill="1" applyAlignment="1">
      <alignment vertical="center" shrinkToFit="1"/>
    </xf>
    <xf numFmtId="0" fontId="31" fillId="2" borderId="0" xfId="0" applyFont="1" applyFill="1" applyAlignment="1">
      <alignment horizontal="right" vertical="center"/>
    </xf>
    <xf numFmtId="0" fontId="32" fillId="2" borderId="0" xfId="0" applyFont="1" applyFill="1" applyAlignment="1">
      <alignment horizontal="center" vertical="center"/>
    </xf>
    <xf numFmtId="0" fontId="31" fillId="2" borderId="0" xfId="0" applyFont="1" applyFill="1">
      <alignment vertical="center"/>
    </xf>
    <xf numFmtId="0" fontId="18" fillId="2" borderId="0" xfId="0" applyFont="1" applyFill="1">
      <alignment vertical="center"/>
    </xf>
    <xf numFmtId="177" fontId="33" fillId="2" borderId="0" xfId="0" applyNumberFormat="1" applyFont="1" applyFill="1" applyAlignment="1">
      <alignment horizontal="center" vertical="center"/>
    </xf>
    <xf numFmtId="0" fontId="33" fillId="2" borderId="0" xfId="0" applyFont="1" applyFill="1">
      <alignment vertical="center"/>
    </xf>
    <xf numFmtId="0" fontId="16" fillId="2" borderId="0" xfId="0" applyFont="1" applyFill="1" applyAlignment="1">
      <alignment vertical="center" shrinkToFit="1"/>
    </xf>
    <xf numFmtId="177" fontId="34" fillId="6" borderId="28" xfId="0" applyNumberFormat="1" applyFont="1" applyFill="1" applyBorder="1">
      <alignment vertical="center"/>
    </xf>
    <xf numFmtId="0" fontId="35" fillId="6" borderId="29" xfId="0" applyFont="1" applyFill="1" applyBorder="1" applyAlignment="1">
      <alignment vertical="center" shrinkToFit="1"/>
    </xf>
    <xf numFmtId="0" fontId="33" fillId="2" borderId="40" xfId="0" applyFont="1" applyFill="1" applyBorder="1" applyAlignment="1">
      <alignment horizontal="center" vertical="center"/>
    </xf>
    <xf numFmtId="0" fontId="33" fillId="2" borderId="41" xfId="0" applyFont="1" applyFill="1" applyBorder="1" applyAlignment="1">
      <alignment horizontal="center" vertical="center"/>
    </xf>
    <xf numFmtId="0" fontId="33" fillId="2" borderId="21" xfId="0" applyFont="1" applyFill="1" applyBorder="1" applyAlignment="1">
      <alignment horizontal="center" vertical="center"/>
    </xf>
    <xf numFmtId="0" fontId="33" fillId="2" borderId="7" xfId="0" applyFont="1" applyFill="1" applyBorder="1" applyAlignment="1">
      <alignment horizontal="center" vertical="center"/>
    </xf>
    <xf numFmtId="0" fontId="17" fillId="0" borderId="0" xfId="0" applyFont="1">
      <alignment vertical="center"/>
    </xf>
    <xf numFmtId="0" fontId="34" fillId="6" borderId="30" xfId="0" applyFont="1" applyFill="1" applyBorder="1">
      <alignment vertical="center"/>
    </xf>
    <xf numFmtId="0" fontId="35" fillId="6" borderId="31" xfId="0" applyFont="1" applyFill="1" applyBorder="1" applyAlignment="1">
      <alignment vertical="center" shrinkToFit="1"/>
    </xf>
    <xf numFmtId="0" fontId="17" fillId="2" borderId="0" xfId="0" applyFont="1" applyFill="1" applyAlignment="1">
      <alignment vertical="center" shrinkToFit="1"/>
    </xf>
    <xf numFmtId="0" fontId="15" fillId="3" borderId="0" xfId="0" applyFont="1" applyFill="1">
      <alignment vertical="center"/>
    </xf>
    <xf numFmtId="0" fontId="6" fillId="2" borderId="0" xfId="0" applyFont="1" applyFill="1" applyAlignment="1">
      <alignment horizontal="right" vertical="center" shrinkToFit="1"/>
    </xf>
    <xf numFmtId="0" fontId="15" fillId="0" borderId="16" xfId="0" applyFont="1" applyBorder="1" applyAlignment="1">
      <alignment horizontal="center" vertical="center"/>
    </xf>
    <xf numFmtId="0" fontId="15" fillId="0" borderId="18" xfId="0" applyFont="1" applyBorder="1" applyAlignment="1">
      <alignment horizontal="center" vertical="center"/>
    </xf>
    <xf numFmtId="177" fontId="15" fillId="0" borderId="16" xfId="0" applyNumberFormat="1" applyFont="1" applyBorder="1" applyAlignment="1">
      <alignment horizontal="center" vertical="center" shrinkToFit="1"/>
    </xf>
    <xf numFmtId="0" fontId="15" fillId="0" borderId="19" xfId="0" applyFont="1" applyBorder="1" applyAlignment="1">
      <alignment horizontal="center" vertical="center"/>
    </xf>
    <xf numFmtId="0" fontId="16" fillId="0" borderId="0" xfId="0" applyFont="1" applyAlignment="1">
      <alignment horizontal="center" vertical="center"/>
    </xf>
    <xf numFmtId="0" fontId="15" fillId="0" borderId="17" xfId="0" applyFont="1" applyBorder="1" applyAlignment="1">
      <alignment horizontal="center" vertical="center"/>
    </xf>
    <xf numFmtId="177" fontId="15" fillId="0" borderId="17" xfId="0" applyNumberFormat="1" applyFont="1" applyBorder="1" applyAlignment="1">
      <alignment horizontal="center" vertical="center" shrinkToFit="1"/>
    </xf>
    <xf numFmtId="177" fontId="6" fillId="0" borderId="0" xfId="0" applyNumberFormat="1" applyFont="1">
      <alignment vertical="center"/>
    </xf>
    <xf numFmtId="0" fontId="16" fillId="0" borderId="0" xfId="0" applyFont="1" applyAlignment="1">
      <alignment vertical="center" shrinkToFit="1"/>
    </xf>
    <xf numFmtId="179" fontId="6" fillId="2" borderId="11" xfId="0" applyNumberFormat="1" applyFont="1" applyFill="1" applyBorder="1" applyAlignment="1" applyProtection="1">
      <alignment horizontal="center" vertical="center" shrinkToFit="1"/>
      <protection locked="0"/>
    </xf>
    <xf numFmtId="0" fontId="2" fillId="0" borderId="44" xfId="0" applyFont="1" applyBorder="1">
      <alignment vertical="center"/>
    </xf>
    <xf numFmtId="0" fontId="2" fillId="7" borderId="45" xfId="0" applyFont="1" applyFill="1" applyBorder="1" applyAlignment="1">
      <alignment horizontal="center" vertical="center"/>
    </xf>
    <xf numFmtId="0" fontId="2" fillId="7" borderId="46" xfId="0" applyFont="1" applyFill="1" applyBorder="1" applyAlignment="1">
      <alignment horizontal="center" vertical="center"/>
    </xf>
    <xf numFmtId="0" fontId="2" fillId="0" borderId="47" xfId="0" applyFont="1" applyBorder="1">
      <alignment vertical="center"/>
    </xf>
    <xf numFmtId="0" fontId="5" fillId="0" borderId="44" xfId="0" applyFont="1" applyBorder="1">
      <alignment vertical="center"/>
    </xf>
    <xf numFmtId="0" fontId="5" fillId="0" borderId="47" xfId="0" applyFont="1" applyBorder="1">
      <alignment vertical="center"/>
    </xf>
    <xf numFmtId="177" fontId="6" fillId="2" borderId="38" xfId="0" applyNumberFormat="1" applyFont="1" applyFill="1" applyBorder="1" applyAlignment="1" applyProtection="1">
      <alignment horizontal="center" vertical="center"/>
      <protection locked="0"/>
    </xf>
    <xf numFmtId="0" fontId="20" fillId="2" borderId="39" xfId="0" applyFont="1" applyFill="1" applyBorder="1" applyAlignment="1" applyProtection="1">
      <alignment vertical="center" wrapText="1" shrinkToFit="1"/>
      <protection locked="0"/>
    </xf>
    <xf numFmtId="0" fontId="6" fillId="2" borderId="39" xfId="0" applyFont="1" applyFill="1" applyBorder="1" applyAlignment="1" applyProtection="1">
      <alignment vertical="center" shrinkToFit="1"/>
      <protection locked="0"/>
    </xf>
    <xf numFmtId="49" fontId="6" fillId="2" borderId="34" xfId="0" applyNumberFormat="1" applyFont="1" applyFill="1" applyBorder="1" applyAlignment="1" applyProtection="1">
      <alignment horizontal="center" vertical="center" shrinkToFit="1"/>
      <protection locked="0"/>
    </xf>
    <xf numFmtId="0" fontId="15" fillId="2" borderId="48" xfId="0" applyFont="1" applyFill="1" applyBorder="1" applyAlignment="1" applyProtection="1">
      <alignment horizontal="center" vertical="center" shrinkToFit="1"/>
      <protection locked="0"/>
    </xf>
    <xf numFmtId="178" fontId="15" fillId="2" borderId="48" xfId="0" applyNumberFormat="1" applyFont="1" applyFill="1" applyBorder="1" applyAlignment="1" applyProtection="1">
      <alignment horizontal="center" vertical="center"/>
      <protection locked="0"/>
    </xf>
    <xf numFmtId="0" fontId="6" fillId="2" borderId="38" xfId="0" applyFont="1" applyFill="1" applyBorder="1" applyProtection="1">
      <alignment vertical="center"/>
      <protection locked="0"/>
    </xf>
    <xf numFmtId="0" fontId="15" fillId="0" borderId="49" xfId="0" applyFont="1" applyBorder="1">
      <alignment vertical="center"/>
    </xf>
    <xf numFmtId="177" fontId="17" fillId="2" borderId="39" xfId="0" applyNumberFormat="1"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7" fillId="2" borderId="0" xfId="0" applyFont="1" applyFill="1" applyAlignment="1" applyProtection="1">
      <alignment horizontal="left" vertical="center"/>
      <protection hidden="1"/>
    </xf>
    <xf numFmtId="0" fontId="7" fillId="2" borderId="0" xfId="0" applyFont="1" applyFill="1" applyProtection="1">
      <alignment vertical="center"/>
      <protection hidden="1"/>
    </xf>
    <xf numFmtId="177" fontId="5" fillId="2" borderId="0" xfId="0" applyNumberFormat="1" applyFont="1" applyFill="1" applyProtection="1">
      <alignment vertical="center"/>
      <protection hidden="1"/>
    </xf>
    <xf numFmtId="0" fontId="2" fillId="2" borderId="0" xfId="0" applyFont="1" applyFill="1" applyProtection="1">
      <alignment vertical="center"/>
      <protection hidden="1"/>
    </xf>
    <xf numFmtId="0" fontId="2" fillId="2" borderId="0" xfId="0" applyFont="1" applyFill="1" applyAlignment="1" applyProtection="1">
      <alignment horizontal="right" vertical="center"/>
      <protection hidden="1"/>
    </xf>
    <xf numFmtId="0" fontId="7" fillId="0" borderId="0" xfId="0" applyFont="1" applyProtection="1">
      <alignment vertical="center"/>
      <protection hidden="1"/>
    </xf>
    <xf numFmtId="0" fontId="4" fillId="2" borderId="0" xfId="0" applyFont="1" applyFill="1" applyProtection="1">
      <alignment vertical="center"/>
      <protection hidden="1"/>
    </xf>
    <xf numFmtId="0" fontId="4" fillId="2" borderId="0" xfId="0" applyFont="1" applyFill="1" applyAlignment="1" applyProtection="1">
      <alignment horizontal="right" vertical="center"/>
      <protection hidden="1"/>
    </xf>
    <xf numFmtId="0" fontId="4" fillId="2" borderId="1" xfId="0" applyFont="1" applyFill="1" applyBorder="1" applyAlignment="1" applyProtection="1">
      <alignment horizontal="right" vertical="center"/>
      <protection hidden="1"/>
    </xf>
    <xf numFmtId="0" fontId="4" fillId="0" borderId="2" xfId="0" applyFont="1" applyBorder="1" applyAlignment="1" applyProtection="1">
      <alignment horizontal="center" vertical="center"/>
      <protection hidden="1"/>
    </xf>
    <xf numFmtId="0" fontId="4" fillId="2" borderId="40" xfId="0" applyFont="1" applyFill="1" applyBorder="1" applyProtection="1">
      <alignment vertical="center"/>
      <protection hidden="1"/>
    </xf>
    <xf numFmtId="0" fontId="0" fillId="2" borderId="0" xfId="0" applyFill="1" applyAlignment="1" applyProtection="1">
      <alignment horizontal="right" vertical="top"/>
      <protection hidden="1"/>
    </xf>
    <xf numFmtId="0" fontId="4" fillId="2" borderId="4" xfId="0" applyFont="1" applyFill="1" applyBorder="1" applyAlignment="1" applyProtection="1">
      <alignment horizontal="right" vertical="center" shrinkToFit="1"/>
      <protection hidden="1"/>
    </xf>
    <xf numFmtId="177" fontId="7" fillId="2" borderId="0" xfId="0" applyNumberFormat="1" applyFont="1" applyFill="1" applyAlignment="1" applyProtection="1">
      <alignment horizontal="right" vertical="center"/>
      <protection hidden="1"/>
    </xf>
    <xf numFmtId="0" fontId="4" fillId="2" borderId="0" xfId="0" applyFont="1" applyFill="1" applyAlignment="1" applyProtection="1">
      <alignment horizontal="center" vertical="center"/>
      <protection hidden="1"/>
    </xf>
    <xf numFmtId="177" fontId="7" fillId="2" borderId="1" xfId="0" applyNumberFormat="1" applyFont="1" applyFill="1" applyBorder="1" applyAlignment="1" applyProtection="1">
      <alignment horizontal="right" vertical="center"/>
      <protection hidden="1"/>
    </xf>
    <xf numFmtId="0" fontId="4" fillId="2" borderId="20" xfId="0" applyFont="1" applyFill="1" applyBorder="1" applyAlignment="1" applyProtection="1">
      <alignment horizontal="right" vertical="center" shrinkToFit="1"/>
      <protection hidden="1"/>
    </xf>
    <xf numFmtId="177" fontId="7" fillId="2" borderId="4" xfId="0" applyNumberFormat="1" applyFont="1" applyFill="1" applyBorder="1" applyAlignment="1" applyProtection="1">
      <alignment horizontal="right" vertical="center"/>
      <protection hidden="1"/>
    </xf>
    <xf numFmtId="0" fontId="4" fillId="2" borderId="20" xfId="0" applyFont="1" applyFill="1" applyBorder="1" applyAlignment="1" applyProtection="1">
      <alignment horizontal="right" vertical="center"/>
      <protection hidden="1"/>
    </xf>
    <xf numFmtId="0" fontId="4" fillId="2" borderId="35" xfId="0" applyFont="1" applyFill="1" applyBorder="1" applyAlignment="1" applyProtection="1">
      <alignment horizontal="center" vertical="center" shrinkToFit="1"/>
      <protection hidden="1"/>
    </xf>
    <xf numFmtId="0" fontId="4" fillId="0" borderId="0" xfId="0" applyFont="1" applyAlignment="1" applyProtection="1">
      <alignment horizontal="center" vertical="center" shrinkToFit="1"/>
      <protection hidden="1"/>
    </xf>
    <xf numFmtId="177" fontId="4" fillId="2" borderId="0" xfId="0" applyNumberFormat="1" applyFont="1" applyFill="1" applyAlignment="1" applyProtection="1">
      <alignment horizontal="center" vertical="center" wrapText="1"/>
      <protection hidden="1"/>
    </xf>
    <xf numFmtId="0" fontId="4" fillId="2" borderId="0" xfId="0" applyFont="1" applyFill="1" applyAlignment="1" applyProtection="1">
      <alignment horizontal="center" vertical="center" shrinkToFit="1"/>
      <protection hidden="1"/>
    </xf>
    <xf numFmtId="0" fontId="16" fillId="0" borderId="0" xfId="0" applyFont="1" applyAlignment="1" applyProtection="1">
      <alignment vertical="center" wrapText="1"/>
      <protection hidden="1"/>
    </xf>
    <xf numFmtId="14" fontId="16" fillId="0" borderId="0" xfId="0" applyNumberFormat="1" applyFont="1" applyProtection="1">
      <alignment vertical="center"/>
      <protection hidden="1"/>
    </xf>
    <xf numFmtId="0" fontId="15" fillId="0" borderId="49" xfId="0" applyFont="1" applyBorder="1" applyProtection="1">
      <alignment vertical="center"/>
      <protection hidden="1"/>
    </xf>
    <xf numFmtId="177" fontId="17" fillId="2" borderId="39" xfId="0" applyNumberFormat="1" applyFont="1" applyFill="1" applyBorder="1" applyAlignment="1" applyProtection="1">
      <alignment horizontal="center" vertical="center" wrapText="1"/>
      <protection hidden="1"/>
    </xf>
    <xf numFmtId="0" fontId="15" fillId="2" borderId="39" xfId="0" applyFont="1" applyFill="1" applyBorder="1" applyAlignment="1" applyProtection="1">
      <alignment horizontal="center" vertical="center"/>
      <protection hidden="1"/>
    </xf>
    <xf numFmtId="0" fontId="15" fillId="2" borderId="39" xfId="0" applyFont="1" applyFill="1" applyBorder="1" applyAlignment="1" applyProtection="1">
      <alignment horizontal="center" vertical="center" wrapText="1"/>
      <protection hidden="1"/>
    </xf>
    <xf numFmtId="0" fontId="16" fillId="2" borderId="39" xfId="0" applyFont="1" applyFill="1" applyBorder="1" applyAlignment="1" applyProtection="1">
      <alignment horizontal="center" vertical="center" wrapText="1"/>
      <protection hidden="1"/>
    </xf>
    <xf numFmtId="0" fontId="7" fillId="0" borderId="5" xfId="0" applyFont="1" applyBorder="1" applyAlignment="1" applyProtection="1">
      <alignment horizontal="center" vertical="center"/>
      <protection hidden="1"/>
    </xf>
    <xf numFmtId="57" fontId="7" fillId="0" borderId="5" xfId="0" applyNumberFormat="1" applyFont="1" applyBorder="1" applyAlignment="1" applyProtection="1">
      <alignment horizontal="center" vertical="center"/>
      <protection hidden="1"/>
    </xf>
    <xf numFmtId="0" fontId="9" fillId="2" borderId="5" xfId="0" applyFont="1" applyFill="1" applyBorder="1" applyAlignment="1" applyProtection="1">
      <alignment vertical="center" wrapText="1" shrinkToFit="1"/>
      <protection hidden="1"/>
    </xf>
    <xf numFmtId="0" fontId="5" fillId="2" borderId="5" xfId="0" applyFont="1" applyFill="1" applyBorder="1" applyAlignment="1" applyProtection="1">
      <alignment vertical="center" shrinkToFit="1"/>
      <protection hidden="1"/>
    </xf>
    <xf numFmtId="49" fontId="5" fillId="2" borderId="11" xfId="0" applyNumberFormat="1" applyFont="1" applyFill="1" applyBorder="1" applyAlignment="1" applyProtection="1">
      <alignment horizontal="center" vertical="center" shrinkToFit="1"/>
      <protection hidden="1"/>
    </xf>
    <xf numFmtId="0" fontId="7" fillId="2" borderId="16" xfId="0" applyFont="1" applyFill="1" applyBorder="1" applyAlignment="1" applyProtection="1">
      <alignment horizontal="center" vertical="center" shrinkToFit="1"/>
      <protection hidden="1"/>
    </xf>
    <xf numFmtId="178" fontId="7" fillId="2" borderId="16" xfId="0" applyNumberFormat="1" applyFont="1" applyFill="1" applyBorder="1" applyAlignment="1" applyProtection="1">
      <alignment horizontal="center" vertical="center"/>
      <protection hidden="1"/>
    </xf>
    <xf numFmtId="0" fontId="5" fillId="2" borderId="13" xfId="0" applyFont="1" applyFill="1" applyBorder="1" applyProtection="1">
      <alignment vertical="center"/>
      <protection hidden="1"/>
    </xf>
    <xf numFmtId="0" fontId="5" fillId="0" borderId="5" xfId="0" applyFont="1" applyBorder="1" applyProtection="1">
      <alignment vertical="center"/>
      <protection hidden="1"/>
    </xf>
    <xf numFmtId="0" fontId="5" fillId="0" borderId="5" xfId="0" applyFont="1" applyBorder="1" applyAlignment="1" applyProtection="1">
      <alignment vertical="center" wrapText="1"/>
      <protection hidden="1"/>
    </xf>
    <xf numFmtId="177" fontId="7" fillId="2" borderId="13" xfId="0" applyNumberFormat="1" applyFont="1" applyFill="1" applyBorder="1" applyAlignment="1" applyProtection="1">
      <alignment horizontal="center" vertical="center"/>
      <protection hidden="1"/>
    </xf>
    <xf numFmtId="177" fontId="5" fillId="2" borderId="13" xfId="0" applyNumberFormat="1" applyFont="1" applyFill="1" applyBorder="1" applyAlignment="1" applyProtection="1">
      <alignment horizontal="center" vertical="center"/>
      <protection hidden="1"/>
    </xf>
    <xf numFmtId="0" fontId="2" fillId="0" borderId="5" xfId="0" applyFont="1" applyBorder="1" applyProtection="1">
      <alignment vertical="center"/>
      <protection hidden="1"/>
    </xf>
    <xf numFmtId="0" fontId="15" fillId="2" borderId="0" xfId="0" applyFont="1" applyFill="1" applyAlignment="1" applyProtection="1">
      <alignment horizontal="right" vertical="center"/>
      <protection hidden="1"/>
    </xf>
    <xf numFmtId="177" fontId="6" fillId="2" borderId="0" xfId="0" applyNumberFormat="1" applyFont="1" applyFill="1" applyProtection="1">
      <alignment vertical="center"/>
      <protection hidden="1"/>
    </xf>
    <xf numFmtId="0" fontId="6" fillId="2" borderId="0" xfId="0" applyFont="1" applyFill="1" applyProtection="1">
      <alignment vertical="center"/>
      <protection hidden="1"/>
    </xf>
    <xf numFmtId="0" fontId="15" fillId="2" borderId="0" xfId="0" applyFont="1" applyFill="1" applyProtection="1">
      <alignment vertical="center"/>
      <protection hidden="1"/>
    </xf>
    <xf numFmtId="0" fontId="5" fillId="2" borderId="0" xfId="0" applyFont="1" applyFill="1" applyProtection="1">
      <alignment vertical="center"/>
      <protection hidden="1"/>
    </xf>
    <xf numFmtId="177" fontId="5" fillId="0" borderId="0" xfId="0" applyNumberFormat="1" applyFont="1" applyProtection="1">
      <alignment vertical="center"/>
      <protection hidden="1"/>
    </xf>
    <xf numFmtId="0" fontId="16" fillId="4" borderId="5" xfId="0" applyFont="1" applyFill="1" applyBorder="1" applyAlignment="1">
      <alignment horizontal="center" vertical="center"/>
    </xf>
    <xf numFmtId="0" fontId="16" fillId="0" borderId="5" xfId="0" applyFont="1" applyBorder="1">
      <alignment vertical="center"/>
    </xf>
    <xf numFmtId="0" fontId="16" fillId="0" borderId="14" xfId="0" applyFont="1" applyBorder="1">
      <alignment vertical="center"/>
    </xf>
    <xf numFmtId="0" fontId="16" fillId="0" borderId="13" xfId="0" applyFont="1" applyBorder="1">
      <alignment vertical="center"/>
    </xf>
    <xf numFmtId="0" fontId="16" fillId="0" borderId="5" xfId="0" applyFont="1" applyBorder="1" applyAlignment="1">
      <alignment vertical="center" wrapText="1"/>
    </xf>
    <xf numFmtId="0" fontId="9" fillId="2" borderId="11" xfId="0" applyFont="1" applyFill="1" applyBorder="1" applyAlignment="1" applyProtection="1">
      <alignment vertical="center" wrapText="1"/>
      <protection hidden="1"/>
    </xf>
    <xf numFmtId="0" fontId="10" fillId="2" borderId="13" xfId="0" applyFont="1" applyFill="1" applyBorder="1" applyAlignment="1" applyProtection="1">
      <alignment vertical="center" wrapText="1"/>
      <protection hidden="1"/>
    </xf>
    <xf numFmtId="0" fontId="4"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176" fontId="4" fillId="0" borderId="11" xfId="0" applyNumberFormat="1" applyFont="1" applyBorder="1" applyAlignment="1" applyProtection="1">
      <alignment horizontal="center" vertical="center"/>
      <protection hidden="1"/>
    </xf>
    <xf numFmtId="176" fontId="4" fillId="0" borderId="12" xfId="0" applyNumberFormat="1" applyFont="1" applyBorder="1" applyAlignment="1" applyProtection="1">
      <alignment horizontal="center" vertical="center"/>
      <protection hidden="1"/>
    </xf>
    <xf numFmtId="176" fontId="4" fillId="0" borderId="18" xfId="0" applyNumberFormat="1" applyFont="1" applyBorder="1" applyAlignment="1" applyProtection="1">
      <alignment horizontal="center" vertical="center"/>
      <protection hidden="1"/>
    </xf>
    <xf numFmtId="0" fontId="4" fillId="0" borderId="21" xfId="0" applyFont="1" applyBorder="1" applyAlignment="1" applyProtection="1">
      <alignment horizontal="center" vertical="center" shrinkToFit="1"/>
      <protection hidden="1"/>
    </xf>
    <xf numFmtId="0" fontId="0" fillId="0" borderId="7" xfId="0" applyBorder="1" applyAlignment="1" applyProtection="1">
      <alignment horizontal="center" vertical="center"/>
      <protection hidden="1"/>
    </xf>
    <xf numFmtId="0" fontId="4" fillId="0" borderId="5" xfId="0" applyFont="1" applyBorder="1" applyAlignment="1" applyProtection="1">
      <alignment horizontal="center" vertical="center" shrinkToFit="1"/>
      <protection hidden="1"/>
    </xf>
    <xf numFmtId="0" fontId="0" fillId="0" borderId="37" xfId="0" applyBorder="1" applyAlignment="1" applyProtection="1">
      <alignment horizontal="center" vertical="center"/>
      <protection hidden="1"/>
    </xf>
    <xf numFmtId="0" fontId="4" fillId="0" borderId="25" xfId="0" applyFont="1" applyBorder="1" applyAlignment="1" applyProtection="1">
      <alignment horizontal="center" vertical="center" shrinkToFit="1"/>
      <protection hidden="1"/>
    </xf>
    <xf numFmtId="0" fontId="4" fillId="0" borderId="26" xfId="0" applyFont="1" applyBorder="1" applyAlignment="1" applyProtection="1">
      <alignment horizontal="center" vertical="center" shrinkToFit="1"/>
      <protection hidden="1"/>
    </xf>
    <xf numFmtId="0" fontId="4" fillId="0" borderId="24" xfId="0" applyFont="1" applyBorder="1" applyAlignment="1" applyProtection="1">
      <alignment horizontal="center" vertical="center" shrinkToFit="1"/>
      <protection hidden="1"/>
    </xf>
    <xf numFmtId="177" fontId="4" fillId="2" borderId="8" xfId="0" applyNumberFormat="1" applyFont="1" applyFill="1" applyBorder="1" applyAlignment="1" applyProtection="1">
      <alignment horizontal="center" vertical="center" wrapText="1"/>
      <protection hidden="1"/>
    </xf>
    <xf numFmtId="177" fontId="4" fillId="2" borderId="36" xfId="0" applyNumberFormat="1" applyFont="1" applyFill="1" applyBorder="1" applyAlignment="1" applyProtection="1">
      <alignment horizontal="center" vertical="center" wrapText="1"/>
      <protection hidden="1"/>
    </xf>
    <xf numFmtId="0" fontId="15" fillId="2" borderId="39" xfId="0" applyFont="1" applyFill="1" applyBorder="1" applyAlignment="1" applyProtection="1">
      <alignment horizontal="center" vertical="center" wrapText="1"/>
      <protection hidden="1"/>
    </xf>
    <xf numFmtId="0" fontId="19" fillId="0" borderId="39" xfId="0" applyFont="1" applyBorder="1" applyAlignment="1" applyProtection="1">
      <alignment horizontal="center" vertical="center"/>
      <protection hidden="1"/>
    </xf>
    <xf numFmtId="0" fontId="23" fillId="2" borderId="53" xfId="0" applyFont="1" applyFill="1" applyBorder="1" applyAlignment="1" applyProtection="1">
      <alignment horizontal="center" vertical="center"/>
      <protection hidden="1"/>
    </xf>
    <xf numFmtId="0" fontId="23" fillId="2" borderId="58" xfId="0" applyFont="1" applyFill="1" applyBorder="1" applyAlignment="1" applyProtection="1">
      <alignment horizontal="center" vertical="center"/>
      <protection hidden="1"/>
    </xf>
    <xf numFmtId="0" fontId="22" fillId="2" borderId="54" xfId="0" applyFont="1" applyFill="1" applyBorder="1" applyAlignment="1" applyProtection="1">
      <alignment horizontal="center" vertical="center"/>
      <protection hidden="1"/>
    </xf>
    <xf numFmtId="0" fontId="22" fillId="2" borderId="55" xfId="0" applyFont="1" applyFill="1" applyBorder="1" applyAlignment="1" applyProtection="1">
      <alignment horizontal="center" vertical="center"/>
      <protection hidden="1"/>
    </xf>
    <xf numFmtId="0" fontId="22" fillId="2" borderId="56" xfId="0" applyFont="1" applyFill="1" applyBorder="1" applyAlignment="1" applyProtection="1">
      <alignment horizontal="center" vertical="center"/>
      <protection hidden="1"/>
    </xf>
    <xf numFmtId="177" fontId="37" fillId="8" borderId="50" xfId="0" applyNumberFormat="1" applyFont="1" applyFill="1" applyBorder="1" applyAlignment="1" applyProtection="1">
      <alignment horizontal="center" vertical="center" shrinkToFit="1"/>
      <protection hidden="1"/>
    </xf>
    <xf numFmtId="177" fontId="37" fillId="8" borderId="51" xfId="0" applyNumberFormat="1" applyFont="1" applyFill="1" applyBorder="1" applyAlignment="1" applyProtection="1">
      <alignment horizontal="center" vertical="center" shrinkToFit="1"/>
      <protection hidden="1"/>
    </xf>
    <xf numFmtId="177" fontId="37" fillId="8" borderId="52" xfId="0" applyNumberFormat="1" applyFont="1" applyFill="1" applyBorder="1" applyAlignment="1" applyProtection="1">
      <alignment horizontal="center" vertical="center" shrinkToFit="1"/>
      <protection hidden="1"/>
    </xf>
    <xf numFmtId="0" fontId="5" fillId="2" borderId="0" xfId="0" applyFont="1" applyFill="1" applyAlignment="1" applyProtection="1">
      <alignment vertical="center" wrapText="1"/>
      <protection hidden="1"/>
    </xf>
    <xf numFmtId="0" fontId="0" fillId="0" borderId="0" xfId="0" applyAlignment="1" applyProtection="1">
      <alignment vertical="center" wrapText="1"/>
      <protection hidden="1"/>
    </xf>
    <xf numFmtId="177" fontId="6" fillId="2" borderId="0" xfId="0" applyNumberFormat="1" applyFont="1" applyFill="1" applyProtection="1">
      <alignment vertical="center"/>
      <protection hidden="1"/>
    </xf>
    <xf numFmtId="177" fontId="36" fillId="2" borderId="0" xfId="0" applyNumberFormat="1" applyFont="1" applyFill="1" applyAlignment="1" applyProtection="1">
      <alignment vertical="center" wrapText="1"/>
      <protection hidden="1"/>
    </xf>
    <xf numFmtId="0" fontId="6" fillId="0" borderId="0" xfId="0" applyFont="1" applyAlignment="1" applyProtection="1">
      <alignment vertical="center" wrapText="1"/>
      <protection hidden="1"/>
    </xf>
    <xf numFmtId="177" fontId="6" fillId="2" borderId="0" xfId="0" applyNumberFormat="1" applyFont="1" applyFill="1" applyAlignment="1" applyProtection="1">
      <alignment vertical="center" wrapText="1"/>
      <protection hidden="1"/>
    </xf>
    <xf numFmtId="177" fontId="36" fillId="2" borderId="0" xfId="0" applyNumberFormat="1" applyFont="1" applyFill="1" applyAlignment="1">
      <alignment vertical="center" wrapText="1"/>
    </xf>
    <xf numFmtId="0" fontId="2" fillId="7" borderId="42" xfId="0" applyFont="1" applyFill="1" applyBorder="1" applyAlignment="1">
      <alignment horizontal="center" vertical="center"/>
    </xf>
    <xf numFmtId="0" fontId="2" fillId="7" borderId="43"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10" xfId="0" applyFont="1" applyFill="1" applyBorder="1" applyAlignment="1">
      <alignment horizontal="center" vertical="center"/>
    </xf>
    <xf numFmtId="0" fontId="33" fillId="6" borderId="21" xfId="0" applyFont="1" applyFill="1" applyBorder="1" applyAlignment="1">
      <alignment horizontal="center" vertical="center"/>
    </xf>
    <xf numFmtId="0" fontId="33" fillId="6" borderId="2" xfId="0" applyFont="1" applyFill="1" applyBorder="1" applyAlignment="1">
      <alignment horizontal="center" vertical="center"/>
    </xf>
    <xf numFmtId="0" fontId="15" fillId="0" borderId="15" xfId="0" applyFont="1" applyBorder="1" applyAlignment="1">
      <alignment horizontal="center" vertical="center"/>
    </xf>
    <xf numFmtId="0" fontId="18" fillId="0" borderId="16" xfId="0" applyFont="1" applyBorder="1">
      <alignment vertical="center"/>
    </xf>
    <xf numFmtId="177" fontId="15" fillId="2" borderId="15" xfId="0" applyNumberFormat="1" applyFont="1" applyFill="1" applyBorder="1" applyAlignment="1">
      <alignment horizontal="center" vertical="center" wrapText="1"/>
    </xf>
    <xf numFmtId="0" fontId="15" fillId="2" borderId="15" xfId="0" applyFont="1" applyFill="1" applyBorder="1" applyAlignment="1">
      <alignment horizontal="center" vertical="center" shrinkToFit="1"/>
    </xf>
    <xf numFmtId="0" fontId="18" fillId="0" borderId="16" xfId="0" applyFont="1" applyBorder="1" applyAlignment="1">
      <alignment vertical="center" shrinkToFit="1"/>
    </xf>
    <xf numFmtId="0" fontId="33" fillId="6" borderId="5" xfId="0" applyFont="1" applyFill="1" applyBorder="1" applyAlignment="1">
      <alignment horizontal="center" vertical="center"/>
    </xf>
    <xf numFmtId="0" fontId="33" fillId="6" borderId="39" xfId="0" applyFont="1" applyFill="1" applyBorder="1" applyAlignment="1">
      <alignment horizontal="center" vertical="center"/>
    </xf>
    <xf numFmtId="0" fontId="33" fillId="6" borderId="6" xfId="0" applyFont="1" applyFill="1" applyBorder="1" applyAlignment="1">
      <alignment horizontal="center" vertical="center"/>
    </xf>
    <xf numFmtId="176" fontId="33" fillId="6" borderId="5" xfId="0" applyNumberFormat="1" applyFont="1" applyFill="1" applyBorder="1" applyAlignment="1" applyProtection="1">
      <alignment horizontal="center" vertical="center"/>
      <protection locked="0"/>
    </xf>
    <xf numFmtId="176" fontId="33" fillId="6" borderId="6" xfId="0" applyNumberFormat="1" applyFont="1" applyFill="1" applyBorder="1" applyAlignment="1" applyProtection="1">
      <alignment horizontal="center" vertical="center"/>
      <protection locked="0"/>
    </xf>
    <xf numFmtId="0" fontId="17" fillId="6" borderId="5"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33" fillId="0" borderId="10" xfId="0" applyFont="1" applyBorder="1" applyAlignment="1" applyProtection="1">
      <alignment horizontal="center" vertical="center" shrinkToFit="1"/>
      <protection locked="0"/>
    </xf>
    <xf numFmtId="0" fontId="33" fillId="0" borderId="9" xfId="0" applyFont="1" applyBorder="1" applyAlignment="1" applyProtection="1">
      <alignment horizontal="center" vertical="center" shrinkToFit="1"/>
      <protection locked="0"/>
    </xf>
    <xf numFmtId="0" fontId="15" fillId="0" borderId="23" xfId="0" applyFont="1" applyBorder="1" applyAlignment="1">
      <alignment horizontal="center" vertical="center"/>
    </xf>
    <xf numFmtId="0" fontId="15" fillId="0" borderId="27" xfId="0" applyFont="1" applyBorder="1" applyAlignment="1">
      <alignment horizontal="center" vertical="center"/>
    </xf>
    <xf numFmtId="177" fontId="35" fillId="6" borderId="30" xfId="0" applyNumberFormat="1" applyFont="1" applyFill="1" applyBorder="1" applyAlignment="1">
      <alignment vertical="center" wrapText="1"/>
    </xf>
    <xf numFmtId="0" fontId="18" fillId="6" borderId="31" xfId="0" applyFont="1" applyFill="1" applyBorder="1">
      <alignment vertical="center"/>
    </xf>
    <xf numFmtId="177" fontId="35" fillId="6" borderId="32" xfId="0" applyNumberFormat="1" applyFont="1" applyFill="1" applyBorder="1" applyAlignment="1">
      <alignment vertical="center" wrapText="1"/>
    </xf>
    <xf numFmtId="0" fontId="18" fillId="6" borderId="33" xfId="0" applyFont="1" applyFill="1" applyBorder="1">
      <alignment vertical="center"/>
    </xf>
    <xf numFmtId="0" fontId="17" fillId="2" borderId="1" xfId="0" applyFont="1" applyFill="1" applyBorder="1" applyAlignment="1">
      <alignment horizontal="center" vertical="center"/>
    </xf>
    <xf numFmtId="0" fontId="17" fillId="2" borderId="21"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4" xfId="0" applyFont="1" applyFill="1" applyBorder="1" applyAlignment="1">
      <alignment horizontal="center" vertical="center" shrinkToFit="1"/>
    </xf>
    <xf numFmtId="0" fontId="17" fillId="2" borderId="5" xfId="0" applyFont="1" applyFill="1" applyBorder="1" applyAlignment="1">
      <alignment horizontal="center" vertical="center" shrinkToFit="1"/>
    </xf>
    <xf numFmtId="177" fontId="37" fillId="8" borderId="50" xfId="0" applyNumberFormat="1" applyFont="1" applyFill="1" applyBorder="1" applyAlignment="1">
      <alignment horizontal="center" vertical="center" shrinkToFit="1"/>
    </xf>
    <xf numFmtId="177" fontId="37" fillId="8" borderId="51" xfId="0" applyNumberFormat="1" applyFont="1" applyFill="1" applyBorder="1" applyAlignment="1">
      <alignment horizontal="center" vertical="center" shrinkToFit="1"/>
    </xf>
    <xf numFmtId="177" fontId="37" fillId="8" borderId="52" xfId="0" applyNumberFormat="1" applyFont="1" applyFill="1" applyBorder="1" applyAlignment="1">
      <alignment horizontal="center" vertical="center" shrinkToFit="1"/>
    </xf>
    <xf numFmtId="0" fontId="17" fillId="0" borderId="21"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7" fillId="0" borderId="5" xfId="0" applyFont="1" applyBorder="1" applyAlignment="1" applyProtection="1">
      <alignment horizontal="center" vertical="center" shrinkToFit="1"/>
      <protection locked="0"/>
    </xf>
    <xf numFmtId="0" fontId="17" fillId="0" borderId="37" xfId="0" applyFont="1" applyBorder="1" applyAlignment="1" applyProtection="1">
      <alignment horizontal="center" vertical="center" shrinkToFit="1"/>
      <protection locked="0"/>
    </xf>
    <xf numFmtId="0" fontId="20" fillId="2" borderId="11" xfId="0" applyFont="1" applyFill="1" applyBorder="1" applyAlignment="1" applyProtection="1">
      <alignment vertical="center" wrapText="1"/>
      <protection locked="0"/>
    </xf>
    <xf numFmtId="0" fontId="21" fillId="2" borderId="13" xfId="0" applyFont="1" applyFill="1" applyBorder="1" applyAlignment="1" applyProtection="1">
      <alignment vertical="center" wrapText="1"/>
      <protection locked="0"/>
    </xf>
    <xf numFmtId="177" fontId="17" fillId="2" borderId="8" xfId="0" applyNumberFormat="1" applyFont="1" applyFill="1" applyBorder="1" applyAlignment="1">
      <alignment horizontal="center" vertical="center" wrapText="1"/>
    </xf>
    <xf numFmtId="177" fontId="17" fillId="2" borderId="36" xfId="0" applyNumberFormat="1" applyFont="1" applyFill="1" applyBorder="1" applyAlignment="1">
      <alignment horizontal="center" vertical="center" wrapText="1"/>
    </xf>
    <xf numFmtId="0" fontId="17" fillId="0" borderId="34" xfId="0" applyFont="1" applyBorder="1" applyAlignment="1">
      <alignment horizontal="center" vertical="center"/>
    </xf>
    <xf numFmtId="0" fontId="17" fillId="0" borderId="22" xfId="0" applyFont="1" applyBorder="1" applyAlignment="1">
      <alignment horizontal="center" vertical="center"/>
    </xf>
    <xf numFmtId="0" fontId="17" fillId="0" borderId="3" xfId="0" applyFont="1" applyBorder="1" applyAlignment="1">
      <alignment horizontal="center" vertical="center"/>
    </xf>
    <xf numFmtId="176" fontId="17" fillId="0" borderId="11" xfId="0" applyNumberFormat="1" applyFont="1" applyBorder="1" applyAlignment="1">
      <alignment horizontal="center" vertical="center"/>
    </xf>
    <xf numFmtId="176" fontId="17" fillId="0" borderId="12" xfId="0" applyNumberFormat="1" applyFont="1" applyBorder="1" applyAlignment="1">
      <alignment horizontal="center" vertical="center"/>
    </xf>
    <xf numFmtId="176" fontId="17" fillId="0" borderId="18" xfId="0" applyNumberFormat="1"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4" xfId="0" applyFont="1" applyBorder="1" applyAlignment="1">
      <alignment horizontal="center" vertical="center" shrinkToFit="1"/>
    </xf>
    <xf numFmtId="0" fontId="15" fillId="2" borderId="39" xfId="0" applyFont="1" applyFill="1" applyBorder="1" applyAlignment="1">
      <alignment horizontal="center" vertical="center" wrapText="1"/>
    </xf>
    <xf numFmtId="0" fontId="19" fillId="0" borderId="39" xfId="0" applyFont="1" applyBorder="1" applyAlignment="1">
      <alignment horizontal="center" vertical="center"/>
    </xf>
    <xf numFmtId="0" fontId="22" fillId="2" borderId="54" xfId="0" applyFont="1" applyFill="1" applyBorder="1" applyAlignment="1">
      <alignment horizontal="center" vertical="center" shrinkToFit="1"/>
    </xf>
    <xf numFmtId="0" fontId="22" fillId="2" borderId="55" xfId="0" applyFont="1" applyFill="1" applyBorder="1" applyAlignment="1">
      <alignment horizontal="center" vertical="center" shrinkToFit="1"/>
    </xf>
    <xf numFmtId="0" fontId="22" fillId="2" borderId="56" xfId="0" applyFont="1" applyFill="1" applyBorder="1" applyAlignment="1">
      <alignment horizontal="center" vertical="center" shrinkToFit="1"/>
    </xf>
    <xf numFmtId="0" fontId="23" fillId="2" borderId="53" xfId="0" applyFont="1" applyFill="1" applyBorder="1" applyAlignment="1">
      <alignment horizontal="center" vertical="center"/>
    </xf>
    <xf numFmtId="0" fontId="23" fillId="2" borderId="57" xfId="0" applyFont="1" applyFill="1" applyBorder="1" applyAlignment="1">
      <alignment horizontal="center" vertical="center"/>
    </xf>
    <xf numFmtId="0" fontId="6" fillId="2" borderId="0" xfId="0" applyFont="1" applyFill="1" applyAlignment="1" applyProtection="1">
      <alignment vertical="center" wrapText="1"/>
      <protection locked="0"/>
    </xf>
    <xf numFmtId="0" fontId="18" fillId="0" borderId="0" xfId="0" applyFont="1" applyAlignment="1" applyProtection="1">
      <alignment vertical="center" wrapText="1"/>
      <protection locked="0"/>
    </xf>
    <xf numFmtId="0" fontId="20" fillId="2" borderId="34" xfId="0" applyFont="1" applyFill="1" applyBorder="1" applyAlignment="1" applyProtection="1">
      <alignment vertical="center" wrapText="1"/>
      <protection locked="0"/>
    </xf>
    <xf numFmtId="0" fontId="21" fillId="2" borderId="38" xfId="0" applyFont="1" applyFill="1" applyBorder="1" applyAlignment="1" applyProtection="1">
      <alignment vertical="center" wrapText="1"/>
      <protection locked="0"/>
    </xf>
    <xf numFmtId="0" fontId="6" fillId="0" borderId="0" xfId="0" applyFont="1" applyAlignment="1">
      <alignment vertical="center" wrapText="1"/>
    </xf>
    <xf numFmtId="177" fontId="6" fillId="2" borderId="0" xfId="0" applyNumberFormat="1" applyFont="1" applyFill="1" applyAlignment="1">
      <alignment vertical="center" wrapText="1"/>
    </xf>
    <xf numFmtId="177" fontId="6" fillId="2" borderId="0" xfId="0" applyNumberFormat="1" applyFont="1" applyFill="1">
      <alignment vertical="center"/>
    </xf>
  </cellXfs>
  <cellStyles count="3">
    <cellStyle name="標準" xfId="0" builtinId="0"/>
    <cellStyle name="標準 2" xfId="1" xr:uid="{5FA3D16B-D677-4FBE-B5FA-A5DD62E9BBC7}"/>
    <cellStyle name="標準 3" xfId="2" xr:uid="{BDD31D53-F6F1-4571-BEE1-85AD16DBED43}"/>
  </cellStyles>
  <dxfs count="1918">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bgColor theme="1"/>
        </patternFill>
      </fill>
    </dxf>
    <dxf>
      <fill>
        <patternFill patternType="none">
          <bgColor auto="1"/>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strike val="0"/>
      </font>
      <fill>
        <patternFill patternType="none">
          <bgColor auto="1"/>
        </patternFill>
      </fill>
    </dxf>
    <dxf>
      <font>
        <strike val="0"/>
      </font>
      <fill>
        <patternFill>
          <bgColor rgb="FFFFFF00"/>
        </patternFill>
      </fill>
    </dxf>
    <dxf>
      <font>
        <b/>
        <i val="0"/>
        <strike val="0"/>
        <color theme="0"/>
      </font>
      <fill>
        <patternFill>
          <bgColor rgb="FFFC593E"/>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ill>
        <patternFill>
          <bgColor theme="1"/>
        </patternFill>
      </fill>
    </dxf>
    <dxf>
      <font>
        <b/>
        <i val="0"/>
        <strike val="0"/>
        <color theme="0"/>
      </font>
      <fill>
        <patternFill>
          <bgColor rgb="FFFC593E"/>
        </patternFill>
      </fill>
    </dxf>
    <dxf>
      <fill>
        <patternFill>
          <bgColor theme="1"/>
        </patternFill>
      </fill>
    </dxf>
    <dxf>
      <fill>
        <patternFill>
          <bgColor theme="1"/>
        </patternFill>
      </fill>
    </dxf>
    <dxf>
      <fill>
        <patternFill patternType="none">
          <bgColor auto="1"/>
        </patternFill>
      </fill>
    </dxf>
    <dxf>
      <fill>
        <patternFill>
          <bgColor theme="0" tint="-0.1499679555650502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C593E"/>
      <color rgb="FFFF0000"/>
      <color rgb="FFFC6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eetMetadata" Target="metadata.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alcChain" Target="calcChain.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drawing1.xml><?xml version="1.0" encoding="utf-8"?>
<xdr:wsDr xmlns:xdr="http://schemas.openxmlformats.org/drawingml/2006/spreadsheetDrawing" xmlns:a="http://schemas.openxmlformats.org/drawingml/2006/main">
  <xdr:twoCellAnchor>
    <xdr:from>
      <xdr:col>4</xdr:col>
      <xdr:colOff>364701</xdr:colOff>
      <xdr:row>1</xdr:row>
      <xdr:rowOff>138545</xdr:rowOff>
    </xdr:from>
    <xdr:to>
      <xdr:col>5</xdr:col>
      <xdr:colOff>2666710</xdr:colOff>
      <xdr:row>6</xdr:row>
      <xdr:rowOff>135779</xdr:rowOff>
    </xdr:to>
    <xdr:sp macro="" textlink="">
      <xdr:nvSpPr>
        <xdr:cNvPr id="2" name="吹き出し: 角を丸めた四角形 1">
          <a:extLst>
            <a:ext uri="{FF2B5EF4-FFF2-40B4-BE49-F238E27FC236}">
              <a16:creationId xmlns:a16="http://schemas.microsoft.com/office/drawing/2014/main" id="{A3B93431-0F5A-408E-B103-DE5131B7B625}"/>
            </a:ext>
          </a:extLst>
        </xdr:cNvPr>
        <xdr:cNvSpPr/>
      </xdr:nvSpPr>
      <xdr:spPr>
        <a:xfrm>
          <a:off x="5785292" y="502227"/>
          <a:ext cx="5176827" cy="1486597"/>
        </a:xfrm>
        <a:prstGeom prst="wedgeRoundRectCallout">
          <a:avLst>
            <a:gd name="adj1" fmla="val -58295"/>
            <a:gd name="adj2" fmla="val 67280"/>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193965</xdr:colOff>
      <xdr:row>2</xdr:row>
      <xdr:rowOff>277259</xdr:rowOff>
    </xdr:from>
    <xdr:to>
      <xdr:col>2</xdr:col>
      <xdr:colOff>2248643</xdr:colOff>
      <xdr:row>10</xdr:row>
      <xdr:rowOff>320390</xdr:rowOff>
    </xdr:to>
    <xdr:cxnSp macro="">
      <xdr:nvCxnSpPr>
        <xdr:cNvPr id="3" name="コネクタ: カギ線 2">
          <a:extLst>
            <a:ext uri="{FF2B5EF4-FFF2-40B4-BE49-F238E27FC236}">
              <a16:creationId xmlns:a16="http://schemas.microsoft.com/office/drawing/2014/main" id="{5C44058F-A3F2-453C-BE46-9A79B056DA18}"/>
            </a:ext>
          </a:extLst>
        </xdr:cNvPr>
        <xdr:cNvCxnSpPr/>
      </xdr:nvCxnSpPr>
      <xdr:spPr>
        <a:xfrm rot="10800000" flipV="1">
          <a:off x="574965" y="883395"/>
          <a:ext cx="3388178" cy="2536950"/>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346363</xdr:colOff>
      <xdr:row>1</xdr:row>
      <xdr:rowOff>103909</xdr:rowOff>
    </xdr:from>
    <xdr:to>
      <xdr:col>3</xdr:col>
      <xdr:colOff>654135</xdr:colOff>
      <xdr:row>4</xdr:row>
      <xdr:rowOff>24494</xdr:rowOff>
    </xdr:to>
    <xdr:sp macro="" textlink="">
      <xdr:nvSpPr>
        <xdr:cNvPr id="4" name="吹き出し: 角を丸めた四角形 3">
          <a:extLst>
            <a:ext uri="{FF2B5EF4-FFF2-40B4-BE49-F238E27FC236}">
              <a16:creationId xmlns:a16="http://schemas.microsoft.com/office/drawing/2014/main" id="{E43B803B-9F37-4959-BD9C-687CDB1223E4}"/>
            </a:ext>
          </a:extLst>
        </xdr:cNvPr>
        <xdr:cNvSpPr/>
      </xdr:nvSpPr>
      <xdr:spPr>
        <a:xfrm>
          <a:off x="346363" y="467591"/>
          <a:ext cx="5018317" cy="786494"/>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381000</xdr:colOff>
      <xdr:row>4</xdr:row>
      <xdr:rowOff>79375</xdr:rowOff>
    </xdr:from>
    <xdr:to>
      <xdr:col>24</xdr:col>
      <xdr:colOff>584200</xdr:colOff>
      <xdr:row>8</xdr:row>
      <xdr:rowOff>63499</xdr:rowOff>
    </xdr:to>
    <xdr:sp macro="" textlink="">
      <xdr:nvSpPr>
        <xdr:cNvPr id="2" name="吹き出し: 角を丸めた四角形 1">
          <a:extLst>
            <a:ext uri="{FF2B5EF4-FFF2-40B4-BE49-F238E27FC236}">
              <a16:creationId xmlns:a16="http://schemas.microsoft.com/office/drawing/2014/main" id="{84CAE686-6E8D-449C-AFDC-B7AA939291F0}"/>
            </a:ext>
          </a:extLst>
        </xdr:cNvPr>
        <xdr:cNvSpPr/>
      </xdr:nvSpPr>
      <xdr:spPr>
        <a:xfrm>
          <a:off x="12649200" y="1209675"/>
          <a:ext cx="3314700" cy="1914524"/>
        </a:xfrm>
        <a:prstGeom prst="wedgeRoundRectCallout">
          <a:avLst>
            <a:gd name="adj1" fmla="val -59244"/>
            <a:gd name="adj2" fmla="val -2239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t>施設・事業所番号</a:t>
          </a:r>
          <a:endParaRPr kumimoji="1" lang="en-US" altLang="ja-JP" sz="2400" b="1"/>
        </a:p>
        <a:p>
          <a:pPr algn="l"/>
          <a:r>
            <a:rPr kumimoji="1" lang="ja-JP" altLang="en-US" sz="2400" b="1"/>
            <a:t>代表者職・氏名</a:t>
          </a:r>
          <a:endParaRPr kumimoji="1" lang="en-US" altLang="ja-JP" sz="2400" b="1"/>
        </a:p>
        <a:p>
          <a:pPr algn="l"/>
          <a:r>
            <a:rPr kumimoji="1" lang="ja-JP" altLang="en-US" sz="2400" b="1"/>
            <a:t>の入力は必須です！</a:t>
          </a:r>
          <a:endParaRPr kumimoji="1" lang="en-US" altLang="ja-JP" sz="24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886B7C8-0CD2-48D8-B515-56A973752E4A}"/>
            </a:ext>
          </a:extLst>
        </xdr:cNvPr>
        <xdr:cNvSpPr/>
      </xdr:nvSpPr>
      <xdr:spPr>
        <a:xfrm>
          <a:off x="4982934" y="451756"/>
          <a:ext cx="5129895" cy="1472294"/>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13" name="コネクタ: カギ線 12">
          <a:extLst>
            <a:ext uri="{FF2B5EF4-FFF2-40B4-BE49-F238E27FC236}">
              <a16:creationId xmlns:a16="http://schemas.microsoft.com/office/drawing/2014/main" id="{71EAC735-B824-EAF4-F22F-7F881DAC2428}"/>
            </a:ext>
          </a:extLst>
        </xdr:cNvPr>
        <xdr:cNvCxnSpPr/>
      </xdr:nvCxnSpPr>
      <xdr:spPr>
        <a:xfrm rot="10800000" flipV="1">
          <a:off x="498021" y="946481"/>
          <a:ext cx="3252106" cy="2556000"/>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3" name="吹き出し: 角を丸めた四角形 2">
          <a:extLst>
            <a:ext uri="{FF2B5EF4-FFF2-40B4-BE49-F238E27FC236}">
              <a16:creationId xmlns:a16="http://schemas.microsoft.com/office/drawing/2014/main" id="{5010AF11-5B9A-424C-9808-FB05A9BF7B02}"/>
            </a:ext>
          </a:extLst>
        </xdr:cNvPr>
        <xdr:cNvSpPr/>
      </xdr:nvSpPr>
      <xdr:spPr>
        <a:xfrm>
          <a:off x="302076" y="519792"/>
          <a:ext cx="5018317" cy="786494"/>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F413E25-2F97-45F3-87C0-5742205CAF4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6FA4F58-992C-429A-A359-7AE17211917D}"/>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C13196B-EFF5-4851-B78A-AE8FD22CFED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967679D6-1B23-4142-80D5-0F3A4362B20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EA4F512-FB6F-45E5-A70F-4D95E12A982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A8EC0489-7886-4ACA-8A55-EE96174E644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28C96FDB-A450-431D-AE55-B3A7D9FCBFD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6FFEE783-0F87-4746-BC5A-65F04E176A6C}"/>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BD05AF9-A7E7-4719-81CF-55C4F4316DD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367C2B2E-EFB9-4AF6-8287-DE32DE48D81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066A932-5C30-4942-BA70-0ECD3A41C436}"/>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F440590-6499-4E6C-8B88-27DBEB24FA5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34820EFA-EFB0-4368-A873-50FF51B7FD8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E19C893-208D-4681-AA98-9D74C267975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99EC79A-63D2-4F81-98AC-85F9A89042A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31A1436-3644-4B55-BCA9-1190B7D6E9F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F9D53DC-3AE6-46D5-B8F3-91DB08AFC006}"/>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6853CABB-30A6-498A-9739-FC7279C53A4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782726D-4F7C-4B1E-BF0F-B1FE504905DC}"/>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E5258CE-9867-400B-8189-30F859A50C1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31072D0-BCD4-420A-AA29-85C7D68646F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DA28E401-0DB3-4B9D-8C80-D7E2346A558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2FDA7FF-F21C-445A-BAFC-FFA1101ECA5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1C46B65-3BF7-4AC4-AF6C-F271B710B606}"/>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2DC39581-B666-4D34-87DB-0C0F8B3BA2E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FF107D0-544B-48ED-98F1-F7CF7755A9B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28E48CC-4070-4E99-B07D-E7D5FEA30E6A}"/>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84F960F-A9E0-4E5A-A2DA-2B4380C6C0E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F3289678-EEE1-4FB9-94E0-653F1C88D3A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178A09F-6A66-4502-9C0F-42C8C464270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0C74B188-53A4-4572-8FE0-6FD3FBCCFCA4}"/>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4AFD83E-FCB4-4019-89E9-C5619FEEF0B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E6DDE1BF-A6D1-45AD-8AB5-0076A86FAD5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97B701AB-35BB-41A7-9643-BAA6FFEF94D8}"/>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9EACD37-60EA-4028-B567-C14E8202E6A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D66D873-98B5-429C-BCD4-CC77DBE58E8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3841372-B1DA-4B98-B841-889AE35DCC6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713AAF8-A34A-4866-A24C-83E7127F613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10D521E-4FF4-446F-8BB8-4A7B8CC6295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F254C9B-1EA8-4AD1-87F9-603D0CE5567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F0055D89-BCDE-47FA-85B8-1E81AC37D23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90162B4-FAD8-44E3-97CE-38D3D5BFFE0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5D42F83-2529-470B-AA9F-DD94A07EFBC2}"/>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B57E4EE-D82C-4000-942C-C1179015A57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15D84D9-13E4-4826-AC58-D1D11D9B69A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A162926-9F89-4E1F-A9AB-6571C8A4359B}"/>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EDAE744-193E-4270-8ABA-BAF187F5644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E1CD227B-42B8-4B62-BA96-D65474600FB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07D28CDB-151D-4E1C-97AE-74F68AF0E97B}"/>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7CDD202-7752-4DC5-B16A-FFB93570FC9B}"/>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9AFD493-8DED-4951-A13B-8CDA5C192B2A}"/>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2543DE0-4F8C-454D-BBD4-5BDD2E6467F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94EE3140-7298-4E33-9191-FC8F802505C6}"/>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B4C2CAA-E436-4390-B49E-3F5384D6061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45B6ED7-9312-4B2E-A8D8-AE6D2F777C3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7087B36C-5C32-494C-860D-982E1BC38A5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66A8CD45-2356-4AD9-8733-4985DED03E6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4E1A888-F720-4A90-A04F-E6B12148F18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0A1AFDB-A9AE-4D3D-A291-396B15FBA0C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8CE3475-6EE0-45FC-A217-0DB1A251D7E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627E94C2-9B94-4CE1-B160-365616EC1B02}"/>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8E115B5-D733-4B03-8129-C9ED45F6B0BB}"/>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06953BE-47AC-4FD3-8711-AA1A7FAB5AD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A4D3A8D-71F5-4E3E-87BB-165A7FC3269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2AD5441-E147-4607-AF5F-AB4E18EDC98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EE100079-1B14-4770-B9B2-33316914191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AF5552C-EFF2-486B-8D34-C8A3C247E75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4BF2525-9C87-4F6E-8C81-C35C92864E7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6F78D96-E434-42A5-88D6-DF2306468CF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0077FBA6-840A-4DEB-A0FB-1C6722D8D04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DD68B49-D517-4D17-A802-C0B7709E9F0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63416FC-3E7D-483C-AC15-A463CD9BF58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0DADE253-8A3D-4740-AB2F-ECA6DFC1E15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58926E8-B9E7-4DAB-BAC8-97DAE88E6540}"/>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A8EAFCD7-33BE-4720-BCEF-E8FC47ADCA7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24FCC44-4A7D-41A9-922C-E5A75F46D47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7C457E1-0420-4982-9DA3-E21F9033D85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6FC8D72-9230-45B2-8A76-51252C5B5C2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5F08071-0A83-4960-944D-8DD078876DD7}"/>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4B5E2E1-4952-460F-9983-7139C12BEB1B}"/>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A3933E7F-21D6-4F0B-B31E-341CEB5D467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11DC0E2-FC14-4867-807F-16F3C0B18C92}"/>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960AD826-675D-47F9-BD23-874B1A6F42D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506CFA5-D10A-48F6-9FA5-821B79FF358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78859CA-750A-4F85-88E9-644824DC773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FEADECD0-669E-4E02-867E-B35C3C8D30F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9B1751B-C6A5-462C-A2A1-EB4A3B91850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520D4BD-643F-4C2C-BF47-4DB1C86F922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70DD0059-5AE7-4F28-95CC-68511F75C9FE}"/>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408293F-1566-4256-83A8-28D4BF19B2A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1579A13-D032-4013-987B-6870538F66F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360F479-FAB2-4D2A-9E38-CE851E89E22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B82D831-6815-4029-9AE1-C59371F6BD5A}"/>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2C46791E-3F7A-4540-B4BD-F090B9AE73A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94786AC-3860-4D2D-9394-E60F606BD05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FC7BBF1-6162-4CE2-A6EF-192CF63085C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204A64A-5FFE-448D-A32A-A24FC10F2F1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2AC2705-9363-4B93-AA44-C8D6059E5C28}"/>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93A8494-AD6B-4218-B5C5-7F8CDF3DF5F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B62EBD4-1D4C-4185-9812-AF22D75A5B0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19C5B96D-0083-4F78-94B3-73ECEC7C042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C4A5DBD-3862-4D8B-8546-54F116F12D78}"/>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B4D95F83-56E9-4F8B-9CAC-2BFA0E6A3107}"/>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C4CA0F1-B773-4678-A8F7-AC17B3B044B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09BF779-FE96-46ED-9E9B-952E76F181FB}"/>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DB227D5-E59C-47EA-8928-A2200143161B}"/>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799B69D-FEA3-4BB6-AFF7-DA1BD3E4E5B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C4443C6-1E1C-4620-9584-3CD9A809F9A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29DF0F6-751C-431B-9673-BC6B5A43D64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D39F770-5AC0-4AF0-AA82-3396B88F028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130B928-0F9D-41AD-A4F8-9C7F2D703DE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951D903-D0A3-4273-ACD5-93D5D184EFB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297EDDE-A8B2-4239-80C6-6D4785EE213D}"/>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3087BFA-5B92-423B-A813-3CBDE076CCD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912498D-471F-4D94-A0F2-700284DAE26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2C5E994-B5C3-4F82-9AEA-5431DF1D693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A7F8EFAE-746E-4FA1-9D22-0B1D63536A1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D02D937-F861-42F4-A558-F1343768233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1BBF155-1D4D-41AF-BFDA-DF4829CA90DC}"/>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A106003-0007-470A-8606-9D52EA65D02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624EF9CB-68CF-477A-BC64-6F73402C30A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E8C7FAB-B079-4692-B14A-B57E8EFFA7E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C88DE66-34EB-4FAA-A28B-8ABC372E6B0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0A6AC44-BBF8-46CC-9403-B794A45E149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01742CD-2F77-4FB6-ACFD-C6E8F4C0479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0167BAE-BA4D-4FA5-9C6E-FB5CB0E3B054}"/>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7C68203-B554-45CB-A6B0-29F97A92515C}"/>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11B283C-ACDA-4A1F-83C3-9CDD70F3E37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CD4CB1D-9B52-4343-8041-E9CC7A3B6C9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9A48EFA-DA1E-482D-A973-BF5C02F6512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8933142C-2F42-4DF1-A4A3-A287DAAB367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C5B3A44-2AC7-41EB-8B7B-DDFCC065D20B}"/>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64E07D1-6828-4FB6-BF62-6D43C08C8244}"/>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7EC77DD7-59FE-4310-9BC8-59AE2998B66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77BBD69-009C-4359-A441-2B2396C7E2D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2C03F0C-DF07-4343-B9DC-3CD0AE269B2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31440D5-79B9-4C74-9E99-BD47E393EB7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AB5E3BF5-911C-465A-8A39-77FE84D23E4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A39936C-236E-49A1-9626-AFEE6B1CA0B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FB02CB9-2DB8-4708-AF50-E00649F85678}"/>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6B4CD5C-EA42-407C-8AD1-9D2A2C03E4DA}"/>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FE0BEA9-2F24-4CBA-A4B8-92BC3A830D3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9243DF31-1DCD-46DC-BC7B-E5FACFFC974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D6F19DD-A2A0-4480-9EB8-9DE57FB4D82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DC39678-458E-4469-907B-B18515EF7A58}"/>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64F30A6E-6625-4AB9-819E-B5C375441E60}"/>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2B13C83-2D05-4598-9922-2FDEA686D3D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E32A5C0-4789-4DF2-A223-A3DF7B40409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FE5D680-3F97-4B3C-9A9D-664422B3BBE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FA09A7C-5625-4B27-8C7A-2E132F24A8E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0870EAD-97E9-451F-A82B-06326207CFA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7463BDD-E3AB-4B97-BCC6-3B4488AB3B1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389305E-37F1-49B3-B858-7FC038F0CB6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2E40388-9E0D-4D9A-B5E7-9D0156870A9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9A57D766-0E92-4918-85C3-77C963A0325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529E7185-047C-4DC8-9CE8-A5733150D1F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CF0C2E2-680A-45B6-A9C0-12B58FD1427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18FB8B0-6F65-4E55-AD2F-046C7FC8748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EE0EE41-32A1-4E2C-93D5-9B694043808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A2E31D6-5492-4C89-AE47-AA678286ECD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12D43F4-A22A-4908-87C8-EB025F7E5E5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AF338CF-DDB7-4BE4-8B4C-6747B6D39118}"/>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D14A1DD7-792A-4373-B5DD-CA06823019E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98320FFC-AC44-4690-8EE1-C2435197DA80}"/>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6E40232-F668-4325-8704-FD7B6161899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2024A0A-0DC7-4976-9630-FB961240B1A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10C72C55-B8DD-44FB-8800-E7ED4B3C975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B438FEB-5994-4C75-8E79-DA24A9F1B9AB}"/>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5E08D19-03CE-4725-B2B8-22849457F148}"/>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A647801-A4FB-4E07-9022-2274765933A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E768D7E1-ED4C-4755-9EA7-146D7E47119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11686FA-63CC-40FF-8AA7-CBE774E619F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A08C564-30D8-4750-AE89-BB8782BE226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DFA69A4-BE6C-41F2-8CF1-BBFDE7C786C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FE5270B-BF4A-46BE-8C7D-534286CF457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D72DE40-D7F4-45BA-8BEC-5460C94B5A30}"/>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4B94EFB-F8CD-4CF9-BECA-6E7B180A9F6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1B6F31D-D203-4840-A78C-49CD610383A4}"/>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760A6E5-D9CB-4243-80F3-E4B6170CDD18}"/>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ADB0819-78F7-4F52-9B80-F6FA85352E98}"/>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DA3E1F80-F3D3-4CA9-AC2C-A16000ADF23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49A8DD0-CE95-4013-A555-A9D42857688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9327B62-90EF-41E3-8F66-35E1FC4FBDE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54FA9549-46D3-4D76-BED0-B222C528DB27}"/>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E76CF4A-E15F-45CB-8C8F-44D964DC3B0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77C9828-64D5-49DC-8CB4-41F5A140F8DA}"/>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EB9207A3-4302-4094-B879-D3EAD7E1757B}"/>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044819E-6A80-4027-8B46-42AA8C1FFDA8}"/>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21D6219-722E-4E7F-B91C-53731CA5C400}"/>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9BFFBB8-5F6F-4930-A78E-1DA90A352798}"/>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55BBD81-0143-4A81-BC32-2E9D427BC88E}"/>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9CEF898-35FE-4226-B8DC-1BA8678B391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05B7362-7242-4DA4-BF37-816447F736BC}"/>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67DFA0B8-BD1A-4D8E-A848-BB1220F222A6}"/>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F57DBD4-6544-49B0-9D55-A2DBBA0D151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CA409F5-FFC1-4B73-9F6F-8E36FBC6820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19658FA-33AF-4A94-AED4-F7FF19469D0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3814DD2C-F4DE-4526-8693-B5B5CBE2356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2FE8A88-0683-4284-BA90-3B732FE98D5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1D190558-B323-4A96-A7D3-F2CCDE4AAAC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B6C056B-0E6D-4300-B750-42C7FCF53C7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D7E44ED-E296-4F42-974C-D828AE3B824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1AFB4F90-C577-40BB-936A-9CC58582472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D3E772F-BDF1-453C-846A-88A6871850A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E9CAEE1C-E03A-408D-8C34-4A2ACD289547}"/>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BFB06F7-4AEF-429E-941B-6FCB0486D3C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04030A3-106F-4A18-B207-38C5F4975859}"/>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21942008-F912-4125-B407-6E8849ED913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4F4800E-B2CE-4662-A586-0CBB4B473B50}"/>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8F5C1D7D-69F8-408A-862A-D988CF85EE4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6FD041E-F3C4-4480-98DF-1A5F0F7E5CA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3295E7B-B420-4D8E-A279-CE09EB7B480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F7B61F7-B56A-49FE-8598-D0B70DD70AD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D35D824-7814-44C2-88E9-4EA4C08CBE4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F2D8B1F-F069-4E3D-AE03-A97F96D700B2}"/>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1188BAF-A4A1-49D5-AB44-EE9AF0014C84}"/>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1514C08-32A3-4A3E-B241-FBE5BB2E2C80}"/>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1A1816B-B536-4383-BBCE-900E2D4556E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8194831-76E5-466F-9AFD-5D95FE733B6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8144110-7D08-412C-97C6-A5BBE86FACF1}"/>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4B4EF27-19DC-4FE1-A406-27E5A64BEB9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2293837-36A2-4842-8FDA-3269EA4CE52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F4A93C7-B2EE-46EE-A328-5C868E0E1E4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42474606-95B5-4EF7-A6EB-368F7744F5B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8E4EA8A-F1D1-41AD-AB2E-A6CA650A908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3AA5CFE-6795-42B5-A614-5B28D6AB8E6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C8F7DE5-B9D0-47EE-974B-377FD0DC315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6A297248-EA80-4375-8267-E7F641B58D2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FD81A32-3B51-45E5-A9B2-72ACAB5C308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C889A69-B402-44E9-A806-68B849F94D5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99CBE9B-EBA5-4D89-A5BB-6F865BD610F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C1416CC-8FD4-4600-8E37-F4E9519EBC23}"/>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A9C5EB1C-FA29-4243-9016-326DF07F42C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10B2707-5DAB-457A-8D4B-435D225303D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21583D4-FD1F-48DE-8FA1-6CF337661E2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7FD7DACB-FE61-41A9-A5A9-5C2E430E216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99EF336-4176-4249-B9F5-1261B69A97B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D8B167A-E5B6-4331-A838-C4D988DD532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899E938A-211D-4073-B57E-73885298AB7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8AF603B-9CD1-4404-947E-74564C3DA62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DECE569-8480-4836-A372-72D1DDF3479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388D6F98-437A-4D7C-89CB-636E4F678EFC}"/>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493A5BF-0632-4E59-ADAC-792D9300D6E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0E35944-AE2C-4FFC-96C9-BE1B203470B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9484911-FF7E-4DBD-A7EC-0D676BA64EF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F35C35A0-82FA-4F08-B0A5-B1AFAA440B2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DD87D00E-B015-4106-B2A8-851822FDDB8D}"/>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F8690348-499A-4060-84FC-F64864717814}"/>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AA599A9-88B3-40C9-A301-34E36A47DA4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C4D19B61-5B59-4BB1-8690-E7BA175C1CA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D50C684-D960-4AE4-B115-69EA2FB8D09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78024C61-8A85-4B95-9743-499BA0780BE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7BDB4A1-22B6-4F8B-AF31-C026705FEC94}"/>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0D31047-7BB1-4890-9213-87719410A3C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A75E689-EADB-48ED-881B-6EE0EFCE40F8}"/>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74F34253-A860-42AD-AA60-120FC5A3498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EDFA6F9-C29E-405E-9599-F0AB6D4250FB}"/>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0632F17-E575-40DB-BAEA-244D6DBDB5F5}"/>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37A47641-3CA9-48D0-AFCE-DDD84F50D66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1F8703E-C736-4853-9A82-C29A4FD5C35E}"/>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8FFC1BF-52D0-4145-945F-E3932E129CC8}"/>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F81E147-EC30-4E5F-BE9A-7CF805085E4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7E0C93B7-73F0-41F6-8A50-3D096AF9F3B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CC2754D6-D36F-4D48-AB47-8FB0DA52C182}"/>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6E29BB7D-5192-4FAC-983F-69E28E2849D6}"/>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04BD5F4-7C9A-4036-914F-95B243F7392F}"/>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47E8B17-FDA3-45D3-BCB2-14F4DE1E2754}"/>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37D7CD8E-B3EF-4606-AFE8-A636A7AD42C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C8C398F-A685-410A-8A7F-363B121710CC}"/>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627C449D-A4F4-45B9-B785-8D19B2E8DADD}"/>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A33FB54A-2385-4EE4-8248-A8C982CC1947}"/>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E00C576-BB3F-4BB0-A92E-3D8D8A30B30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4E3FFF91-D5EA-4346-917B-A5752B8C3577}"/>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1DF0C45F-1BCC-41CA-9CBD-4B7AFB484A5F}"/>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1FA0D161-EA5C-41E3-A3FA-35A40E2FF91A}"/>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9AA603F8-2316-47EC-8DD2-A34B1396DC9C}"/>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7F4387B-4BBA-4292-9BA9-D1DE4553085E}"/>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BDBE56C1-A154-46DB-B370-D1B86130C337}"/>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DE7014ED-3476-4320-BE51-C9CA57A27E73}"/>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8CCB746D-C039-4CFD-98EA-B782EC841AB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CD56AE7B-EEEC-4173-A683-6FE866A94D99}"/>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15687C21-BC27-4AD1-A3A2-3E141DC105C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F93448D3-A424-41C2-B714-C0D37570BDAC}"/>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D65DFC62-F383-4DDC-B1C9-3A208F89F185}"/>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02ABF2AA-C423-4572-8B1D-D1221067895F}"/>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669FB544-D4DC-43B3-B5E3-2145C309E24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EAC0A401-F18C-4EF8-8148-1643B70DCB26}"/>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08A92DD-8724-43D7-8F53-662EE35603CE}"/>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2127FACC-F9B5-4221-9622-C25D8390E9FA}"/>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24DC7EBB-63EA-48FE-A8C5-6A5DDFA77F63}"/>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B146F746-8E20-4B7A-A97A-C31B6ECEFA51}"/>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EAEE3940-032C-4712-8D7E-13E6563E74F9}"/>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077DA884-9F72-463F-99F0-09C6FEA2B44B}"/>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EDF8D9E5-FE3A-4246-B11E-D1A1471FBBB6}"/>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4</xdr:col>
      <xdr:colOff>95248</xdr:colOff>
      <xdr:row>1</xdr:row>
      <xdr:rowOff>81642</xdr:rowOff>
    </xdr:from>
    <xdr:to>
      <xdr:col>5</xdr:col>
      <xdr:colOff>2645229</xdr:colOff>
      <xdr:row>6</xdr:row>
      <xdr:rowOff>40821</xdr:rowOff>
    </xdr:to>
    <xdr:sp macro="" textlink="">
      <xdr:nvSpPr>
        <xdr:cNvPr id="2" name="吹き出し: 角を丸めた四角形 1">
          <a:extLst>
            <a:ext uri="{FF2B5EF4-FFF2-40B4-BE49-F238E27FC236}">
              <a16:creationId xmlns:a16="http://schemas.microsoft.com/office/drawing/2014/main" id="{47DA91C9-6763-477A-BC23-1C5377751D55}"/>
            </a:ext>
          </a:extLst>
        </xdr:cNvPr>
        <xdr:cNvSpPr/>
      </xdr:nvSpPr>
      <xdr:spPr>
        <a:xfrm>
          <a:off x="5524498" y="453117"/>
          <a:ext cx="5417006" cy="1464129"/>
        </a:xfrm>
        <a:prstGeom prst="wedgeRoundRectCallout">
          <a:avLst>
            <a:gd name="adj1" fmla="val -51716"/>
            <a:gd name="adj2" fmla="val 67955"/>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一番最初にこちらの枠を入力してください。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３行すべて入力し終えてから</a:t>
          </a:r>
          <a:r>
            <a:rPr kumimoji="1" lang="en-US" altLang="ja-JP" sz="1400" b="1">
              <a:solidFill>
                <a:srgbClr val="FF0000"/>
              </a:solidFill>
              <a:latin typeface="+mn-ea"/>
              <a:ea typeface="+mn-ea"/>
            </a:rPr>
            <a:t>11</a:t>
          </a:r>
          <a:r>
            <a:rPr kumimoji="1" lang="ja-JP" altLang="en-US" sz="1400" b="1">
              <a:solidFill>
                <a:srgbClr val="FF0000"/>
              </a:solidFill>
              <a:latin typeface="+mn-ea"/>
              <a:ea typeface="+mn-ea"/>
            </a:rPr>
            <a:t>行目以下の入力に進むようにしてください。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赤枠は、記載漏れが多い箇所です。必ず選択してください。</a:t>
          </a:r>
        </a:p>
      </xdr:txBody>
    </xdr:sp>
    <xdr:clientData/>
  </xdr:twoCellAnchor>
  <xdr:twoCellAnchor>
    <xdr:from>
      <xdr:col>1</xdr:col>
      <xdr:colOff>149678</xdr:colOff>
      <xdr:row>3</xdr:row>
      <xdr:rowOff>10310</xdr:rowOff>
    </xdr:from>
    <xdr:to>
      <xdr:col>2</xdr:col>
      <xdr:colOff>2204356</xdr:colOff>
      <xdr:row>10</xdr:row>
      <xdr:rowOff>356510</xdr:rowOff>
    </xdr:to>
    <xdr:cxnSp macro="">
      <xdr:nvCxnSpPr>
        <xdr:cNvPr id="3" name="コネクタ: カギ線 2">
          <a:extLst>
            <a:ext uri="{FF2B5EF4-FFF2-40B4-BE49-F238E27FC236}">
              <a16:creationId xmlns:a16="http://schemas.microsoft.com/office/drawing/2014/main" id="{530FC3B6-FAE1-4825-B922-F31AA80C2A01}"/>
            </a:ext>
          </a:extLst>
        </xdr:cNvPr>
        <xdr:cNvCxnSpPr/>
      </xdr:nvCxnSpPr>
      <xdr:spPr>
        <a:xfrm rot="10800000" flipV="1">
          <a:off x="530678" y="943760"/>
          <a:ext cx="3388178" cy="2546475"/>
        </a:xfrm>
        <a:prstGeom prst="bentConnector3">
          <a:avLst>
            <a:gd name="adj1" fmla="val 111245"/>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302076</xdr:colOff>
      <xdr:row>1</xdr:row>
      <xdr:rowOff>152399</xdr:rowOff>
    </xdr:from>
    <xdr:to>
      <xdr:col>3</xdr:col>
      <xdr:colOff>598714</xdr:colOff>
      <xdr:row>4</xdr:row>
      <xdr:rowOff>68036</xdr:rowOff>
    </xdr:to>
    <xdr:sp macro="" textlink="">
      <xdr:nvSpPr>
        <xdr:cNvPr id="4" name="吹き出し: 角を丸めた四角形 3">
          <a:extLst>
            <a:ext uri="{FF2B5EF4-FFF2-40B4-BE49-F238E27FC236}">
              <a16:creationId xmlns:a16="http://schemas.microsoft.com/office/drawing/2014/main" id="{24B5C79D-7B36-4CAB-83E7-BC3E9E91A0B6}"/>
            </a:ext>
          </a:extLst>
        </xdr:cNvPr>
        <xdr:cNvSpPr/>
      </xdr:nvSpPr>
      <xdr:spPr>
        <a:xfrm>
          <a:off x="302076" y="523874"/>
          <a:ext cx="5011513" cy="791937"/>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B8C7-272A-44DF-B7CE-E07B2958FF54}">
  <sheetPr codeName="Sheet5"/>
  <dimension ref="A1:G1336"/>
  <sheetViews>
    <sheetView workbookViewId="0">
      <selection activeCell="F1327" sqref="F1327"/>
    </sheetView>
  </sheetViews>
  <sheetFormatPr defaultColWidth="9" defaultRowHeight="18"/>
  <cols>
    <col min="1" max="1" width="20.21875" style="37" customWidth="1"/>
    <col min="2" max="2" width="2.44140625" style="38" customWidth="1"/>
    <col min="3" max="3" width="17.44140625" style="38" customWidth="1"/>
    <col min="4" max="4" width="17.77734375" style="38" customWidth="1"/>
    <col min="5" max="5" width="17.88671875" style="38" customWidth="1"/>
    <col min="6" max="6" width="29.88671875" style="38" customWidth="1"/>
    <col min="7" max="7" width="44.109375" style="38" customWidth="1"/>
    <col min="8" max="16384" width="9" style="39"/>
  </cols>
  <sheetData>
    <row r="1" spans="1:7" ht="44.25" customHeight="1">
      <c r="A1" s="37" t="s">
        <v>215</v>
      </c>
      <c r="B1" s="38" t="s">
        <v>216</v>
      </c>
      <c r="C1" s="38" t="s">
        <v>217</v>
      </c>
      <c r="D1" s="38" t="s">
        <v>218</v>
      </c>
      <c r="E1" s="38" t="s">
        <v>219</v>
      </c>
      <c r="F1" s="38" t="s">
        <v>220</v>
      </c>
      <c r="G1" s="38" t="s">
        <v>221</v>
      </c>
    </row>
    <row r="2" spans="1:7">
      <c r="A2" s="37">
        <v>1410051013654</v>
      </c>
      <c r="B2" s="38">
        <v>6</v>
      </c>
      <c r="C2" s="38" t="s">
        <v>222</v>
      </c>
      <c r="D2" s="38" t="s">
        <v>223</v>
      </c>
      <c r="E2" s="38" t="s">
        <v>224</v>
      </c>
      <c r="F2" s="38" t="s">
        <v>225</v>
      </c>
      <c r="G2" s="38" t="s">
        <v>226</v>
      </c>
    </row>
    <row r="3" spans="1:7">
      <c r="A3" s="37">
        <v>1410051013662</v>
      </c>
      <c r="B3" s="38">
        <v>6</v>
      </c>
      <c r="C3" s="38" t="s">
        <v>222</v>
      </c>
      <c r="D3" s="38" t="s">
        <v>227</v>
      </c>
      <c r="E3" s="38" t="s">
        <v>228</v>
      </c>
      <c r="F3" s="38" t="s">
        <v>229</v>
      </c>
      <c r="G3" s="38" t="s">
        <v>230</v>
      </c>
    </row>
    <row r="4" spans="1:7">
      <c r="A4" s="37">
        <v>1410051013670</v>
      </c>
      <c r="B4" s="38">
        <v>6</v>
      </c>
      <c r="C4" s="38" t="s">
        <v>222</v>
      </c>
      <c r="D4" s="38" t="s">
        <v>227</v>
      </c>
      <c r="E4" s="38" t="s">
        <v>228</v>
      </c>
      <c r="F4" s="38" t="s">
        <v>231</v>
      </c>
      <c r="G4" s="38" t="s">
        <v>232</v>
      </c>
    </row>
    <row r="5" spans="1:7">
      <c r="A5" s="37">
        <v>1410051013688</v>
      </c>
      <c r="B5" s="38">
        <v>6</v>
      </c>
      <c r="C5" s="38" t="s">
        <v>222</v>
      </c>
      <c r="D5" s="38" t="s">
        <v>227</v>
      </c>
      <c r="E5" s="38" t="s">
        <v>228</v>
      </c>
      <c r="F5" s="38" t="s">
        <v>233</v>
      </c>
      <c r="G5" s="38" t="s">
        <v>234</v>
      </c>
    </row>
    <row r="6" spans="1:7">
      <c r="A6" s="37">
        <v>1410051013696</v>
      </c>
      <c r="B6" s="38">
        <v>6</v>
      </c>
      <c r="C6" s="38" t="s">
        <v>222</v>
      </c>
      <c r="D6" s="38" t="s">
        <v>227</v>
      </c>
      <c r="E6" s="38" t="s">
        <v>228</v>
      </c>
      <c r="F6" s="38" t="s">
        <v>235</v>
      </c>
      <c r="G6" s="38" t="s">
        <v>236</v>
      </c>
    </row>
    <row r="7" spans="1:7">
      <c r="A7" s="37">
        <v>1410051013704</v>
      </c>
      <c r="B7" s="38">
        <v>6</v>
      </c>
      <c r="C7" s="38" t="s">
        <v>222</v>
      </c>
      <c r="D7" s="38" t="s">
        <v>227</v>
      </c>
      <c r="E7" s="38" t="s">
        <v>228</v>
      </c>
      <c r="F7" s="38" t="s">
        <v>237</v>
      </c>
      <c r="G7" s="38" t="s">
        <v>238</v>
      </c>
    </row>
    <row r="8" spans="1:7">
      <c r="A8" s="37">
        <v>1410051013712</v>
      </c>
      <c r="B8" s="38">
        <v>6</v>
      </c>
      <c r="C8" s="38" t="s">
        <v>222</v>
      </c>
      <c r="D8" s="38" t="s">
        <v>227</v>
      </c>
      <c r="E8" s="38" t="s">
        <v>228</v>
      </c>
      <c r="F8" s="38" t="s">
        <v>239</v>
      </c>
      <c r="G8" s="38" t="s">
        <v>240</v>
      </c>
    </row>
    <row r="9" spans="1:7">
      <c r="A9" s="37">
        <v>1410051013720</v>
      </c>
      <c r="B9" s="38">
        <v>6</v>
      </c>
      <c r="C9" s="38" t="s">
        <v>222</v>
      </c>
      <c r="D9" s="38" t="s">
        <v>227</v>
      </c>
      <c r="E9" s="38" t="s">
        <v>228</v>
      </c>
      <c r="F9" s="38" t="s">
        <v>241</v>
      </c>
      <c r="G9" s="38" t="s">
        <v>242</v>
      </c>
    </row>
    <row r="10" spans="1:7">
      <c r="A10" s="37">
        <v>1410051013738</v>
      </c>
      <c r="B10" s="38">
        <v>6</v>
      </c>
      <c r="C10" s="38" t="s">
        <v>222</v>
      </c>
      <c r="D10" s="38" t="s">
        <v>227</v>
      </c>
      <c r="E10" s="38" t="s">
        <v>228</v>
      </c>
      <c r="F10" s="38" t="s">
        <v>243</v>
      </c>
      <c r="G10" s="38" t="s">
        <v>244</v>
      </c>
    </row>
    <row r="11" spans="1:7">
      <c r="A11" s="37">
        <v>1410051013761</v>
      </c>
      <c r="B11" s="38">
        <v>6</v>
      </c>
      <c r="C11" s="38" t="s">
        <v>222</v>
      </c>
      <c r="D11" s="38" t="s">
        <v>227</v>
      </c>
      <c r="E11" s="38" t="s">
        <v>228</v>
      </c>
      <c r="F11" s="38" t="s">
        <v>245</v>
      </c>
      <c r="G11" s="38" t="s">
        <v>246</v>
      </c>
    </row>
    <row r="12" spans="1:7">
      <c r="A12" s="37">
        <v>1410051013779</v>
      </c>
      <c r="B12" s="38">
        <v>6</v>
      </c>
      <c r="C12" s="38" t="s">
        <v>222</v>
      </c>
      <c r="D12" s="38" t="s">
        <v>227</v>
      </c>
      <c r="E12" s="38" t="s">
        <v>228</v>
      </c>
      <c r="F12" s="38" t="s">
        <v>247</v>
      </c>
      <c r="G12" s="38" t="s">
        <v>248</v>
      </c>
    </row>
    <row r="13" spans="1:7">
      <c r="A13" s="37">
        <v>1410051013787</v>
      </c>
      <c r="B13" s="38">
        <v>6</v>
      </c>
      <c r="C13" s="38" t="s">
        <v>222</v>
      </c>
      <c r="D13" s="38" t="s">
        <v>227</v>
      </c>
      <c r="E13" s="38" t="s">
        <v>228</v>
      </c>
      <c r="F13" s="38" t="s">
        <v>249</v>
      </c>
      <c r="G13" s="38" t="s">
        <v>250</v>
      </c>
    </row>
    <row r="14" spans="1:7">
      <c r="A14" s="37">
        <v>1410051013795</v>
      </c>
      <c r="B14" s="38">
        <v>6</v>
      </c>
      <c r="C14" s="38" t="s">
        <v>222</v>
      </c>
      <c r="D14" s="38" t="s">
        <v>227</v>
      </c>
      <c r="E14" s="38" t="s">
        <v>228</v>
      </c>
      <c r="F14" s="38" t="s">
        <v>251</v>
      </c>
      <c r="G14" s="38" t="s">
        <v>252</v>
      </c>
    </row>
    <row r="15" spans="1:7">
      <c r="A15" s="37">
        <v>1410051013803</v>
      </c>
      <c r="B15" s="38">
        <v>6</v>
      </c>
      <c r="C15" s="38" t="s">
        <v>222</v>
      </c>
      <c r="D15" s="38" t="s">
        <v>227</v>
      </c>
      <c r="E15" s="38" t="s">
        <v>228</v>
      </c>
      <c r="F15" s="38" t="s">
        <v>253</v>
      </c>
      <c r="G15" s="38" t="s">
        <v>254</v>
      </c>
    </row>
    <row r="16" spans="1:7">
      <c r="A16" s="37">
        <v>1410051013811</v>
      </c>
      <c r="B16" s="38">
        <v>6</v>
      </c>
      <c r="C16" s="38" t="s">
        <v>222</v>
      </c>
      <c r="D16" s="38" t="s">
        <v>227</v>
      </c>
      <c r="E16" s="38" t="s">
        <v>228</v>
      </c>
      <c r="F16" s="38" t="s">
        <v>255</v>
      </c>
      <c r="G16" s="38" t="s">
        <v>256</v>
      </c>
    </row>
    <row r="17" spans="1:7">
      <c r="A17" s="37">
        <v>1410051013837</v>
      </c>
      <c r="B17" s="38">
        <v>6</v>
      </c>
      <c r="C17" s="38" t="s">
        <v>222</v>
      </c>
      <c r="D17" s="38" t="s">
        <v>223</v>
      </c>
      <c r="E17" s="38" t="s">
        <v>224</v>
      </c>
      <c r="F17" s="38" t="s">
        <v>257</v>
      </c>
      <c r="G17" s="38" t="s">
        <v>258</v>
      </c>
    </row>
    <row r="18" spans="1:7">
      <c r="A18" s="37">
        <v>1410051013845</v>
      </c>
      <c r="B18" s="38">
        <v>6</v>
      </c>
      <c r="C18" s="38" t="s">
        <v>222</v>
      </c>
      <c r="D18" s="38" t="s">
        <v>223</v>
      </c>
      <c r="E18" s="38" t="s">
        <v>224</v>
      </c>
      <c r="F18" s="38" t="s">
        <v>259</v>
      </c>
      <c r="G18" s="38" t="s">
        <v>260</v>
      </c>
    </row>
    <row r="19" spans="1:7">
      <c r="A19" s="37">
        <v>1410051013852</v>
      </c>
      <c r="B19" s="38">
        <v>6</v>
      </c>
      <c r="C19" s="38" t="s">
        <v>222</v>
      </c>
      <c r="D19" s="38" t="s">
        <v>223</v>
      </c>
      <c r="E19" s="38" t="s">
        <v>224</v>
      </c>
      <c r="F19" s="38" t="s">
        <v>261</v>
      </c>
      <c r="G19" s="38" t="s">
        <v>262</v>
      </c>
    </row>
    <row r="20" spans="1:7">
      <c r="A20" s="37">
        <v>1410051013860</v>
      </c>
      <c r="B20" s="38">
        <v>6</v>
      </c>
      <c r="C20" s="38" t="s">
        <v>222</v>
      </c>
      <c r="D20" s="38" t="s">
        <v>223</v>
      </c>
      <c r="E20" s="38" t="s">
        <v>224</v>
      </c>
      <c r="F20" s="38" t="s">
        <v>263</v>
      </c>
      <c r="G20" s="38" t="s">
        <v>264</v>
      </c>
    </row>
    <row r="21" spans="1:7">
      <c r="A21" s="37">
        <v>1410051013878</v>
      </c>
      <c r="B21" s="38">
        <v>6</v>
      </c>
      <c r="C21" s="38" t="s">
        <v>222</v>
      </c>
      <c r="D21" s="38" t="s">
        <v>223</v>
      </c>
      <c r="E21" s="38" t="s">
        <v>224</v>
      </c>
      <c r="F21" s="38" t="s">
        <v>265</v>
      </c>
      <c r="G21" s="38" t="s">
        <v>266</v>
      </c>
    </row>
    <row r="22" spans="1:7">
      <c r="A22" s="37">
        <v>1410051013886</v>
      </c>
      <c r="B22" s="38">
        <v>6</v>
      </c>
      <c r="C22" s="38" t="s">
        <v>222</v>
      </c>
      <c r="D22" s="38" t="s">
        <v>223</v>
      </c>
      <c r="E22" s="38" t="s">
        <v>224</v>
      </c>
      <c r="F22" s="38" t="s">
        <v>267</v>
      </c>
      <c r="G22" s="38" t="s">
        <v>268</v>
      </c>
    </row>
    <row r="23" spans="1:7">
      <c r="A23" s="37">
        <v>1410051013894</v>
      </c>
      <c r="B23" s="38">
        <v>6</v>
      </c>
      <c r="C23" s="38" t="s">
        <v>222</v>
      </c>
      <c r="D23" s="38" t="s">
        <v>223</v>
      </c>
      <c r="E23" s="38" t="s">
        <v>224</v>
      </c>
      <c r="F23" s="38" t="s">
        <v>269</v>
      </c>
      <c r="G23" s="38" t="s">
        <v>270</v>
      </c>
    </row>
    <row r="24" spans="1:7">
      <c r="A24" s="37">
        <v>1410051013902</v>
      </c>
      <c r="B24" s="38">
        <v>6</v>
      </c>
      <c r="C24" s="38" t="s">
        <v>222</v>
      </c>
      <c r="D24" s="38" t="s">
        <v>271</v>
      </c>
      <c r="E24" s="38" t="s">
        <v>272</v>
      </c>
      <c r="F24" s="38" t="s">
        <v>273</v>
      </c>
      <c r="G24" s="38" t="s">
        <v>274</v>
      </c>
    </row>
    <row r="25" spans="1:7">
      <c r="A25" s="37">
        <v>1410051013910</v>
      </c>
      <c r="B25" s="38">
        <v>6</v>
      </c>
      <c r="C25" s="38" t="s">
        <v>222</v>
      </c>
      <c r="D25" s="38" t="s">
        <v>275</v>
      </c>
      <c r="E25" s="38" t="s">
        <v>276</v>
      </c>
      <c r="F25" s="38" t="s">
        <v>277</v>
      </c>
      <c r="G25" s="38" t="s">
        <v>278</v>
      </c>
    </row>
    <row r="26" spans="1:7">
      <c r="A26" s="37">
        <v>1410051013928</v>
      </c>
      <c r="B26" s="38">
        <v>6</v>
      </c>
      <c r="C26" s="38" t="s">
        <v>222</v>
      </c>
      <c r="D26" s="38" t="s">
        <v>275</v>
      </c>
      <c r="E26" s="38" t="s">
        <v>276</v>
      </c>
      <c r="F26" s="38" t="s">
        <v>279</v>
      </c>
      <c r="G26" s="38" t="s">
        <v>280</v>
      </c>
    </row>
    <row r="27" spans="1:7">
      <c r="A27" s="37">
        <v>1410051013936</v>
      </c>
      <c r="B27" s="38">
        <v>6</v>
      </c>
      <c r="C27" s="38" t="s">
        <v>222</v>
      </c>
      <c r="D27" s="38" t="s">
        <v>275</v>
      </c>
      <c r="E27" s="38" t="s">
        <v>276</v>
      </c>
      <c r="F27" s="38" t="s">
        <v>281</v>
      </c>
      <c r="G27" s="38" t="s">
        <v>282</v>
      </c>
    </row>
    <row r="28" spans="1:7">
      <c r="A28" s="37">
        <v>1410051013951</v>
      </c>
      <c r="B28" s="38">
        <v>6</v>
      </c>
      <c r="C28" s="38" t="s">
        <v>222</v>
      </c>
      <c r="D28" s="38" t="s">
        <v>283</v>
      </c>
      <c r="E28" s="38" t="s">
        <v>284</v>
      </c>
      <c r="F28" s="38" t="s">
        <v>285</v>
      </c>
      <c r="G28" s="38" t="s">
        <v>286</v>
      </c>
    </row>
    <row r="29" spans="1:7">
      <c r="A29" s="37">
        <v>1410051013969</v>
      </c>
      <c r="B29" s="38">
        <v>6</v>
      </c>
      <c r="C29" s="38" t="s">
        <v>222</v>
      </c>
      <c r="D29" s="38" t="s">
        <v>283</v>
      </c>
      <c r="E29" s="38" t="s">
        <v>284</v>
      </c>
      <c r="F29" s="38" t="s">
        <v>287</v>
      </c>
      <c r="G29" s="38" t="s">
        <v>288</v>
      </c>
    </row>
    <row r="30" spans="1:7">
      <c r="A30" s="37">
        <v>1410051013985</v>
      </c>
      <c r="B30" s="38">
        <v>6</v>
      </c>
      <c r="C30" s="38" t="s">
        <v>222</v>
      </c>
      <c r="D30" s="38" t="s">
        <v>289</v>
      </c>
      <c r="E30" s="38" t="s">
        <v>290</v>
      </c>
      <c r="F30" s="38" t="s">
        <v>291</v>
      </c>
      <c r="G30" s="38" t="s">
        <v>292</v>
      </c>
    </row>
    <row r="31" spans="1:7">
      <c r="A31" s="37">
        <v>1410051014009</v>
      </c>
      <c r="B31" s="38">
        <v>6</v>
      </c>
      <c r="C31" s="38" t="s">
        <v>222</v>
      </c>
      <c r="D31" s="38" t="s">
        <v>289</v>
      </c>
      <c r="E31" s="38" t="s">
        <v>290</v>
      </c>
      <c r="F31" s="38" t="s">
        <v>293</v>
      </c>
      <c r="G31" s="38" t="s">
        <v>294</v>
      </c>
    </row>
    <row r="32" spans="1:7">
      <c r="A32" s="37">
        <v>1410051014017</v>
      </c>
      <c r="B32" s="38">
        <v>6</v>
      </c>
      <c r="C32" s="38" t="s">
        <v>222</v>
      </c>
      <c r="D32" s="38" t="s">
        <v>289</v>
      </c>
      <c r="E32" s="38" t="s">
        <v>290</v>
      </c>
      <c r="F32" s="38" t="s">
        <v>295</v>
      </c>
      <c r="G32" s="38" t="s">
        <v>296</v>
      </c>
    </row>
    <row r="33" spans="1:7">
      <c r="A33" s="37">
        <v>1410051014025</v>
      </c>
      <c r="B33" s="38">
        <v>6</v>
      </c>
      <c r="C33" s="38" t="s">
        <v>222</v>
      </c>
      <c r="D33" s="38" t="s">
        <v>289</v>
      </c>
      <c r="E33" s="38" t="s">
        <v>290</v>
      </c>
      <c r="F33" s="38" t="s">
        <v>297</v>
      </c>
      <c r="G33" s="38" t="s">
        <v>298</v>
      </c>
    </row>
    <row r="34" spans="1:7">
      <c r="A34" s="37">
        <v>1410051014058</v>
      </c>
      <c r="B34" s="38">
        <v>6</v>
      </c>
      <c r="C34" s="38" t="s">
        <v>222</v>
      </c>
      <c r="D34" s="38" t="s">
        <v>289</v>
      </c>
      <c r="E34" s="38" t="s">
        <v>290</v>
      </c>
      <c r="F34" s="38" t="s">
        <v>299</v>
      </c>
      <c r="G34" s="38" t="s">
        <v>300</v>
      </c>
    </row>
    <row r="35" spans="1:7">
      <c r="A35" s="37">
        <v>1410051014066</v>
      </c>
      <c r="B35" s="38">
        <v>6</v>
      </c>
      <c r="C35" s="38" t="s">
        <v>222</v>
      </c>
      <c r="D35" s="38" t="s">
        <v>301</v>
      </c>
      <c r="E35" s="38" t="s">
        <v>302</v>
      </c>
      <c r="F35" s="38" t="s">
        <v>303</v>
      </c>
      <c r="G35" s="38" t="s">
        <v>304</v>
      </c>
    </row>
    <row r="36" spans="1:7">
      <c r="A36" s="37">
        <v>1410051014074</v>
      </c>
      <c r="B36" s="38">
        <v>6</v>
      </c>
      <c r="C36" s="38" t="s">
        <v>222</v>
      </c>
      <c r="D36" s="38" t="s">
        <v>301</v>
      </c>
      <c r="E36" s="38" t="s">
        <v>302</v>
      </c>
      <c r="F36" s="38" t="s">
        <v>305</v>
      </c>
      <c r="G36" s="38" t="s">
        <v>306</v>
      </c>
    </row>
    <row r="37" spans="1:7">
      <c r="A37" s="37">
        <v>1410051014082</v>
      </c>
      <c r="B37" s="38">
        <v>6</v>
      </c>
      <c r="C37" s="38" t="s">
        <v>222</v>
      </c>
      <c r="D37" s="38" t="s">
        <v>301</v>
      </c>
      <c r="E37" s="38" t="s">
        <v>302</v>
      </c>
      <c r="F37" s="38" t="s">
        <v>307</v>
      </c>
      <c r="G37" s="38" t="s">
        <v>308</v>
      </c>
    </row>
    <row r="38" spans="1:7">
      <c r="A38" s="37">
        <v>1410051014108</v>
      </c>
      <c r="B38" s="38">
        <v>6</v>
      </c>
      <c r="C38" s="38" t="s">
        <v>222</v>
      </c>
      <c r="D38" s="38" t="s">
        <v>301</v>
      </c>
      <c r="E38" s="38" t="s">
        <v>302</v>
      </c>
      <c r="F38" s="38" t="s">
        <v>309</v>
      </c>
      <c r="G38" s="38" t="s">
        <v>310</v>
      </c>
    </row>
    <row r="39" spans="1:7">
      <c r="A39" s="37">
        <v>1410051014116</v>
      </c>
      <c r="B39" s="38">
        <v>6</v>
      </c>
      <c r="C39" s="38" t="s">
        <v>222</v>
      </c>
      <c r="D39" s="38" t="s">
        <v>301</v>
      </c>
      <c r="E39" s="38" t="s">
        <v>302</v>
      </c>
      <c r="F39" s="38" t="s">
        <v>311</v>
      </c>
      <c r="G39" s="38" t="s">
        <v>312</v>
      </c>
    </row>
    <row r="40" spans="1:7">
      <c r="A40" s="37">
        <v>1410051014124</v>
      </c>
      <c r="B40" s="38">
        <v>6</v>
      </c>
      <c r="C40" s="38" t="s">
        <v>222</v>
      </c>
      <c r="D40" s="38" t="s">
        <v>313</v>
      </c>
      <c r="E40" s="38" t="s">
        <v>314</v>
      </c>
      <c r="F40" s="38" t="s">
        <v>315</v>
      </c>
      <c r="G40" s="38" t="s">
        <v>316</v>
      </c>
    </row>
    <row r="41" spans="1:7">
      <c r="A41" s="37">
        <v>1410051014132</v>
      </c>
      <c r="B41" s="38">
        <v>6</v>
      </c>
      <c r="C41" s="38" t="s">
        <v>222</v>
      </c>
      <c r="D41" s="38" t="s">
        <v>313</v>
      </c>
      <c r="E41" s="38" t="s">
        <v>314</v>
      </c>
      <c r="F41" s="38" t="s">
        <v>317</v>
      </c>
      <c r="G41" s="38" t="s">
        <v>318</v>
      </c>
    </row>
    <row r="42" spans="1:7">
      <c r="A42" s="37">
        <v>1410051014140</v>
      </c>
      <c r="B42" s="38">
        <v>6</v>
      </c>
      <c r="C42" s="38" t="s">
        <v>222</v>
      </c>
      <c r="D42" s="38" t="s">
        <v>313</v>
      </c>
      <c r="E42" s="38" t="s">
        <v>314</v>
      </c>
      <c r="F42" s="38" t="s">
        <v>319</v>
      </c>
      <c r="G42" s="38" t="s">
        <v>320</v>
      </c>
    </row>
    <row r="43" spans="1:7">
      <c r="A43" s="37">
        <v>1410051014157</v>
      </c>
      <c r="B43" s="38">
        <v>6</v>
      </c>
      <c r="C43" s="38" t="s">
        <v>222</v>
      </c>
      <c r="D43" s="38" t="s">
        <v>313</v>
      </c>
      <c r="E43" s="38" t="s">
        <v>314</v>
      </c>
      <c r="F43" s="38" t="s">
        <v>321</v>
      </c>
      <c r="G43" s="38" t="s">
        <v>322</v>
      </c>
    </row>
    <row r="44" spans="1:7">
      <c r="A44" s="37">
        <v>1410051014165</v>
      </c>
      <c r="B44" s="38">
        <v>6</v>
      </c>
      <c r="C44" s="38" t="s">
        <v>222</v>
      </c>
      <c r="D44" s="38" t="s">
        <v>313</v>
      </c>
      <c r="E44" s="38" t="s">
        <v>314</v>
      </c>
      <c r="F44" s="38" t="s">
        <v>323</v>
      </c>
      <c r="G44" s="38" t="s">
        <v>324</v>
      </c>
    </row>
    <row r="45" spans="1:7">
      <c r="A45" s="37">
        <v>1410051014173</v>
      </c>
      <c r="B45" s="38">
        <v>6</v>
      </c>
      <c r="C45" s="38" t="s">
        <v>222</v>
      </c>
      <c r="D45" s="38" t="s">
        <v>313</v>
      </c>
      <c r="E45" s="38" t="s">
        <v>314</v>
      </c>
      <c r="F45" s="38" t="s">
        <v>325</v>
      </c>
      <c r="G45" s="38" t="s">
        <v>326</v>
      </c>
    </row>
    <row r="46" spans="1:7">
      <c r="A46" s="37">
        <v>1410051014181</v>
      </c>
      <c r="B46" s="38">
        <v>6</v>
      </c>
      <c r="C46" s="38" t="s">
        <v>222</v>
      </c>
      <c r="D46" s="38" t="s">
        <v>313</v>
      </c>
      <c r="E46" s="38" t="s">
        <v>314</v>
      </c>
      <c r="F46" s="38" t="s">
        <v>327</v>
      </c>
      <c r="G46" s="38" t="s">
        <v>328</v>
      </c>
    </row>
    <row r="47" spans="1:7">
      <c r="A47" s="37">
        <v>1410051014199</v>
      </c>
      <c r="B47" s="38">
        <v>6</v>
      </c>
      <c r="C47" s="38" t="s">
        <v>222</v>
      </c>
      <c r="D47" s="38" t="s">
        <v>313</v>
      </c>
      <c r="E47" s="38" t="s">
        <v>314</v>
      </c>
      <c r="F47" s="38" t="s">
        <v>329</v>
      </c>
      <c r="G47" s="38" t="s">
        <v>330</v>
      </c>
    </row>
    <row r="48" spans="1:7">
      <c r="A48" s="37">
        <v>1410051014223</v>
      </c>
      <c r="B48" s="38">
        <v>6</v>
      </c>
      <c r="C48" s="38" t="s">
        <v>222</v>
      </c>
      <c r="D48" s="38" t="s">
        <v>331</v>
      </c>
      <c r="E48" s="38" t="s">
        <v>332</v>
      </c>
      <c r="F48" s="38" t="s">
        <v>333</v>
      </c>
      <c r="G48" s="38" t="s">
        <v>334</v>
      </c>
    </row>
    <row r="49" spans="1:7">
      <c r="A49" s="37">
        <v>1410051014231</v>
      </c>
      <c r="B49" s="38">
        <v>6</v>
      </c>
      <c r="C49" s="38" t="s">
        <v>222</v>
      </c>
      <c r="D49" s="38" t="s">
        <v>331</v>
      </c>
      <c r="E49" s="38" t="s">
        <v>332</v>
      </c>
      <c r="F49" s="38" t="s">
        <v>335</v>
      </c>
      <c r="G49" s="38" t="s">
        <v>336</v>
      </c>
    </row>
    <row r="50" spans="1:7">
      <c r="A50" s="37">
        <v>1410051014249</v>
      </c>
      <c r="B50" s="38">
        <v>6</v>
      </c>
      <c r="C50" s="38" t="s">
        <v>222</v>
      </c>
      <c r="D50" s="38" t="s">
        <v>337</v>
      </c>
      <c r="E50" s="38" t="s">
        <v>338</v>
      </c>
      <c r="F50" s="38" t="s">
        <v>339</v>
      </c>
      <c r="G50" s="38" t="s">
        <v>340</v>
      </c>
    </row>
    <row r="51" spans="1:7">
      <c r="A51" s="37">
        <v>1410051014256</v>
      </c>
      <c r="B51" s="38">
        <v>6</v>
      </c>
      <c r="C51" s="38" t="s">
        <v>222</v>
      </c>
      <c r="D51" s="38" t="s">
        <v>337</v>
      </c>
      <c r="E51" s="38" t="s">
        <v>338</v>
      </c>
      <c r="F51" s="38" t="s">
        <v>341</v>
      </c>
      <c r="G51" s="38" t="s">
        <v>342</v>
      </c>
    </row>
    <row r="52" spans="1:7">
      <c r="A52" s="37">
        <v>1410051014264</v>
      </c>
      <c r="B52" s="38">
        <v>6</v>
      </c>
      <c r="C52" s="38" t="s">
        <v>222</v>
      </c>
      <c r="D52" s="38" t="s">
        <v>343</v>
      </c>
      <c r="E52" s="38" t="s">
        <v>344</v>
      </c>
      <c r="F52" s="38" t="s">
        <v>345</v>
      </c>
      <c r="G52" s="38" t="s">
        <v>346</v>
      </c>
    </row>
    <row r="53" spans="1:7">
      <c r="A53" s="37">
        <v>1410051014280</v>
      </c>
      <c r="B53" s="38">
        <v>6</v>
      </c>
      <c r="C53" s="38" t="s">
        <v>222</v>
      </c>
      <c r="D53" s="38" t="s">
        <v>343</v>
      </c>
      <c r="E53" s="38" t="s">
        <v>344</v>
      </c>
      <c r="F53" s="38" t="s">
        <v>347</v>
      </c>
      <c r="G53" s="38" t="s">
        <v>348</v>
      </c>
    </row>
    <row r="54" spans="1:7">
      <c r="A54" s="37">
        <v>1410051014298</v>
      </c>
      <c r="B54" s="38">
        <v>6</v>
      </c>
      <c r="C54" s="38" t="s">
        <v>222</v>
      </c>
      <c r="D54" s="38" t="s">
        <v>343</v>
      </c>
      <c r="E54" s="38" t="s">
        <v>344</v>
      </c>
      <c r="F54" s="38" t="s">
        <v>349</v>
      </c>
      <c r="G54" s="38" t="s">
        <v>350</v>
      </c>
    </row>
    <row r="55" spans="1:7">
      <c r="A55" s="37">
        <v>1410051014322</v>
      </c>
      <c r="B55" s="38">
        <v>6</v>
      </c>
      <c r="C55" s="38" t="s">
        <v>222</v>
      </c>
      <c r="D55" s="38" t="s">
        <v>351</v>
      </c>
      <c r="E55" s="38" t="s">
        <v>352</v>
      </c>
      <c r="F55" s="38" t="s">
        <v>353</v>
      </c>
      <c r="G55" s="38" t="s">
        <v>354</v>
      </c>
    </row>
    <row r="56" spans="1:7">
      <c r="A56" s="37">
        <v>1410051014330</v>
      </c>
      <c r="B56" s="38">
        <v>6</v>
      </c>
      <c r="C56" s="38" t="s">
        <v>222</v>
      </c>
      <c r="D56" s="38" t="s">
        <v>351</v>
      </c>
      <c r="E56" s="38" t="s">
        <v>352</v>
      </c>
      <c r="F56" s="38" t="s">
        <v>355</v>
      </c>
      <c r="G56" s="38" t="s">
        <v>356</v>
      </c>
    </row>
    <row r="57" spans="1:7">
      <c r="A57" s="37">
        <v>1410051014348</v>
      </c>
      <c r="B57" s="38">
        <v>6</v>
      </c>
      <c r="C57" s="38" t="s">
        <v>222</v>
      </c>
      <c r="D57" s="38" t="s">
        <v>351</v>
      </c>
      <c r="E57" s="38" t="s">
        <v>352</v>
      </c>
      <c r="F57" s="38" t="s">
        <v>357</v>
      </c>
      <c r="G57" s="38" t="s">
        <v>358</v>
      </c>
    </row>
    <row r="58" spans="1:7">
      <c r="A58" s="37">
        <v>1410051014363</v>
      </c>
      <c r="B58" s="38">
        <v>6</v>
      </c>
      <c r="C58" s="38" t="s">
        <v>222</v>
      </c>
      <c r="D58" s="38" t="s">
        <v>351</v>
      </c>
      <c r="E58" s="38" t="s">
        <v>352</v>
      </c>
      <c r="F58" s="38" t="s">
        <v>359</v>
      </c>
      <c r="G58" s="38" t="s">
        <v>360</v>
      </c>
    </row>
    <row r="59" spans="1:7">
      <c r="A59" s="37">
        <v>1410051014371</v>
      </c>
      <c r="B59" s="38">
        <v>6</v>
      </c>
      <c r="C59" s="38" t="s">
        <v>222</v>
      </c>
      <c r="D59" s="38" t="s">
        <v>351</v>
      </c>
      <c r="E59" s="38" t="s">
        <v>352</v>
      </c>
      <c r="F59" s="38" t="s">
        <v>361</v>
      </c>
      <c r="G59" s="38" t="s">
        <v>362</v>
      </c>
    </row>
    <row r="60" spans="1:7">
      <c r="A60" s="37">
        <v>1410051014389</v>
      </c>
      <c r="B60" s="38">
        <v>6</v>
      </c>
      <c r="C60" s="38" t="s">
        <v>222</v>
      </c>
      <c r="D60" s="38" t="s">
        <v>351</v>
      </c>
      <c r="E60" s="38" t="s">
        <v>352</v>
      </c>
      <c r="F60" s="38" t="s">
        <v>363</v>
      </c>
      <c r="G60" s="38" t="s">
        <v>364</v>
      </c>
    </row>
    <row r="61" spans="1:7">
      <c r="A61" s="37">
        <v>1410051014397</v>
      </c>
      <c r="B61" s="38">
        <v>6</v>
      </c>
      <c r="C61" s="38" t="s">
        <v>222</v>
      </c>
      <c r="D61" s="38" t="s">
        <v>365</v>
      </c>
      <c r="E61" s="38" t="s">
        <v>366</v>
      </c>
      <c r="F61" s="38" t="s">
        <v>367</v>
      </c>
      <c r="G61" s="38" t="s">
        <v>368</v>
      </c>
    </row>
    <row r="62" spans="1:7">
      <c r="A62" s="37">
        <v>1410051014405</v>
      </c>
      <c r="B62" s="38">
        <v>6</v>
      </c>
      <c r="C62" s="38" t="s">
        <v>222</v>
      </c>
      <c r="D62" s="38" t="s">
        <v>365</v>
      </c>
      <c r="E62" s="38" t="s">
        <v>366</v>
      </c>
      <c r="F62" s="38" t="s">
        <v>369</v>
      </c>
      <c r="G62" s="38" t="s">
        <v>370</v>
      </c>
    </row>
    <row r="63" spans="1:7">
      <c r="A63" s="37">
        <v>1410051014413</v>
      </c>
      <c r="B63" s="38">
        <v>6</v>
      </c>
      <c r="C63" s="38" t="s">
        <v>222</v>
      </c>
      <c r="D63" s="38" t="s">
        <v>365</v>
      </c>
      <c r="E63" s="38" t="s">
        <v>366</v>
      </c>
      <c r="F63" s="38" t="s">
        <v>371</v>
      </c>
      <c r="G63" s="38" t="s">
        <v>372</v>
      </c>
    </row>
    <row r="64" spans="1:7">
      <c r="A64" s="37">
        <v>1410051014439</v>
      </c>
      <c r="B64" s="38">
        <v>6</v>
      </c>
      <c r="C64" s="38" t="s">
        <v>222</v>
      </c>
      <c r="D64" s="38" t="s">
        <v>365</v>
      </c>
      <c r="E64" s="38" t="s">
        <v>366</v>
      </c>
      <c r="F64" s="38" t="s">
        <v>373</v>
      </c>
      <c r="G64" s="38" t="s">
        <v>374</v>
      </c>
    </row>
    <row r="65" spans="1:7">
      <c r="A65" s="37">
        <v>1410051014447</v>
      </c>
      <c r="B65" s="38">
        <v>6</v>
      </c>
      <c r="C65" s="38" t="s">
        <v>222</v>
      </c>
      <c r="D65" s="38" t="s">
        <v>365</v>
      </c>
      <c r="E65" s="38" t="s">
        <v>366</v>
      </c>
      <c r="F65" s="38" t="s">
        <v>375</v>
      </c>
      <c r="G65" s="38" t="s">
        <v>376</v>
      </c>
    </row>
    <row r="66" spans="1:7">
      <c r="A66" s="37">
        <v>1410051014454</v>
      </c>
      <c r="B66" s="38">
        <v>6</v>
      </c>
      <c r="C66" s="38" t="s">
        <v>222</v>
      </c>
      <c r="D66" s="38" t="s">
        <v>365</v>
      </c>
      <c r="E66" s="38" t="s">
        <v>366</v>
      </c>
      <c r="F66" s="38" t="s">
        <v>377</v>
      </c>
      <c r="G66" s="38" t="s">
        <v>378</v>
      </c>
    </row>
    <row r="67" spans="1:7">
      <c r="A67" s="37">
        <v>1410051014462</v>
      </c>
      <c r="B67" s="38">
        <v>6</v>
      </c>
      <c r="C67" s="38" t="s">
        <v>222</v>
      </c>
      <c r="D67" s="38" t="s">
        <v>365</v>
      </c>
      <c r="E67" s="38" t="s">
        <v>366</v>
      </c>
      <c r="F67" s="38" t="s">
        <v>379</v>
      </c>
      <c r="G67" s="38" t="s">
        <v>380</v>
      </c>
    </row>
    <row r="68" spans="1:7">
      <c r="A68" s="37">
        <v>1410051014470</v>
      </c>
      <c r="B68" s="38">
        <v>6</v>
      </c>
      <c r="C68" s="38" t="s">
        <v>222</v>
      </c>
      <c r="D68" s="38" t="s">
        <v>365</v>
      </c>
      <c r="E68" s="38" t="s">
        <v>366</v>
      </c>
      <c r="F68" s="38" t="s">
        <v>381</v>
      </c>
      <c r="G68" s="38" t="s">
        <v>382</v>
      </c>
    </row>
    <row r="69" spans="1:7">
      <c r="A69" s="37">
        <v>1410051014488</v>
      </c>
      <c r="B69" s="38">
        <v>6</v>
      </c>
      <c r="C69" s="38" t="s">
        <v>222</v>
      </c>
      <c r="D69" s="38" t="s">
        <v>383</v>
      </c>
      <c r="E69" s="38" t="s">
        <v>384</v>
      </c>
      <c r="F69" s="38" t="s">
        <v>385</v>
      </c>
      <c r="G69" s="38" t="s">
        <v>386</v>
      </c>
    </row>
    <row r="70" spans="1:7">
      <c r="A70" s="37">
        <v>1410051014496</v>
      </c>
      <c r="B70" s="38">
        <v>6</v>
      </c>
      <c r="C70" s="38" t="s">
        <v>222</v>
      </c>
      <c r="D70" s="38" t="s">
        <v>383</v>
      </c>
      <c r="E70" s="38" t="s">
        <v>384</v>
      </c>
      <c r="F70" s="38" t="s">
        <v>387</v>
      </c>
      <c r="G70" s="38" t="s">
        <v>388</v>
      </c>
    </row>
    <row r="71" spans="1:7">
      <c r="A71" s="37">
        <v>1410051014504</v>
      </c>
      <c r="B71" s="38">
        <v>6</v>
      </c>
      <c r="C71" s="38" t="s">
        <v>222</v>
      </c>
      <c r="D71" s="38" t="s">
        <v>383</v>
      </c>
      <c r="E71" s="38" t="s">
        <v>384</v>
      </c>
      <c r="F71" s="38" t="s">
        <v>389</v>
      </c>
      <c r="G71" s="38" t="s">
        <v>390</v>
      </c>
    </row>
    <row r="72" spans="1:7">
      <c r="A72" s="37">
        <v>1410051014512</v>
      </c>
      <c r="B72" s="38">
        <v>6</v>
      </c>
      <c r="C72" s="38" t="s">
        <v>222</v>
      </c>
      <c r="D72" s="38" t="s">
        <v>391</v>
      </c>
      <c r="E72" s="38" t="s">
        <v>392</v>
      </c>
      <c r="F72" s="38" t="s">
        <v>393</v>
      </c>
      <c r="G72" s="38" t="s">
        <v>394</v>
      </c>
    </row>
    <row r="73" spans="1:7">
      <c r="A73" s="37">
        <v>1410051014520</v>
      </c>
      <c r="B73" s="38">
        <v>6</v>
      </c>
      <c r="C73" s="38" t="s">
        <v>222</v>
      </c>
      <c r="D73" s="38" t="s">
        <v>391</v>
      </c>
      <c r="E73" s="38" t="s">
        <v>392</v>
      </c>
      <c r="F73" s="38" t="s">
        <v>395</v>
      </c>
      <c r="G73" s="38" t="s">
        <v>396</v>
      </c>
    </row>
    <row r="74" spans="1:7">
      <c r="A74" s="37">
        <v>1410051014538</v>
      </c>
      <c r="B74" s="38">
        <v>6</v>
      </c>
      <c r="C74" s="38" t="s">
        <v>222</v>
      </c>
      <c r="D74" s="38" t="s">
        <v>391</v>
      </c>
      <c r="E74" s="38" t="s">
        <v>392</v>
      </c>
      <c r="F74" s="38" t="s">
        <v>397</v>
      </c>
      <c r="G74" s="38" t="s">
        <v>398</v>
      </c>
    </row>
    <row r="75" spans="1:7">
      <c r="A75" s="37">
        <v>1410051014546</v>
      </c>
      <c r="B75" s="38">
        <v>6</v>
      </c>
      <c r="C75" s="38" t="s">
        <v>222</v>
      </c>
      <c r="D75" s="38" t="s">
        <v>391</v>
      </c>
      <c r="E75" s="38" t="s">
        <v>392</v>
      </c>
      <c r="F75" s="38" t="s">
        <v>399</v>
      </c>
      <c r="G75" s="38" t="s">
        <v>400</v>
      </c>
    </row>
    <row r="76" spans="1:7">
      <c r="A76" s="37">
        <v>1410051014553</v>
      </c>
      <c r="B76" s="38">
        <v>6</v>
      </c>
      <c r="C76" s="38" t="s">
        <v>222</v>
      </c>
      <c r="D76" s="38" t="s">
        <v>401</v>
      </c>
      <c r="E76" s="38" t="s">
        <v>402</v>
      </c>
      <c r="F76" s="38" t="s">
        <v>403</v>
      </c>
      <c r="G76" s="38" t="s">
        <v>404</v>
      </c>
    </row>
    <row r="77" spans="1:7">
      <c r="A77" s="37">
        <v>1410051014561</v>
      </c>
      <c r="B77" s="38">
        <v>6</v>
      </c>
      <c r="C77" s="38" t="s">
        <v>222</v>
      </c>
      <c r="D77" s="38" t="s">
        <v>401</v>
      </c>
      <c r="E77" s="38" t="s">
        <v>402</v>
      </c>
      <c r="F77" s="38" t="s">
        <v>405</v>
      </c>
      <c r="G77" s="38" t="s">
        <v>406</v>
      </c>
    </row>
    <row r="78" spans="1:7">
      <c r="A78" s="37">
        <v>1410051014587</v>
      </c>
      <c r="B78" s="38">
        <v>6</v>
      </c>
      <c r="C78" s="38" t="s">
        <v>222</v>
      </c>
      <c r="D78" s="38" t="s">
        <v>407</v>
      </c>
      <c r="E78" s="38" t="s">
        <v>408</v>
      </c>
      <c r="F78" s="38" t="s">
        <v>409</v>
      </c>
      <c r="G78" s="38" t="s">
        <v>410</v>
      </c>
    </row>
    <row r="79" spans="1:7">
      <c r="A79" s="37">
        <v>1410051014595</v>
      </c>
      <c r="B79" s="38">
        <v>6</v>
      </c>
      <c r="C79" s="38" t="s">
        <v>222</v>
      </c>
      <c r="D79" s="38" t="s">
        <v>411</v>
      </c>
      <c r="E79" s="38" t="s">
        <v>412</v>
      </c>
      <c r="F79" s="38" t="s">
        <v>413</v>
      </c>
      <c r="G79" s="38" t="s">
        <v>414</v>
      </c>
    </row>
    <row r="80" spans="1:7">
      <c r="A80" s="37">
        <v>1410051014603</v>
      </c>
      <c r="B80" s="38">
        <v>6</v>
      </c>
      <c r="C80" s="38" t="s">
        <v>222</v>
      </c>
      <c r="D80" s="38" t="s">
        <v>411</v>
      </c>
      <c r="E80" s="38" t="s">
        <v>412</v>
      </c>
      <c r="F80" s="38" t="s">
        <v>415</v>
      </c>
      <c r="G80" s="38" t="s">
        <v>416</v>
      </c>
    </row>
    <row r="81" spans="1:7">
      <c r="A81" s="37">
        <v>1410051014611</v>
      </c>
      <c r="B81" s="38">
        <v>6</v>
      </c>
      <c r="C81" s="38" t="s">
        <v>222</v>
      </c>
      <c r="D81" s="38" t="s">
        <v>411</v>
      </c>
      <c r="E81" s="38" t="s">
        <v>412</v>
      </c>
      <c r="F81" s="38" t="s">
        <v>417</v>
      </c>
      <c r="G81" s="38" t="s">
        <v>418</v>
      </c>
    </row>
    <row r="82" spans="1:7">
      <c r="A82" s="37">
        <v>1410051014629</v>
      </c>
      <c r="B82" s="38">
        <v>6</v>
      </c>
      <c r="C82" s="38" t="s">
        <v>222</v>
      </c>
      <c r="D82" s="38" t="s">
        <v>411</v>
      </c>
      <c r="E82" s="38" t="s">
        <v>412</v>
      </c>
      <c r="F82" s="38" t="s">
        <v>419</v>
      </c>
      <c r="G82" s="38" t="s">
        <v>420</v>
      </c>
    </row>
    <row r="83" spans="1:7">
      <c r="A83" s="37">
        <v>1410051014637</v>
      </c>
      <c r="B83" s="38">
        <v>6</v>
      </c>
      <c r="C83" s="38" t="s">
        <v>222</v>
      </c>
      <c r="D83" s="38" t="s">
        <v>411</v>
      </c>
      <c r="E83" s="38" t="s">
        <v>412</v>
      </c>
      <c r="F83" s="38" t="s">
        <v>421</v>
      </c>
      <c r="G83" s="38" t="s">
        <v>422</v>
      </c>
    </row>
    <row r="84" spans="1:7">
      <c r="A84" s="37">
        <v>1410051014645</v>
      </c>
      <c r="B84" s="38">
        <v>6</v>
      </c>
      <c r="C84" s="38" t="s">
        <v>222</v>
      </c>
      <c r="D84" s="38" t="s">
        <v>227</v>
      </c>
      <c r="E84" s="38" t="s">
        <v>228</v>
      </c>
      <c r="F84" s="38" t="s">
        <v>423</v>
      </c>
      <c r="G84" s="38" t="s">
        <v>424</v>
      </c>
    </row>
    <row r="85" spans="1:7">
      <c r="A85" s="37">
        <v>1410051014652</v>
      </c>
      <c r="B85" s="38">
        <v>6</v>
      </c>
      <c r="C85" s="38" t="s">
        <v>222</v>
      </c>
      <c r="D85" s="38" t="s">
        <v>223</v>
      </c>
      <c r="E85" s="38" t="s">
        <v>224</v>
      </c>
      <c r="F85" s="38" t="s">
        <v>425</v>
      </c>
      <c r="G85" s="38" t="s">
        <v>426</v>
      </c>
    </row>
    <row r="86" spans="1:7">
      <c r="A86" s="37">
        <v>1410051014660</v>
      </c>
      <c r="B86" s="38">
        <v>6</v>
      </c>
      <c r="C86" s="38" t="s">
        <v>222</v>
      </c>
      <c r="D86" s="38" t="s">
        <v>223</v>
      </c>
      <c r="E86" s="38" t="s">
        <v>224</v>
      </c>
      <c r="F86" s="38" t="s">
        <v>427</v>
      </c>
      <c r="G86" s="38" t="s">
        <v>428</v>
      </c>
    </row>
    <row r="87" spans="1:7">
      <c r="A87" s="37">
        <v>1410051014678</v>
      </c>
      <c r="B87" s="38">
        <v>6</v>
      </c>
      <c r="C87" s="38" t="s">
        <v>222</v>
      </c>
      <c r="D87" s="38" t="s">
        <v>223</v>
      </c>
      <c r="E87" s="38" t="s">
        <v>224</v>
      </c>
      <c r="F87" s="38" t="s">
        <v>429</v>
      </c>
      <c r="G87" s="38" t="s">
        <v>430</v>
      </c>
    </row>
    <row r="88" spans="1:7">
      <c r="A88" s="37">
        <v>1410051014686</v>
      </c>
      <c r="B88" s="38">
        <v>6</v>
      </c>
      <c r="C88" s="38" t="s">
        <v>222</v>
      </c>
      <c r="D88" s="38" t="s">
        <v>271</v>
      </c>
      <c r="E88" s="38" t="s">
        <v>272</v>
      </c>
      <c r="F88" s="38" t="s">
        <v>431</v>
      </c>
      <c r="G88" s="38" t="s">
        <v>432</v>
      </c>
    </row>
    <row r="89" spans="1:7">
      <c r="A89" s="37">
        <v>1410051014694</v>
      </c>
      <c r="B89" s="38">
        <v>6</v>
      </c>
      <c r="C89" s="38" t="s">
        <v>222</v>
      </c>
      <c r="D89" s="38" t="s">
        <v>271</v>
      </c>
      <c r="E89" s="38" t="s">
        <v>272</v>
      </c>
      <c r="F89" s="38" t="s">
        <v>433</v>
      </c>
      <c r="G89" s="38" t="s">
        <v>434</v>
      </c>
    </row>
    <row r="90" spans="1:7">
      <c r="A90" s="37">
        <v>1410051014702</v>
      </c>
      <c r="B90" s="38">
        <v>6</v>
      </c>
      <c r="C90" s="38" t="s">
        <v>222</v>
      </c>
      <c r="D90" s="38" t="s">
        <v>271</v>
      </c>
      <c r="E90" s="38" t="s">
        <v>272</v>
      </c>
      <c r="F90" s="38" t="s">
        <v>435</v>
      </c>
      <c r="G90" s="38" t="s">
        <v>436</v>
      </c>
    </row>
    <row r="91" spans="1:7">
      <c r="A91" s="37">
        <v>1410051014744</v>
      </c>
      <c r="B91" s="38">
        <v>6</v>
      </c>
      <c r="C91" s="38" t="s">
        <v>222</v>
      </c>
      <c r="D91" s="38" t="s">
        <v>283</v>
      </c>
      <c r="E91" s="38" t="s">
        <v>284</v>
      </c>
      <c r="F91" s="38" t="s">
        <v>437</v>
      </c>
      <c r="G91" s="38" t="s">
        <v>438</v>
      </c>
    </row>
    <row r="92" spans="1:7">
      <c r="A92" s="37">
        <v>1410051014751</v>
      </c>
      <c r="B92" s="38">
        <v>6</v>
      </c>
      <c r="C92" s="38" t="s">
        <v>222</v>
      </c>
      <c r="D92" s="38" t="s">
        <v>283</v>
      </c>
      <c r="E92" s="38" t="s">
        <v>284</v>
      </c>
      <c r="F92" s="38" t="s">
        <v>439</v>
      </c>
      <c r="G92" s="38" t="s">
        <v>440</v>
      </c>
    </row>
    <row r="93" spans="1:7">
      <c r="A93" s="37">
        <v>1410051014769</v>
      </c>
      <c r="B93" s="38">
        <v>6</v>
      </c>
      <c r="C93" s="38" t="s">
        <v>222</v>
      </c>
      <c r="D93" s="38" t="s">
        <v>283</v>
      </c>
      <c r="E93" s="38" t="s">
        <v>284</v>
      </c>
      <c r="F93" s="38" t="s">
        <v>441</v>
      </c>
      <c r="G93" s="38" t="s">
        <v>442</v>
      </c>
    </row>
    <row r="94" spans="1:7">
      <c r="A94" s="37">
        <v>1410051014777</v>
      </c>
      <c r="B94" s="38">
        <v>6</v>
      </c>
      <c r="C94" s="38" t="s">
        <v>222</v>
      </c>
      <c r="D94" s="38" t="s">
        <v>283</v>
      </c>
      <c r="E94" s="38" t="s">
        <v>284</v>
      </c>
      <c r="F94" s="38" t="s">
        <v>443</v>
      </c>
      <c r="G94" s="38" t="s">
        <v>444</v>
      </c>
    </row>
    <row r="95" spans="1:7">
      <c r="A95" s="37">
        <v>1410051014793</v>
      </c>
      <c r="B95" s="38">
        <v>6</v>
      </c>
      <c r="C95" s="38" t="s">
        <v>222</v>
      </c>
      <c r="D95" s="38" t="s">
        <v>283</v>
      </c>
      <c r="E95" s="38" t="s">
        <v>284</v>
      </c>
      <c r="F95" s="38" t="s">
        <v>445</v>
      </c>
      <c r="G95" s="38" t="s">
        <v>446</v>
      </c>
    </row>
    <row r="96" spans="1:7">
      <c r="A96" s="37">
        <v>1410051014801</v>
      </c>
      <c r="B96" s="38">
        <v>6</v>
      </c>
      <c r="C96" s="38" t="s">
        <v>222</v>
      </c>
      <c r="D96" s="38" t="s">
        <v>289</v>
      </c>
      <c r="E96" s="38" t="s">
        <v>290</v>
      </c>
      <c r="F96" s="38" t="s">
        <v>447</v>
      </c>
      <c r="G96" s="38" t="s">
        <v>448</v>
      </c>
    </row>
    <row r="97" spans="1:7">
      <c r="A97" s="37">
        <v>1410051014819</v>
      </c>
      <c r="B97" s="38">
        <v>6</v>
      </c>
      <c r="C97" s="38" t="s">
        <v>222</v>
      </c>
      <c r="D97" s="38" t="s">
        <v>289</v>
      </c>
      <c r="E97" s="38" t="s">
        <v>290</v>
      </c>
      <c r="F97" s="38" t="s">
        <v>449</v>
      </c>
      <c r="G97" s="38" t="s">
        <v>450</v>
      </c>
    </row>
    <row r="98" spans="1:7">
      <c r="A98" s="37">
        <v>1410051014827</v>
      </c>
      <c r="B98" s="38">
        <v>6</v>
      </c>
      <c r="C98" s="38" t="s">
        <v>222</v>
      </c>
      <c r="D98" s="38" t="s">
        <v>289</v>
      </c>
      <c r="E98" s="38" t="s">
        <v>290</v>
      </c>
      <c r="F98" s="38" t="s">
        <v>451</v>
      </c>
      <c r="G98" s="38" t="s">
        <v>452</v>
      </c>
    </row>
    <row r="99" spans="1:7">
      <c r="A99" s="37">
        <v>1410051014835</v>
      </c>
      <c r="B99" s="38">
        <v>6</v>
      </c>
      <c r="C99" s="38" t="s">
        <v>222</v>
      </c>
      <c r="D99" s="38" t="s">
        <v>313</v>
      </c>
      <c r="E99" s="38" t="s">
        <v>314</v>
      </c>
      <c r="F99" s="38" t="s">
        <v>453</v>
      </c>
      <c r="G99" s="38" t="s">
        <v>454</v>
      </c>
    </row>
    <row r="100" spans="1:7">
      <c r="A100" s="37">
        <v>1410051014843</v>
      </c>
      <c r="B100" s="38">
        <v>6</v>
      </c>
      <c r="C100" s="38" t="s">
        <v>222</v>
      </c>
      <c r="D100" s="38" t="s">
        <v>331</v>
      </c>
      <c r="E100" s="38" t="s">
        <v>332</v>
      </c>
      <c r="F100" s="38" t="s">
        <v>455</v>
      </c>
      <c r="G100" s="38" t="s">
        <v>456</v>
      </c>
    </row>
    <row r="101" spans="1:7">
      <c r="A101" s="37">
        <v>1410051014850</v>
      </c>
      <c r="B101" s="38">
        <v>6</v>
      </c>
      <c r="C101" s="38" t="s">
        <v>222</v>
      </c>
      <c r="D101" s="38" t="s">
        <v>337</v>
      </c>
      <c r="E101" s="38" t="s">
        <v>338</v>
      </c>
      <c r="F101" s="38" t="s">
        <v>457</v>
      </c>
      <c r="G101" s="38" t="s">
        <v>458</v>
      </c>
    </row>
    <row r="102" spans="1:7">
      <c r="A102" s="37">
        <v>1410051014868</v>
      </c>
      <c r="B102" s="38">
        <v>6</v>
      </c>
      <c r="C102" s="38" t="s">
        <v>222</v>
      </c>
      <c r="D102" s="38" t="s">
        <v>337</v>
      </c>
      <c r="E102" s="38" t="s">
        <v>338</v>
      </c>
      <c r="F102" s="38" t="s">
        <v>459</v>
      </c>
      <c r="G102" s="38" t="s">
        <v>460</v>
      </c>
    </row>
    <row r="103" spans="1:7">
      <c r="A103" s="37">
        <v>1410051014876</v>
      </c>
      <c r="B103" s="38">
        <v>6</v>
      </c>
      <c r="C103" s="38" t="s">
        <v>222</v>
      </c>
      <c r="D103" s="38" t="s">
        <v>337</v>
      </c>
      <c r="E103" s="38" t="s">
        <v>338</v>
      </c>
      <c r="F103" s="38" t="s">
        <v>461</v>
      </c>
      <c r="G103" s="38" t="s">
        <v>462</v>
      </c>
    </row>
    <row r="104" spans="1:7">
      <c r="A104" s="37">
        <v>1410051014884</v>
      </c>
      <c r="B104" s="38">
        <v>6</v>
      </c>
      <c r="C104" s="38" t="s">
        <v>222</v>
      </c>
      <c r="D104" s="38" t="s">
        <v>343</v>
      </c>
      <c r="E104" s="38" t="s">
        <v>344</v>
      </c>
      <c r="F104" s="38" t="s">
        <v>463</v>
      </c>
      <c r="G104" s="38" t="s">
        <v>464</v>
      </c>
    </row>
    <row r="105" spans="1:7">
      <c r="A105" s="37">
        <v>1410051014900</v>
      </c>
      <c r="B105" s="38">
        <v>6</v>
      </c>
      <c r="C105" s="38" t="s">
        <v>222</v>
      </c>
      <c r="D105" s="38" t="s">
        <v>343</v>
      </c>
      <c r="E105" s="38" t="s">
        <v>344</v>
      </c>
      <c r="F105" s="38" t="s">
        <v>465</v>
      </c>
      <c r="G105" s="38" t="s">
        <v>466</v>
      </c>
    </row>
    <row r="106" spans="1:7">
      <c r="A106" s="37">
        <v>1410051014918</v>
      </c>
      <c r="B106" s="38">
        <v>6</v>
      </c>
      <c r="C106" s="38" t="s">
        <v>222</v>
      </c>
      <c r="D106" s="38" t="s">
        <v>343</v>
      </c>
      <c r="E106" s="38" t="s">
        <v>344</v>
      </c>
      <c r="F106" s="38" t="s">
        <v>467</v>
      </c>
      <c r="G106" s="38" t="s">
        <v>468</v>
      </c>
    </row>
    <row r="107" spans="1:7">
      <c r="A107" s="37">
        <v>1410051014934</v>
      </c>
      <c r="B107" s="38">
        <v>6</v>
      </c>
      <c r="C107" s="38" t="s">
        <v>222</v>
      </c>
      <c r="D107" s="38" t="s">
        <v>343</v>
      </c>
      <c r="E107" s="38" t="s">
        <v>344</v>
      </c>
      <c r="F107" s="38" t="s">
        <v>469</v>
      </c>
      <c r="G107" s="38" t="s">
        <v>470</v>
      </c>
    </row>
    <row r="108" spans="1:7">
      <c r="A108" s="37">
        <v>1410051014942</v>
      </c>
      <c r="B108" s="38">
        <v>6</v>
      </c>
      <c r="C108" s="38" t="s">
        <v>222</v>
      </c>
      <c r="D108" s="38" t="s">
        <v>343</v>
      </c>
      <c r="E108" s="38" t="s">
        <v>344</v>
      </c>
      <c r="F108" s="38" t="s">
        <v>471</v>
      </c>
      <c r="G108" s="38" t="s">
        <v>472</v>
      </c>
    </row>
    <row r="109" spans="1:7">
      <c r="A109" s="37">
        <v>1410051014959</v>
      </c>
      <c r="B109" s="38">
        <v>6</v>
      </c>
      <c r="C109" s="38" t="s">
        <v>222</v>
      </c>
      <c r="D109" s="38" t="s">
        <v>343</v>
      </c>
      <c r="E109" s="38" t="s">
        <v>344</v>
      </c>
      <c r="F109" s="38" t="s">
        <v>473</v>
      </c>
      <c r="G109" s="38" t="s">
        <v>474</v>
      </c>
    </row>
    <row r="110" spans="1:7">
      <c r="A110" s="37">
        <v>1410051014967</v>
      </c>
      <c r="B110" s="38">
        <v>6</v>
      </c>
      <c r="C110" s="38" t="s">
        <v>222</v>
      </c>
      <c r="D110" s="38" t="s">
        <v>351</v>
      </c>
      <c r="E110" s="38" t="s">
        <v>352</v>
      </c>
      <c r="F110" s="38" t="s">
        <v>475</v>
      </c>
      <c r="G110" s="38" t="s">
        <v>476</v>
      </c>
    </row>
    <row r="111" spans="1:7">
      <c r="A111" s="37">
        <v>1410051014991</v>
      </c>
      <c r="B111" s="38">
        <v>6</v>
      </c>
      <c r="C111" s="38" t="s">
        <v>222</v>
      </c>
      <c r="D111" s="38" t="s">
        <v>351</v>
      </c>
      <c r="E111" s="38" t="s">
        <v>352</v>
      </c>
      <c r="F111" s="38" t="s">
        <v>477</v>
      </c>
      <c r="G111" s="38" t="s">
        <v>478</v>
      </c>
    </row>
    <row r="112" spans="1:7">
      <c r="A112" s="37">
        <v>1410051015006</v>
      </c>
      <c r="B112" s="38">
        <v>6</v>
      </c>
      <c r="C112" s="38" t="s">
        <v>222</v>
      </c>
      <c r="D112" s="38" t="s">
        <v>351</v>
      </c>
      <c r="E112" s="38" t="s">
        <v>352</v>
      </c>
      <c r="F112" s="38" t="s">
        <v>479</v>
      </c>
      <c r="G112" s="38" t="s">
        <v>480</v>
      </c>
    </row>
    <row r="113" spans="1:7">
      <c r="A113" s="37">
        <v>1410051015014</v>
      </c>
      <c r="B113" s="38">
        <v>6</v>
      </c>
      <c r="C113" s="38" t="s">
        <v>222</v>
      </c>
      <c r="D113" s="38" t="s">
        <v>365</v>
      </c>
      <c r="E113" s="38" t="s">
        <v>366</v>
      </c>
      <c r="F113" s="38" t="s">
        <v>481</v>
      </c>
      <c r="G113" s="38" t="s">
        <v>482</v>
      </c>
    </row>
    <row r="114" spans="1:7">
      <c r="A114" s="37">
        <v>1410051015030</v>
      </c>
      <c r="B114" s="38">
        <v>6</v>
      </c>
      <c r="C114" s="38" t="s">
        <v>222</v>
      </c>
      <c r="D114" s="38" t="s">
        <v>365</v>
      </c>
      <c r="E114" s="38" t="s">
        <v>366</v>
      </c>
      <c r="F114" s="38" t="s">
        <v>483</v>
      </c>
      <c r="G114" s="38" t="s">
        <v>484</v>
      </c>
    </row>
    <row r="115" spans="1:7">
      <c r="A115" s="37">
        <v>1410051015048</v>
      </c>
      <c r="B115" s="38">
        <v>6</v>
      </c>
      <c r="C115" s="38" t="s">
        <v>222</v>
      </c>
      <c r="D115" s="38" t="s">
        <v>365</v>
      </c>
      <c r="E115" s="38" t="s">
        <v>366</v>
      </c>
      <c r="F115" s="38" t="s">
        <v>485</v>
      </c>
      <c r="G115" s="38" t="s">
        <v>486</v>
      </c>
    </row>
    <row r="116" spans="1:7">
      <c r="A116" s="37">
        <v>1410051015063</v>
      </c>
      <c r="B116" s="38">
        <v>6</v>
      </c>
      <c r="C116" s="38" t="s">
        <v>222</v>
      </c>
      <c r="D116" s="38" t="s">
        <v>383</v>
      </c>
      <c r="E116" s="38" t="s">
        <v>384</v>
      </c>
      <c r="F116" s="38" t="s">
        <v>487</v>
      </c>
      <c r="G116" s="38" t="s">
        <v>488</v>
      </c>
    </row>
    <row r="117" spans="1:7">
      <c r="A117" s="37">
        <v>1410051015071</v>
      </c>
      <c r="B117" s="38">
        <v>6</v>
      </c>
      <c r="C117" s="38" t="s">
        <v>222</v>
      </c>
      <c r="D117" s="38" t="s">
        <v>383</v>
      </c>
      <c r="E117" s="38" t="s">
        <v>384</v>
      </c>
      <c r="F117" s="38" t="s">
        <v>489</v>
      </c>
      <c r="G117" s="38" t="s">
        <v>490</v>
      </c>
    </row>
    <row r="118" spans="1:7">
      <c r="A118" s="37">
        <v>1410051015089</v>
      </c>
      <c r="B118" s="38">
        <v>6</v>
      </c>
      <c r="C118" s="38" t="s">
        <v>222</v>
      </c>
      <c r="D118" s="38" t="s">
        <v>407</v>
      </c>
      <c r="E118" s="38" t="s">
        <v>408</v>
      </c>
      <c r="F118" s="38" t="s">
        <v>491</v>
      </c>
      <c r="G118" s="38" t="s">
        <v>492</v>
      </c>
    </row>
    <row r="119" spans="1:7">
      <c r="A119" s="37">
        <v>1410051015097</v>
      </c>
      <c r="B119" s="38">
        <v>6</v>
      </c>
      <c r="C119" s="38" t="s">
        <v>222</v>
      </c>
      <c r="D119" s="38" t="s">
        <v>227</v>
      </c>
      <c r="E119" s="38" t="s">
        <v>228</v>
      </c>
      <c r="F119" s="38" t="s">
        <v>493</v>
      </c>
      <c r="G119" s="38" t="s">
        <v>494</v>
      </c>
    </row>
    <row r="120" spans="1:7">
      <c r="A120" s="37">
        <v>1410051015105</v>
      </c>
      <c r="B120" s="38">
        <v>6</v>
      </c>
      <c r="C120" s="38" t="s">
        <v>222</v>
      </c>
      <c r="D120" s="38" t="s">
        <v>227</v>
      </c>
      <c r="E120" s="38" t="s">
        <v>228</v>
      </c>
      <c r="F120" s="38" t="s">
        <v>495</v>
      </c>
      <c r="G120" s="38" t="s">
        <v>496</v>
      </c>
    </row>
    <row r="121" spans="1:7">
      <c r="A121" s="37">
        <v>1410051015113</v>
      </c>
      <c r="B121" s="38">
        <v>6</v>
      </c>
      <c r="C121" s="38" t="s">
        <v>222</v>
      </c>
      <c r="D121" s="38" t="s">
        <v>227</v>
      </c>
      <c r="E121" s="38" t="s">
        <v>228</v>
      </c>
      <c r="F121" s="38" t="s">
        <v>497</v>
      </c>
      <c r="G121" s="38" t="s">
        <v>498</v>
      </c>
    </row>
    <row r="122" spans="1:7">
      <c r="A122" s="37">
        <v>1410051015139</v>
      </c>
      <c r="B122" s="38">
        <v>6</v>
      </c>
      <c r="C122" s="38" t="s">
        <v>222</v>
      </c>
      <c r="D122" s="38" t="s">
        <v>227</v>
      </c>
      <c r="E122" s="38" t="s">
        <v>228</v>
      </c>
      <c r="F122" s="38" t="s">
        <v>499</v>
      </c>
      <c r="G122" s="38" t="s">
        <v>500</v>
      </c>
    </row>
    <row r="123" spans="1:7">
      <c r="A123" s="37">
        <v>1410051015147</v>
      </c>
      <c r="B123" s="38">
        <v>6</v>
      </c>
      <c r="C123" s="38" t="s">
        <v>222</v>
      </c>
      <c r="D123" s="38" t="s">
        <v>223</v>
      </c>
      <c r="E123" s="38" t="s">
        <v>224</v>
      </c>
      <c r="F123" s="38" t="s">
        <v>501</v>
      </c>
      <c r="G123" s="38" t="s">
        <v>502</v>
      </c>
    </row>
    <row r="124" spans="1:7">
      <c r="A124" s="37">
        <v>1410051015154</v>
      </c>
      <c r="B124" s="38">
        <v>6</v>
      </c>
      <c r="C124" s="38" t="s">
        <v>222</v>
      </c>
      <c r="D124" s="38" t="s">
        <v>275</v>
      </c>
      <c r="E124" s="38" t="s">
        <v>276</v>
      </c>
      <c r="F124" s="38" t="s">
        <v>503</v>
      </c>
      <c r="G124" s="38" t="s">
        <v>504</v>
      </c>
    </row>
    <row r="125" spans="1:7">
      <c r="A125" s="37">
        <v>1410051015162</v>
      </c>
      <c r="B125" s="38">
        <v>6</v>
      </c>
      <c r="C125" s="38" t="s">
        <v>222</v>
      </c>
      <c r="D125" s="38" t="s">
        <v>283</v>
      </c>
      <c r="E125" s="38" t="s">
        <v>284</v>
      </c>
      <c r="F125" s="38" t="s">
        <v>505</v>
      </c>
      <c r="G125" s="38" t="s">
        <v>506</v>
      </c>
    </row>
    <row r="126" spans="1:7">
      <c r="A126" s="37">
        <v>1410051015170</v>
      </c>
      <c r="B126" s="38">
        <v>6</v>
      </c>
      <c r="C126" s="38" t="s">
        <v>222</v>
      </c>
      <c r="D126" s="38" t="s">
        <v>301</v>
      </c>
      <c r="E126" s="38" t="s">
        <v>302</v>
      </c>
      <c r="F126" s="38" t="s">
        <v>507</v>
      </c>
      <c r="G126" s="38" t="s">
        <v>508</v>
      </c>
    </row>
    <row r="127" spans="1:7">
      <c r="A127" s="37">
        <v>1410051015188</v>
      </c>
      <c r="B127" s="38">
        <v>6</v>
      </c>
      <c r="C127" s="38" t="s">
        <v>222</v>
      </c>
      <c r="D127" s="38" t="s">
        <v>313</v>
      </c>
      <c r="E127" s="38" t="s">
        <v>314</v>
      </c>
      <c r="F127" s="38" t="s">
        <v>509</v>
      </c>
      <c r="G127" s="38" t="s">
        <v>510</v>
      </c>
    </row>
    <row r="128" spans="1:7">
      <c r="A128" s="37">
        <v>1410051015196</v>
      </c>
      <c r="B128" s="38">
        <v>6</v>
      </c>
      <c r="C128" s="38" t="s">
        <v>222</v>
      </c>
      <c r="D128" s="38" t="s">
        <v>331</v>
      </c>
      <c r="E128" s="38" t="s">
        <v>332</v>
      </c>
      <c r="F128" s="38" t="s">
        <v>511</v>
      </c>
      <c r="G128" s="38" t="s">
        <v>512</v>
      </c>
    </row>
    <row r="129" spans="1:7">
      <c r="A129" s="37">
        <v>1410051015204</v>
      </c>
      <c r="B129" s="38">
        <v>6</v>
      </c>
      <c r="C129" s="38" t="s">
        <v>222</v>
      </c>
      <c r="D129" s="38" t="s">
        <v>331</v>
      </c>
      <c r="E129" s="38" t="s">
        <v>332</v>
      </c>
      <c r="F129" s="38" t="s">
        <v>513</v>
      </c>
      <c r="G129" s="38" t="s">
        <v>514</v>
      </c>
    </row>
    <row r="130" spans="1:7">
      <c r="A130" s="37">
        <v>1410051015212</v>
      </c>
      <c r="B130" s="38">
        <v>6</v>
      </c>
      <c r="C130" s="38" t="s">
        <v>222</v>
      </c>
      <c r="D130" s="38" t="s">
        <v>343</v>
      </c>
      <c r="E130" s="38" t="s">
        <v>344</v>
      </c>
      <c r="F130" s="38" t="s">
        <v>515</v>
      </c>
      <c r="G130" s="38" t="s">
        <v>516</v>
      </c>
    </row>
    <row r="131" spans="1:7">
      <c r="A131" s="37">
        <v>1410051015220</v>
      </c>
      <c r="B131" s="38">
        <v>6</v>
      </c>
      <c r="C131" s="38" t="s">
        <v>222</v>
      </c>
      <c r="D131" s="38" t="s">
        <v>343</v>
      </c>
      <c r="E131" s="38" t="s">
        <v>344</v>
      </c>
      <c r="F131" s="38" t="s">
        <v>517</v>
      </c>
      <c r="G131" s="38" t="s">
        <v>518</v>
      </c>
    </row>
    <row r="132" spans="1:7">
      <c r="A132" s="37">
        <v>1410051015246</v>
      </c>
      <c r="B132" s="38">
        <v>6</v>
      </c>
      <c r="C132" s="38" t="s">
        <v>222</v>
      </c>
      <c r="D132" s="38" t="s">
        <v>365</v>
      </c>
      <c r="E132" s="38" t="s">
        <v>366</v>
      </c>
      <c r="F132" s="38" t="s">
        <v>519</v>
      </c>
      <c r="G132" s="38" t="s">
        <v>520</v>
      </c>
    </row>
    <row r="133" spans="1:7">
      <c r="A133" s="37">
        <v>1410051015261</v>
      </c>
      <c r="B133" s="38">
        <v>6</v>
      </c>
      <c r="C133" s="38" t="s">
        <v>222</v>
      </c>
      <c r="D133" s="38" t="s">
        <v>365</v>
      </c>
      <c r="E133" s="38" t="s">
        <v>366</v>
      </c>
      <c r="F133" s="38" t="s">
        <v>521</v>
      </c>
      <c r="G133" s="38" t="s">
        <v>522</v>
      </c>
    </row>
    <row r="134" spans="1:7">
      <c r="A134" s="37">
        <v>1410051015287</v>
      </c>
      <c r="B134" s="38">
        <v>6</v>
      </c>
      <c r="C134" s="38" t="s">
        <v>222</v>
      </c>
      <c r="D134" s="38" t="s">
        <v>391</v>
      </c>
      <c r="E134" s="38" t="s">
        <v>392</v>
      </c>
      <c r="F134" s="38" t="s">
        <v>523</v>
      </c>
      <c r="G134" s="38" t="s">
        <v>524</v>
      </c>
    </row>
    <row r="135" spans="1:7">
      <c r="A135" s="37">
        <v>1410051015295</v>
      </c>
      <c r="B135" s="38">
        <v>6</v>
      </c>
      <c r="C135" s="38" t="s">
        <v>222</v>
      </c>
      <c r="D135" s="38" t="s">
        <v>401</v>
      </c>
      <c r="E135" s="38" t="s">
        <v>402</v>
      </c>
      <c r="F135" s="38" t="s">
        <v>525</v>
      </c>
      <c r="G135" s="38" t="s">
        <v>526</v>
      </c>
    </row>
    <row r="136" spans="1:7">
      <c r="A136" s="37">
        <v>1410051015303</v>
      </c>
      <c r="B136" s="38">
        <v>6</v>
      </c>
      <c r="C136" s="38" t="s">
        <v>222</v>
      </c>
      <c r="D136" s="38" t="s">
        <v>407</v>
      </c>
      <c r="E136" s="38" t="s">
        <v>408</v>
      </c>
      <c r="F136" s="38" t="s">
        <v>527</v>
      </c>
      <c r="G136" s="38" t="s">
        <v>528</v>
      </c>
    </row>
    <row r="137" spans="1:7">
      <c r="A137" s="37">
        <v>1410051015311</v>
      </c>
      <c r="B137" s="38">
        <v>6</v>
      </c>
      <c r="C137" s="38" t="s">
        <v>222</v>
      </c>
      <c r="D137" s="38" t="s">
        <v>407</v>
      </c>
      <c r="E137" s="38" t="s">
        <v>408</v>
      </c>
      <c r="F137" s="38" t="s">
        <v>529</v>
      </c>
      <c r="G137" s="38" t="s">
        <v>530</v>
      </c>
    </row>
    <row r="138" spans="1:7">
      <c r="A138" s="37">
        <v>1410051015329</v>
      </c>
      <c r="B138" s="38">
        <v>6</v>
      </c>
      <c r="C138" s="38" t="s">
        <v>222</v>
      </c>
      <c r="D138" s="38" t="s">
        <v>411</v>
      </c>
      <c r="E138" s="38" t="s">
        <v>412</v>
      </c>
      <c r="F138" s="38" t="s">
        <v>531</v>
      </c>
      <c r="G138" s="38" t="s">
        <v>532</v>
      </c>
    </row>
    <row r="139" spans="1:7">
      <c r="A139" s="37">
        <v>1410051015345</v>
      </c>
      <c r="B139" s="38">
        <v>6</v>
      </c>
      <c r="C139" s="38" t="s">
        <v>222</v>
      </c>
      <c r="D139" s="38" t="s">
        <v>227</v>
      </c>
      <c r="E139" s="38" t="s">
        <v>228</v>
      </c>
      <c r="F139" s="38" t="s">
        <v>533</v>
      </c>
      <c r="G139" s="38" t="s">
        <v>534</v>
      </c>
    </row>
    <row r="140" spans="1:7">
      <c r="A140" s="37">
        <v>1410051015352</v>
      </c>
      <c r="B140" s="38">
        <v>6</v>
      </c>
      <c r="C140" s="38" t="s">
        <v>222</v>
      </c>
      <c r="D140" s="38" t="s">
        <v>271</v>
      </c>
      <c r="E140" s="38" t="s">
        <v>272</v>
      </c>
      <c r="F140" s="38" t="s">
        <v>535</v>
      </c>
      <c r="G140" s="38" t="s">
        <v>536</v>
      </c>
    </row>
    <row r="141" spans="1:7">
      <c r="A141" s="37">
        <v>1410051015360</v>
      </c>
      <c r="B141" s="38">
        <v>6</v>
      </c>
      <c r="C141" s="38" t="s">
        <v>222</v>
      </c>
      <c r="D141" s="38" t="s">
        <v>275</v>
      </c>
      <c r="E141" s="38" t="s">
        <v>276</v>
      </c>
      <c r="F141" s="38" t="s">
        <v>537</v>
      </c>
      <c r="G141" s="38" t="s">
        <v>538</v>
      </c>
    </row>
    <row r="142" spans="1:7">
      <c r="A142" s="37">
        <v>1410051015378</v>
      </c>
      <c r="B142" s="38">
        <v>6</v>
      </c>
      <c r="C142" s="38" t="s">
        <v>222</v>
      </c>
      <c r="D142" s="38" t="s">
        <v>289</v>
      </c>
      <c r="E142" s="38" t="s">
        <v>290</v>
      </c>
      <c r="F142" s="38" t="s">
        <v>539</v>
      </c>
      <c r="G142" s="38" t="s">
        <v>540</v>
      </c>
    </row>
    <row r="143" spans="1:7">
      <c r="A143" s="37">
        <v>1410051015386</v>
      </c>
      <c r="B143" s="38">
        <v>6</v>
      </c>
      <c r="C143" s="38" t="s">
        <v>222</v>
      </c>
      <c r="D143" s="38" t="s">
        <v>301</v>
      </c>
      <c r="E143" s="38" t="s">
        <v>302</v>
      </c>
      <c r="F143" s="38" t="s">
        <v>541</v>
      </c>
      <c r="G143" s="38" t="s">
        <v>542</v>
      </c>
    </row>
    <row r="144" spans="1:7">
      <c r="A144" s="37">
        <v>1410051015394</v>
      </c>
      <c r="B144" s="38">
        <v>6</v>
      </c>
      <c r="C144" s="38" t="s">
        <v>222</v>
      </c>
      <c r="D144" s="38" t="s">
        <v>301</v>
      </c>
      <c r="E144" s="38" t="s">
        <v>302</v>
      </c>
      <c r="F144" s="38" t="s">
        <v>543</v>
      </c>
      <c r="G144" s="38" t="s">
        <v>544</v>
      </c>
    </row>
    <row r="145" spans="1:7">
      <c r="A145" s="37">
        <v>1410051015402</v>
      </c>
      <c r="B145" s="38">
        <v>6</v>
      </c>
      <c r="C145" s="38" t="s">
        <v>222</v>
      </c>
      <c r="D145" s="38" t="s">
        <v>301</v>
      </c>
      <c r="E145" s="38" t="s">
        <v>302</v>
      </c>
      <c r="F145" s="38" t="s">
        <v>545</v>
      </c>
      <c r="G145" s="38" t="s">
        <v>546</v>
      </c>
    </row>
    <row r="146" spans="1:7">
      <c r="A146" s="37">
        <v>1410051015428</v>
      </c>
      <c r="B146" s="38">
        <v>6</v>
      </c>
      <c r="C146" s="38" t="s">
        <v>222</v>
      </c>
      <c r="D146" s="38" t="s">
        <v>313</v>
      </c>
      <c r="E146" s="38" t="s">
        <v>314</v>
      </c>
      <c r="F146" s="38" t="s">
        <v>547</v>
      </c>
      <c r="G146" s="38" t="s">
        <v>548</v>
      </c>
    </row>
    <row r="147" spans="1:7">
      <c r="A147" s="37">
        <v>1410051015436</v>
      </c>
      <c r="B147" s="38">
        <v>6</v>
      </c>
      <c r="C147" s="38" t="s">
        <v>222</v>
      </c>
      <c r="D147" s="38" t="s">
        <v>313</v>
      </c>
      <c r="E147" s="38" t="s">
        <v>314</v>
      </c>
      <c r="F147" s="38" t="s">
        <v>549</v>
      </c>
      <c r="G147" s="38" t="s">
        <v>550</v>
      </c>
    </row>
    <row r="148" spans="1:7">
      <c r="A148" s="37">
        <v>1410051015444</v>
      </c>
      <c r="B148" s="38">
        <v>6</v>
      </c>
      <c r="C148" s="38" t="s">
        <v>222</v>
      </c>
      <c r="D148" s="38" t="s">
        <v>313</v>
      </c>
      <c r="E148" s="38" t="s">
        <v>314</v>
      </c>
      <c r="F148" s="38" t="s">
        <v>551</v>
      </c>
      <c r="G148" s="38" t="s">
        <v>552</v>
      </c>
    </row>
    <row r="149" spans="1:7">
      <c r="A149" s="37">
        <v>1410051015451</v>
      </c>
      <c r="B149" s="38">
        <v>6</v>
      </c>
      <c r="C149" s="38" t="s">
        <v>222</v>
      </c>
      <c r="D149" s="38" t="s">
        <v>313</v>
      </c>
      <c r="E149" s="38" t="s">
        <v>314</v>
      </c>
      <c r="F149" s="38" t="s">
        <v>553</v>
      </c>
      <c r="G149" s="38" t="s">
        <v>554</v>
      </c>
    </row>
    <row r="150" spans="1:7">
      <c r="A150" s="37">
        <v>1410051015469</v>
      </c>
      <c r="B150" s="38">
        <v>6</v>
      </c>
      <c r="C150" s="38" t="s">
        <v>222</v>
      </c>
      <c r="D150" s="38" t="s">
        <v>331</v>
      </c>
      <c r="E150" s="38" t="s">
        <v>332</v>
      </c>
      <c r="F150" s="38" t="s">
        <v>555</v>
      </c>
      <c r="G150" s="38" t="s">
        <v>556</v>
      </c>
    </row>
    <row r="151" spans="1:7">
      <c r="A151" s="37">
        <v>1410051015477</v>
      </c>
      <c r="B151" s="38">
        <v>6</v>
      </c>
      <c r="C151" s="38" t="s">
        <v>222</v>
      </c>
      <c r="D151" s="38" t="s">
        <v>331</v>
      </c>
      <c r="E151" s="38" t="s">
        <v>332</v>
      </c>
      <c r="F151" s="38" t="s">
        <v>557</v>
      </c>
      <c r="G151" s="38" t="s">
        <v>558</v>
      </c>
    </row>
    <row r="152" spans="1:7">
      <c r="A152" s="37">
        <v>1410051015485</v>
      </c>
      <c r="B152" s="38">
        <v>6</v>
      </c>
      <c r="C152" s="38" t="s">
        <v>222</v>
      </c>
      <c r="D152" s="38" t="s">
        <v>331</v>
      </c>
      <c r="E152" s="38" t="s">
        <v>332</v>
      </c>
      <c r="F152" s="38" t="s">
        <v>559</v>
      </c>
      <c r="G152" s="38" t="s">
        <v>560</v>
      </c>
    </row>
    <row r="153" spans="1:7">
      <c r="A153" s="37">
        <v>1410051015493</v>
      </c>
      <c r="B153" s="38">
        <v>6</v>
      </c>
      <c r="C153" s="38" t="s">
        <v>222</v>
      </c>
      <c r="D153" s="38" t="s">
        <v>331</v>
      </c>
      <c r="E153" s="38" t="s">
        <v>332</v>
      </c>
      <c r="F153" s="38" t="s">
        <v>561</v>
      </c>
      <c r="G153" s="38" t="s">
        <v>562</v>
      </c>
    </row>
    <row r="154" spans="1:7">
      <c r="A154" s="37">
        <v>1410051015501</v>
      </c>
      <c r="B154" s="38">
        <v>6</v>
      </c>
      <c r="C154" s="38" t="s">
        <v>222</v>
      </c>
      <c r="D154" s="38" t="s">
        <v>331</v>
      </c>
      <c r="E154" s="38" t="s">
        <v>332</v>
      </c>
      <c r="F154" s="38" t="s">
        <v>563</v>
      </c>
      <c r="G154" s="38" t="s">
        <v>564</v>
      </c>
    </row>
    <row r="155" spans="1:7">
      <c r="A155" s="37">
        <v>1410051015519</v>
      </c>
      <c r="B155" s="38">
        <v>6</v>
      </c>
      <c r="C155" s="38" t="s">
        <v>222</v>
      </c>
      <c r="D155" s="38" t="s">
        <v>331</v>
      </c>
      <c r="E155" s="38" t="s">
        <v>332</v>
      </c>
      <c r="F155" s="38" t="s">
        <v>565</v>
      </c>
      <c r="G155" s="38" t="s">
        <v>566</v>
      </c>
    </row>
    <row r="156" spans="1:7">
      <c r="A156" s="37">
        <v>1410051015527</v>
      </c>
      <c r="B156" s="38">
        <v>6</v>
      </c>
      <c r="C156" s="38" t="s">
        <v>222</v>
      </c>
      <c r="D156" s="38" t="s">
        <v>337</v>
      </c>
      <c r="E156" s="38" t="s">
        <v>338</v>
      </c>
      <c r="F156" s="38" t="s">
        <v>567</v>
      </c>
      <c r="G156" s="38" t="s">
        <v>568</v>
      </c>
    </row>
    <row r="157" spans="1:7">
      <c r="A157" s="37">
        <v>1410051015535</v>
      </c>
      <c r="B157" s="38">
        <v>6</v>
      </c>
      <c r="C157" s="38" t="s">
        <v>222</v>
      </c>
      <c r="D157" s="38" t="s">
        <v>337</v>
      </c>
      <c r="E157" s="38" t="s">
        <v>338</v>
      </c>
      <c r="F157" s="38" t="s">
        <v>569</v>
      </c>
      <c r="G157" s="38" t="s">
        <v>570</v>
      </c>
    </row>
    <row r="158" spans="1:7">
      <c r="A158" s="37">
        <v>1410051015543</v>
      </c>
      <c r="B158" s="38">
        <v>6</v>
      </c>
      <c r="C158" s="38" t="s">
        <v>222</v>
      </c>
      <c r="D158" s="38" t="s">
        <v>337</v>
      </c>
      <c r="E158" s="38" t="s">
        <v>338</v>
      </c>
      <c r="F158" s="38" t="s">
        <v>571</v>
      </c>
      <c r="G158" s="38" t="s">
        <v>572</v>
      </c>
    </row>
    <row r="159" spans="1:7">
      <c r="A159" s="37">
        <v>1410051015550</v>
      </c>
      <c r="B159" s="38">
        <v>6</v>
      </c>
      <c r="C159" s="38" t="s">
        <v>222</v>
      </c>
      <c r="D159" s="38" t="s">
        <v>337</v>
      </c>
      <c r="E159" s="38" t="s">
        <v>338</v>
      </c>
      <c r="F159" s="38" t="s">
        <v>573</v>
      </c>
      <c r="G159" s="38" t="s">
        <v>574</v>
      </c>
    </row>
    <row r="160" spans="1:7">
      <c r="A160" s="37">
        <v>1410051015568</v>
      </c>
      <c r="B160" s="38">
        <v>6</v>
      </c>
      <c r="C160" s="38" t="s">
        <v>222</v>
      </c>
      <c r="D160" s="38" t="s">
        <v>337</v>
      </c>
      <c r="E160" s="38" t="s">
        <v>338</v>
      </c>
      <c r="F160" s="38" t="s">
        <v>575</v>
      </c>
      <c r="G160" s="38" t="s">
        <v>576</v>
      </c>
    </row>
    <row r="161" spans="1:7">
      <c r="A161" s="37">
        <v>1410051015576</v>
      </c>
      <c r="B161" s="38">
        <v>6</v>
      </c>
      <c r="C161" s="38" t="s">
        <v>222</v>
      </c>
      <c r="D161" s="38" t="s">
        <v>337</v>
      </c>
      <c r="E161" s="38" t="s">
        <v>338</v>
      </c>
      <c r="F161" s="38" t="s">
        <v>577</v>
      </c>
      <c r="G161" s="38" t="s">
        <v>578</v>
      </c>
    </row>
    <row r="162" spans="1:7">
      <c r="A162" s="37">
        <v>1410051015584</v>
      </c>
      <c r="B162" s="38">
        <v>6</v>
      </c>
      <c r="C162" s="38" t="s">
        <v>222</v>
      </c>
      <c r="D162" s="38" t="s">
        <v>337</v>
      </c>
      <c r="E162" s="38" t="s">
        <v>338</v>
      </c>
      <c r="F162" s="38" t="s">
        <v>579</v>
      </c>
      <c r="G162" s="38" t="s">
        <v>580</v>
      </c>
    </row>
    <row r="163" spans="1:7">
      <c r="A163" s="37">
        <v>1410051015592</v>
      </c>
      <c r="B163" s="38">
        <v>6</v>
      </c>
      <c r="C163" s="38" t="s">
        <v>222</v>
      </c>
      <c r="D163" s="38" t="s">
        <v>343</v>
      </c>
      <c r="E163" s="38" t="s">
        <v>344</v>
      </c>
      <c r="F163" s="38" t="s">
        <v>581</v>
      </c>
      <c r="G163" s="38" t="s">
        <v>582</v>
      </c>
    </row>
    <row r="164" spans="1:7">
      <c r="A164" s="37">
        <v>1410051015600</v>
      </c>
      <c r="B164" s="38">
        <v>6</v>
      </c>
      <c r="C164" s="38" t="s">
        <v>222</v>
      </c>
      <c r="D164" s="38" t="s">
        <v>343</v>
      </c>
      <c r="E164" s="38" t="s">
        <v>344</v>
      </c>
      <c r="F164" s="38" t="s">
        <v>583</v>
      </c>
      <c r="G164" s="38" t="s">
        <v>584</v>
      </c>
    </row>
    <row r="165" spans="1:7">
      <c r="A165" s="37">
        <v>1410051015618</v>
      </c>
      <c r="B165" s="38">
        <v>6</v>
      </c>
      <c r="C165" s="38" t="s">
        <v>222</v>
      </c>
      <c r="D165" s="38" t="s">
        <v>343</v>
      </c>
      <c r="E165" s="38" t="s">
        <v>344</v>
      </c>
      <c r="F165" s="38" t="s">
        <v>585</v>
      </c>
      <c r="G165" s="38" t="s">
        <v>586</v>
      </c>
    </row>
    <row r="166" spans="1:7">
      <c r="A166" s="37">
        <v>1410051015634</v>
      </c>
      <c r="B166" s="38">
        <v>6</v>
      </c>
      <c r="C166" s="38" t="s">
        <v>222</v>
      </c>
      <c r="D166" s="38" t="s">
        <v>343</v>
      </c>
      <c r="E166" s="38" t="s">
        <v>344</v>
      </c>
      <c r="F166" s="38" t="s">
        <v>587</v>
      </c>
      <c r="G166" s="38" t="s">
        <v>588</v>
      </c>
    </row>
    <row r="167" spans="1:7">
      <c r="A167" s="37">
        <v>1410051015642</v>
      </c>
      <c r="B167" s="38">
        <v>6</v>
      </c>
      <c r="C167" s="38" t="s">
        <v>222</v>
      </c>
      <c r="D167" s="38" t="s">
        <v>343</v>
      </c>
      <c r="E167" s="38" t="s">
        <v>344</v>
      </c>
      <c r="F167" s="38" t="s">
        <v>589</v>
      </c>
      <c r="G167" s="38" t="s">
        <v>590</v>
      </c>
    </row>
    <row r="168" spans="1:7">
      <c r="A168" s="37">
        <v>1410051015659</v>
      </c>
      <c r="B168" s="38">
        <v>6</v>
      </c>
      <c r="C168" s="38" t="s">
        <v>222</v>
      </c>
      <c r="D168" s="38" t="s">
        <v>343</v>
      </c>
      <c r="E168" s="38" t="s">
        <v>344</v>
      </c>
      <c r="F168" s="38" t="s">
        <v>591</v>
      </c>
      <c r="G168" s="38" t="s">
        <v>592</v>
      </c>
    </row>
    <row r="169" spans="1:7">
      <c r="A169" s="37">
        <v>1410051015667</v>
      </c>
      <c r="B169" s="38">
        <v>6</v>
      </c>
      <c r="C169" s="38" t="s">
        <v>222</v>
      </c>
      <c r="D169" s="38" t="s">
        <v>343</v>
      </c>
      <c r="E169" s="38" t="s">
        <v>344</v>
      </c>
      <c r="F169" s="38" t="s">
        <v>593</v>
      </c>
      <c r="G169" s="38" t="s">
        <v>594</v>
      </c>
    </row>
    <row r="170" spans="1:7">
      <c r="A170" s="37">
        <v>1410051015675</v>
      </c>
      <c r="B170" s="38">
        <v>6</v>
      </c>
      <c r="C170" s="38" t="s">
        <v>222</v>
      </c>
      <c r="D170" s="38" t="s">
        <v>343</v>
      </c>
      <c r="E170" s="38" t="s">
        <v>344</v>
      </c>
      <c r="F170" s="38" t="s">
        <v>595</v>
      </c>
      <c r="G170" s="38" t="s">
        <v>596</v>
      </c>
    </row>
    <row r="171" spans="1:7">
      <c r="A171" s="37">
        <v>1410051015683</v>
      </c>
      <c r="B171" s="38">
        <v>6</v>
      </c>
      <c r="C171" s="38" t="s">
        <v>222</v>
      </c>
      <c r="D171" s="38" t="s">
        <v>343</v>
      </c>
      <c r="E171" s="38" t="s">
        <v>344</v>
      </c>
      <c r="F171" s="38" t="s">
        <v>597</v>
      </c>
      <c r="G171" s="38" t="s">
        <v>598</v>
      </c>
    </row>
    <row r="172" spans="1:7">
      <c r="A172" s="37">
        <v>1410051015691</v>
      </c>
      <c r="B172" s="38">
        <v>6</v>
      </c>
      <c r="C172" s="38" t="s">
        <v>222</v>
      </c>
      <c r="D172" s="38" t="s">
        <v>343</v>
      </c>
      <c r="E172" s="38" t="s">
        <v>344</v>
      </c>
      <c r="F172" s="38" t="s">
        <v>599</v>
      </c>
      <c r="G172" s="38" t="s">
        <v>600</v>
      </c>
    </row>
    <row r="173" spans="1:7">
      <c r="A173" s="37">
        <v>1410051015709</v>
      </c>
      <c r="B173" s="38">
        <v>6</v>
      </c>
      <c r="C173" s="38" t="s">
        <v>222</v>
      </c>
      <c r="D173" s="38" t="s">
        <v>343</v>
      </c>
      <c r="E173" s="38" t="s">
        <v>344</v>
      </c>
      <c r="F173" s="38" t="s">
        <v>601</v>
      </c>
      <c r="G173" s="38" t="s">
        <v>602</v>
      </c>
    </row>
    <row r="174" spans="1:7">
      <c r="A174" s="37">
        <v>1410051015725</v>
      </c>
      <c r="B174" s="38">
        <v>6</v>
      </c>
      <c r="C174" s="38" t="s">
        <v>222</v>
      </c>
      <c r="D174" s="38" t="s">
        <v>343</v>
      </c>
      <c r="E174" s="38" t="s">
        <v>344</v>
      </c>
      <c r="F174" s="38" t="s">
        <v>603</v>
      </c>
      <c r="G174" s="38" t="s">
        <v>604</v>
      </c>
    </row>
    <row r="175" spans="1:7">
      <c r="A175" s="37">
        <v>1410051015741</v>
      </c>
      <c r="B175" s="38">
        <v>6</v>
      </c>
      <c r="C175" s="38" t="s">
        <v>222</v>
      </c>
      <c r="D175" s="38" t="s">
        <v>343</v>
      </c>
      <c r="E175" s="38" t="s">
        <v>344</v>
      </c>
      <c r="F175" s="38" t="s">
        <v>605</v>
      </c>
      <c r="G175" s="38" t="s">
        <v>606</v>
      </c>
    </row>
    <row r="176" spans="1:7">
      <c r="A176" s="37">
        <v>1410051015758</v>
      </c>
      <c r="B176" s="38">
        <v>6</v>
      </c>
      <c r="C176" s="38" t="s">
        <v>222</v>
      </c>
      <c r="D176" s="38" t="s">
        <v>343</v>
      </c>
      <c r="E176" s="38" t="s">
        <v>344</v>
      </c>
      <c r="F176" s="38" t="s">
        <v>607</v>
      </c>
      <c r="G176" s="38" t="s">
        <v>608</v>
      </c>
    </row>
    <row r="177" spans="1:7">
      <c r="A177" s="37">
        <v>1410051015766</v>
      </c>
      <c r="B177" s="38">
        <v>6</v>
      </c>
      <c r="C177" s="38" t="s">
        <v>222</v>
      </c>
      <c r="D177" s="38" t="s">
        <v>351</v>
      </c>
      <c r="E177" s="38" t="s">
        <v>352</v>
      </c>
      <c r="F177" s="38" t="s">
        <v>609</v>
      </c>
      <c r="G177" s="38" t="s">
        <v>610</v>
      </c>
    </row>
    <row r="178" spans="1:7">
      <c r="A178" s="37">
        <v>1410051015782</v>
      </c>
      <c r="B178" s="38">
        <v>6</v>
      </c>
      <c r="C178" s="38" t="s">
        <v>222</v>
      </c>
      <c r="D178" s="38" t="s">
        <v>365</v>
      </c>
      <c r="E178" s="38" t="s">
        <v>366</v>
      </c>
      <c r="F178" s="38" t="s">
        <v>611</v>
      </c>
      <c r="G178" s="38" t="s">
        <v>612</v>
      </c>
    </row>
    <row r="179" spans="1:7">
      <c r="A179" s="37">
        <v>1410051015790</v>
      </c>
      <c r="B179" s="38">
        <v>6</v>
      </c>
      <c r="C179" s="38" t="s">
        <v>222</v>
      </c>
      <c r="D179" s="38" t="s">
        <v>365</v>
      </c>
      <c r="E179" s="38" t="s">
        <v>366</v>
      </c>
      <c r="F179" s="38" t="s">
        <v>613</v>
      </c>
      <c r="G179" s="38" t="s">
        <v>614</v>
      </c>
    </row>
    <row r="180" spans="1:7">
      <c r="A180" s="37">
        <v>1410051015816</v>
      </c>
      <c r="B180" s="38">
        <v>6</v>
      </c>
      <c r="C180" s="38" t="s">
        <v>222</v>
      </c>
      <c r="D180" s="38" t="s">
        <v>365</v>
      </c>
      <c r="E180" s="38" t="s">
        <v>366</v>
      </c>
      <c r="F180" s="38" t="s">
        <v>615</v>
      </c>
      <c r="G180" s="38" t="s">
        <v>616</v>
      </c>
    </row>
    <row r="181" spans="1:7">
      <c r="A181" s="37">
        <v>1410051015824</v>
      </c>
      <c r="B181" s="38">
        <v>6</v>
      </c>
      <c r="C181" s="38" t="s">
        <v>222</v>
      </c>
      <c r="D181" s="38" t="s">
        <v>365</v>
      </c>
      <c r="E181" s="38" t="s">
        <v>366</v>
      </c>
      <c r="F181" s="38" t="s">
        <v>617</v>
      </c>
      <c r="G181" s="38" t="s">
        <v>618</v>
      </c>
    </row>
    <row r="182" spans="1:7">
      <c r="A182" s="37">
        <v>1410051015832</v>
      </c>
      <c r="B182" s="38">
        <v>6</v>
      </c>
      <c r="C182" s="38" t="s">
        <v>222</v>
      </c>
      <c r="D182" s="38" t="s">
        <v>365</v>
      </c>
      <c r="E182" s="38" t="s">
        <v>366</v>
      </c>
      <c r="F182" s="38" t="s">
        <v>619</v>
      </c>
      <c r="G182" s="38" t="s">
        <v>620</v>
      </c>
    </row>
    <row r="183" spans="1:7">
      <c r="A183" s="37">
        <v>1410051015840</v>
      </c>
      <c r="B183" s="38">
        <v>6</v>
      </c>
      <c r="C183" s="38" t="s">
        <v>222</v>
      </c>
      <c r="D183" s="38" t="s">
        <v>365</v>
      </c>
      <c r="E183" s="38" t="s">
        <v>366</v>
      </c>
      <c r="F183" s="38" t="s">
        <v>621</v>
      </c>
      <c r="G183" s="38" t="s">
        <v>622</v>
      </c>
    </row>
    <row r="184" spans="1:7">
      <c r="A184" s="37">
        <v>1410051015857</v>
      </c>
      <c r="B184" s="38">
        <v>6</v>
      </c>
      <c r="C184" s="38" t="s">
        <v>222</v>
      </c>
      <c r="D184" s="38" t="s">
        <v>365</v>
      </c>
      <c r="E184" s="38" t="s">
        <v>366</v>
      </c>
      <c r="F184" s="38" t="s">
        <v>623</v>
      </c>
      <c r="G184" s="38" t="s">
        <v>624</v>
      </c>
    </row>
    <row r="185" spans="1:7">
      <c r="A185" s="37">
        <v>1410051015865</v>
      </c>
      <c r="B185" s="38">
        <v>6</v>
      </c>
      <c r="C185" s="38" t="s">
        <v>222</v>
      </c>
      <c r="D185" s="38" t="s">
        <v>383</v>
      </c>
      <c r="E185" s="38" t="s">
        <v>384</v>
      </c>
      <c r="F185" s="38" t="s">
        <v>625</v>
      </c>
      <c r="G185" s="38" t="s">
        <v>626</v>
      </c>
    </row>
    <row r="186" spans="1:7">
      <c r="A186" s="37">
        <v>1410051015873</v>
      </c>
      <c r="B186" s="38">
        <v>6</v>
      </c>
      <c r="C186" s="38" t="s">
        <v>222</v>
      </c>
      <c r="D186" s="38" t="s">
        <v>383</v>
      </c>
      <c r="E186" s="38" t="s">
        <v>384</v>
      </c>
      <c r="F186" s="38" t="s">
        <v>627</v>
      </c>
      <c r="G186" s="38" t="s">
        <v>628</v>
      </c>
    </row>
    <row r="187" spans="1:7">
      <c r="A187" s="37">
        <v>1410051015881</v>
      </c>
      <c r="B187" s="38">
        <v>6</v>
      </c>
      <c r="C187" s="38" t="s">
        <v>222</v>
      </c>
      <c r="D187" s="38" t="s">
        <v>383</v>
      </c>
      <c r="E187" s="38" t="s">
        <v>384</v>
      </c>
      <c r="F187" s="38" t="s">
        <v>629</v>
      </c>
      <c r="G187" s="38" t="s">
        <v>630</v>
      </c>
    </row>
    <row r="188" spans="1:7">
      <c r="A188" s="37">
        <v>1410051015899</v>
      </c>
      <c r="B188" s="38">
        <v>6</v>
      </c>
      <c r="C188" s="38" t="s">
        <v>222</v>
      </c>
      <c r="D188" s="38" t="s">
        <v>383</v>
      </c>
      <c r="E188" s="38" t="s">
        <v>384</v>
      </c>
      <c r="F188" s="38" t="s">
        <v>631</v>
      </c>
      <c r="G188" s="38" t="s">
        <v>632</v>
      </c>
    </row>
    <row r="189" spans="1:7">
      <c r="A189" s="37">
        <v>1410051015907</v>
      </c>
      <c r="B189" s="38">
        <v>6</v>
      </c>
      <c r="C189" s="38" t="s">
        <v>222</v>
      </c>
      <c r="D189" s="38" t="s">
        <v>383</v>
      </c>
      <c r="E189" s="38" t="s">
        <v>384</v>
      </c>
      <c r="F189" s="38" t="s">
        <v>633</v>
      </c>
      <c r="G189" s="38" t="s">
        <v>634</v>
      </c>
    </row>
    <row r="190" spans="1:7">
      <c r="A190" s="37">
        <v>1410051015915</v>
      </c>
      <c r="B190" s="38">
        <v>6</v>
      </c>
      <c r="C190" s="38" t="s">
        <v>222</v>
      </c>
      <c r="D190" s="38" t="s">
        <v>383</v>
      </c>
      <c r="E190" s="38" t="s">
        <v>384</v>
      </c>
      <c r="F190" s="38" t="s">
        <v>635</v>
      </c>
      <c r="G190" s="38" t="s">
        <v>636</v>
      </c>
    </row>
    <row r="191" spans="1:7">
      <c r="A191" s="37">
        <v>1410051015923</v>
      </c>
      <c r="B191" s="38">
        <v>6</v>
      </c>
      <c r="C191" s="38" t="s">
        <v>222</v>
      </c>
      <c r="D191" s="38" t="s">
        <v>383</v>
      </c>
      <c r="E191" s="38" t="s">
        <v>384</v>
      </c>
      <c r="F191" s="38" t="s">
        <v>637</v>
      </c>
      <c r="G191" s="38" t="s">
        <v>638</v>
      </c>
    </row>
    <row r="192" spans="1:7">
      <c r="A192" s="37">
        <v>1410051015931</v>
      </c>
      <c r="B192" s="38">
        <v>6</v>
      </c>
      <c r="C192" s="38" t="s">
        <v>222</v>
      </c>
      <c r="D192" s="38" t="s">
        <v>391</v>
      </c>
      <c r="E192" s="38" t="s">
        <v>392</v>
      </c>
      <c r="F192" s="38" t="s">
        <v>639</v>
      </c>
      <c r="G192" s="38" t="s">
        <v>640</v>
      </c>
    </row>
    <row r="193" spans="1:7">
      <c r="A193" s="37">
        <v>1410051015949</v>
      </c>
      <c r="B193" s="38">
        <v>6</v>
      </c>
      <c r="C193" s="38" t="s">
        <v>222</v>
      </c>
      <c r="D193" s="38" t="s">
        <v>391</v>
      </c>
      <c r="E193" s="38" t="s">
        <v>392</v>
      </c>
      <c r="F193" s="38" t="s">
        <v>641</v>
      </c>
      <c r="G193" s="38" t="s">
        <v>642</v>
      </c>
    </row>
    <row r="194" spans="1:7">
      <c r="A194" s="37">
        <v>1410051015956</v>
      </c>
      <c r="B194" s="38">
        <v>6</v>
      </c>
      <c r="C194" s="38" t="s">
        <v>222</v>
      </c>
      <c r="D194" s="38" t="s">
        <v>391</v>
      </c>
      <c r="E194" s="38" t="s">
        <v>392</v>
      </c>
      <c r="F194" s="38" t="s">
        <v>643</v>
      </c>
      <c r="G194" s="38" t="s">
        <v>644</v>
      </c>
    </row>
    <row r="195" spans="1:7">
      <c r="A195" s="37">
        <v>1410051015964</v>
      </c>
      <c r="B195" s="38">
        <v>6</v>
      </c>
      <c r="C195" s="38" t="s">
        <v>222</v>
      </c>
      <c r="D195" s="38" t="s">
        <v>391</v>
      </c>
      <c r="E195" s="38" t="s">
        <v>392</v>
      </c>
      <c r="F195" s="38" t="s">
        <v>645</v>
      </c>
      <c r="G195" s="38" t="s">
        <v>646</v>
      </c>
    </row>
    <row r="196" spans="1:7">
      <c r="A196" s="37">
        <v>1410051015972</v>
      </c>
      <c r="B196" s="38">
        <v>6</v>
      </c>
      <c r="C196" s="38" t="s">
        <v>222</v>
      </c>
      <c r="D196" s="38" t="s">
        <v>391</v>
      </c>
      <c r="E196" s="38" t="s">
        <v>392</v>
      </c>
      <c r="F196" s="38" t="s">
        <v>647</v>
      </c>
      <c r="G196" s="38" t="s">
        <v>648</v>
      </c>
    </row>
    <row r="197" spans="1:7">
      <c r="A197" s="37">
        <v>1410051015980</v>
      </c>
      <c r="B197" s="38">
        <v>6</v>
      </c>
      <c r="C197" s="38" t="s">
        <v>222</v>
      </c>
      <c r="D197" s="38" t="s">
        <v>391</v>
      </c>
      <c r="E197" s="38" t="s">
        <v>392</v>
      </c>
      <c r="F197" s="38" t="s">
        <v>649</v>
      </c>
      <c r="G197" s="38" t="s">
        <v>650</v>
      </c>
    </row>
    <row r="198" spans="1:7">
      <c r="A198" s="37">
        <v>1410051015998</v>
      </c>
      <c r="B198" s="38">
        <v>6</v>
      </c>
      <c r="C198" s="38" t="s">
        <v>222</v>
      </c>
      <c r="D198" s="38" t="s">
        <v>391</v>
      </c>
      <c r="E198" s="38" t="s">
        <v>392</v>
      </c>
      <c r="F198" s="38" t="s">
        <v>651</v>
      </c>
      <c r="G198" s="38" t="s">
        <v>652</v>
      </c>
    </row>
    <row r="199" spans="1:7">
      <c r="A199" s="37">
        <v>1410051016004</v>
      </c>
      <c r="B199" s="38">
        <v>6</v>
      </c>
      <c r="C199" s="38" t="s">
        <v>222</v>
      </c>
      <c r="D199" s="38" t="s">
        <v>391</v>
      </c>
      <c r="E199" s="38" t="s">
        <v>392</v>
      </c>
      <c r="F199" s="38" t="s">
        <v>653</v>
      </c>
      <c r="G199" s="38" t="s">
        <v>654</v>
      </c>
    </row>
    <row r="200" spans="1:7">
      <c r="A200" s="37">
        <v>1410051016012</v>
      </c>
      <c r="B200" s="38">
        <v>6</v>
      </c>
      <c r="C200" s="38" t="s">
        <v>222</v>
      </c>
      <c r="D200" s="38" t="s">
        <v>391</v>
      </c>
      <c r="E200" s="38" t="s">
        <v>392</v>
      </c>
      <c r="F200" s="38" t="s">
        <v>655</v>
      </c>
      <c r="G200" s="38" t="s">
        <v>656</v>
      </c>
    </row>
    <row r="201" spans="1:7">
      <c r="A201" s="37">
        <v>1410051016038</v>
      </c>
      <c r="B201" s="38">
        <v>6</v>
      </c>
      <c r="C201" s="38" t="s">
        <v>222</v>
      </c>
      <c r="D201" s="38" t="s">
        <v>391</v>
      </c>
      <c r="E201" s="38" t="s">
        <v>392</v>
      </c>
      <c r="F201" s="38" t="s">
        <v>657</v>
      </c>
      <c r="G201" s="38" t="s">
        <v>658</v>
      </c>
    </row>
    <row r="202" spans="1:7">
      <c r="A202" s="37">
        <v>1410051016046</v>
      </c>
      <c r="B202" s="38">
        <v>6</v>
      </c>
      <c r="C202" s="38" t="s">
        <v>222</v>
      </c>
      <c r="D202" s="38" t="s">
        <v>391</v>
      </c>
      <c r="E202" s="38" t="s">
        <v>392</v>
      </c>
      <c r="F202" s="38" t="s">
        <v>659</v>
      </c>
      <c r="G202" s="38" t="s">
        <v>660</v>
      </c>
    </row>
    <row r="203" spans="1:7">
      <c r="A203" s="37">
        <v>1410051016053</v>
      </c>
      <c r="B203" s="38">
        <v>6</v>
      </c>
      <c r="C203" s="38" t="s">
        <v>222</v>
      </c>
      <c r="D203" s="38" t="s">
        <v>391</v>
      </c>
      <c r="E203" s="38" t="s">
        <v>392</v>
      </c>
      <c r="F203" s="38" t="s">
        <v>661</v>
      </c>
      <c r="G203" s="38" t="s">
        <v>662</v>
      </c>
    </row>
    <row r="204" spans="1:7">
      <c r="A204" s="37">
        <v>1410051016079</v>
      </c>
      <c r="B204" s="38">
        <v>6</v>
      </c>
      <c r="C204" s="38" t="s">
        <v>222</v>
      </c>
      <c r="D204" s="38" t="s">
        <v>407</v>
      </c>
      <c r="E204" s="38" t="s">
        <v>408</v>
      </c>
      <c r="F204" s="38" t="s">
        <v>663</v>
      </c>
      <c r="G204" s="38" t="s">
        <v>664</v>
      </c>
    </row>
    <row r="205" spans="1:7">
      <c r="A205" s="37">
        <v>1410051016087</v>
      </c>
      <c r="B205" s="38">
        <v>6</v>
      </c>
      <c r="C205" s="38" t="s">
        <v>222</v>
      </c>
      <c r="D205" s="38" t="s">
        <v>407</v>
      </c>
      <c r="E205" s="38" t="s">
        <v>408</v>
      </c>
      <c r="F205" s="38" t="s">
        <v>665</v>
      </c>
      <c r="G205" s="38" t="s">
        <v>666</v>
      </c>
    </row>
    <row r="206" spans="1:7">
      <c r="A206" s="37">
        <v>1410051016095</v>
      </c>
      <c r="B206" s="38">
        <v>6</v>
      </c>
      <c r="C206" s="38" t="s">
        <v>222</v>
      </c>
      <c r="D206" s="38" t="s">
        <v>407</v>
      </c>
      <c r="E206" s="38" t="s">
        <v>408</v>
      </c>
      <c r="F206" s="38" t="s">
        <v>667</v>
      </c>
      <c r="G206" s="38" t="s">
        <v>668</v>
      </c>
    </row>
    <row r="207" spans="1:7">
      <c r="A207" s="37">
        <v>1410051016103</v>
      </c>
      <c r="B207" s="38">
        <v>6</v>
      </c>
      <c r="C207" s="38" t="s">
        <v>222</v>
      </c>
      <c r="D207" s="38" t="s">
        <v>407</v>
      </c>
      <c r="E207" s="38" t="s">
        <v>408</v>
      </c>
      <c r="F207" s="38" t="s">
        <v>669</v>
      </c>
      <c r="G207" s="38" t="s">
        <v>670</v>
      </c>
    </row>
    <row r="208" spans="1:7">
      <c r="A208" s="37">
        <v>1410051016111</v>
      </c>
      <c r="B208" s="38">
        <v>6</v>
      </c>
      <c r="C208" s="38" t="s">
        <v>222</v>
      </c>
      <c r="D208" s="38" t="s">
        <v>407</v>
      </c>
      <c r="E208" s="38" t="s">
        <v>408</v>
      </c>
      <c r="F208" s="38" t="s">
        <v>671</v>
      </c>
      <c r="G208" s="38" t="s">
        <v>672</v>
      </c>
    </row>
    <row r="209" spans="1:7">
      <c r="A209" s="37">
        <v>1410051016129</v>
      </c>
      <c r="B209" s="38">
        <v>6</v>
      </c>
      <c r="C209" s="38" t="s">
        <v>222</v>
      </c>
      <c r="D209" s="38" t="s">
        <v>407</v>
      </c>
      <c r="E209" s="38" t="s">
        <v>408</v>
      </c>
      <c r="F209" s="38" t="s">
        <v>673</v>
      </c>
      <c r="G209" s="38" t="s">
        <v>674</v>
      </c>
    </row>
    <row r="210" spans="1:7">
      <c r="A210" s="37">
        <v>1410051016145</v>
      </c>
      <c r="B210" s="38">
        <v>6</v>
      </c>
      <c r="C210" s="38" t="s">
        <v>222</v>
      </c>
      <c r="D210" s="38" t="s">
        <v>411</v>
      </c>
      <c r="E210" s="38" t="s">
        <v>412</v>
      </c>
      <c r="F210" s="38" t="s">
        <v>675</v>
      </c>
      <c r="G210" s="38" t="s">
        <v>676</v>
      </c>
    </row>
    <row r="211" spans="1:7">
      <c r="A211" s="37">
        <v>1410051016152</v>
      </c>
      <c r="B211" s="38">
        <v>6</v>
      </c>
      <c r="C211" s="38" t="s">
        <v>222</v>
      </c>
      <c r="D211" s="38" t="s">
        <v>227</v>
      </c>
      <c r="E211" s="38" t="s">
        <v>228</v>
      </c>
      <c r="F211" s="38" t="s">
        <v>677</v>
      </c>
      <c r="G211" s="38" t="s">
        <v>678</v>
      </c>
    </row>
    <row r="212" spans="1:7">
      <c r="A212" s="37">
        <v>1410051016160</v>
      </c>
      <c r="B212" s="38">
        <v>6</v>
      </c>
      <c r="C212" s="38" t="s">
        <v>222</v>
      </c>
      <c r="D212" s="38" t="s">
        <v>227</v>
      </c>
      <c r="E212" s="38" t="s">
        <v>228</v>
      </c>
      <c r="F212" s="38" t="s">
        <v>679</v>
      </c>
      <c r="G212" s="38" t="s">
        <v>680</v>
      </c>
    </row>
    <row r="213" spans="1:7">
      <c r="A213" s="37">
        <v>1410051016186</v>
      </c>
      <c r="B213" s="38">
        <v>6</v>
      </c>
      <c r="C213" s="38" t="s">
        <v>222</v>
      </c>
      <c r="D213" s="38" t="s">
        <v>227</v>
      </c>
      <c r="E213" s="38" t="s">
        <v>228</v>
      </c>
      <c r="F213" s="38" t="s">
        <v>681</v>
      </c>
      <c r="G213" s="38" t="s">
        <v>682</v>
      </c>
    </row>
    <row r="214" spans="1:7">
      <c r="A214" s="37">
        <v>1410051016194</v>
      </c>
      <c r="B214" s="38">
        <v>6</v>
      </c>
      <c r="C214" s="38" t="s">
        <v>222</v>
      </c>
      <c r="D214" s="38" t="s">
        <v>227</v>
      </c>
      <c r="E214" s="38" t="s">
        <v>228</v>
      </c>
      <c r="F214" s="38" t="s">
        <v>683</v>
      </c>
      <c r="G214" s="38" t="s">
        <v>684</v>
      </c>
    </row>
    <row r="215" spans="1:7">
      <c r="A215" s="37">
        <v>1410051016202</v>
      </c>
      <c r="B215" s="38">
        <v>6</v>
      </c>
      <c r="C215" s="38" t="s">
        <v>222</v>
      </c>
      <c r="D215" s="38" t="s">
        <v>227</v>
      </c>
      <c r="E215" s="38" t="s">
        <v>228</v>
      </c>
      <c r="F215" s="38" t="s">
        <v>685</v>
      </c>
      <c r="G215" s="38" t="s">
        <v>686</v>
      </c>
    </row>
    <row r="216" spans="1:7">
      <c r="A216" s="37">
        <v>1410051016210</v>
      </c>
      <c r="B216" s="38">
        <v>6</v>
      </c>
      <c r="C216" s="38" t="s">
        <v>222</v>
      </c>
      <c r="D216" s="38" t="s">
        <v>227</v>
      </c>
      <c r="E216" s="38" t="s">
        <v>228</v>
      </c>
      <c r="F216" s="38" t="s">
        <v>687</v>
      </c>
      <c r="G216" s="38" t="s">
        <v>688</v>
      </c>
    </row>
    <row r="217" spans="1:7">
      <c r="A217" s="37">
        <v>1410051016228</v>
      </c>
      <c r="B217" s="38">
        <v>6</v>
      </c>
      <c r="C217" s="38" t="s">
        <v>222</v>
      </c>
      <c r="D217" s="38" t="s">
        <v>227</v>
      </c>
      <c r="E217" s="38" t="s">
        <v>228</v>
      </c>
      <c r="F217" s="38" t="s">
        <v>689</v>
      </c>
      <c r="G217" s="38" t="s">
        <v>690</v>
      </c>
    </row>
    <row r="218" spans="1:7">
      <c r="A218" s="37">
        <v>1410051016236</v>
      </c>
      <c r="B218" s="38">
        <v>6</v>
      </c>
      <c r="C218" s="38" t="s">
        <v>222</v>
      </c>
      <c r="D218" s="38" t="s">
        <v>227</v>
      </c>
      <c r="E218" s="38" t="s">
        <v>228</v>
      </c>
      <c r="F218" s="38" t="s">
        <v>691</v>
      </c>
      <c r="G218" s="38" t="s">
        <v>692</v>
      </c>
    </row>
    <row r="219" spans="1:7">
      <c r="A219" s="37">
        <v>1410051016244</v>
      </c>
      <c r="B219" s="38">
        <v>6</v>
      </c>
      <c r="C219" s="38" t="s">
        <v>222</v>
      </c>
      <c r="D219" s="38" t="s">
        <v>227</v>
      </c>
      <c r="E219" s="38" t="s">
        <v>228</v>
      </c>
      <c r="F219" s="38" t="s">
        <v>693</v>
      </c>
      <c r="G219" s="38" t="s">
        <v>694</v>
      </c>
    </row>
    <row r="220" spans="1:7">
      <c r="A220" s="37">
        <v>1410051016251</v>
      </c>
      <c r="B220" s="38">
        <v>6</v>
      </c>
      <c r="C220" s="38" t="s">
        <v>222</v>
      </c>
      <c r="D220" s="38" t="s">
        <v>227</v>
      </c>
      <c r="E220" s="38" t="s">
        <v>228</v>
      </c>
      <c r="F220" s="38" t="s">
        <v>695</v>
      </c>
      <c r="G220" s="38" t="s">
        <v>696</v>
      </c>
    </row>
    <row r="221" spans="1:7">
      <c r="A221" s="37">
        <v>1410051016277</v>
      </c>
      <c r="B221" s="38">
        <v>6</v>
      </c>
      <c r="C221" s="38" t="s">
        <v>222</v>
      </c>
      <c r="D221" s="38" t="s">
        <v>223</v>
      </c>
      <c r="E221" s="38" t="s">
        <v>224</v>
      </c>
      <c r="F221" s="38" t="s">
        <v>697</v>
      </c>
      <c r="G221" s="38" t="s">
        <v>698</v>
      </c>
    </row>
    <row r="222" spans="1:7">
      <c r="A222" s="37">
        <v>1410051016293</v>
      </c>
      <c r="B222" s="38">
        <v>6</v>
      </c>
      <c r="C222" s="38" t="s">
        <v>222</v>
      </c>
      <c r="D222" s="38" t="s">
        <v>223</v>
      </c>
      <c r="E222" s="38" t="s">
        <v>224</v>
      </c>
      <c r="F222" s="38" t="s">
        <v>699</v>
      </c>
      <c r="G222" s="38" t="s">
        <v>700</v>
      </c>
    </row>
    <row r="223" spans="1:7">
      <c r="A223" s="37">
        <v>1410051016301</v>
      </c>
      <c r="B223" s="38">
        <v>6</v>
      </c>
      <c r="C223" s="38" t="s">
        <v>222</v>
      </c>
      <c r="D223" s="38" t="s">
        <v>223</v>
      </c>
      <c r="E223" s="38" t="s">
        <v>224</v>
      </c>
      <c r="F223" s="38" t="s">
        <v>701</v>
      </c>
      <c r="G223" s="38" t="s">
        <v>702</v>
      </c>
    </row>
    <row r="224" spans="1:7">
      <c r="A224" s="37">
        <v>1410051016319</v>
      </c>
      <c r="B224" s="38">
        <v>6</v>
      </c>
      <c r="C224" s="38" t="s">
        <v>222</v>
      </c>
      <c r="D224" s="38" t="s">
        <v>223</v>
      </c>
      <c r="E224" s="38" t="s">
        <v>224</v>
      </c>
      <c r="F224" s="38" t="s">
        <v>703</v>
      </c>
      <c r="G224" s="38" t="s">
        <v>704</v>
      </c>
    </row>
    <row r="225" spans="1:7">
      <c r="A225" s="37">
        <v>1410051016327</v>
      </c>
      <c r="B225" s="38">
        <v>6</v>
      </c>
      <c r="C225" s="38" t="s">
        <v>222</v>
      </c>
      <c r="D225" s="38" t="s">
        <v>223</v>
      </c>
      <c r="E225" s="38" t="s">
        <v>224</v>
      </c>
      <c r="F225" s="38" t="s">
        <v>705</v>
      </c>
      <c r="G225" s="38" t="s">
        <v>706</v>
      </c>
    </row>
    <row r="226" spans="1:7">
      <c r="A226" s="37">
        <v>1410051016343</v>
      </c>
      <c r="B226" s="38">
        <v>6</v>
      </c>
      <c r="C226" s="38" t="s">
        <v>222</v>
      </c>
      <c r="D226" s="38" t="s">
        <v>223</v>
      </c>
      <c r="E226" s="38" t="s">
        <v>224</v>
      </c>
      <c r="F226" s="38" t="s">
        <v>707</v>
      </c>
      <c r="G226" s="38" t="s">
        <v>708</v>
      </c>
    </row>
    <row r="227" spans="1:7">
      <c r="A227" s="37">
        <v>1410051016350</v>
      </c>
      <c r="B227" s="38">
        <v>6</v>
      </c>
      <c r="C227" s="38" t="s">
        <v>222</v>
      </c>
      <c r="D227" s="38" t="s">
        <v>223</v>
      </c>
      <c r="E227" s="38" t="s">
        <v>224</v>
      </c>
      <c r="F227" s="38" t="s">
        <v>709</v>
      </c>
      <c r="G227" s="38" t="s">
        <v>710</v>
      </c>
    </row>
    <row r="228" spans="1:7">
      <c r="A228" s="37">
        <v>1410051016368</v>
      </c>
      <c r="B228" s="38">
        <v>6</v>
      </c>
      <c r="C228" s="38" t="s">
        <v>222</v>
      </c>
      <c r="D228" s="38" t="s">
        <v>271</v>
      </c>
      <c r="E228" s="38" t="s">
        <v>272</v>
      </c>
      <c r="F228" s="38" t="s">
        <v>711</v>
      </c>
      <c r="G228" s="38" t="s">
        <v>712</v>
      </c>
    </row>
    <row r="229" spans="1:7">
      <c r="A229" s="37">
        <v>1410051016384</v>
      </c>
      <c r="B229" s="38">
        <v>6</v>
      </c>
      <c r="C229" s="38" t="s">
        <v>222</v>
      </c>
      <c r="D229" s="38" t="s">
        <v>271</v>
      </c>
      <c r="E229" s="38" t="s">
        <v>272</v>
      </c>
      <c r="F229" s="38" t="s">
        <v>713</v>
      </c>
      <c r="G229" s="38" t="s">
        <v>714</v>
      </c>
    </row>
    <row r="230" spans="1:7">
      <c r="A230" s="37">
        <v>1410051016392</v>
      </c>
      <c r="B230" s="38">
        <v>6</v>
      </c>
      <c r="C230" s="38" t="s">
        <v>222</v>
      </c>
      <c r="D230" s="38" t="s">
        <v>271</v>
      </c>
      <c r="E230" s="38" t="s">
        <v>272</v>
      </c>
      <c r="F230" s="38" t="s">
        <v>715</v>
      </c>
      <c r="G230" s="38" t="s">
        <v>716</v>
      </c>
    </row>
    <row r="231" spans="1:7">
      <c r="A231" s="37">
        <v>1410051016400</v>
      </c>
      <c r="B231" s="38">
        <v>6</v>
      </c>
      <c r="C231" s="38" t="s">
        <v>222</v>
      </c>
      <c r="D231" s="38" t="s">
        <v>271</v>
      </c>
      <c r="E231" s="38" t="s">
        <v>272</v>
      </c>
      <c r="F231" s="38" t="s">
        <v>717</v>
      </c>
      <c r="G231" s="38" t="s">
        <v>718</v>
      </c>
    </row>
    <row r="232" spans="1:7">
      <c r="A232" s="37">
        <v>1410051016418</v>
      </c>
      <c r="B232" s="38">
        <v>6</v>
      </c>
      <c r="C232" s="38" t="s">
        <v>222</v>
      </c>
      <c r="D232" s="38" t="s">
        <v>275</v>
      </c>
      <c r="E232" s="38" t="s">
        <v>276</v>
      </c>
      <c r="F232" s="38" t="s">
        <v>719</v>
      </c>
      <c r="G232" s="38" t="s">
        <v>720</v>
      </c>
    </row>
    <row r="233" spans="1:7">
      <c r="A233" s="37">
        <v>1410051016426</v>
      </c>
      <c r="B233" s="38">
        <v>6</v>
      </c>
      <c r="C233" s="38" t="s">
        <v>222</v>
      </c>
      <c r="D233" s="38" t="s">
        <v>275</v>
      </c>
      <c r="E233" s="38" t="s">
        <v>276</v>
      </c>
      <c r="F233" s="38" t="s">
        <v>721</v>
      </c>
      <c r="G233" s="38" t="s">
        <v>722</v>
      </c>
    </row>
    <row r="234" spans="1:7">
      <c r="A234" s="37">
        <v>1410051016434</v>
      </c>
      <c r="B234" s="38">
        <v>6</v>
      </c>
      <c r="C234" s="38" t="s">
        <v>222</v>
      </c>
      <c r="D234" s="38" t="s">
        <v>275</v>
      </c>
      <c r="E234" s="38" t="s">
        <v>276</v>
      </c>
      <c r="F234" s="38" t="s">
        <v>723</v>
      </c>
      <c r="G234" s="38" t="s">
        <v>724</v>
      </c>
    </row>
    <row r="235" spans="1:7">
      <c r="A235" s="37">
        <v>1410051016442</v>
      </c>
      <c r="B235" s="38">
        <v>6</v>
      </c>
      <c r="C235" s="38" t="s">
        <v>222</v>
      </c>
      <c r="D235" s="38" t="s">
        <v>275</v>
      </c>
      <c r="E235" s="38" t="s">
        <v>276</v>
      </c>
      <c r="F235" s="38" t="s">
        <v>725</v>
      </c>
      <c r="G235" s="38" t="s">
        <v>726</v>
      </c>
    </row>
    <row r="236" spans="1:7">
      <c r="A236" s="37">
        <v>1410051016459</v>
      </c>
      <c r="B236" s="38">
        <v>6</v>
      </c>
      <c r="C236" s="38" t="s">
        <v>222</v>
      </c>
      <c r="D236" s="38" t="s">
        <v>275</v>
      </c>
      <c r="E236" s="38" t="s">
        <v>276</v>
      </c>
      <c r="F236" s="38" t="s">
        <v>727</v>
      </c>
      <c r="G236" s="38" t="s">
        <v>728</v>
      </c>
    </row>
    <row r="237" spans="1:7">
      <c r="A237" s="37">
        <v>1410051016467</v>
      </c>
      <c r="B237" s="38">
        <v>6</v>
      </c>
      <c r="C237" s="38" t="s">
        <v>222</v>
      </c>
      <c r="D237" s="38" t="s">
        <v>275</v>
      </c>
      <c r="E237" s="38" t="s">
        <v>276</v>
      </c>
      <c r="F237" s="38" t="s">
        <v>729</v>
      </c>
      <c r="G237" s="38" t="s">
        <v>730</v>
      </c>
    </row>
    <row r="238" spans="1:7">
      <c r="A238" s="37">
        <v>1410051016475</v>
      </c>
      <c r="B238" s="38">
        <v>6</v>
      </c>
      <c r="C238" s="38" t="s">
        <v>222</v>
      </c>
      <c r="D238" s="38" t="s">
        <v>275</v>
      </c>
      <c r="E238" s="38" t="s">
        <v>276</v>
      </c>
      <c r="F238" s="38" t="s">
        <v>731</v>
      </c>
      <c r="G238" s="38" t="s">
        <v>732</v>
      </c>
    </row>
    <row r="239" spans="1:7">
      <c r="A239" s="37">
        <v>1410051016483</v>
      </c>
      <c r="B239" s="38">
        <v>6</v>
      </c>
      <c r="C239" s="38" t="s">
        <v>222</v>
      </c>
      <c r="D239" s="38" t="s">
        <v>275</v>
      </c>
      <c r="E239" s="38" t="s">
        <v>276</v>
      </c>
      <c r="F239" s="38" t="s">
        <v>733</v>
      </c>
      <c r="G239" s="38" t="s">
        <v>734</v>
      </c>
    </row>
    <row r="240" spans="1:7">
      <c r="A240" s="37">
        <v>1410051016491</v>
      </c>
      <c r="B240" s="38">
        <v>6</v>
      </c>
      <c r="C240" s="38" t="s">
        <v>222</v>
      </c>
      <c r="D240" s="38" t="s">
        <v>275</v>
      </c>
      <c r="E240" s="38" t="s">
        <v>276</v>
      </c>
      <c r="F240" s="38" t="s">
        <v>735</v>
      </c>
      <c r="G240" s="38" t="s">
        <v>736</v>
      </c>
    </row>
    <row r="241" spans="1:7">
      <c r="A241" s="37">
        <v>1410051016509</v>
      </c>
      <c r="B241" s="38">
        <v>6</v>
      </c>
      <c r="C241" s="38" t="s">
        <v>222</v>
      </c>
      <c r="D241" s="38" t="s">
        <v>283</v>
      </c>
      <c r="E241" s="38" t="s">
        <v>284</v>
      </c>
      <c r="F241" s="38" t="s">
        <v>737</v>
      </c>
      <c r="G241" s="38" t="s">
        <v>738</v>
      </c>
    </row>
    <row r="242" spans="1:7">
      <c r="A242" s="37">
        <v>1410051016517</v>
      </c>
      <c r="B242" s="38">
        <v>6</v>
      </c>
      <c r="C242" s="38" t="s">
        <v>222</v>
      </c>
      <c r="D242" s="38" t="s">
        <v>283</v>
      </c>
      <c r="E242" s="38" t="s">
        <v>284</v>
      </c>
      <c r="F242" s="38" t="s">
        <v>739</v>
      </c>
      <c r="G242" s="38" t="s">
        <v>740</v>
      </c>
    </row>
    <row r="243" spans="1:7">
      <c r="A243" s="37">
        <v>1410051016525</v>
      </c>
      <c r="B243" s="38">
        <v>6</v>
      </c>
      <c r="C243" s="38" t="s">
        <v>222</v>
      </c>
      <c r="D243" s="38" t="s">
        <v>283</v>
      </c>
      <c r="E243" s="38" t="s">
        <v>284</v>
      </c>
      <c r="F243" s="38" t="s">
        <v>741</v>
      </c>
      <c r="G243" s="38" t="s">
        <v>742</v>
      </c>
    </row>
    <row r="244" spans="1:7">
      <c r="A244" s="37">
        <v>1410051016533</v>
      </c>
      <c r="B244" s="38">
        <v>6</v>
      </c>
      <c r="C244" s="38" t="s">
        <v>222</v>
      </c>
      <c r="D244" s="38" t="s">
        <v>283</v>
      </c>
      <c r="E244" s="38" t="s">
        <v>284</v>
      </c>
      <c r="F244" s="38" t="s">
        <v>743</v>
      </c>
      <c r="G244" s="38" t="s">
        <v>744</v>
      </c>
    </row>
    <row r="245" spans="1:7">
      <c r="A245" s="37">
        <v>1410051016541</v>
      </c>
      <c r="B245" s="38">
        <v>6</v>
      </c>
      <c r="C245" s="38" t="s">
        <v>222</v>
      </c>
      <c r="D245" s="38" t="s">
        <v>283</v>
      </c>
      <c r="E245" s="38" t="s">
        <v>284</v>
      </c>
      <c r="F245" s="38" t="s">
        <v>745</v>
      </c>
      <c r="G245" s="38" t="s">
        <v>746</v>
      </c>
    </row>
    <row r="246" spans="1:7">
      <c r="A246" s="37">
        <v>1410051016558</v>
      </c>
      <c r="B246" s="38">
        <v>6</v>
      </c>
      <c r="C246" s="38" t="s">
        <v>222</v>
      </c>
      <c r="D246" s="38" t="s">
        <v>283</v>
      </c>
      <c r="E246" s="38" t="s">
        <v>284</v>
      </c>
      <c r="F246" s="38" t="s">
        <v>747</v>
      </c>
      <c r="G246" s="38" t="s">
        <v>748</v>
      </c>
    </row>
    <row r="247" spans="1:7">
      <c r="A247" s="37">
        <v>1410051016566</v>
      </c>
      <c r="B247" s="38">
        <v>6</v>
      </c>
      <c r="C247" s="38" t="s">
        <v>222</v>
      </c>
      <c r="D247" s="38" t="s">
        <v>283</v>
      </c>
      <c r="E247" s="38" t="s">
        <v>284</v>
      </c>
      <c r="F247" s="38" t="s">
        <v>749</v>
      </c>
      <c r="G247" s="38" t="s">
        <v>750</v>
      </c>
    </row>
    <row r="248" spans="1:7">
      <c r="A248" s="37">
        <v>1410051016574</v>
      </c>
      <c r="B248" s="38">
        <v>6</v>
      </c>
      <c r="C248" s="38" t="s">
        <v>222</v>
      </c>
      <c r="D248" s="38" t="s">
        <v>283</v>
      </c>
      <c r="E248" s="38" t="s">
        <v>284</v>
      </c>
      <c r="F248" s="38" t="s">
        <v>751</v>
      </c>
      <c r="G248" s="38" t="s">
        <v>752</v>
      </c>
    </row>
    <row r="249" spans="1:7">
      <c r="A249" s="37">
        <v>1410051016582</v>
      </c>
      <c r="B249" s="38">
        <v>6</v>
      </c>
      <c r="C249" s="38" t="s">
        <v>222</v>
      </c>
      <c r="D249" s="38" t="s">
        <v>283</v>
      </c>
      <c r="E249" s="38" t="s">
        <v>284</v>
      </c>
      <c r="F249" s="38" t="s">
        <v>753</v>
      </c>
      <c r="G249" s="38" t="s">
        <v>754</v>
      </c>
    </row>
    <row r="250" spans="1:7">
      <c r="A250" s="37">
        <v>1410051016590</v>
      </c>
      <c r="B250" s="38">
        <v>6</v>
      </c>
      <c r="C250" s="38" t="s">
        <v>222</v>
      </c>
      <c r="D250" s="38" t="s">
        <v>289</v>
      </c>
      <c r="E250" s="38" t="s">
        <v>290</v>
      </c>
      <c r="F250" s="38" t="s">
        <v>755</v>
      </c>
      <c r="G250" s="38" t="s">
        <v>756</v>
      </c>
    </row>
    <row r="251" spans="1:7">
      <c r="A251" s="37">
        <v>1410051016608</v>
      </c>
      <c r="B251" s="38">
        <v>6</v>
      </c>
      <c r="C251" s="38" t="s">
        <v>222</v>
      </c>
      <c r="D251" s="38" t="s">
        <v>289</v>
      </c>
      <c r="E251" s="38" t="s">
        <v>290</v>
      </c>
      <c r="F251" s="38" t="s">
        <v>757</v>
      </c>
      <c r="G251" s="38" t="s">
        <v>758</v>
      </c>
    </row>
    <row r="252" spans="1:7">
      <c r="A252" s="37">
        <v>1410051016616</v>
      </c>
      <c r="B252" s="38">
        <v>6</v>
      </c>
      <c r="C252" s="38" t="s">
        <v>222</v>
      </c>
      <c r="D252" s="38" t="s">
        <v>289</v>
      </c>
      <c r="E252" s="38" t="s">
        <v>290</v>
      </c>
      <c r="F252" s="38" t="s">
        <v>759</v>
      </c>
      <c r="G252" s="38" t="s">
        <v>760</v>
      </c>
    </row>
    <row r="253" spans="1:7">
      <c r="A253" s="37">
        <v>1410051016624</v>
      </c>
      <c r="B253" s="38">
        <v>6</v>
      </c>
      <c r="C253" s="38" t="s">
        <v>222</v>
      </c>
      <c r="D253" s="38" t="s">
        <v>289</v>
      </c>
      <c r="E253" s="38" t="s">
        <v>290</v>
      </c>
      <c r="F253" s="38" t="s">
        <v>761</v>
      </c>
      <c r="G253" s="38" t="s">
        <v>762</v>
      </c>
    </row>
    <row r="254" spans="1:7">
      <c r="A254" s="37">
        <v>1410051016632</v>
      </c>
      <c r="B254" s="38">
        <v>6</v>
      </c>
      <c r="C254" s="38" t="s">
        <v>222</v>
      </c>
      <c r="D254" s="38" t="s">
        <v>289</v>
      </c>
      <c r="E254" s="38" t="s">
        <v>290</v>
      </c>
      <c r="F254" s="38" t="s">
        <v>763</v>
      </c>
      <c r="G254" s="38" t="s">
        <v>764</v>
      </c>
    </row>
    <row r="255" spans="1:7">
      <c r="A255" s="37">
        <v>1410051016640</v>
      </c>
      <c r="B255" s="38">
        <v>6</v>
      </c>
      <c r="C255" s="38" t="s">
        <v>222</v>
      </c>
      <c r="D255" s="38" t="s">
        <v>289</v>
      </c>
      <c r="E255" s="38" t="s">
        <v>290</v>
      </c>
      <c r="F255" s="38" t="s">
        <v>765</v>
      </c>
      <c r="G255" s="38" t="s">
        <v>766</v>
      </c>
    </row>
    <row r="256" spans="1:7">
      <c r="A256" s="37">
        <v>1410051016657</v>
      </c>
      <c r="B256" s="38">
        <v>6</v>
      </c>
      <c r="C256" s="38" t="s">
        <v>222</v>
      </c>
      <c r="D256" s="38" t="s">
        <v>289</v>
      </c>
      <c r="E256" s="38" t="s">
        <v>290</v>
      </c>
      <c r="F256" s="38" t="s">
        <v>767</v>
      </c>
      <c r="G256" s="38" t="s">
        <v>768</v>
      </c>
    </row>
    <row r="257" spans="1:7">
      <c r="A257" s="37">
        <v>1410051016665</v>
      </c>
      <c r="B257" s="38">
        <v>6</v>
      </c>
      <c r="C257" s="38" t="s">
        <v>222</v>
      </c>
      <c r="D257" s="38" t="s">
        <v>289</v>
      </c>
      <c r="E257" s="38" t="s">
        <v>290</v>
      </c>
      <c r="F257" s="38" t="s">
        <v>769</v>
      </c>
      <c r="G257" s="38" t="s">
        <v>770</v>
      </c>
    </row>
    <row r="258" spans="1:7">
      <c r="A258" s="37">
        <v>1410051016673</v>
      </c>
      <c r="B258" s="38">
        <v>6</v>
      </c>
      <c r="C258" s="38" t="s">
        <v>222</v>
      </c>
      <c r="D258" s="38" t="s">
        <v>289</v>
      </c>
      <c r="E258" s="38" t="s">
        <v>290</v>
      </c>
      <c r="F258" s="38" t="s">
        <v>771</v>
      </c>
      <c r="G258" s="38" t="s">
        <v>772</v>
      </c>
    </row>
    <row r="259" spans="1:7">
      <c r="A259" s="37">
        <v>1410051016699</v>
      </c>
      <c r="B259" s="38">
        <v>6</v>
      </c>
      <c r="C259" s="38" t="s">
        <v>222</v>
      </c>
      <c r="D259" s="38" t="s">
        <v>301</v>
      </c>
      <c r="E259" s="38" t="s">
        <v>302</v>
      </c>
      <c r="F259" s="38" t="s">
        <v>773</v>
      </c>
      <c r="G259" s="38" t="s">
        <v>774</v>
      </c>
    </row>
    <row r="260" spans="1:7">
      <c r="A260" s="37">
        <v>1410051016715</v>
      </c>
      <c r="B260" s="38">
        <v>6</v>
      </c>
      <c r="C260" s="38" t="s">
        <v>222</v>
      </c>
      <c r="D260" s="38" t="s">
        <v>301</v>
      </c>
      <c r="E260" s="38" t="s">
        <v>302</v>
      </c>
      <c r="F260" s="38" t="s">
        <v>775</v>
      </c>
      <c r="G260" s="38" t="s">
        <v>776</v>
      </c>
    </row>
    <row r="261" spans="1:7">
      <c r="A261" s="37">
        <v>1410051016723</v>
      </c>
      <c r="B261" s="38">
        <v>6</v>
      </c>
      <c r="C261" s="38" t="s">
        <v>222</v>
      </c>
      <c r="D261" s="38" t="s">
        <v>301</v>
      </c>
      <c r="E261" s="38" t="s">
        <v>302</v>
      </c>
      <c r="F261" s="38" t="s">
        <v>777</v>
      </c>
      <c r="G261" s="38" t="s">
        <v>778</v>
      </c>
    </row>
    <row r="262" spans="1:7">
      <c r="A262" s="37">
        <v>1410051016731</v>
      </c>
      <c r="B262" s="38">
        <v>6</v>
      </c>
      <c r="C262" s="38" t="s">
        <v>222</v>
      </c>
      <c r="D262" s="38" t="s">
        <v>301</v>
      </c>
      <c r="E262" s="38" t="s">
        <v>302</v>
      </c>
      <c r="F262" s="38" t="s">
        <v>779</v>
      </c>
      <c r="G262" s="38" t="s">
        <v>780</v>
      </c>
    </row>
    <row r="263" spans="1:7">
      <c r="A263" s="37">
        <v>1410051016756</v>
      </c>
      <c r="B263" s="38">
        <v>6</v>
      </c>
      <c r="C263" s="38" t="s">
        <v>222</v>
      </c>
      <c r="D263" s="38" t="s">
        <v>301</v>
      </c>
      <c r="E263" s="38" t="s">
        <v>302</v>
      </c>
      <c r="F263" s="38" t="s">
        <v>781</v>
      </c>
      <c r="G263" s="38" t="s">
        <v>782</v>
      </c>
    </row>
    <row r="264" spans="1:7">
      <c r="A264" s="37">
        <v>1410051016772</v>
      </c>
      <c r="B264" s="38">
        <v>6</v>
      </c>
      <c r="C264" s="38" t="s">
        <v>222</v>
      </c>
      <c r="D264" s="38" t="s">
        <v>301</v>
      </c>
      <c r="E264" s="38" t="s">
        <v>302</v>
      </c>
      <c r="F264" s="38" t="s">
        <v>783</v>
      </c>
      <c r="G264" s="38" t="s">
        <v>784</v>
      </c>
    </row>
    <row r="265" spans="1:7">
      <c r="A265" s="37">
        <v>1410051016780</v>
      </c>
      <c r="B265" s="38">
        <v>6</v>
      </c>
      <c r="C265" s="38" t="s">
        <v>222</v>
      </c>
      <c r="D265" s="38" t="s">
        <v>301</v>
      </c>
      <c r="E265" s="38" t="s">
        <v>302</v>
      </c>
      <c r="F265" s="38" t="s">
        <v>785</v>
      </c>
      <c r="G265" s="38" t="s">
        <v>786</v>
      </c>
    </row>
    <row r="266" spans="1:7">
      <c r="A266" s="37">
        <v>1410051016806</v>
      </c>
      <c r="B266" s="38">
        <v>6</v>
      </c>
      <c r="C266" s="38" t="s">
        <v>222</v>
      </c>
      <c r="D266" s="38" t="s">
        <v>313</v>
      </c>
      <c r="E266" s="38" t="s">
        <v>314</v>
      </c>
      <c r="F266" s="38" t="s">
        <v>787</v>
      </c>
      <c r="G266" s="38" t="s">
        <v>788</v>
      </c>
    </row>
    <row r="267" spans="1:7">
      <c r="A267" s="37">
        <v>1410051016814</v>
      </c>
      <c r="B267" s="38">
        <v>6</v>
      </c>
      <c r="C267" s="38" t="s">
        <v>222</v>
      </c>
      <c r="D267" s="38" t="s">
        <v>313</v>
      </c>
      <c r="E267" s="38" t="s">
        <v>314</v>
      </c>
      <c r="F267" s="38" t="s">
        <v>789</v>
      </c>
      <c r="G267" s="38" t="s">
        <v>790</v>
      </c>
    </row>
    <row r="268" spans="1:7">
      <c r="A268" s="37">
        <v>1410051016830</v>
      </c>
      <c r="B268" s="38">
        <v>6</v>
      </c>
      <c r="C268" s="38" t="s">
        <v>222</v>
      </c>
      <c r="D268" s="38" t="s">
        <v>313</v>
      </c>
      <c r="E268" s="38" t="s">
        <v>314</v>
      </c>
      <c r="F268" s="38" t="s">
        <v>791</v>
      </c>
      <c r="G268" s="38" t="s">
        <v>792</v>
      </c>
    </row>
    <row r="269" spans="1:7">
      <c r="A269" s="37">
        <v>1410051016848</v>
      </c>
      <c r="B269" s="38">
        <v>6</v>
      </c>
      <c r="C269" s="38" t="s">
        <v>222</v>
      </c>
      <c r="D269" s="38" t="s">
        <v>313</v>
      </c>
      <c r="E269" s="38" t="s">
        <v>314</v>
      </c>
      <c r="F269" s="38" t="s">
        <v>793</v>
      </c>
      <c r="G269" s="38" t="s">
        <v>794</v>
      </c>
    </row>
    <row r="270" spans="1:7">
      <c r="A270" s="37">
        <v>1410051016855</v>
      </c>
      <c r="B270" s="38">
        <v>6</v>
      </c>
      <c r="C270" s="38" t="s">
        <v>222</v>
      </c>
      <c r="D270" s="38" t="s">
        <v>313</v>
      </c>
      <c r="E270" s="38" t="s">
        <v>314</v>
      </c>
      <c r="F270" s="38" t="s">
        <v>795</v>
      </c>
      <c r="G270" s="38" t="s">
        <v>796</v>
      </c>
    </row>
    <row r="271" spans="1:7">
      <c r="A271" s="37">
        <v>1410051016863</v>
      </c>
      <c r="B271" s="38">
        <v>6</v>
      </c>
      <c r="C271" s="38" t="s">
        <v>222</v>
      </c>
      <c r="D271" s="38" t="s">
        <v>313</v>
      </c>
      <c r="E271" s="38" t="s">
        <v>314</v>
      </c>
      <c r="F271" s="38" t="s">
        <v>797</v>
      </c>
      <c r="G271" s="38" t="s">
        <v>798</v>
      </c>
    </row>
    <row r="272" spans="1:7">
      <c r="A272" s="37">
        <v>1410051016871</v>
      </c>
      <c r="B272" s="38">
        <v>6</v>
      </c>
      <c r="C272" s="38" t="s">
        <v>222</v>
      </c>
      <c r="D272" s="38" t="s">
        <v>313</v>
      </c>
      <c r="E272" s="38" t="s">
        <v>314</v>
      </c>
      <c r="F272" s="38" t="s">
        <v>799</v>
      </c>
      <c r="G272" s="38" t="s">
        <v>800</v>
      </c>
    </row>
    <row r="273" spans="1:7">
      <c r="A273" s="37">
        <v>1410051016889</v>
      </c>
      <c r="B273" s="38">
        <v>6</v>
      </c>
      <c r="C273" s="38" t="s">
        <v>222</v>
      </c>
      <c r="D273" s="38" t="s">
        <v>313</v>
      </c>
      <c r="E273" s="38" t="s">
        <v>314</v>
      </c>
      <c r="F273" s="38" t="s">
        <v>801</v>
      </c>
      <c r="G273" s="38" t="s">
        <v>802</v>
      </c>
    </row>
    <row r="274" spans="1:7">
      <c r="A274" s="37">
        <v>1410051016897</v>
      </c>
      <c r="B274" s="38">
        <v>6</v>
      </c>
      <c r="C274" s="38" t="s">
        <v>222</v>
      </c>
      <c r="D274" s="38" t="s">
        <v>313</v>
      </c>
      <c r="E274" s="38" t="s">
        <v>314</v>
      </c>
      <c r="F274" s="38" t="s">
        <v>803</v>
      </c>
      <c r="G274" s="38" t="s">
        <v>804</v>
      </c>
    </row>
    <row r="275" spans="1:7">
      <c r="A275" s="37">
        <v>1410051016913</v>
      </c>
      <c r="B275" s="38">
        <v>6</v>
      </c>
      <c r="C275" s="38" t="s">
        <v>222</v>
      </c>
      <c r="D275" s="38" t="s">
        <v>331</v>
      </c>
      <c r="E275" s="38" t="s">
        <v>332</v>
      </c>
      <c r="F275" s="38" t="s">
        <v>805</v>
      </c>
      <c r="G275" s="38" t="s">
        <v>806</v>
      </c>
    </row>
    <row r="276" spans="1:7">
      <c r="A276" s="37">
        <v>1410051016921</v>
      </c>
      <c r="B276" s="38">
        <v>6</v>
      </c>
      <c r="C276" s="38" t="s">
        <v>222</v>
      </c>
      <c r="D276" s="38" t="s">
        <v>331</v>
      </c>
      <c r="E276" s="38" t="s">
        <v>332</v>
      </c>
      <c r="F276" s="38" t="s">
        <v>807</v>
      </c>
      <c r="G276" s="38" t="s">
        <v>808</v>
      </c>
    </row>
    <row r="277" spans="1:7">
      <c r="A277" s="37">
        <v>1410051016947</v>
      </c>
      <c r="B277" s="38">
        <v>6</v>
      </c>
      <c r="C277" s="38" t="s">
        <v>222</v>
      </c>
      <c r="D277" s="38" t="s">
        <v>331</v>
      </c>
      <c r="E277" s="38" t="s">
        <v>332</v>
      </c>
      <c r="F277" s="38" t="s">
        <v>809</v>
      </c>
      <c r="G277" s="38" t="s">
        <v>810</v>
      </c>
    </row>
    <row r="278" spans="1:7">
      <c r="A278" s="37">
        <v>1410051016954</v>
      </c>
      <c r="B278" s="38">
        <v>6</v>
      </c>
      <c r="C278" s="38" t="s">
        <v>222</v>
      </c>
      <c r="D278" s="38" t="s">
        <v>331</v>
      </c>
      <c r="E278" s="38" t="s">
        <v>332</v>
      </c>
      <c r="F278" s="38" t="s">
        <v>811</v>
      </c>
      <c r="G278" s="38" t="s">
        <v>812</v>
      </c>
    </row>
    <row r="279" spans="1:7">
      <c r="A279" s="37">
        <v>1410051016962</v>
      </c>
      <c r="B279" s="38">
        <v>6</v>
      </c>
      <c r="C279" s="38" t="s">
        <v>222</v>
      </c>
      <c r="D279" s="38" t="s">
        <v>331</v>
      </c>
      <c r="E279" s="38" t="s">
        <v>332</v>
      </c>
      <c r="F279" s="38" t="s">
        <v>813</v>
      </c>
      <c r="G279" s="38" t="s">
        <v>814</v>
      </c>
    </row>
    <row r="280" spans="1:7">
      <c r="A280" s="37">
        <v>1410051016970</v>
      </c>
      <c r="B280" s="38">
        <v>6</v>
      </c>
      <c r="C280" s="38" t="s">
        <v>222</v>
      </c>
      <c r="D280" s="38" t="s">
        <v>331</v>
      </c>
      <c r="E280" s="38" t="s">
        <v>332</v>
      </c>
      <c r="F280" s="38" t="s">
        <v>815</v>
      </c>
      <c r="G280" s="38" t="s">
        <v>816</v>
      </c>
    </row>
    <row r="281" spans="1:7">
      <c r="A281" s="37">
        <v>1410051016988</v>
      </c>
      <c r="B281" s="38">
        <v>6</v>
      </c>
      <c r="C281" s="38" t="s">
        <v>222</v>
      </c>
      <c r="D281" s="38" t="s">
        <v>331</v>
      </c>
      <c r="E281" s="38" t="s">
        <v>332</v>
      </c>
      <c r="F281" s="38" t="s">
        <v>817</v>
      </c>
      <c r="G281" s="38" t="s">
        <v>818</v>
      </c>
    </row>
    <row r="282" spans="1:7">
      <c r="A282" s="37">
        <v>1410051016996</v>
      </c>
      <c r="B282" s="38">
        <v>6</v>
      </c>
      <c r="C282" s="38" t="s">
        <v>222</v>
      </c>
      <c r="D282" s="38" t="s">
        <v>337</v>
      </c>
      <c r="E282" s="38" t="s">
        <v>338</v>
      </c>
      <c r="F282" s="38" t="s">
        <v>819</v>
      </c>
      <c r="G282" s="38" t="s">
        <v>820</v>
      </c>
    </row>
    <row r="283" spans="1:7">
      <c r="A283" s="37">
        <v>1410051017002</v>
      </c>
      <c r="B283" s="38">
        <v>6</v>
      </c>
      <c r="C283" s="38" t="s">
        <v>222</v>
      </c>
      <c r="D283" s="38" t="s">
        <v>337</v>
      </c>
      <c r="E283" s="38" t="s">
        <v>338</v>
      </c>
      <c r="F283" s="38" t="s">
        <v>821</v>
      </c>
      <c r="G283" s="38" t="s">
        <v>822</v>
      </c>
    </row>
    <row r="284" spans="1:7">
      <c r="A284" s="37">
        <v>1410051017010</v>
      </c>
      <c r="B284" s="38">
        <v>6</v>
      </c>
      <c r="C284" s="38" t="s">
        <v>222</v>
      </c>
      <c r="D284" s="38" t="s">
        <v>337</v>
      </c>
      <c r="E284" s="38" t="s">
        <v>338</v>
      </c>
      <c r="F284" s="38" t="s">
        <v>823</v>
      </c>
      <c r="G284" s="38" t="s">
        <v>824</v>
      </c>
    </row>
    <row r="285" spans="1:7">
      <c r="A285" s="37">
        <v>1410051017036</v>
      </c>
      <c r="B285" s="38">
        <v>6</v>
      </c>
      <c r="C285" s="38" t="s">
        <v>222</v>
      </c>
      <c r="D285" s="38" t="s">
        <v>337</v>
      </c>
      <c r="E285" s="38" t="s">
        <v>338</v>
      </c>
      <c r="F285" s="38" t="s">
        <v>825</v>
      </c>
      <c r="G285" s="38" t="s">
        <v>826</v>
      </c>
    </row>
    <row r="286" spans="1:7">
      <c r="A286" s="37">
        <v>1410051017044</v>
      </c>
      <c r="B286" s="38">
        <v>6</v>
      </c>
      <c r="C286" s="38" t="s">
        <v>222</v>
      </c>
      <c r="D286" s="38" t="s">
        <v>337</v>
      </c>
      <c r="E286" s="38" t="s">
        <v>338</v>
      </c>
      <c r="F286" s="38" t="s">
        <v>827</v>
      </c>
      <c r="G286" s="38" t="s">
        <v>828</v>
      </c>
    </row>
    <row r="287" spans="1:7">
      <c r="A287" s="37">
        <v>1410051017051</v>
      </c>
      <c r="B287" s="38">
        <v>6</v>
      </c>
      <c r="C287" s="38" t="s">
        <v>222</v>
      </c>
      <c r="D287" s="38" t="s">
        <v>337</v>
      </c>
      <c r="E287" s="38" t="s">
        <v>338</v>
      </c>
      <c r="F287" s="38" t="s">
        <v>829</v>
      </c>
      <c r="G287" s="38" t="s">
        <v>830</v>
      </c>
    </row>
    <row r="288" spans="1:7">
      <c r="A288" s="37">
        <v>1410051017069</v>
      </c>
      <c r="B288" s="38">
        <v>6</v>
      </c>
      <c r="C288" s="38" t="s">
        <v>222</v>
      </c>
      <c r="D288" s="38" t="s">
        <v>337</v>
      </c>
      <c r="E288" s="38" t="s">
        <v>338</v>
      </c>
      <c r="F288" s="38" t="s">
        <v>831</v>
      </c>
      <c r="G288" s="38" t="s">
        <v>832</v>
      </c>
    </row>
    <row r="289" spans="1:7">
      <c r="A289" s="37">
        <v>1410051017077</v>
      </c>
      <c r="B289" s="38">
        <v>6</v>
      </c>
      <c r="C289" s="38" t="s">
        <v>222</v>
      </c>
      <c r="D289" s="38" t="s">
        <v>337</v>
      </c>
      <c r="E289" s="38" t="s">
        <v>338</v>
      </c>
      <c r="F289" s="38" t="s">
        <v>833</v>
      </c>
      <c r="G289" s="38" t="s">
        <v>834</v>
      </c>
    </row>
    <row r="290" spans="1:7">
      <c r="A290" s="37">
        <v>1410051017085</v>
      </c>
      <c r="B290" s="38">
        <v>6</v>
      </c>
      <c r="C290" s="38" t="s">
        <v>222</v>
      </c>
      <c r="D290" s="38" t="s">
        <v>337</v>
      </c>
      <c r="E290" s="38" t="s">
        <v>338</v>
      </c>
      <c r="F290" s="38" t="s">
        <v>835</v>
      </c>
      <c r="G290" s="38" t="s">
        <v>836</v>
      </c>
    </row>
    <row r="291" spans="1:7">
      <c r="A291" s="37">
        <v>1410051017093</v>
      </c>
      <c r="B291" s="38">
        <v>6</v>
      </c>
      <c r="C291" s="38" t="s">
        <v>222</v>
      </c>
      <c r="D291" s="38" t="s">
        <v>343</v>
      </c>
      <c r="E291" s="38" t="s">
        <v>344</v>
      </c>
      <c r="F291" s="38" t="s">
        <v>837</v>
      </c>
      <c r="G291" s="38" t="s">
        <v>838</v>
      </c>
    </row>
    <row r="292" spans="1:7">
      <c r="A292" s="37">
        <v>1410051017101</v>
      </c>
      <c r="B292" s="38">
        <v>6</v>
      </c>
      <c r="C292" s="38" t="s">
        <v>222</v>
      </c>
      <c r="D292" s="38" t="s">
        <v>343</v>
      </c>
      <c r="E292" s="38" t="s">
        <v>344</v>
      </c>
      <c r="F292" s="38" t="s">
        <v>839</v>
      </c>
      <c r="G292" s="38" t="s">
        <v>840</v>
      </c>
    </row>
    <row r="293" spans="1:7">
      <c r="A293" s="37">
        <v>1410051017119</v>
      </c>
      <c r="B293" s="38">
        <v>6</v>
      </c>
      <c r="C293" s="38" t="s">
        <v>222</v>
      </c>
      <c r="D293" s="38" t="s">
        <v>343</v>
      </c>
      <c r="E293" s="38" t="s">
        <v>344</v>
      </c>
      <c r="F293" s="38" t="s">
        <v>841</v>
      </c>
      <c r="G293" s="38" t="s">
        <v>842</v>
      </c>
    </row>
    <row r="294" spans="1:7">
      <c r="A294" s="37">
        <v>1410051017127</v>
      </c>
      <c r="B294" s="38">
        <v>6</v>
      </c>
      <c r="C294" s="38" t="s">
        <v>222</v>
      </c>
      <c r="D294" s="38" t="s">
        <v>343</v>
      </c>
      <c r="E294" s="38" t="s">
        <v>344</v>
      </c>
      <c r="F294" s="38" t="s">
        <v>843</v>
      </c>
      <c r="G294" s="38" t="s">
        <v>844</v>
      </c>
    </row>
    <row r="295" spans="1:7">
      <c r="A295" s="37">
        <v>1410051017135</v>
      </c>
      <c r="B295" s="38">
        <v>6</v>
      </c>
      <c r="C295" s="38" t="s">
        <v>222</v>
      </c>
      <c r="D295" s="38" t="s">
        <v>343</v>
      </c>
      <c r="E295" s="38" t="s">
        <v>344</v>
      </c>
      <c r="F295" s="38" t="s">
        <v>845</v>
      </c>
      <c r="G295" s="38" t="s">
        <v>846</v>
      </c>
    </row>
    <row r="296" spans="1:7">
      <c r="A296" s="37">
        <v>1410051017168</v>
      </c>
      <c r="B296" s="38">
        <v>6</v>
      </c>
      <c r="C296" s="38" t="s">
        <v>222</v>
      </c>
      <c r="D296" s="38" t="s">
        <v>343</v>
      </c>
      <c r="E296" s="38" t="s">
        <v>344</v>
      </c>
      <c r="F296" s="38" t="s">
        <v>847</v>
      </c>
      <c r="G296" s="38" t="s">
        <v>848</v>
      </c>
    </row>
    <row r="297" spans="1:7">
      <c r="A297" s="37">
        <v>1410051017176</v>
      </c>
      <c r="B297" s="38">
        <v>6</v>
      </c>
      <c r="C297" s="38" t="s">
        <v>222</v>
      </c>
      <c r="D297" s="38" t="s">
        <v>343</v>
      </c>
      <c r="E297" s="38" t="s">
        <v>344</v>
      </c>
      <c r="F297" s="38" t="s">
        <v>849</v>
      </c>
      <c r="G297" s="38" t="s">
        <v>850</v>
      </c>
    </row>
    <row r="298" spans="1:7">
      <c r="A298" s="37">
        <v>1410051017184</v>
      </c>
      <c r="B298" s="38">
        <v>6</v>
      </c>
      <c r="C298" s="38" t="s">
        <v>222</v>
      </c>
      <c r="D298" s="38" t="s">
        <v>343</v>
      </c>
      <c r="E298" s="38" t="s">
        <v>344</v>
      </c>
      <c r="F298" s="38" t="s">
        <v>851</v>
      </c>
      <c r="G298" s="38" t="s">
        <v>852</v>
      </c>
    </row>
    <row r="299" spans="1:7">
      <c r="A299" s="37">
        <v>1410051017200</v>
      </c>
      <c r="B299" s="38">
        <v>6</v>
      </c>
      <c r="C299" s="38" t="s">
        <v>222</v>
      </c>
      <c r="D299" s="38" t="s">
        <v>343</v>
      </c>
      <c r="E299" s="38" t="s">
        <v>344</v>
      </c>
      <c r="F299" s="38" t="s">
        <v>853</v>
      </c>
      <c r="G299" s="38" t="s">
        <v>853</v>
      </c>
    </row>
    <row r="300" spans="1:7">
      <c r="A300" s="37">
        <v>1410051017218</v>
      </c>
      <c r="B300" s="38">
        <v>6</v>
      </c>
      <c r="C300" s="38" t="s">
        <v>222</v>
      </c>
      <c r="D300" s="38" t="s">
        <v>343</v>
      </c>
      <c r="E300" s="38" t="s">
        <v>344</v>
      </c>
      <c r="F300" s="38" t="s">
        <v>854</v>
      </c>
      <c r="G300" s="38" t="s">
        <v>855</v>
      </c>
    </row>
    <row r="301" spans="1:7">
      <c r="A301" s="37">
        <v>1410051017226</v>
      </c>
      <c r="B301" s="38">
        <v>6</v>
      </c>
      <c r="C301" s="38" t="s">
        <v>222</v>
      </c>
      <c r="D301" s="38" t="s">
        <v>343</v>
      </c>
      <c r="E301" s="38" t="s">
        <v>344</v>
      </c>
      <c r="F301" s="38" t="s">
        <v>856</v>
      </c>
      <c r="G301" s="38" t="s">
        <v>857</v>
      </c>
    </row>
    <row r="302" spans="1:7">
      <c r="A302" s="37">
        <v>1410051017242</v>
      </c>
      <c r="B302" s="38">
        <v>6</v>
      </c>
      <c r="C302" s="38" t="s">
        <v>222</v>
      </c>
      <c r="D302" s="38" t="s">
        <v>343</v>
      </c>
      <c r="E302" s="38" t="s">
        <v>344</v>
      </c>
      <c r="F302" s="38" t="s">
        <v>858</v>
      </c>
      <c r="G302" s="38" t="s">
        <v>859</v>
      </c>
    </row>
    <row r="303" spans="1:7">
      <c r="A303" s="37">
        <v>1410051017259</v>
      </c>
      <c r="B303" s="38">
        <v>6</v>
      </c>
      <c r="C303" s="38" t="s">
        <v>222</v>
      </c>
      <c r="D303" s="38" t="s">
        <v>343</v>
      </c>
      <c r="E303" s="38" t="s">
        <v>344</v>
      </c>
      <c r="F303" s="38" t="s">
        <v>860</v>
      </c>
      <c r="G303" s="38" t="s">
        <v>861</v>
      </c>
    </row>
    <row r="304" spans="1:7">
      <c r="A304" s="37">
        <v>1410051017275</v>
      </c>
      <c r="B304" s="38">
        <v>6</v>
      </c>
      <c r="C304" s="38" t="s">
        <v>222</v>
      </c>
      <c r="D304" s="38" t="s">
        <v>343</v>
      </c>
      <c r="E304" s="38" t="s">
        <v>344</v>
      </c>
      <c r="F304" s="38" t="s">
        <v>862</v>
      </c>
      <c r="G304" s="38" t="s">
        <v>863</v>
      </c>
    </row>
    <row r="305" spans="1:7">
      <c r="A305" s="37">
        <v>1410051017283</v>
      </c>
      <c r="B305" s="38">
        <v>6</v>
      </c>
      <c r="C305" s="38" t="s">
        <v>222</v>
      </c>
      <c r="D305" s="38" t="s">
        <v>351</v>
      </c>
      <c r="E305" s="38" t="s">
        <v>352</v>
      </c>
      <c r="F305" s="38" t="s">
        <v>864</v>
      </c>
      <c r="G305" s="38" t="s">
        <v>865</v>
      </c>
    </row>
    <row r="306" spans="1:7">
      <c r="A306" s="37">
        <v>1410051017291</v>
      </c>
      <c r="B306" s="38">
        <v>6</v>
      </c>
      <c r="C306" s="38" t="s">
        <v>222</v>
      </c>
      <c r="D306" s="38" t="s">
        <v>351</v>
      </c>
      <c r="E306" s="38" t="s">
        <v>352</v>
      </c>
      <c r="F306" s="38" t="s">
        <v>866</v>
      </c>
      <c r="G306" s="38" t="s">
        <v>867</v>
      </c>
    </row>
    <row r="307" spans="1:7">
      <c r="A307" s="37">
        <v>1410051017317</v>
      </c>
      <c r="B307" s="38">
        <v>6</v>
      </c>
      <c r="C307" s="38" t="s">
        <v>222</v>
      </c>
      <c r="D307" s="38" t="s">
        <v>351</v>
      </c>
      <c r="E307" s="38" t="s">
        <v>352</v>
      </c>
      <c r="F307" s="38" t="s">
        <v>868</v>
      </c>
      <c r="G307" s="38" t="s">
        <v>869</v>
      </c>
    </row>
    <row r="308" spans="1:7">
      <c r="A308" s="37">
        <v>1410051017325</v>
      </c>
      <c r="B308" s="38">
        <v>6</v>
      </c>
      <c r="C308" s="38" t="s">
        <v>222</v>
      </c>
      <c r="D308" s="38" t="s">
        <v>351</v>
      </c>
      <c r="E308" s="38" t="s">
        <v>352</v>
      </c>
      <c r="F308" s="38" t="s">
        <v>870</v>
      </c>
      <c r="G308" s="38" t="s">
        <v>871</v>
      </c>
    </row>
    <row r="309" spans="1:7">
      <c r="A309" s="37">
        <v>1410051017333</v>
      </c>
      <c r="B309" s="38">
        <v>6</v>
      </c>
      <c r="C309" s="38" t="s">
        <v>222</v>
      </c>
      <c r="D309" s="38" t="s">
        <v>351</v>
      </c>
      <c r="E309" s="38" t="s">
        <v>352</v>
      </c>
      <c r="F309" s="38" t="s">
        <v>872</v>
      </c>
      <c r="G309" s="38" t="s">
        <v>873</v>
      </c>
    </row>
    <row r="310" spans="1:7">
      <c r="A310" s="37">
        <v>1410051017341</v>
      </c>
      <c r="B310" s="38">
        <v>6</v>
      </c>
      <c r="C310" s="38" t="s">
        <v>222</v>
      </c>
      <c r="D310" s="38" t="s">
        <v>351</v>
      </c>
      <c r="E310" s="38" t="s">
        <v>352</v>
      </c>
      <c r="F310" s="38" t="s">
        <v>874</v>
      </c>
      <c r="G310" s="38" t="s">
        <v>875</v>
      </c>
    </row>
    <row r="311" spans="1:7">
      <c r="A311" s="37">
        <v>1410051017358</v>
      </c>
      <c r="B311" s="38">
        <v>6</v>
      </c>
      <c r="C311" s="38" t="s">
        <v>222</v>
      </c>
      <c r="D311" s="38" t="s">
        <v>351</v>
      </c>
      <c r="E311" s="38" t="s">
        <v>352</v>
      </c>
      <c r="F311" s="38" t="s">
        <v>876</v>
      </c>
      <c r="G311" s="38" t="s">
        <v>877</v>
      </c>
    </row>
    <row r="312" spans="1:7">
      <c r="A312" s="37">
        <v>1410051017374</v>
      </c>
      <c r="B312" s="38">
        <v>6</v>
      </c>
      <c r="C312" s="38" t="s">
        <v>222</v>
      </c>
      <c r="D312" s="38" t="s">
        <v>351</v>
      </c>
      <c r="E312" s="38" t="s">
        <v>352</v>
      </c>
      <c r="F312" s="38" t="s">
        <v>878</v>
      </c>
      <c r="G312" s="38" t="s">
        <v>879</v>
      </c>
    </row>
    <row r="313" spans="1:7">
      <c r="A313" s="37">
        <v>1410051017382</v>
      </c>
      <c r="B313" s="38">
        <v>6</v>
      </c>
      <c r="C313" s="38" t="s">
        <v>222</v>
      </c>
      <c r="D313" s="38" t="s">
        <v>365</v>
      </c>
      <c r="E313" s="38" t="s">
        <v>366</v>
      </c>
      <c r="F313" s="38" t="s">
        <v>880</v>
      </c>
      <c r="G313" s="38" t="s">
        <v>881</v>
      </c>
    </row>
    <row r="314" spans="1:7">
      <c r="A314" s="37">
        <v>1410051017390</v>
      </c>
      <c r="B314" s="38">
        <v>6</v>
      </c>
      <c r="C314" s="38" t="s">
        <v>222</v>
      </c>
      <c r="D314" s="38" t="s">
        <v>365</v>
      </c>
      <c r="E314" s="38" t="s">
        <v>366</v>
      </c>
      <c r="F314" s="38" t="s">
        <v>882</v>
      </c>
      <c r="G314" s="38" t="s">
        <v>883</v>
      </c>
    </row>
    <row r="315" spans="1:7">
      <c r="A315" s="37">
        <v>1410051017408</v>
      </c>
      <c r="B315" s="38">
        <v>6</v>
      </c>
      <c r="C315" s="38" t="s">
        <v>222</v>
      </c>
      <c r="D315" s="38" t="s">
        <v>365</v>
      </c>
      <c r="E315" s="38" t="s">
        <v>366</v>
      </c>
      <c r="F315" s="38" t="s">
        <v>884</v>
      </c>
      <c r="G315" s="38" t="s">
        <v>885</v>
      </c>
    </row>
    <row r="316" spans="1:7">
      <c r="A316" s="37">
        <v>1410051017416</v>
      </c>
      <c r="B316" s="38">
        <v>6</v>
      </c>
      <c r="C316" s="38" t="s">
        <v>222</v>
      </c>
      <c r="D316" s="38" t="s">
        <v>365</v>
      </c>
      <c r="E316" s="38" t="s">
        <v>366</v>
      </c>
      <c r="F316" s="38" t="s">
        <v>886</v>
      </c>
      <c r="G316" s="38" t="s">
        <v>887</v>
      </c>
    </row>
    <row r="317" spans="1:7">
      <c r="A317" s="37">
        <v>1410051017432</v>
      </c>
      <c r="B317" s="38">
        <v>6</v>
      </c>
      <c r="C317" s="38" t="s">
        <v>222</v>
      </c>
      <c r="D317" s="38" t="s">
        <v>365</v>
      </c>
      <c r="E317" s="38" t="s">
        <v>366</v>
      </c>
      <c r="F317" s="38" t="s">
        <v>888</v>
      </c>
      <c r="G317" s="38" t="s">
        <v>889</v>
      </c>
    </row>
    <row r="318" spans="1:7">
      <c r="A318" s="37">
        <v>1410051017457</v>
      </c>
      <c r="B318" s="38">
        <v>6</v>
      </c>
      <c r="C318" s="38" t="s">
        <v>222</v>
      </c>
      <c r="D318" s="38" t="s">
        <v>365</v>
      </c>
      <c r="E318" s="38" t="s">
        <v>366</v>
      </c>
      <c r="F318" s="38" t="s">
        <v>890</v>
      </c>
      <c r="G318" s="38" t="s">
        <v>891</v>
      </c>
    </row>
    <row r="319" spans="1:7">
      <c r="A319" s="37">
        <v>1410051017465</v>
      </c>
      <c r="B319" s="38">
        <v>6</v>
      </c>
      <c r="C319" s="38" t="s">
        <v>222</v>
      </c>
      <c r="D319" s="38" t="s">
        <v>365</v>
      </c>
      <c r="E319" s="38" t="s">
        <v>366</v>
      </c>
      <c r="F319" s="38" t="s">
        <v>892</v>
      </c>
      <c r="G319" s="38" t="s">
        <v>893</v>
      </c>
    </row>
    <row r="320" spans="1:7">
      <c r="A320" s="37">
        <v>1410051017473</v>
      </c>
      <c r="B320" s="38">
        <v>6</v>
      </c>
      <c r="C320" s="38" t="s">
        <v>222</v>
      </c>
      <c r="D320" s="38" t="s">
        <v>365</v>
      </c>
      <c r="E320" s="38" t="s">
        <v>366</v>
      </c>
      <c r="F320" s="38" t="s">
        <v>894</v>
      </c>
      <c r="G320" s="38" t="s">
        <v>895</v>
      </c>
    </row>
    <row r="321" spans="1:7">
      <c r="A321" s="37">
        <v>1410051017481</v>
      </c>
      <c r="B321" s="38">
        <v>6</v>
      </c>
      <c r="C321" s="38" t="s">
        <v>222</v>
      </c>
      <c r="D321" s="38" t="s">
        <v>365</v>
      </c>
      <c r="E321" s="38" t="s">
        <v>366</v>
      </c>
      <c r="F321" s="38" t="s">
        <v>896</v>
      </c>
      <c r="G321" s="38" t="s">
        <v>897</v>
      </c>
    </row>
    <row r="322" spans="1:7">
      <c r="A322" s="37">
        <v>1410051017499</v>
      </c>
      <c r="B322" s="38">
        <v>6</v>
      </c>
      <c r="C322" s="38" t="s">
        <v>222</v>
      </c>
      <c r="D322" s="38" t="s">
        <v>365</v>
      </c>
      <c r="E322" s="38" t="s">
        <v>366</v>
      </c>
      <c r="F322" s="38" t="s">
        <v>898</v>
      </c>
      <c r="G322" s="38" t="s">
        <v>899</v>
      </c>
    </row>
    <row r="323" spans="1:7">
      <c r="A323" s="37">
        <v>1410051017507</v>
      </c>
      <c r="B323" s="38">
        <v>6</v>
      </c>
      <c r="C323" s="38" t="s">
        <v>222</v>
      </c>
      <c r="D323" s="38" t="s">
        <v>383</v>
      </c>
      <c r="E323" s="38" t="s">
        <v>384</v>
      </c>
      <c r="F323" s="38" t="s">
        <v>900</v>
      </c>
      <c r="G323" s="38" t="s">
        <v>901</v>
      </c>
    </row>
    <row r="324" spans="1:7">
      <c r="A324" s="37">
        <v>1410051017515</v>
      </c>
      <c r="B324" s="38">
        <v>6</v>
      </c>
      <c r="C324" s="38" t="s">
        <v>222</v>
      </c>
      <c r="D324" s="38" t="s">
        <v>383</v>
      </c>
      <c r="E324" s="38" t="s">
        <v>384</v>
      </c>
      <c r="F324" s="38" t="s">
        <v>902</v>
      </c>
      <c r="G324" s="38" t="s">
        <v>903</v>
      </c>
    </row>
    <row r="325" spans="1:7">
      <c r="A325" s="37">
        <v>1410051017523</v>
      </c>
      <c r="B325" s="38">
        <v>6</v>
      </c>
      <c r="C325" s="38" t="s">
        <v>222</v>
      </c>
      <c r="D325" s="38" t="s">
        <v>383</v>
      </c>
      <c r="E325" s="38" t="s">
        <v>384</v>
      </c>
      <c r="F325" s="38" t="s">
        <v>904</v>
      </c>
      <c r="G325" s="38" t="s">
        <v>905</v>
      </c>
    </row>
    <row r="326" spans="1:7">
      <c r="A326" s="37">
        <v>1410051017531</v>
      </c>
      <c r="B326" s="38">
        <v>6</v>
      </c>
      <c r="C326" s="38" t="s">
        <v>222</v>
      </c>
      <c r="D326" s="38" t="s">
        <v>383</v>
      </c>
      <c r="E326" s="38" t="s">
        <v>384</v>
      </c>
      <c r="F326" s="38" t="s">
        <v>906</v>
      </c>
      <c r="G326" s="38" t="s">
        <v>907</v>
      </c>
    </row>
    <row r="327" spans="1:7">
      <c r="A327" s="37">
        <v>1410051017549</v>
      </c>
      <c r="B327" s="38">
        <v>6</v>
      </c>
      <c r="C327" s="38" t="s">
        <v>222</v>
      </c>
      <c r="D327" s="38" t="s">
        <v>383</v>
      </c>
      <c r="E327" s="38" t="s">
        <v>384</v>
      </c>
      <c r="F327" s="38" t="s">
        <v>908</v>
      </c>
      <c r="G327" s="38" t="s">
        <v>909</v>
      </c>
    </row>
    <row r="328" spans="1:7">
      <c r="A328" s="37">
        <v>1410051017556</v>
      </c>
      <c r="B328" s="38">
        <v>6</v>
      </c>
      <c r="C328" s="38" t="s">
        <v>222</v>
      </c>
      <c r="D328" s="38" t="s">
        <v>383</v>
      </c>
      <c r="E328" s="38" t="s">
        <v>384</v>
      </c>
      <c r="F328" s="38" t="s">
        <v>910</v>
      </c>
      <c r="G328" s="38" t="s">
        <v>911</v>
      </c>
    </row>
    <row r="329" spans="1:7">
      <c r="A329" s="37">
        <v>1410051017564</v>
      </c>
      <c r="B329" s="38">
        <v>6</v>
      </c>
      <c r="C329" s="38" t="s">
        <v>222</v>
      </c>
      <c r="D329" s="38" t="s">
        <v>383</v>
      </c>
      <c r="E329" s="38" t="s">
        <v>384</v>
      </c>
      <c r="F329" s="38" t="s">
        <v>912</v>
      </c>
      <c r="G329" s="38" t="s">
        <v>913</v>
      </c>
    </row>
    <row r="330" spans="1:7">
      <c r="A330" s="37">
        <v>1410051017572</v>
      </c>
      <c r="B330" s="38">
        <v>6</v>
      </c>
      <c r="C330" s="38" t="s">
        <v>222</v>
      </c>
      <c r="D330" s="38" t="s">
        <v>383</v>
      </c>
      <c r="E330" s="38" t="s">
        <v>384</v>
      </c>
      <c r="F330" s="38" t="s">
        <v>914</v>
      </c>
      <c r="G330" s="38" t="s">
        <v>915</v>
      </c>
    </row>
    <row r="331" spans="1:7">
      <c r="A331" s="37">
        <v>1410051017580</v>
      </c>
      <c r="B331" s="38">
        <v>6</v>
      </c>
      <c r="C331" s="38" t="s">
        <v>222</v>
      </c>
      <c r="D331" s="38" t="s">
        <v>383</v>
      </c>
      <c r="E331" s="38" t="s">
        <v>384</v>
      </c>
      <c r="F331" s="38" t="s">
        <v>916</v>
      </c>
      <c r="G331" s="38" t="s">
        <v>917</v>
      </c>
    </row>
    <row r="332" spans="1:7">
      <c r="A332" s="37">
        <v>1410051017598</v>
      </c>
      <c r="B332" s="38">
        <v>6</v>
      </c>
      <c r="C332" s="38" t="s">
        <v>222</v>
      </c>
      <c r="D332" s="38" t="s">
        <v>383</v>
      </c>
      <c r="E332" s="38" t="s">
        <v>384</v>
      </c>
      <c r="F332" s="38" t="s">
        <v>918</v>
      </c>
      <c r="G332" s="38" t="s">
        <v>919</v>
      </c>
    </row>
    <row r="333" spans="1:7">
      <c r="A333" s="37">
        <v>1410051017606</v>
      </c>
      <c r="B333" s="38">
        <v>6</v>
      </c>
      <c r="C333" s="38" t="s">
        <v>222</v>
      </c>
      <c r="D333" s="38" t="s">
        <v>383</v>
      </c>
      <c r="E333" s="38" t="s">
        <v>384</v>
      </c>
      <c r="F333" s="38" t="s">
        <v>920</v>
      </c>
      <c r="G333" s="38" t="s">
        <v>921</v>
      </c>
    </row>
    <row r="334" spans="1:7">
      <c r="A334" s="37">
        <v>1410051017614</v>
      </c>
      <c r="B334" s="38">
        <v>6</v>
      </c>
      <c r="C334" s="38" t="s">
        <v>222</v>
      </c>
      <c r="D334" s="38" t="s">
        <v>391</v>
      </c>
      <c r="E334" s="38" t="s">
        <v>392</v>
      </c>
      <c r="F334" s="38" t="s">
        <v>922</v>
      </c>
      <c r="G334" s="38" t="s">
        <v>923</v>
      </c>
    </row>
    <row r="335" spans="1:7">
      <c r="A335" s="37">
        <v>1410051017622</v>
      </c>
      <c r="B335" s="38">
        <v>6</v>
      </c>
      <c r="C335" s="38" t="s">
        <v>222</v>
      </c>
      <c r="D335" s="38" t="s">
        <v>391</v>
      </c>
      <c r="E335" s="38" t="s">
        <v>392</v>
      </c>
      <c r="F335" s="38" t="s">
        <v>924</v>
      </c>
      <c r="G335" s="38" t="s">
        <v>925</v>
      </c>
    </row>
    <row r="336" spans="1:7">
      <c r="A336" s="37">
        <v>1410051017630</v>
      </c>
      <c r="B336" s="38">
        <v>6</v>
      </c>
      <c r="C336" s="38" t="s">
        <v>222</v>
      </c>
      <c r="D336" s="38" t="s">
        <v>391</v>
      </c>
      <c r="E336" s="38" t="s">
        <v>392</v>
      </c>
      <c r="F336" s="38" t="s">
        <v>926</v>
      </c>
      <c r="G336" s="38" t="s">
        <v>927</v>
      </c>
    </row>
    <row r="337" spans="1:7">
      <c r="A337" s="37">
        <v>1410051017648</v>
      </c>
      <c r="B337" s="38">
        <v>6</v>
      </c>
      <c r="C337" s="38" t="s">
        <v>222</v>
      </c>
      <c r="D337" s="38" t="s">
        <v>391</v>
      </c>
      <c r="E337" s="38" t="s">
        <v>392</v>
      </c>
      <c r="F337" s="38" t="s">
        <v>928</v>
      </c>
      <c r="G337" s="38" t="s">
        <v>929</v>
      </c>
    </row>
    <row r="338" spans="1:7">
      <c r="A338" s="37">
        <v>1410051017655</v>
      </c>
      <c r="B338" s="38">
        <v>6</v>
      </c>
      <c r="C338" s="38" t="s">
        <v>222</v>
      </c>
      <c r="D338" s="38" t="s">
        <v>391</v>
      </c>
      <c r="E338" s="38" t="s">
        <v>392</v>
      </c>
      <c r="F338" s="38" t="s">
        <v>930</v>
      </c>
      <c r="G338" s="38" t="s">
        <v>931</v>
      </c>
    </row>
    <row r="339" spans="1:7">
      <c r="A339" s="37">
        <v>1410051017663</v>
      </c>
      <c r="B339" s="38">
        <v>6</v>
      </c>
      <c r="C339" s="38" t="s">
        <v>222</v>
      </c>
      <c r="D339" s="38" t="s">
        <v>391</v>
      </c>
      <c r="E339" s="38" t="s">
        <v>392</v>
      </c>
      <c r="F339" s="38" t="s">
        <v>932</v>
      </c>
      <c r="G339" s="38" t="s">
        <v>933</v>
      </c>
    </row>
    <row r="340" spans="1:7">
      <c r="A340" s="37">
        <v>1410051017671</v>
      </c>
      <c r="B340" s="38">
        <v>6</v>
      </c>
      <c r="C340" s="38" t="s">
        <v>222</v>
      </c>
      <c r="D340" s="38" t="s">
        <v>391</v>
      </c>
      <c r="E340" s="38" t="s">
        <v>392</v>
      </c>
      <c r="F340" s="38" t="s">
        <v>934</v>
      </c>
      <c r="G340" s="38" t="s">
        <v>935</v>
      </c>
    </row>
    <row r="341" spans="1:7">
      <c r="A341" s="37">
        <v>1410051017689</v>
      </c>
      <c r="B341" s="38">
        <v>6</v>
      </c>
      <c r="C341" s="38" t="s">
        <v>222</v>
      </c>
      <c r="D341" s="38" t="s">
        <v>391</v>
      </c>
      <c r="E341" s="38" t="s">
        <v>392</v>
      </c>
      <c r="F341" s="38" t="s">
        <v>936</v>
      </c>
      <c r="G341" s="38" t="s">
        <v>937</v>
      </c>
    </row>
    <row r="342" spans="1:7">
      <c r="A342" s="37">
        <v>1410051017697</v>
      </c>
      <c r="B342" s="38">
        <v>6</v>
      </c>
      <c r="C342" s="38" t="s">
        <v>222</v>
      </c>
      <c r="D342" s="38" t="s">
        <v>391</v>
      </c>
      <c r="E342" s="38" t="s">
        <v>392</v>
      </c>
      <c r="F342" s="38" t="s">
        <v>938</v>
      </c>
      <c r="G342" s="38" t="s">
        <v>939</v>
      </c>
    </row>
    <row r="343" spans="1:7">
      <c r="A343" s="37">
        <v>1410051017705</v>
      </c>
      <c r="B343" s="38">
        <v>6</v>
      </c>
      <c r="C343" s="38" t="s">
        <v>222</v>
      </c>
      <c r="D343" s="38" t="s">
        <v>391</v>
      </c>
      <c r="E343" s="38" t="s">
        <v>392</v>
      </c>
      <c r="F343" s="38" t="s">
        <v>940</v>
      </c>
      <c r="G343" s="38" t="s">
        <v>941</v>
      </c>
    </row>
    <row r="344" spans="1:7">
      <c r="A344" s="37">
        <v>1410051017713</v>
      </c>
      <c r="B344" s="38">
        <v>6</v>
      </c>
      <c r="C344" s="38" t="s">
        <v>222</v>
      </c>
      <c r="D344" s="38" t="s">
        <v>391</v>
      </c>
      <c r="E344" s="38" t="s">
        <v>392</v>
      </c>
      <c r="F344" s="38" t="s">
        <v>942</v>
      </c>
      <c r="G344" s="38" t="s">
        <v>943</v>
      </c>
    </row>
    <row r="345" spans="1:7">
      <c r="A345" s="37">
        <v>1410051017721</v>
      </c>
      <c r="B345" s="38">
        <v>6</v>
      </c>
      <c r="C345" s="38" t="s">
        <v>222</v>
      </c>
      <c r="D345" s="38" t="s">
        <v>401</v>
      </c>
      <c r="E345" s="38" t="s">
        <v>402</v>
      </c>
      <c r="F345" s="38" t="s">
        <v>944</v>
      </c>
      <c r="G345" s="38" t="s">
        <v>945</v>
      </c>
    </row>
    <row r="346" spans="1:7">
      <c r="A346" s="37">
        <v>1410051017739</v>
      </c>
      <c r="B346" s="38">
        <v>6</v>
      </c>
      <c r="C346" s="38" t="s">
        <v>222</v>
      </c>
      <c r="D346" s="38" t="s">
        <v>401</v>
      </c>
      <c r="E346" s="38" t="s">
        <v>402</v>
      </c>
      <c r="F346" s="38" t="s">
        <v>946</v>
      </c>
      <c r="G346" s="38" t="s">
        <v>947</v>
      </c>
    </row>
    <row r="347" spans="1:7">
      <c r="A347" s="37">
        <v>1410051017747</v>
      </c>
      <c r="B347" s="38">
        <v>6</v>
      </c>
      <c r="C347" s="38" t="s">
        <v>222</v>
      </c>
      <c r="D347" s="38" t="s">
        <v>401</v>
      </c>
      <c r="E347" s="38" t="s">
        <v>402</v>
      </c>
      <c r="F347" s="38" t="s">
        <v>948</v>
      </c>
      <c r="G347" s="38" t="s">
        <v>949</v>
      </c>
    </row>
    <row r="348" spans="1:7">
      <c r="A348" s="37">
        <v>1410051017762</v>
      </c>
      <c r="B348" s="38">
        <v>6</v>
      </c>
      <c r="C348" s="38" t="s">
        <v>222</v>
      </c>
      <c r="D348" s="38" t="s">
        <v>407</v>
      </c>
      <c r="E348" s="38" t="s">
        <v>408</v>
      </c>
      <c r="F348" s="38" t="s">
        <v>950</v>
      </c>
      <c r="G348" s="38" t="s">
        <v>951</v>
      </c>
    </row>
    <row r="349" spans="1:7">
      <c r="A349" s="37">
        <v>1410051017770</v>
      </c>
      <c r="B349" s="38">
        <v>6</v>
      </c>
      <c r="C349" s="38" t="s">
        <v>222</v>
      </c>
      <c r="D349" s="38" t="s">
        <v>407</v>
      </c>
      <c r="E349" s="38" t="s">
        <v>408</v>
      </c>
      <c r="F349" s="38" t="s">
        <v>952</v>
      </c>
      <c r="G349" s="38" t="s">
        <v>953</v>
      </c>
    </row>
    <row r="350" spans="1:7">
      <c r="A350" s="37">
        <v>1410051017796</v>
      </c>
      <c r="B350" s="38">
        <v>6</v>
      </c>
      <c r="C350" s="38" t="s">
        <v>222</v>
      </c>
      <c r="D350" s="38" t="s">
        <v>407</v>
      </c>
      <c r="E350" s="38" t="s">
        <v>408</v>
      </c>
      <c r="F350" s="38" t="s">
        <v>954</v>
      </c>
      <c r="G350" s="38" t="s">
        <v>955</v>
      </c>
    </row>
    <row r="351" spans="1:7">
      <c r="A351" s="37">
        <v>1410051017804</v>
      </c>
      <c r="B351" s="38">
        <v>6</v>
      </c>
      <c r="C351" s="38" t="s">
        <v>222</v>
      </c>
      <c r="D351" s="38" t="s">
        <v>407</v>
      </c>
      <c r="E351" s="38" t="s">
        <v>408</v>
      </c>
      <c r="F351" s="38" t="s">
        <v>956</v>
      </c>
      <c r="G351" s="38" t="s">
        <v>957</v>
      </c>
    </row>
    <row r="352" spans="1:7">
      <c r="A352" s="37">
        <v>1410051017812</v>
      </c>
      <c r="B352" s="38">
        <v>6</v>
      </c>
      <c r="C352" s="38" t="s">
        <v>222</v>
      </c>
      <c r="D352" s="38" t="s">
        <v>407</v>
      </c>
      <c r="E352" s="38" t="s">
        <v>408</v>
      </c>
      <c r="F352" s="38" t="s">
        <v>958</v>
      </c>
      <c r="G352" s="38" t="s">
        <v>959</v>
      </c>
    </row>
    <row r="353" spans="1:7">
      <c r="A353" s="37">
        <v>1410051017820</v>
      </c>
      <c r="B353" s="38">
        <v>6</v>
      </c>
      <c r="C353" s="38" t="s">
        <v>222</v>
      </c>
      <c r="D353" s="38" t="s">
        <v>407</v>
      </c>
      <c r="E353" s="38" t="s">
        <v>408</v>
      </c>
      <c r="F353" s="38" t="s">
        <v>960</v>
      </c>
      <c r="G353" s="38" t="s">
        <v>961</v>
      </c>
    </row>
    <row r="354" spans="1:7">
      <c r="A354" s="37">
        <v>1410051017838</v>
      </c>
      <c r="B354" s="38">
        <v>6</v>
      </c>
      <c r="C354" s="38" t="s">
        <v>222</v>
      </c>
      <c r="D354" s="38" t="s">
        <v>407</v>
      </c>
      <c r="E354" s="38" t="s">
        <v>408</v>
      </c>
      <c r="F354" s="38" t="s">
        <v>962</v>
      </c>
      <c r="G354" s="38" t="s">
        <v>963</v>
      </c>
    </row>
    <row r="355" spans="1:7">
      <c r="A355" s="37">
        <v>1410051017846</v>
      </c>
      <c r="B355" s="38">
        <v>6</v>
      </c>
      <c r="C355" s="38" t="s">
        <v>222</v>
      </c>
      <c r="D355" s="38" t="s">
        <v>411</v>
      </c>
      <c r="E355" s="38" t="s">
        <v>412</v>
      </c>
      <c r="F355" s="38" t="s">
        <v>964</v>
      </c>
      <c r="G355" s="38" t="s">
        <v>965</v>
      </c>
    </row>
    <row r="356" spans="1:7">
      <c r="A356" s="37">
        <v>1410051017861</v>
      </c>
      <c r="B356" s="38">
        <v>6</v>
      </c>
      <c r="C356" s="38" t="s">
        <v>222</v>
      </c>
      <c r="D356" s="38" t="s">
        <v>227</v>
      </c>
      <c r="E356" s="38" t="s">
        <v>228</v>
      </c>
      <c r="F356" s="38" t="s">
        <v>966</v>
      </c>
      <c r="G356" s="38" t="s">
        <v>967</v>
      </c>
    </row>
    <row r="357" spans="1:7">
      <c r="A357" s="37">
        <v>1410051017879</v>
      </c>
      <c r="B357" s="38">
        <v>6</v>
      </c>
      <c r="C357" s="38" t="s">
        <v>222</v>
      </c>
      <c r="D357" s="38" t="s">
        <v>227</v>
      </c>
      <c r="E357" s="38" t="s">
        <v>228</v>
      </c>
      <c r="F357" s="38" t="s">
        <v>968</v>
      </c>
      <c r="G357" s="38" t="s">
        <v>969</v>
      </c>
    </row>
    <row r="358" spans="1:7">
      <c r="A358" s="37">
        <v>1410051017887</v>
      </c>
      <c r="B358" s="38">
        <v>6</v>
      </c>
      <c r="C358" s="38" t="s">
        <v>222</v>
      </c>
      <c r="D358" s="38" t="s">
        <v>227</v>
      </c>
      <c r="E358" s="38" t="s">
        <v>228</v>
      </c>
      <c r="F358" s="38" t="s">
        <v>970</v>
      </c>
      <c r="G358" s="38" t="s">
        <v>971</v>
      </c>
    </row>
    <row r="359" spans="1:7">
      <c r="A359" s="37">
        <v>1410051017895</v>
      </c>
      <c r="B359" s="38">
        <v>6</v>
      </c>
      <c r="C359" s="38" t="s">
        <v>222</v>
      </c>
      <c r="D359" s="38" t="s">
        <v>227</v>
      </c>
      <c r="E359" s="38" t="s">
        <v>228</v>
      </c>
      <c r="F359" s="38" t="s">
        <v>972</v>
      </c>
      <c r="G359" s="38" t="s">
        <v>973</v>
      </c>
    </row>
    <row r="360" spans="1:7">
      <c r="A360" s="37">
        <v>1410051017903</v>
      </c>
      <c r="B360" s="38">
        <v>6</v>
      </c>
      <c r="C360" s="38" t="s">
        <v>222</v>
      </c>
      <c r="D360" s="38" t="s">
        <v>227</v>
      </c>
      <c r="E360" s="38" t="s">
        <v>228</v>
      </c>
      <c r="F360" s="38" t="s">
        <v>974</v>
      </c>
      <c r="G360" s="38" t="s">
        <v>975</v>
      </c>
    </row>
    <row r="361" spans="1:7">
      <c r="A361" s="37">
        <v>1410051017911</v>
      </c>
      <c r="B361" s="38">
        <v>6</v>
      </c>
      <c r="C361" s="38" t="s">
        <v>222</v>
      </c>
      <c r="D361" s="38" t="s">
        <v>227</v>
      </c>
      <c r="E361" s="38" t="s">
        <v>228</v>
      </c>
      <c r="F361" s="38" t="s">
        <v>976</v>
      </c>
      <c r="G361" s="38" t="s">
        <v>977</v>
      </c>
    </row>
    <row r="362" spans="1:7">
      <c r="A362" s="37">
        <v>1410051017929</v>
      </c>
      <c r="B362" s="38">
        <v>6</v>
      </c>
      <c r="C362" s="38" t="s">
        <v>222</v>
      </c>
      <c r="D362" s="38" t="s">
        <v>227</v>
      </c>
      <c r="E362" s="38" t="s">
        <v>228</v>
      </c>
      <c r="F362" s="38" t="s">
        <v>978</v>
      </c>
      <c r="G362" s="38" t="s">
        <v>979</v>
      </c>
    </row>
    <row r="363" spans="1:7">
      <c r="A363" s="37">
        <v>1410051017937</v>
      </c>
      <c r="B363" s="38">
        <v>6</v>
      </c>
      <c r="C363" s="38" t="s">
        <v>222</v>
      </c>
      <c r="D363" s="38" t="s">
        <v>227</v>
      </c>
      <c r="E363" s="38" t="s">
        <v>228</v>
      </c>
      <c r="F363" s="38" t="s">
        <v>980</v>
      </c>
      <c r="G363" s="38" t="s">
        <v>981</v>
      </c>
    </row>
    <row r="364" spans="1:7">
      <c r="A364" s="37">
        <v>1410051017945</v>
      </c>
      <c r="B364" s="38">
        <v>6</v>
      </c>
      <c r="C364" s="38" t="s">
        <v>222</v>
      </c>
      <c r="D364" s="38" t="s">
        <v>227</v>
      </c>
      <c r="E364" s="38" t="s">
        <v>228</v>
      </c>
      <c r="F364" s="38" t="s">
        <v>982</v>
      </c>
      <c r="G364" s="38" t="s">
        <v>983</v>
      </c>
    </row>
    <row r="365" spans="1:7">
      <c r="A365" s="37">
        <v>1410051017952</v>
      </c>
      <c r="B365" s="38">
        <v>6</v>
      </c>
      <c r="C365" s="38" t="s">
        <v>222</v>
      </c>
      <c r="D365" s="38" t="s">
        <v>223</v>
      </c>
      <c r="E365" s="38" t="s">
        <v>224</v>
      </c>
      <c r="F365" s="38" t="s">
        <v>984</v>
      </c>
      <c r="G365" s="38" t="s">
        <v>985</v>
      </c>
    </row>
    <row r="366" spans="1:7">
      <c r="A366" s="37">
        <v>1410051017960</v>
      </c>
      <c r="B366" s="38">
        <v>6</v>
      </c>
      <c r="C366" s="38" t="s">
        <v>222</v>
      </c>
      <c r="D366" s="38" t="s">
        <v>223</v>
      </c>
      <c r="E366" s="38" t="s">
        <v>224</v>
      </c>
      <c r="F366" s="38" t="s">
        <v>986</v>
      </c>
      <c r="G366" s="38" t="s">
        <v>987</v>
      </c>
    </row>
    <row r="367" spans="1:7">
      <c r="A367" s="37">
        <v>1410051017978</v>
      </c>
      <c r="B367" s="38">
        <v>6</v>
      </c>
      <c r="C367" s="38" t="s">
        <v>222</v>
      </c>
      <c r="D367" s="38" t="s">
        <v>223</v>
      </c>
      <c r="E367" s="38" t="s">
        <v>224</v>
      </c>
      <c r="F367" s="38" t="s">
        <v>988</v>
      </c>
      <c r="G367" s="38" t="s">
        <v>989</v>
      </c>
    </row>
    <row r="368" spans="1:7">
      <c r="A368" s="37">
        <v>1410051017986</v>
      </c>
      <c r="B368" s="38">
        <v>6</v>
      </c>
      <c r="C368" s="38" t="s">
        <v>222</v>
      </c>
      <c r="D368" s="38" t="s">
        <v>223</v>
      </c>
      <c r="E368" s="38" t="s">
        <v>224</v>
      </c>
      <c r="F368" s="38" t="s">
        <v>990</v>
      </c>
      <c r="G368" s="38" t="s">
        <v>991</v>
      </c>
    </row>
    <row r="369" spans="1:7">
      <c r="A369" s="37">
        <v>1410051017994</v>
      </c>
      <c r="B369" s="38">
        <v>6</v>
      </c>
      <c r="C369" s="38" t="s">
        <v>222</v>
      </c>
      <c r="D369" s="38" t="s">
        <v>223</v>
      </c>
      <c r="E369" s="38" t="s">
        <v>224</v>
      </c>
      <c r="F369" s="38" t="s">
        <v>992</v>
      </c>
      <c r="G369" s="38" t="s">
        <v>993</v>
      </c>
    </row>
    <row r="370" spans="1:7">
      <c r="A370" s="37">
        <v>1410051018000</v>
      </c>
      <c r="B370" s="38">
        <v>6</v>
      </c>
      <c r="C370" s="38" t="s">
        <v>222</v>
      </c>
      <c r="D370" s="38" t="s">
        <v>223</v>
      </c>
      <c r="E370" s="38" t="s">
        <v>224</v>
      </c>
      <c r="F370" s="38" t="s">
        <v>994</v>
      </c>
      <c r="G370" s="38" t="s">
        <v>995</v>
      </c>
    </row>
    <row r="371" spans="1:7">
      <c r="A371" s="37">
        <v>1410051018026</v>
      </c>
      <c r="B371" s="38">
        <v>6</v>
      </c>
      <c r="C371" s="38" t="s">
        <v>222</v>
      </c>
      <c r="D371" s="38" t="s">
        <v>223</v>
      </c>
      <c r="E371" s="38" t="s">
        <v>224</v>
      </c>
      <c r="F371" s="38" t="s">
        <v>996</v>
      </c>
      <c r="G371" s="38" t="s">
        <v>997</v>
      </c>
    </row>
    <row r="372" spans="1:7">
      <c r="A372" s="37">
        <v>1410051018034</v>
      </c>
      <c r="B372" s="38">
        <v>6</v>
      </c>
      <c r="C372" s="38" t="s">
        <v>222</v>
      </c>
      <c r="D372" s="38" t="s">
        <v>271</v>
      </c>
      <c r="E372" s="38" t="s">
        <v>272</v>
      </c>
      <c r="F372" s="38" t="s">
        <v>998</v>
      </c>
      <c r="G372" s="38" t="s">
        <v>999</v>
      </c>
    </row>
    <row r="373" spans="1:7">
      <c r="A373" s="37">
        <v>1410051018042</v>
      </c>
      <c r="B373" s="38">
        <v>6</v>
      </c>
      <c r="C373" s="38" t="s">
        <v>222</v>
      </c>
      <c r="D373" s="38" t="s">
        <v>275</v>
      </c>
      <c r="E373" s="38" t="s">
        <v>276</v>
      </c>
      <c r="F373" s="38" t="s">
        <v>1000</v>
      </c>
      <c r="G373" s="38" t="s">
        <v>1001</v>
      </c>
    </row>
    <row r="374" spans="1:7">
      <c r="A374" s="37">
        <v>1410051018059</v>
      </c>
      <c r="B374" s="38">
        <v>6</v>
      </c>
      <c r="C374" s="38" t="s">
        <v>222</v>
      </c>
      <c r="D374" s="38" t="s">
        <v>283</v>
      </c>
      <c r="E374" s="38" t="s">
        <v>284</v>
      </c>
      <c r="F374" s="38" t="s">
        <v>1002</v>
      </c>
      <c r="G374" s="38" t="s">
        <v>1003</v>
      </c>
    </row>
    <row r="375" spans="1:7">
      <c r="A375" s="37">
        <v>1410051018067</v>
      </c>
      <c r="B375" s="38">
        <v>6</v>
      </c>
      <c r="C375" s="38" t="s">
        <v>222</v>
      </c>
      <c r="D375" s="38" t="s">
        <v>289</v>
      </c>
      <c r="E375" s="38" t="s">
        <v>290</v>
      </c>
      <c r="F375" s="38" t="s">
        <v>1004</v>
      </c>
      <c r="G375" s="38" t="s">
        <v>1005</v>
      </c>
    </row>
    <row r="376" spans="1:7">
      <c r="A376" s="37">
        <v>1410051018075</v>
      </c>
      <c r="B376" s="38">
        <v>6</v>
      </c>
      <c r="C376" s="38" t="s">
        <v>222</v>
      </c>
      <c r="D376" s="38" t="s">
        <v>289</v>
      </c>
      <c r="E376" s="38" t="s">
        <v>290</v>
      </c>
      <c r="F376" s="38" t="s">
        <v>1006</v>
      </c>
      <c r="G376" s="38" t="s">
        <v>1007</v>
      </c>
    </row>
    <row r="377" spans="1:7">
      <c r="A377" s="37">
        <v>1410051018083</v>
      </c>
      <c r="B377" s="38">
        <v>6</v>
      </c>
      <c r="C377" s="38" t="s">
        <v>222</v>
      </c>
      <c r="D377" s="38" t="s">
        <v>289</v>
      </c>
      <c r="E377" s="38" t="s">
        <v>290</v>
      </c>
      <c r="F377" s="38" t="s">
        <v>1008</v>
      </c>
      <c r="G377" s="38" t="s">
        <v>1009</v>
      </c>
    </row>
    <row r="378" spans="1:7">
      <c r="A378" s="37">
        <v>1410051018109</v>
      </c>
      <c r="B378" s="38">
        <v>6</v>
      </c>
      <c r="C378" s="38" t="s">
        <v>222</v>
      </c>
      <c r="D378" s="38" t="s">
        <v>301</v>
      </c>
      <c r="E378" s="38" t="s">
        <v>302</v>
      </c>
      <c r="F378" s="38" t="s">
        <v>1010</v>
      </c>
      <c r="G378" s="38" t="s">
        <v>1011</v>
      </c>
    </row>
    <row r="379" spans="1:7">
      <c r="A379" s="37">
        <v>1410051018117</v>
      </c>
      <c r="B379" s="38">
        <v>6</v>
      </c>
      <c r="C379" s="38" t="s">
        <v>222</v>
      </c>
      <c r="D379" s="38" t="s">
        <v>301</v>
      </c>
      <c r="E379" s="38" t="s">
        <v>302</v>
      </c>
      <c r="F379" s="38" t="s">
        <v>1012</v>
      </c>
      <c r="G379" s="38" t="s">
        <v>1013</v>
      </c>
    </row>
    <row r="380" spans="1:7">
      <c r="A380" s="37">
        <v>1410051018125</v>
      </c>
      <c r="B380" s="38">
        <v>6</v>
      </c>
      <c r="C380" s="38" t="s">
        <v>222</v>
      </c>
      <c r="D380" s="38" t="s">
        <v>301</v>
      </c>
      <c r="E380" s="38" t="s">
        <v>302</v>
      </c>
      <c r="F380" s="38" t="s">
        <v>1014</v>
      </c>
      <c r="G380" s="38" t="s">
        <v>1015</v>
      </c>
    </row>
    <row r="381" spans="1:7">
      <c r="A381" s="37">
        <v>1410051018133</v>
      </c>
      <c r="B381" s="38">
        <v>6</v>
      </c>
      <c r="C381" s="38" t="s">
        <v>222</v>
      </c>
      <c r="D381" s="38" t="s">
        <v>313</v>
      </c>
      <c r="E381" s="38" t="s">
        <v>314</v>
      </c>
      <c r="F381" s="38" t="s">
        <v>1016</v>
      </c>
      <c r="G381" s="38" t="s">
        <v>1017</v>
      </c>
    </row>
    <row r="382" spans="1:7">
      <c r="A382" s="37">
        <v>1410051018141</v>
      </c>
      <c r="B382" s="38">
        <v>6</v>
      </c>
      <c r="C382" s="38" t="s">
        <v>222</v>
      </c>
      <c r="D382" s="38" t="s">
        <v>313</v>
      </c>
      <c r="E382" s="38" t="s">
        <v>314</v>
      </c>
      <c r="F382" s="38" t="s">
        <v>1018</v>
      </c>
      <c r="G382" s="38" t="s">
        <v>1019</v>
      </c>
    </row>
    <row r="383" spans="1:7">
      <c r="A383" s="37">
        <v>1410051018166</v>
      </c>
      <c r="B383" s="38">
        <v>6</v>
      </c>
      <c r="C383" s="38" t="s">
        <v>222</v>
      </c>
      <c r="D383" s="38" t="s">
        <v>337</v>
      </c>
      <c r="E383" s="38" t="s">
        <v>338</v>
      </c>
      <c r="F383" s="38" t="s">
        <v>1020</v>
      </c>
      <c r="G383" s="38" t="s">
        <v>1021</v>
      </c>
    </row>
    <row r="384" spans="1:7">
      <c r="A384" s="37">
        <v>1410051018174</v>
      </c>
      <c r="B384" s="38">
        <v>6</v>
      </c>
      <c r="C384" s="38" t="s">
        <v>222</v>
      </c>
      <c r="D384" s="38" t="s">
        <v>337</v>
      </c>
      <c r="E384" s="38" t="s">
        <v>338</v>
      </c>
      <c r="F384" s="38" t="s">
        <v>1022</v>
      </c>
      <c r="G384" s="38" t="s">
        <v>1023</v>
      </c>
    </row>
    <row r="385" spans="1:7">
      <c r="A385" s="37">
        <v>1410051018182</v>
      </c>
      <c r="B385" s="38">
        <v>6</v>
      </c>
      <c r="C385" s="38" t="s">
        <v>222</v>
      </c>
      <c r="D385" s="38" t="s">
        <v>337</v>
      </c>
      <c r="E385" s="38" t="s">
        <v>338</v>
      </c>
      <c r="F385" s="38" t="s">
        <v>1024</v>
      </c>
      <c r="G385" s="38" t="s">
        <v>1025</v>
      </c>
    </row>
    <row r="386" spans="1:7">
      <c r="A386" s="37">
        <v>1410051018190</v>
      </c>
      <c r="B386" s="38">
        <v>6</v>
      </c>
      <c r="C386" s="38" t="s">
        <v>222</v>
      </c>
      <c r="D386" s="38" t="s">
        <v>337</v>
      </c>
      <c r="E386" s="38" t="s">
        <v>338</v>
      </c>
      <c r="F386" s="38" t="s">
        <v>1026</v>
      </c>
      <c r="G386" s="38" t="s">
        <v>1027</v>
      </c>
    </row>
    <row r="387" spans="1:7">
      <c r="A387" s="37">
        <v>1410051018208</v>
      </c>
      <c r="B387" s="38">
        <v>6</v>
      </c>
      <c r="C387" s="38" t="s">
        <v>222</v>
      </c>
      <c r="D387" s="38" t="s">
        <v>337</v>
      </c>
      <c r="E387" s="38" t="s">
        <v>338</v>
      </c>
      <c r="F387" s="38" t="s">
        <v>1028</v>
      </c>
      <c r="G387" s="38" t="s">
        <v>1029</v>
      </c>
    </row>
    <row r="388" spans="1:7">
      <c r="A388" s="37">
        <v>1410051018216</v>
      </c>
      <c r="B388" s="38">
        <v>6</v>
      </c>
      <c r="C388" s="38" t="s">
        <v>222</v>
      </c>
      <c r="D388" s="38" t="s">
        <v>343</v>
      </c>
      <c r="E388" s="38" t="s">
        <v>344</v>
      </c>
      <c r="F388" s="38" t="s">
        <v>1030</v>
      </c>
      <c r="G388" s="38" t="s">
        <v>1031</v>
      </c>
    </row>
    <row r="389" spans="1:7">
      <c r="A389" s="37">
        <v>1410051018232</v>
      </c>
      <c r="B389" s="38">
        <v>6</v>
      </c>
      <c r="C389" s="38" t="s">
        <v>222</v>
      </c>
      <c r="D389" s="38" t="s">
        <v>343</v>
      </c>
      <c r="E389" s="38" t="s">
        <v>344</v>
      </c>
      <c r="F389" s="38" t="s">
        <v>1032</v>
      </c>
      <c r="G389" s="38" t="s">
        <v>1033</v>
      </c>
    </row>
    <row r="390" spans="1:7">
      <c r="A390" s="37">
        <v>1410051018240</v>
      </c>
      <c r="B390" s="38">
        <v>6</v>
      </c>
      <c r="C390" s="38" t="s">
        <v>222</v>
      </c>
      <c r="D390" s="38" t="s">
        <v>343</v>
      </c>
      <c r="E390" s="38" t="s">
        <v>344</v>
      </c>
      <c r="F390" s="38" t="s">
        <v>1034</v>
      </c>
      <c r="G390" s="38" t="s">
        <v>1035</v>
      </c>
    </row>
    <row r="391" spans="1:7">
      <c r="A391" s="37">
        <v>1410051018257</v>
      </c>
      <c r="B391" s="38">
        <v>6</v>
      </c>
      <c r="C391" s="38" t="s">
        <v>222</v>
      </c>
      <c r="D391" s="38" t="s">
        <v>343</v>
      </c>
      <c r="E391" s="38" t="s">
        <v>344</v>
      </c>
      <c r="F391" s="38" t="s">
        <v>1036</v>
      </c>
      <c r="G391" s="38" t="s">
        <v>1037</v>
      </c>
    </row>
    <row r="392" spans="1:7">
      <c r="A392" s="37">
        <v>1410051018265</v>
      </c>
      <c r="B392" s="38">
        <v>6</v>
      </c>
      <c r="C392" s="38" t="s">
        <v>222</v>
      </c>
      <c r="D392" s="38" t="s">
        <v>343</v>
      </c>
      <c r="E392" s="38" t="s">
        <v>344</v>
      </c>
      <c r="F392" s="38" t="s">
        <v>1038</v>
      </c>
      <c r="G392" s="38" t="s">
        <v>1039</v>
      </c>
    </row>
    <row r="393" spans="1:7">
      <c r="A393" s="37">
        <v>1410051018273</v>
      </c>
      <c r="B393" s="38">
        <v>6</v>
      </c>
      <c r="C393" s="38" t="s">
        <v>222</v>
      </c>
      <c r="D393" s="38" t="s">
        <v>343</v>
      </c>
      <c r="E393" s="38" t="s">
        <v>344</v>
      </c>
      <c r="F393" s="38" t="s">
        <v>1040</v>
      </c>
      <c r="G393" s="38" t="s">
        <v>1041</v>
      </c>
    </row>
    <row r="394" spans="1:7">
      <c r="A394" s="37">
        <v>1410051018281</v>
      </c>
      <c r="B394" s="38">
        <v>6</v>
      </c>
      <c r="C394" s="38" t="s">
        <v>222</v>
      </c>
      <c r="D394" s="38" t="s">
        <v>343</v>
      </c>
      <c r="E394" s="38" t="s">
        <v>344</v>
      </c>
      <c r="F394" s="38" t="s">
        <v>1042</v>
      </c>
      <c r="G394" s="38" t="s">
        <v>1043</v>
      </c>
    </row>
    <row r="395" spans="1:7">
      <c r="A395" s="37">
        <v>1410051018299</v>
      </c>
      <c r="B395" s="38">
        <v>6</v>
      </c>
      <c r="C395" s="38" t="s">
        <v>222</v>
      </c>
      <c r="D395" s="38" t="s">
        <v>351</v>
      </c>
      <c r="E395" s="38" t="s">
        <v>352</v>
      </c>
      <c r="F395" s="38" t="s">
        <v>1044</v>
      </c>
      <c r="G395" s="38" t="s">
        <v>1045</v>
      </c>
    </row>
    <row r="396" spans="1:7">
      <c r="A396" s="37">
        <v>1410051018307</v>
      </c>
      <c r="B396" s="38">
        <v>6</v>
      </c>
      <c r="C396" s="38" t="s">
        <v>222</v>
      </c>
      <c r="D396" s="38" t="s">
        <v>351</v>
      </c>
      <c r="E396" s="38" t="s">
        <v>352</v>
      </c>
      <c r="F396" s="38" t="s">
        <v>1046</v>
      </c>
      <c r="G396" s="38" t="s">
        <v>1047</v>
      </c>
    </row>
    <row r="397" spans="1:7">
      <c r="A397" s="37">
        <v>1410051018315</v>
      </c>
      <c r="B397" s="38">
        <v>6</v>
      </c>
      <c r="C397" s="38" t="s">
        <v>222</v>
      </c>
      <c r="D397" s="38" t="s">
        <v>351</v>
      </c>
      <c r="E397" s="38" t="s">
        <v>352</v>
      </c>
      <c r="F397" s="38" t="s">
        <v>1048</v>
      </c>
      <c r="G397" s="38" t="s">
        <v>1049</v>
      </c>
    </row>
    <row r="398" spans="1:7">
      <c r="A398" s="37">
        <v>1410051018323</v>
      </c>
      <c r="B398" s="38">
        <v>6</v>
      </c>
      <c r="C398" s="38" t="s">
        <v>222</v>
      </c>
      <c r="D398" s="38" t="s">
        <v>365</v>
      </c>
      <c r="E398" s="38" t="s">
        <v>366</v>
      </c>
      <c r="F398" s="38" t="s">
        <v>1050</v>
      </c>
      <c r="G398" s="38" t="s">
        <v>1051</v>
      </c>
    </row>
    <row r="399" spans="1:7">
      <c r="A399" s="37">
        <v>1410051018331</v>
      </c>
      <c r="B399" s="38">
        <v>6</v>
      </c>
      <c r="C399" s="38" t="s">
        <v>222</v>
      </c>
      <c r="D399" s="38" t="s">
        <v>365</v>
      </c>
      <c r="E399" s="38" t="s">
        <v>366</v>
      </c>
      <c r="F399" s="38" t="s">
        <v>1052</v>
      </c>
      <c r="G399" s="38" t="s">
        <v>1053</v>
      </c>
    </row>
    <row r="400" spans="1:7">
      <c r="A400" s="37">
        <v>1410051018349</v>
      </c>
      <c r="B400" s="38">
        <v>6</v>
      </c>
      <c r="C400" s="38" t="s">
        <v>222</v>
      </c>
      <c r="D400" s="38" t="s">
        <v>365</v>
      </c>
      <c r="E400" s="38" t="s">
        <v>366</v>
      </c>
      <c r="F400" s="38" t="s">
        <v>1054</v>
      </c>
      <c r="G400" s="38" t="s">
        <v>1055</v>
      </c>
    </row>
    <row r="401" spans="1:7">
      <c r="A401" s="37">
        <v>1410051018356</v>
      </c>
      <c r="B401" s="38">
        <v>6</v>
      </c>
      <c r="C401" s="38" t="s">
        <v>222</v>
      </c>
      <c r="D401" s="38" t="s">
        <v>383</v>
      </c>
      <c r="E401" s="38" t="s">
        <v>384</v>
      </c>
      <c r="F401" s="38" t="s">
        <v>1056</v>
      </c>
      <c r="G401" s="38" t="s">
        <v>1057</v>
      </c>
    </row>
    <row r="402" spans="1:7">
      <c r="A402" s="37">
        <v>1410051018364</v>
      </c>
      <c r="B402" s="38">
        <v>6</v>
      </c>
      <c r="C402" s="38" t="s">
        <v>222</v>
      </c>
      <c r="D402" s="38" t="s">
        <v>383</v>
      </c>
      <c r="E402" s="38" t="s">
        <v>384</v>
      </c>
      <c r="F402" s="38" t="s">
        <v>1058</v>
      </c>
      <c r="G402" s="38" t="s">
        <v>1059</v>
      </c>
    </row>
    <row r="403" spans="1:7">
      <c r="A403" s="37">
        <v>1410051018372</v>
      </c>
      <c r="B403" s="38">
        <v>6</v>
      </c>
      <c r="C403" s="38" t="s">
        <v>222</v>
      </c>
      <c r="D403" s="38" t="s">
        <v>383</v>
      </c>
      <c r="E403" s="38" t="s">
        <v>384</v>
      </c>
      <c r="F403" s="38" t="s">
        <v>1060</v>
      </c>
      <c r="G403" s="38" t="s">
        <v>1061</v>
      </c>
    </row>
    <row r="404" spans="1:7">
      <c r="A404" s="37">
        <v>1410051018380</v>
      </c>
      <c r="B404" s="38">
        <v>6</v>
      </c>
      <c r="C404" s="38" t="s">
        <v>222</v>
      </c>
      <c r="D404" s="38" t="s">
        <v>383</v>
      </c>
      <c r="E404" s="38" t="s">
        <v>384</v>
      </c>
      <c r="F404" s="38" t="s">
        <v>1062</v>
      </c>
      <c r="G404" s="38" t="s">
        <v>1063</v>
      </c>
    </row>
    <row r="405" spans="1:7">
      <c r="A405" s="37">
        <v>1410051018398</v>
      </c>
      <c r="B405" s="38">
        <v>6</v>
      </c>
      <c r="C405" s="38" t="s">
        <v>222</v>
      </c>
      <c r="D405" s="38" t="s">
        <v>383</v>
      </c>
      <c r="E405" s="38" t="s">
        <v>384</v>
      </c>
      <c r="F405" s="38" t="s">
        <v>1064</v>
      </c>
      <c r="G405" s="38" t="s">
        <v>1065</v>
      </c>
    </row>
    <row r="406" spans="1:7">
      <c r="A406" s="37">
        <v>1410051018406</v>
      </c>
      <c r="B406" s="38">
        <v>6</v>
      </c>
      <c r="C406" s="38" t="s">
        <v>222</v>
      </c>
      <c r="D406" s="38" t="s">
        <v>383</v>
      </c>
      <c r="E406" s="38" t="s">
        <v>384</v>
      </c>
      <c r="F406" s="38" t="s">
        <v>1066</v>
      </c>
      <c r="G406" s="38" t="s">
        <v>1067</v>
      </c>
    </row>
    <row r="407" spans="1:7">
      <c r="A407" s="37">
        <v>1410051018414</v>
      </c>
      <c r="B407" s="38">
        <v>6</v>
      </c>
      <c r="C407" s="38" t="s">
        <v>222</v>
      </c>
      <c r="D407" s="38" t="s">
        <v>391</v>
      </c>
      <c r="E407" s="38" t="s">
        <v>392</v>
      </c>
      <c r="F407" s="38" t="s">
        <v>1068</v>
      </c>
      <c r="G407" s="38" t="s">
        <v>1069</v>
      </c>
    </row>
    <row r="408" spans="1:7">
      <c r="A408" s="37">
        <v>1410051018430</v>
      </c>
      <c r="B408" s="38">
        <v>6</v>
      </c>
      <c r="C408" s="38" t="s">
        <v>222</v>
      </c>
      <c r="D408" s="38" t="s">
        <v>391</v>
      </c>
      <c r="E408" s="38" t="s">
        <v>392</v>
      </c>
      <c r="F408" s="38" t="s">
        <v>1070</v>
      </c>
      <c r="G408" s="38" t="s">
        <v>1071</v>
      </c>
    </row>
    <row r="409" spans="1:7">
      <c r="A409" s="37">
        <v>1410051018448</v>
      </c>
      <c r="B409" s="38">
        <v>6</v>
      </c>
      <c r="C409" s="38" t="s">
        <v>222</v>
      </c>
      <c r="D409" s="38" t="s">
        <v>391</v>
      </c>
      <c r="E409" s="38" t="s">
        <v>392</v>
      </c>
      <c r="F409" s="38" t="s">
        <v>1072</v>
      </c>
      <c r="G409" s="38" t="s">
        <v>1073</v>
      </c>
    </row>
    <row r="410" spans="1:7">
      <c r="A410" s="37">
        <v>1410051018463</v>
      </c>
      <c r="B410" s="38">
        <v>6</v>
      </c>
      <c r="C410" s="38" t="s">
        <v>222</v>
      </c>
      <c r="D410" s="38" t="s">
        <v>391</v>
      </c>
      <c r="E410" s="38" t="s">
        <v>392</v>
      </c>
      <c r="F410" s="38" t="s">
        <v>1074</v>
      </c>
      <c r="G410" s="38" t="s">
        <v>1075</v>
      </c>
    </row>
    <row r="411" spans="1:7">
      <c r="A411" s="37">
        <v>1410051018471</v>
      </c>
      <c r="B411" s="38">
        <v>6</v>
      </c>
      <c r="C411" s="38" t="s">
        <v>222</v>
      </c>
      <c r="D411" s="38" t="s">
        <v>401</v>
      </c>
      <c r="E411" s="38" t="s">
        <v>402</v>
      </c>
      <c r="F411" s="38" t="s">
        <v>1076</v>
      </c>
      <c r="G411" s="38" t="s">
        <v>1077</v>
      </c>
    </row>
    <row r="412" spans="1:7">
      <c r="A412" s="37">
        <v>1410051018489</v>
      </c>
      <c r="B412" s="38">
        <v>6</v>
      </c>
      <c r="C412" s="38" t="s">
        <v>222</v>
      </c>
      <c r="D412" s="38" t="s">
        <v>407</v>
      </c>
      <c r="E412" s="38" t="s">
        <v>408</v>
      </c>
      <c r="F412" s="38" t="s">
        <v>1078</v>
      </c>
      <c r="G412" s="38" t="s">
        <v>1079</v>
      </c>
    </row>
    <row r="413" spans="1:7">
      <c r="A413" s="37">
        <v>1410051018497</v>
      </c>
      <c r="B413" s="38">
        <v>6</v>
      </c>
      <c r="C413" s="38" t="s">
        <v>222</v>
      </c>
      <c r="D413" s="38" t="s">
        <v>407</v>
      </c>
      <c r="E413" s="38" t="s">
        <v>408</v>
      </c>
      <c r="F413" s="38" t="s">
        <v>1080</v>
      </c>
      <c r="G413" s="38" t="s">
        <v>1081</v>
      </c>
    </row>
    <row r="414" spans="1:7">
      <c r="A414" s="37">
        <v>1410051018505</v>
      </c>
      <c r="B414" s="38">
        <v>6</v>
      </c>
      <c r="C414" s="38" t="s">
        <v>222</v>
      </c>
      <c r="D414" s="38" t="s">
        <v>411</v>
      </c>
      <c r="E414" s="38" t="s">
        <v>412</v>
      </c>
      <c r="F414" s="38" t="s">
        <v>1082</v>
      </c>
      <c r="G414" s="38" t="s">
        <v>1083</v>
      </c>
    </row>
    <row r="415" spans="1:7">
      <c r="A415" s="37">
        <v>1410051018521</v>
      </c>
      <c r="B415" s="38">
        <v>6</v>
      </c>
      <c r="C415" s="38" t="s">
        <v>222</v>
      </c>
      <c r="D415" s="38" t="s">
        <v>227</v>
      </c>
      <c r="E415" s="38" t="s">
        <v>228</v>
      </c>
      <c r="F415" s="38" t="s">
        <v>1084</v>
      </c>
      <c r="G415" s="38" t="s">
        <v>1085</v>
      </c>
    </row>
    <row r="416" spans="1:7">
      <c r="A416" s="37">
        <v>1410051018539</v>
      </c>
      <c r="B416" s="38">
        <v>6</v>
      </c>
      <c r="C416" s="38" t="s">
        <v>222</v>
      </c>
      <c r="D416" s="38" t="s">
        <v>227</v>
      </c>
      <c r="E416" s="38" t="s">
        <v>228</v>
      </c>
      <c r="F416" s="38" t="s">
        <v>1086</v>
      </c>
      <c r="G416" s="38" t="s">
        <v>1087</v>
      </c>
    </row>
    <row r="417" spans="1:7">
      <c r="A417" s="37">
        <v>1410051018547</v>
      </c>
      <c r="B417" s="38">
        <v>6</v>
      </c>
      <c r="C417" s="38" t="s">
        <v>222</v>
      </c>
      <c r="D417" s="38" t="s">
        <v>227</v>
      </c>
      <c r="E417" s="38" t="s">
        <v>228</v>
      </c>
      <c r="F417" s="38" t="s">
        <v>1088</v>
      </c>
      <c r="G417" s="38" t="s">
        <v>1089</v>
      </c>
    </row>
    <row r="418" spans="1:7">
      <c r="A418" s="37">
        <v>1410051018570</v>
      </c>
      <c r="B418" s="38">
        <v>6</v>
      </c>
      <c r="C418" s="38" t="s">
        <v>222</v>
      </c>
      <c r="D418" s="38" t="s">
        <v>223</v>
      </c>
      <c r="E418" s="38" t="s">
        <v>224</v>
      </c>
      <c r="F418" s="38" t="s">
        <v>1090</v>
      </c>
      <c r="G418" s="38" t="s">
        <v>1091</v>
      </c>
    </row>
    <row r="419" spans="1:7">
      <c r="A419" s="37">
        <v>1410051018588</v>
      </c>
      <c r="B419" s="38">
        <v>6</v>
      </c>
      <c r="C419" s="38" t="s">
        <v>222</v>
      </c>
      <c r="D419" s="38" t="s">
        <v>275</v>
      </c>
      <c r="E419" s="38" t="s">
        <v>276</v>
      </c>
      <c r="F419" s="38" t="s">
        <v>1092</v>
      </c>
      <c r="G419" s="38" t="s">
        <v>1093</v>
      </c>
    </row>
    <row r="420" spans="1:7">
      <c r="A420" s="37">
        <v>1410051018596</v>
      </c>
      <c r="B420" s="38">
        <v>6</v>
      </c>
      <c r="C420" s="38" t="s">
        <v>222</v>
      </c>
      <c r="D420" s="38" t="s">
        <v>289</v>
      </c>
      <c r="E420" s="38" t="s">
        <v>290</v>
      </c>
      <c r="F420" s="38" t="s">
        <v>1094</v>
      </c>
      <c r="G420" s="38" t="s">
        <v>1095</v>
      </c>
    </row>
    <row r="421" spans="1:7">
      <c r="A421" s="37">
        <v>1410051018604</v>
      </c>
      <c r="B421" s="38">
        <v>6</v>
      </c>
      <c r="C421" s="38" t="s">
        <v>222</v>
      </c>
      <c r="D421" s="38" t="s">
        <v>289</v>
      </c>
      <c r="E421" s="38" t="s">
        <v>290</v>
      </c>
      <c r="F421" s="38" t="s">
        <v>1096</v>
      </c>
      <c r="G421" s="38" t="s">
        <v>1097</v>
      </c>
    </row>
    <row r="422" spans="1:7">
      <c r="A422" s="37">
        <v>1410051018612</v>
      </c>
      <c r="B422" s="38">
        <v>6</v>
      </c>
      <c r="C422" s="38" t="s">
        <v>222</v>
      </c>
      <c r="D422" s="38" t="s">
        <v>337</v>
      </c>
      <c r="E422" s="38" t="s">
        <v>338</v>
      </c>
      <c r="F422" s="38" t="s">
        <v>1098</v>
      </c>
      <c r="G422" s="38" t="s">
        <v>1099</v>
      </c>
    </row>
    <row r="423" spans="1:7">
      <c r="A423" s="37">
        <v>1410051018620</v>
      </c>
      <c r="B423" s="38">
        <v>6</v>
      </c>
      <c r="C423" s="38" t="s">
        <v>222</v>
      </c>
      <c r="D423" s="38" t="s">
        <v>337</v>
      </c>
      <c r="E423" s="38" t="s">
        <v>338</v>
      </c>
      <c r="F423" s="38" t="s">
        <v>1100</v>
      </c>
      <c r="G423" s="38" t="s">
        <v>1101</v>
      </c>
    </row>
    <row r="424" spans="1:7">
      <c r="A424" s="37">
        <v>1410051018638</v>
      </c>
      <c r="B424" s="38">
        <v>6</v>
      </c>
      <c r="C424" s="38" t="s">
        <v>222</v>
      </c>
      <c r="D424" s="38" t="s">
        <v>343</v>
      </c>
      <c r="E424" s="38" t="s">
        <v>344</v>
      </c>
      <c r="F424" s="38" t="s">
        <v>1102</v>
      </c>
      <c r="G424" s="38" t="s">
        <v>1103</v>
      </c>
    </row>
    <row r="425" spans="1:7">
      <c r="A425" s="37">
        <v>1410051018653</v>
      </c>
      <c r="B425" s="38">
        <v>6</v>
      </c>
      <c r="C425" s="38" t="s">
        <v>222</v>
      </c>
      <c r="D425" s="38" t="s">
        <v>351</v>
      </c>
      <c r="E425" s="38" t="s">
        <v>352</v>
      </c>
      <c r="F425" s="38" t="s">
        <v>1104</v>
      </c>
      <c r="G425" s="38" t="s">
        <v>1105</v>
      </c>
    </row>
    <row r="426" spans="1:7">
      <c r="A426" s="37">
        <v>1410051018661</v>
      </c>
      <c r="B426" s="38">
        <v>6</v>
      </c>
      <c r="C426" s="38" t="s">
        <v>222</v>
      </c>
      <c r="D426" s="38" t="s">
        <v>351</v>
      </c>
      <c r="E426" s="38" t="s">
        <v>352</v>
      </c>
      <c r="F426" s="38" t="s">
        <v>1106</v>
      </c>
      <c r="G426" s="38" t="s">
        <v>1107</v>
      </c>
    </row>
    <row r="427" spans="1:7">
      <c r="A427" s="37">
        <v>1410051018679</v>
      </c>
      <c r="B427" s="38">
        <v>6</v>
      </c>
      <c r="C427" s="38" t="s">
        <v>222</v>
      </c>
      <c r="D427" s="38" t="s">
        <v>351</v>
      </c>
      <c r="E427" s="38" t="s">
        <v>352</v>
      </c>
      <c r="F427" s="38" t="s">
        <v>1108</v>
      </c>
      <c r="G427" s="38" t="s">
        <v>1109</v>
      </c>
    </row>
    <row r="428" spans="1:7">
      <c r="A428" s="37">
        <v>1410051018687</v>
      </c>
      <c r="B428" s="38">
        <v>6</v>
      </c>
      <c r="C428" s="38" t="s">
        <v>222</v>
      </c>
      <c r="D428" s="38" t="s">
        <v>351</v>
      </c>
      <c r="E428" s="38" t="s">
        <v>352</v>
      </c>
      <c r="F428" s="38" t="s">
        <v>1110</v>
      </c>
      <c r="G428" s="38" t="s">
        <v>1111</v>
      </c>
    </row>
    <row r="429" spans="1:7">
      <c r="A429" s="37">
        <v>1410051018695</v>
      </c>
      <c r="B429" s="38">
        <v>6</v>
      </c>
      <c r="C429" s="38" t="s">
        <v>222</v>
      </c>
      <c r="D429" s="38" t="s">
        <v>351</v>
      </c>
      <c r="E429" s="38" t="s">
        <v>352</v>
      </c>
      <c r="F429" s="38" t="s">
        <v>1112</v>
      </c>
      <c r="G429" s="38" t="s">
        <v>1113</v>
      </c>
    </row>
    <row r="430" spans="1:7">
      <c r="A430" s="37">
        <v>1410051018703</v>
      </c>
      <c r="B430" s="38">
        <v>6</v>
      </c>
      <c r="C430" s="38" t="s">
        <v>222</v>
      </c>
      <c r="D430" s="38" t="s">
        <v>365</v>
      </c>
      <c r="E430" s="38" t="s">
        <v>366</v>
      </c>
      <c r="F430" s="38" t="s">
        <v>1114</v>
      </c>
      <c r="G430" s="38" t="s">
        <v>1115</v>
      </c>
    </row>
    <row r="431" spans="1:7">
      <c r="A431" s="37">
        <v>1410051018729</v>
      </c>
      <c r="B431" s="38">
        <v>6</v>
      </c>
      <c r="C431" s="38" t="s">
        <v>222</v>
      </c>
      <c r="D431" s="38" t="s">
        <v>383</v>
      </c>
      <c r="E431" s="38" t="s">
        <v>384</v>
      </c>
      <c r="F431" s="38" t="s">
        <v>1116</v>
      </c>
      <c r="G431" s="38" t="s">
        <v>1117</v>
      </c>
    </row>
    <row r="432" spans="1:7">
      <c r="A432" s="37">
        <v>1410051018737</v>
      </c>
      <c r="B432" s="38">
        <v>6</v>
      </c>
      <c r="C432" s="38" t="s">
        <v>222</v>
      </c>
      <c r="D432" s="38" t="s">
        <v>391</v>
      </c>
      <c r="E432" s="38" t="s">
        <v>392</v>
      </c>
      <c r="F432" s="38" t="s">
        <v>1118</v>
      </c>
      <c r="G432" s="38" t="s">
        <v>1119</v>
      </c>
    </row>
    <row r="433" spans="1:7">
      <c r="A433" s="37">
        <v>1410051018745</v>
      </c>
      <c r="B433" s="38">
        <v>6</v>
      </c>
      <c r="C433" s="38" t="s">
        <v>222</v>
      </c>
      <c r="D433" s="38" t="s">
        <v>391</v>
      </c>
      <c r="E433" s="38" t="s">
        <v>392</v>
      </c>
      <c r="F433" s="38" t="s">
        <v>1120</v>
      </c>
      <c r="G433" s="38" t="s">
        <v>1121</v>
      </c>
    </row>
    <row r="434" spans="1:7">
      <c r="A434" s="37">
        <v>1410051018752</v>
      </c>
      <c r="B434" s="38">
        <v>6</v>
      </c>
      <c r="C434" s="38" t="s">
        <v>222</v>
      </c>
      <c r="D434" s="38" t="s">
        <v>391</v>
      </c>
      <c r="E434" s="38" t="s">
        <v>392</v>
      </c>
      <c r="F434" s="38" t="s">
        <v>1122</v>
      </c>
      <c r="G434" s="38" t="s">
        <v>1123</v>
      </c>
    </row>
    <row r="435" spans="1:7">
      <c r="A435" s="37">
        <v>1410051019222</v>
      </c>
      <c r="B435" s="38">
        <v>6</v>
      </c>
      <c r="C435" s="38" t="s">
        <v>222</v>
      </c>
      <c r="D435" s="38" t="s">
        <v>223</v>
      </c>
      <c r="E435" s="38" t="s">
        <v>224</v>
      </c>
      <c r="F435" s="38" t="s">
        <v>1124</v>
      </c>
      <c r="G435" s="38" t="s">
        <v>1125</v>
      </c>
    </row>
    <row r="436" spans="1:7">
      <c r="A436" s="37">
        <v>1410051019230</v>
      </c>
      <c r="B436" s="38">
        <v>6</v>
      </c>
      <c r="C436" s="38" t="s">
        <v>222</v>
      </c>
      <c r="D436" s="38" t="s">
        <v>271</v>
      </c>
      <c r="E436" s="38" t="s">
        <v>272</v>
      </c>
      <c r="F436" s="38" t="s">
        <v>1126</v>
      </c>
      <c r="G436" s="38" t="s">
        <v>1127</v>
      </c>
    </row>
    <row r="437" spans="1:7">
      <c r="A437" s="37">
        <v>1410051019248</v>
      </c>
      <c r="B437" s="38">
        <v>6</v>
      </c>
      <c r="C437" s="38" t="s">
        <v>222</v>
      </c>
      <c r="D437" s="38" t="s">
        <v>271</v>
      </c>
      <c r="E437" s="38" t="s">
        <v>272</v>
      </c>
      <c r="F437" s="38" t="s">
        <v>1128</v>
      </c>
      <c r="G437" s="38" t="s">
        <v>1129</v>
      </c>
    </row>
    <row r="438" spans="1:7">
      <c r="A438" s="37">
        <v>1410051019263</v>
      </c>
      <c r="B438" s="38">
        <v>6</v>
      </c>
      <c r="C438" s="38" t="s">
        <v>222</v>
      </c>
      <c r="D438" s="38" t="s">
        <v>313</v>
      </c>
      <c r="E438" s="38" t="s">
        <v>314</v>
      </c>
      <c r="F438" s="38" t="s">
        <v>1130</v>
      </c>
      <c r="G438" s="38" t="s">
        <v>1131</v>
      </c>
    </row>
    <row r="439" spans="1:7">
      <c r="A439" s="37">
        <v>1410051019289</v>
      </c>
      <c r="B439" s="38">
        <v>6</v>
      </c>
      <c r="C439" s="38" t="s">
        <v>222</v>
      </c>
      <c r="D439" s="38" t="s">
        <v>343</v>
      </c>
      <c r="E439" s="38" t="s">
        <v>344</v>
      </c>
      <c r="F439" s="38" t="s">
        <v>1132</v>
      </c>
      <c r="G439" s="38" t="s">
        <v>1133</v>
      </c>
    </row>
    <row r="440" spans="1:7">
      <c r="A440" s="37">
        <v>1410051019297</v>
      </c>
      <c r="B440" s="38">
        <v>6</v>
      </c>
      <c r="C440" s="38" t="s">
        <v>222</v>
      </c>
      <c r="D440" s="38" t="s">
        <v>383</v>
      </c>
      <c r="E440" s="38" t="s">
        <v>384</v>
      </c>
      <c r="F440" s="38" t="s">
        <v>1134</v>
      </c>
      <c r="G440" s="38" t="s">
        <v>1135</v>
      </c>
    </row>
    <row r="441" spans="1:7">
      <c r="A441" s="37">
        <v>1410051019305</v>
      </c>
      <c r="B441" s="38">
        <v>6</v>
      </c>
      <c r="C441" s="38" t="s">
        <v>222</v>
      </c>
      <c r="D441" s="38" t="s">
        <v>271</v>
      </c>
      <c r="E441" s="38" t="s">
        <v>272</v>
      </c>
      <c r="F441" s="38" t="s">
        <v>1136</v>
      </c>
      <c r="G441" s="38" t="s">
        <v>1137</v>
      </c>
    </row>
    <row r="442" spans="1:7">
      <c r="A442" s="37">
        <v>1410051019313</v>
      </c>
      <c r="B442" s="38">
        <v>6</v>
      </c>
      <c r="C442" s="38" t="s">
        <v>222</v>
      </c>
      <c r="D442" s="38" t="s">
        <v>271</v>
      </c>
      <c r="E442" s="38" t="s">
        <v>272</v>
      </c>
      <c r="F442" s="38" t="s">
        <v>1138</v>
      </c>
      <c r="G442" s="38" t="s">
        <v>1139</v>
      </c>
    </row>
    <row r="443" spans="1:7">
      <c r="A443" s="37">
        <v>1410051019321</v>
      </c>
      <c r="B443" s="38">
        <v>6</v>
      </c>
      <c r="C443" s="38" t="s">
        <v>222</v>
      </c>
      <c r="D443" s="38" t="s">
        <v>275</v>
      </c>
      <c r="E443" s="38" t="s">
        <v>276</v>
      </c>
      <c r="F443" s="38" t="s">
        <v>1140</v>
      </c>
      <c r="G443" s="38" t="s">
        <v>1141</v>
      </c>
    </row>
    <row r="444" spans="1:7">
      <c r="A444" s="37">
        <v>1410051019339</v>
      </c>
      <c r="B444" s="38">
        <v>6</v>
      </c>
      <c r="C444" s="38" t="s">
        <v>222</v>
      </c>
      <c r="D444" s="38" t="s">
        <v>283</v>
      </c>
      <c r="E444" s="38" t="s">
        <v>284</v>
      </c>
      <c r="F444" s="38" t="s">
        <v>1142</v>
      </c>
      <c r="G444" s="38" t="s">
        <v>1143</v>
      </c>
    </row>
    <row r="445" spans="1:7">
      <c r="A445" s="37">
        <v>1410051019347</v>
      </c>
      <c r="B445" s="38">
        <v>6</v>
      </c>
      <c r="C445" s="38" t="s">
        <v>222</v>
      </c>
      <c r="D445" s="38" t="s">
        <v>289</v>
      </c>
      <c r="E445" s="38" t="s">
        <v>290</v>
      </c>
      <c r="F445" s="38" t="s">
        <v>1144</v>
      </c>
      <c r="G445" s="38" t="s">
        <v>1145</v>
      </c>
    </row>
    <row r="446" spans="1:7">
      <c r="A446" s="37">
        <v>1410051019354</v>
      </c>
      <c r="B446" s="38">
        <v>6</v>
      </c>
      <c r="C446" s="38" t="s">
        <v>222</v>
      </c>
      <c r="D446" s="38" t="s">
        <v>289</v>
      </c>
      <c r="E446" s="38" t="s">
        <v>290</v>
      </c>
      <c r="F446" s="38" t="s">
        <v>1146</v>
      </c>
      <c r="G446" s="38" t="s">
        <v>1147</v>
      </c>
    </row>
    <row r="447" spans="1:7">
      <c r="A447" s="37">
        <v>1410051019362</v>
      </c>
      <c r="B447" s="38">
        <v>6</v>
      </c>
      <c r="C447" s="38" t="s">
        <v>222</v>
      </c>
      <c r="D447" s="38" t="s">
        <v>337</v>
      </c>
      <c r="E447" s="38" t="s">
        <v>338</v>
      </c>
      <c r="F447" s="38" t="s">
        <v>1148</v>
      </c>
      <c r="G447" s="38" t="s">
        <v>1149</v>
      </c>
    </row>
    <row r="448" spans="1:7">
      <c r="A448" s="37">
        <v>1410051019370</v>
      </c>
      <c r="B448" s="38">
        <v>6</v>
      </c>
      <c r="C448" s="38" t="s">
        <v>222</v>
      </c>
      <c r="D448" s="38" t="s">
        <v>365</v>
      </c>
      <c r="E448" s="38" t="s">
        <v>366</v>
      </c>
      <c r="F448" s="38" t="s">
        <v>1150</v>
      </c>
      <c r="G448" s="38" t="s">
        <v>1151</v>
      </c>
    </row>
    <row r="449" spans="1:7">
      <c r="A449" s="37">
        <v>1410051019388</v>
      </c>
      <c r="B449" s="38">
        <v>6</v>
      </c>
      <c r="C449" s="38" t="s">
        <v>222</v>
      </c>
      <c r="D449" s="38" t="s">
        <v>383</v>
      </c>
      <c r="E449" s="38" t="s">
        <v>384</v>
      </c>
      <c r="F449" s="38" t="s">
        <v>1152</v>
      </c>
      <c r="G449" s="38" t="s">
        <v>1153</v>
      </c>
    </row>
    <row r="450" spans="1:7">
      <c r="A450" s="37">
        <v>1410051019396</v>
      </c>
      <c r="B450" s="38">
        <v>6</v>
      </c>
      <c r="C450" s="38" t="s">
        <v>222</v>
      </c>
      <c r="D450" s="38" t="s">
        <v>391</v>
      </c>
      <c r="E450" s="38" t="s">
        <v>392</v>
      </c>
      <c r="F450" s="38" t="s">
        <v>1154</v>
      </c>
      <c r="G450" s="38" t="s">
        <v>1155</v>
      </c>
    </row>
    <row r="451" spans="1:7">
      <c r="A451" s="37">
        <v>1410051019404</v>
      </c>
      <c r="B451" s="38">
        <v>6</v>
      </c>
      <c r="C451" s="38" t="s">
        <v>222</v>
      </c>
      <c r="D451" s="38" t="s">
        <v>411</v>
      </c>
      <c r="E451" s="38" t="s">
        <v>412</v>
      </c>
      <c r="F451" s="38" t="s">
        <v>1156</v>
      </c>
      <c r="G451" s="38" t="s">
        <v>1157</v>
      </c>
    </row>
    <row r="452" spans="1:7">
      <c r="A452" s="37">
        <v>1410051019453</v>
      </c>
      <c r="B452" s="38">
        <v>6</v>
      </c>
      <c r="C452" s="38" t="s">
        <v>222</v>
      </c>
      <c r="D452" s="38" t="s">
        <v>227</v>
      </c>
      <c r="E452" s="38" t="s">
        <v>228</v>
      </c>
      <c r="F452" s="38" t="s">
        <v>1158</v>
      </c>
      <c r="G452" s="38" t="s">
        <v>1159</v>
      </c>
    </row>
    <row r="453" spans="1:7">
      <c r="A453" s="37">
        <v>1410051019461</v>
      </c>
      <c r="B453" s="38">
        <v>6</v>
      </c>
      <c r="C453" s="38" t="s">
        <v>222</v>
      </c>
      <c r="D453" s="38" t="s">
        <v>227</v>
      </c>
      <c r="E453" s="38" t="s">
        <v>228</v>
      </c>
      <c r="F453" s="38" t="s">
        <v>1160</v>
      </c>
      <c r="G453" s="38" t="s">
        <v>1161</v>
      </c>
    </row>
    <row r="454" spans="1:7">
      <c r="A454" s="37">
        <v>1410051019479</v>
      </c>
      <c r="B454" s="38">
        <v>6</v>
      </c>
      <c r="C454" s="38" t="s">
        <v>222</v>
      </c>
      <c r="D454" s="38" t="s">
        <v>227</v>
      </c>
      <c r="E454" s="38" t="s">
        <v>228</v>
      </c>
      <c r="F454" s="38" t="s">
        <v>1162</v>
      </c>
      <c r="G454" s="38" t="s">
        <v>1163</v>
      </c>
    </row>
    <row r="455" spans="1:7">
      <c r="A455" s="37">
        <v>1410051019487</v>
      </c>
      <c r="B455" s="38">
        <v>6</v>
      </c>
      <c r="C455" s="38" t="s">
        <v>222</v>
      </c>
      <c r="D455" s="38" t="s">
        <v>227</v>
      </c>
      <c r="E455" s="38" t="s">
        <v>228</v>
      </c>
      <c r="F455" s="38" t="s">
        <v>1164</v>
      </c>
      <c r="G455" s="38" t="s">
        <v>1165</v>
      </c>
    </row>
    <row r="456" spans="1:7">
      <c r="A456" s="37">
        <v>1410051019495</v>
      </c>
      <c r="B456" s="38">
        <v>6</v>
      </c>
      <c r="C456" s="38" t="s">
        <v>222</v>
      </c>
      <c r="D456" s="38" t="s">
        <v>227</v>
      </c>
      <c r="E456" s="38" t="s">
        <v>228</v>
      </c>
      <c r="F456" s="38" t="s">
        <v>1166</v>
      </c>
      <c r="G456" s="38" t="s">
        <v>1167</v>
      </c>
    </row>
    <row r="457" spans="1:7">
      <c r="A457" s="37">
        <v>1410051019503</v>
      </c>
      <c r="B457" s="38">
        <v>6</v>
      </c>
      <c r="C457" s="38" t="s">
        <v>222</v>
      </c>
      <c r="D457" s="38" t="s">
        <v>223</v>
      </c>
      <c r="E457" s="38" t="s">
        <v>224</v>
      </c>
      <c r="F457" s="38" t="s">
        <v>1168</v>
      </c>
      <c r="G457" s="38" t="s">
        <v>1169</v>
      </c>
    </row>
    <row r="458" spans="1:7">
      <c r="A458" s="37">
        <v>1410051019511</v>
      </c>
      <c r="B458" s="38">
        <v>6</v>
      </c>
      <c r="C458" s="38" t="s">
        <v>222</v>
      </c>
      <c r="D458" s="38" t="s">
        <v>223</v>
      </c>
      <c r="E458" s="38" t="s">
        <v>224</v>
      </c>
      <c r="F458" s="38" t="s">
        <v>1170</v>
      </c>
      <c r="G458" s="38" t="s">
        <v>1171</v>
      </c>
    </row>
    <row r="459" spans="1:7">
      <c r="A459" s="37">
        <v>1410051019529</v>
      </c>
      <c r="B459" s="38">
        <v>6</v>
      </c>
      <c r="C459" s="38" t="s">
        <v>222</v>
      </c>
      <c r="D459" s="38" t="s">
        <v>223</v>
      </c>
      <c r="E459" s="38" t="s">
        <v>224</v>
      </c>
      <c r="F459" s="38" t="s">
        <v>1172</v>
      </c>
      <c r="G459" s="38" t="s">
        <v>1173</v>
      </c>
    </row>
    <row r="460" spans="1:7">
      <c r="A460" s="37">
        <v>1410051019537</v>
      </c>
      <c r="B460" s="38">
        <v>6</v>
      </c>
      <c r="C460" s="38" t="s">
        <v>222</v>
      </c>
      <c r="D460" s="38" t="s">
        <v>289</v>
      </c>
      <c r="E460" s="38" t="s">
        <v>290</v>
      </c>
      <c r="F460" s="38" t="s">
        <v>1174</v>
      </c>
      <c r="G460" s="38" t="s">
        <v>1175</v>
      </c>
    </row>
    <row r="461" spans="1:7">
      <c r="A461" s="37">
        <v>1410051019545</v>
      </c>
      <c r="B461" s="38">
        <v>6</v>
      </c>
      <c r="C461" s="38" t="s">
        <v>222</v>
      </c>
      <c r="D461" s="38" t="s">
        <v>289</v>
      </c>
      <c r="E461" s="38" t="s">
        <v>290</v>
      </c>
      <c r="F461" s="38" t="s">
        <v>1176</v>
      </c>
      <c r="G461" s="38" t="s">
        <v>1177</v>
      </c>
    </row>
    <row r="462" spans="1:7">
      <c r="A462" s="37">
        <v>1410051019552</v>
      </c>
      <c r="B462" s="38">
        <v>6</v>
      </c>
      <c r="C462" s="38" t="s">
        <v>222</v>
      </c>
      <c r="D462" s="38" t="s">
        <v>289</v>
      </c>
      <c r="E462" s="38" t="s">
        <v>290</v>
      </c>
      <c r="F462" s="38" t="s">
        <v>1178</v>
      </c>
      <c r="G462" s="38" t="s">
        <v>1179</v>
      </c>
    </row>
    <row r="463" spans="1:7">
      <c r="A463" s="37">
        <v>1410051019560</v>
      </c>
      <c r="B463" s="38">
        <v>6</v>
      </c>
      <c r="C463" s="38" t="s">
        <v>222</v>
      </c>
      <c r="D463" s="38" t="s">
        <v>301</v>
      </c>
      <c r="E463" s="38" t="s">
        <v>302</v>
      </c>
      <c r="F463" s="38" t="s">
        <v>1180</v>
      </c>
      <c r="G463" s="38" t="s">
        <v>1181</v>
      </c>
    </row>
    <row r="464" spans="1:7">
      <c r="A464" s="37">
        <v>1410051019578</v>
      </c>
      <c r="B464" s="38">
        <v>6</v>
      </c>
      <c r="C464" s="38" t="s">
        <v>222</v>
      </c>
      <c r="D464" s="38" t="s">
        <v>301</v>
      </c>
      <c r="E464" s="38" t="s">
        <v>302</v>
      </c>
      <c r="F464" s="38" t="s">
        <v>1182</v>
      </c>
      <c r="G464" s="38" t="s">
        <v>1183</v>
      </c>
    </row>
    <row r="465" spans="1:7">
      <c r="A465" s="37">
        <v>1410051019594</v>
      </c>
      <c r="B465" s="38">
        <v>6</v>
      </c>
      <c r="C465" s="38" t="s">
        <v>222</v>
      </c>
      <c r="D465" s="38" t="s">
        <v>301</v>
      </c>
      <c r="E465" s="38" t="s">
        <v>302</v>
      </c>
      <c r="F465" s="38" t="s">
        <v>1184</v>
      </c>
      <c r="G465" s="38" t="s">
        <v>1185</v>
      </c>
    </row>
    <row r="466" spans="1:7">
      <c r="A466" s="37">
        <v>1410051019602</v>
      </c>
      <c r="B466" s="38">
        <v>6</v>
      </c>
      <c r="C466" s="38" t="s">
        <v>222</v>
      </c>
      <c r="D466" s="38" t="s">
        <v>313</v>
      </c>
      <c r="E466" s="38" t="s">
        <v>314</v>
      </c>
      <c r="F466" s="38" t="s">
        <v>1186</v>
      </c>
      <c r="G466" s="38" t="s">
        <v>1187</v>
      </c>
    </row>
    <row r="467" spans="1:7">
      <c r="A467" s="37">
        <v>1410051019610</v>
      </c>
      <c r="B467" s="38">
        <v>6</v>
      </c>
      <c r="C467" s="38" t="s">
        <v>222</v>
      </c>
      <c r="D467" s="38" t="s">
        <v>331</v>
      </c>
      <c r="E467" s="38" t="s">
        <v>332</v>
      </c>
      <c r="F467" s="38" t="s">
        <v>1188</v>
      </c>
      <c r="G467" s="38" t="s">
        <v>1189</v>
      </c>
    </row>
    <row r="468" spans="1:7">
      <c r="A468" s="37">
        <v>1410051019628</v>
      </c>
      <c r="B468" s="38">
        <v>6</v>
      </c>
      <c r="C468" s="38" t="s">
        <v>222</v>
      </c>
      <c r="D468" s="38" t="s">
        <v>343</v>
      </c>
      <c r="E468" s="38" t="s">
        <v>344</v>
      </c>
      <c r="F468" s="38" t="s">
        <v>1190</v>
      </c>
      <c r="G468" s="38" t="s">
        <v>1191</v>
      </c>
    </row>
    <row r="469" spans="1:7">
      <c r="A469" s="37">
        <v>1410051019636</v>
      </c>
      <c r="B469" s="38">
        <v>6</v>
      </c>
      <c r="C469" s="38" t="s">
        <v>222</v>
      </c>
      <c r="D469" s="38" t="s">
        <v>343</v>
      </c>
      <c r="E469" s="38" t="s">
        <v>344</v>
      </c>
      <c r="F469" s="38" t="s">
        <v>1192</v>
      </c>
      <c r="G469" s="38" t="s">
        <v>1193</v>
      </c>
    </row>
    <row r="470" spans="1:7">
      <c r="A470" s="37">
        <v>1410051019644</v>
      </c>
      <c r="B470" s="38">
        <v>6</v>
      </c>
      <c r="C470" s="38" t="s">
        <v>222</v>
      </c>
      <c r="D470" s="38" t="s">
        <v>343</v>
      </c>
      <c r="E470" s="38" t="s">
        <v>344</v>
      </c>
      <c r="F470" s="38" t="s">
        <v>1194</v>
      </c>
      <c r="G470" s="38" t="s">
        <v>1195</v>
      </c>
    </row>
    <row r="471" spans="1:7">
      <c r="A471" s="37">
        <v>1410051019651</v>
      </c>
      <c r="B471" s="38">
        <v>6</v>
      </c>
      <c r="C471" s="38" t="s">
        <v>222</v>
      </c>
      <c r="D471" s="38" t="s">
        <v>343</v>
      </c>
      <c r="E471" s="38" t="s">
        <v>344</v>
      </c>
      <c r="F471" s="38" t="s">
        <v>1196</v>
      </c>
      <c r="G471" s="38" t="s">
        <v>1197</v>
      </c>
    </row>
    <row r="472" spans="1:7">
      <c r="A472" s="37">
        <v>1410051019669</v>
      </c>
      <c r="B472" s="38">
        <v>6</v>
      </c>
      <c r="C472" s="38" t="s">
        <v>222</v>
      </c>
      <c r="D472" s="38" t="s">
        <v>343</v>
      </c>
      <c r="E472" s="38" t="s">
        <v>344</v>
      </c>
      <c r="F472" s="38" t="s">
        <v>1198</v>
      </c>
      <c r="G472" s="38" t="s">
        <v>1199</v>
      </c>
    </row>
    <row r="473" spans="1:7">
      <c r="A473" s="37">
        <v>1410051019685</v>
      </c>
      <c r="B473" s="38">
        <v>6</v>
      </c>
      <c r="C473" s="38" t="s">
        <v>222</v>
      </c>
      <c r="D473" s="38" t="s">
        <v>351</v>
      </c>
      <c r="E473" s="38" t="s">
        <v>352</v>
      </c>
      <c r="F473" s="38" t="s">
        <v>1200</v>
      </c>
      <c r="G473" s="38" t="s">
        <v>1201</v>
      </c>
    </row>
    <row r="474" spans="1:7">
      <c r="A474" s="37">
        <v>1410051019701</v>
      </c>
      <c r="B474" s="38">
        <v>6</v>
      </c>
      <c r="C474" s="38" t="s">
        <v>222</v>
      </c>
      <c r="D474" s="38" t="s">
        <v>365</v>
      </c>
      <c r="E474" s="38" t="s">
        <v>366</v>
      </c>
      <c r="F474" s="38" t="s">
        <v>1202</v>
      </c>
      <c r="G474" s="38" t="s">
        <v>1203</v>
      </c>
    </row>
    <row r="475" spans="1:7">
      <c r="A475" s="37">
        <v>1410051019719</v>
      </c>
      <c r="B475" s="38">
        <v>6</v>
      </c>
      <c r="C475" s="38" t="s">
        <v>222</v>
      </c>
      <c r="D475" s="38" t="s">
        <v>365</v>
      </c>
      <c r="E475" s="38" t="s">
        <v>366</v>
      </c>
      <c r="F475" s="38" t="s">
        <v>1204</v>
      </c>
      <c r="G475" s="38" t="s">
        <v>1205</v>
      </c>
    </row>
    <row r="476" spans="1:7">
      <c r="A476" s="37">
        <v>1410051019727</v>
      </c>
      <c r="B476" s="38">
        <v>6</v>
      </c>
      <c r="C476" s="38" t="s">
        <v>222</v>
      </c>
      <c r="D476" s="38" t="s">
        <v>365</v>
      </c>
      <c r="E476" s="38" t="s">
        <v>366</v>
      </c>
      <c r="F476" s="38" t="s">
        <v>1206</v>
      </c>
      <c r="G476" s="38" t="s">
        <v>1207</v>
      </c>
    </row>
    <row r="477" spans="1:7">
      <c r="A477" s="37">
        <v>1410051019743</v>
      </c>
      <c r="B477" s="38">
        <v>6</v>
      </c>
      <c r="C477" s="38" t="s">
        <v>222</v>
      </c>
      <c r="D477" s="38" t="s">
        <v>383</v>
      </c>
      <c r="E477" s="38" t="s">
        <v>384</v>
      </c>
      <c r="F477" s="38" t="s">
        <v>1208</v>
      </c>
      <c r="G477" s="38" t="s">
        <v>1209</v>
      </c>
    </row>
    <row r="478" spans="1:7">
      <c r="A478" s="37">
        <v>1410051019750</v>
      </c>
      <c r="B478" s="38">
        <v>6</v>
      </c>
      <c r="C478" s="38" t="s">
        <v>222</v>
      </c>
      <c r="D478" s="38" t="s">
        <v>383</v>
      </c>
      <c r="E478" s="38" t="s">
        <v>384</v>
      </c>
      <c r="F478" s="38" t="s">
        <v>1210</v>
      </c>
      <c r="G478" s="38" t="s">
        <v>1211</v>
      </c>
    </row>
    <row r="479" spans="1:7">
      <c r="A479" s="37">
        <v>1410051019768</v>
      </c>
      <c r="B479" s="38">
        <v>6</v>
      </c>
      <c r="C479" s="38" t="s">
        <v>222</v>
      </c>
      <c r="D479" s="38" t="s">
        <v>383</v>
      </c>
      <c r="E479" s="38" t="s">
        <v>384</v>
      </c>
      <c r="F479" s="38" t="s">
        <v>1212</v>
      </c>
      <c r="G479" s="38" t="s">
        <v>1213</v>
      </c>
    </row>
    <row r="480" spans="1:7">
      <c r="A480" s="37">
        <v>1410051019784</v>
      </c>
      <c r="B480" s="38">
        <v>6</v>
      </c>
      <c r="C480" s="38" t="s">
        <v>222</v>
      </c>
      <c r="D480" s="38" t="s">
        <v>401</v>
      </c>
      <c r="E480" s="38" t="s">
        <v>402</v>
      </c>
      <c r="F480" s="38" t="s">
        <v>1214</v>
      </c>
      <c r="G480" s="38" t="s">
        <v>1215</v>
      </c>
    </row>
    <row r="481" spans="1:7">
      <c r="A481" s="37">
        <v>1410051019800</v>
      </c>
      <c r="B481" s="38">
        <v>6</v>
      </c>
      <c r="C481" s="38" t="s">
        <v>222</v>
      </c>
      <c r="D481" s="38" t="s">
        <v>301</v>
      </c>
      <c r="E481" s="38" t="s">
        <v>302</v>
      </c>
      <c r="F481" s="38" t="s">
        <v>1216</v>
      </c>
      <c r="G481" s="38" t="s">
        <v>1217</v>
      </c>
    </row>
    <row r="482" spans="1:7">
      <c r="A482" s="37">
        <v>1410051019826</v>
      </c>
      <c r="B482" s="38">
        <v>6</v>
      </c>
      <c r="C482" s="38" t="s">
        <v>222</v>
      </c>
      <c r="D482" s="38" t="s">
        <v>337</v>
      </c>
      <c r="E482" s="38" t="s">
        <v>338</v>
      </c>
      <c r="F482" s="38" t="s">
        <v>1218</v>
      </c>
      <c r="G482" s="38" t="s">
        <v>1219</v>
      </c>
    </row>
    <row r="483" spans="1:7">
      <c r="A483" s="37">
        <v>1410051019834</v>
      </c>
      <c r="B483" s="38">
        <v>6</v>
      </c>
      <c r="C483" s="38" t="s">
        <v>222</v>
      </c>
      <c r="D483" s="38" t="s">
        <v>365</v>
      </c>
      <c r="E483" s="38" t="s">
        <v>366</v>
      </c>
      <c r="F483" s="38" t="s">
        <v>1220</v>
      </c>
      <c r="G483" s="38" t="s">
        <v>1221</v>
      </c>
    </row>
    <row r="484" spans="1:7">
      <c r="A484" s="37">
        <v>1410051019859</v>
      </c>
      <c r="B484" s="38">
        <v>6</v>
      </c>
      <c r="C484" s="38" t="s">
        <v>222</v>
      </c>
      <c r="D484" s="38" t="s">
        <v>391</v>
      </c>
      <c r="E484" s="38" t="s">
        <v>392</v>
      </c>
      <c r="F484" s="38" t="s">
        <v>1222</v>
      </c>
      <c r="G484" s="38" t="s">
        <v>1223</v>
      </c>
    </row>
    <row r="485" spans="1:7">
      <c r="A485" s="37">
        <v>1410051019867</v>
      </c>
      <c r="B485" s="38">
        <v>6</v>
      </c>
      <c r="C485" s="38" t="s">
        <v>222</v>
      </c>
      <c r="D485" s="38" t="s">
        <v>227</v>
      </c>
      <c r="E485" s="38" t="s">
        <v>228</v>
      </c>
      <c r="F485" s="38" t="s">
        <v>1224</v>
      </c>
      <c r="G485" s="38" t="s">
        <v>1225</v>
      </c>
    </row>
    <row r="486" spans="1:7">
      <c r="A486" s="37">
        <v>1410051019883</v>
      </c>
      <c r="B486" s="38">
        <v>6</v>
      </c>
      <c r="C486" s="38" t="s">
        <v>222</v>
      </c>
      <c r="D486" s="38" t="s">
        <v>271</v>
      </c>
      <c r="E486" s="38" t="s">
        <v>272</v>
      </c>
      <c r="F486" s="38" t="s">
        <v>1226</v>
      </c>
      <c r="G486" s="38" t="s">
        <v>1227</v>
      </c>
    </row>
    <row r="487" spans="1:7">
      <c r="A487" s="37">
        <v>1410051019891</v>
      </c>
      <c r="B487" s="38">
        <v>6</v>
      </c>
      <c r="C487" s="38" t="s">
        <v>222</v>
      </c>
      <c r="D487" s="38" t="s">
        <v>275</v>
      </c>
      <c r="E487" s="38" t="s">
        <v>276</v>
      </c>
      <c r="F487" s="38" t="s">
        <v>1228</v>
      </c>
      <c r="G487" s="38" t="s">
        <v>1229</v>
      </c>
    </row>
    <row r="488" spans="1:7">
      <c r="A488" s="37">
        <v>1410051019909</v>
      </c>
      <c r="B488" s="38">
        <v>6</v>
      </c>
      <c r="C488" s="38" t="s">
        <v>222</v>
      </c>
      <c r="D488" s="38" t="s">
        <v>283</v>
      </c>
      <c r="E488" s="38" t="s">
        <v>284</v>
      </c>
      <c r="F488" s="38" t="s">
        <v>1230</v>
      </c>
      <c r="G488" s="38" t="s">
        <v>1231</v>
      </c>
    </row>
    <row r="489" spans="1:7">
      <c r="A489" s="37">
        <v>1410051019925</v>
      </c>
      <c r="B489" s="38">
        <v>6</v>
      </c>
      <c r="C489" s="38" t="s">
        <v>222</v>
      </c>
      <c r="D489" s="38" t="s">
        <v>351</v>
      </c>
      <c r="E489" s="38" t="s">
        <v>352</v>
      </c>
      <c r="F489" s="38" t="s">
        <v>1232</v>
      </c>
      <c r="G489" s="38" t="s">
        <v>1233</v>
      </c>
    </row>
    <row r="490" spans="1:7">
      <c r="A490" s="37">
        <v>1410051020394</v>
      </c>
      <c r="B490" s="38">
        <v>6</v>
      </c>
      <c r="C490" s="38" t="s">
        <v>222</v>
      </c>
      <c r="D490" s="38" t="s">
        <v>271</v>
      </c>
      <c r="E490" s="38" t="s">
        <v>272</v>
      </c>
      <c r="F490" s="38" t="s">
        <v>1234</v>
      </c>
      <c r="G490" s="38" t="s">
        <v>1235</v>
      </c>
    </row>
    <row r="491" spans="1:7">
      <c r="A491" s="37">
        <v>1410051020428</v>
      </c>
      <c r="B491" s="38">
        <v>6</v>
      </c>
      <c r="C491" s="38" t="s">
        <v>222</v>
      </c>
      <c r="D491" s="38" t="s">
        <v>401</v>
      </c>
      <c r="E491" s="38" t="s">
        <v>402</v>
      </c>
      <c r="F491" s="38" t="s">
        <v>1236</v>
      </c>
      <c r="G491" s="38" t="s">
        <v>1237</v>
      </c>
    </row>
    <row r="492" spans="1:7">
      <c r="A492" s="37">
        <v>1410051020451</v>
      </c>
      <c r="B492" s="38">
        <v>6</v>
      </c>
      <c r="C492" s="38" t="s">
        <v>222</v>
      </c>
      <c r="D492" s="38" t="s">
        <v>313</v>
      </c>
      <c r="E492" s="38" t="s">
        <v>314</v>
      </c>
      <c r="F492" s="38" t="s">
        <v>1238</v>
      </c>
      <c r="G492" s="38" t="s">
        <v>1239</v>
      </c>
    </row>
    <row r="493" spans="1:7">
      <c r="A493" s="37">
        <v>1410051020469</v>
      </c>
      <c r="B493" s="38">
        <v>1</v>
      </c>
      <c r="C493" s="38" t="s">
        <v>1240</v>
      </c>
      <c r="D493" s="38" t="s">
        <v>223</v>
      </c>
      <c r="E493" s="38" t="s">
        <v>224</v>
      </c>
      <c r="F493" s="38" t="s">
        <v>1241</v>
      </c>
      <c r="G493" s="38" t="s">
        <v>1242</v>
      </c>
    </row>
    <row r="494" spans="1:7">
      <c r="A494" s="37">
        <v>1410051020477</v>
      </c>
      <c r="B494" s="38">
        <v>1</v>
      </c>
      <c r="C494" s="38" t="s">
        <v>1240</v>
      </c>
      <c r="D494" s="38" t="s">
        <v>283</v>
      </c>
      <c r="E494" s="38" t="s">
        <v>284</v>
      </c>
      <c r="F494" s="38" t="s">
        <v>1243</v>
      </c>
      <c r="G494" s="38" t="s">
        <v>1244</v>
      </c>
    </row>
    <row r="495" spans="1:7">
      <c r="A495" s="37">
        <v>1410051020485</v>
      </c>
      <c r="B495" s="38">
        <v>1</v>
      </c>
      <c r="C495" s="38" t="s">
        <v>1240</v>
      </c>
      <c r="D495" s="38" t="s">
        <v>337</v>
      </c>
      <c r="E495" s="38" t="s">
        <v>338</v>
      </c>
      <c r="F495" s="38" t="s">
        <v>1245</v>
      </c>
      <c r="G495" s="38" t="s">
        <v>1246</v>
      </c>
    </row>
    <row r="496" spans="1:7">
      <c r="A496" s="37">
        <v>1410051020493</v>
      </c>
      <c r="B496" s="38">
        <v>1</v>
      </c>
      <c r="C496" s="38" t="s">
        <v>1240</v>
      </c>
      <c r="D496" s="38" t="s">
        <v>401</v>
      </c>
      <c r="E496" s="38" t="s">
        <v>402</v>
      </c>
      <c r="F496" s="38" t="s">
        <v>1247</v>
      </c>
      <c r="G496" s="38" t="s">
        <v>1248</v>
      </c>
    </row>
    <row r="497" spans="1:7">
      <c r="A497" s="37">
        <v>1410051020501</v>
      </c>
      <c r="B497" s="38">
        <v>1</v>
      </c>
      <c r="C497" s="38" t="s">
        <v>1240</v>
      </c>
      <c r="D497" s="38" t="s">
        <v>401</v>
      </c>
      <c r="E497" s="38" t="s">
        <v>402</v>
      </c>
      <c r="F497" s="38" t="s">
        <v>1249</v>
      </c>
      <c r="G497" s="38" t="s">
        <v>1250</v>
      </c>
    </row>
    <row r="498" spans="1:7">
      <c r="A498" s="37">
        <v>1410051020527</v>
      </c>
      <c r="B498" s="38">
        <v>1</v>
      </c>
      <c r="C498" s="38" t="s">
        <v>1240</v>
      </c>
      <c r="D498" s="38" t="s">
        <v>289</v>
      </c>
      <c r="E498" s="38" t="s">
        <v>290</v>
      </c>
      <c r="F498" s="38" t="s">
        <v>1251</v>
      </c>
      <c r="G498" s="38" t="s">
        <v>1252</v>
      </c>
    </row>
    <row r="499" spans="1:7">
      <c r="A499" s="37">
        <v>1410051020535</v>
      </c>
      <c r="B499" s="38">
        <v>1</v>
      </c>
      <c r="C499" s="38" t="s">
        <v>1240</v>
      </c>
      <c r="D499" s="38" t="s">
        <v>289</v>
      </c>
      <c r="E499" s="38" t="s">
        <v>290</v>
      </c>
      <c r="F499" s="38" t="s">
        <v>1253</v>
      </c>
      <c r="G499" s="38" t="s">
        <v>1254</v>
      </c>
    </row>
    <row r="500" spans="1:7">
      <c r="A500" s="37">
        <v>1410051020543</v>
      </c>
      <c r="B500" s="38">
        <v>1</v>
      </c>
      <c r="C500" s="38" t="s">
        <v>1240</v>
      </c>
      <c r="D500" s="38" t="s">
        <v>313</v>
      </c>
      <c r="E500" s="38" t="s">
        <v>314</v>
      </c>
      <c r="F500" s="38" t="s">
        <v>1255</v>
      </c>
      <c r="G500" s="38" t="s">
        <v>1256</v>
      </c>
    </row>
    <row r="501" spans="1:7">
      <c r="A501" s="37">
        <v>1410051020550</v>
      </c>
      <c r="B501" s="38">
        <v>1</v>
      </c>
      <c r="C501" s="38" t="s">
        <v>1240</v>
      </c>
      <c r="D501" s="38" t="s">
        <v>411</v>
      </c>
      <c r="E501" s="38" t="s">
        <v>412</v>
      </c>
      <c r="F501" s="38" t="s">
        <v>1257</v>
      </c>
      <c r="G501" s="38" t="s">
        <v>1258</v>
      </c>
    </row>
    <row r="502" spans="1:7">
      <c r="A502" s="37">
        <v>1410051020568</v>
      </c>
      <c r="B502" s="38">
        <v>1</v>
      </c>
      <c r="C502" s="38" t="s">
        <v>1240</v>
      </c>
      <c r="D502" s="38" t="s">
        <v>411</v>
      </c>
      <c r="E502" s="38" t="s">
        <v>412</v>
      </c>
      <c r="F502" s="38" t="s">
        <v>1259</v>
      </c>
      <c r="G502" s="38" t="s">
        <v>1260</v>
      </c>
    </row>
    <row r="503" spans="1:7">
      <c r="A503" s="37">
        <v>1410051020576</v>
      </c>
      <c r="B503" s="38">
        <v>1</v>
      </c>
      <c r="C503" s="38" t="s">
        <v>1240</v>
      </c>
      <c r="D503" s="38" t="s">
        <v>365</v>
      </c>
      <c r="E503" s="38" t="s">
        <v>366</v>
      </c>
      <c r="F503" s="38" t="s">
        <v>1261</v>
      </c>
      <c r="G503" s="38" t="s">
        <v>1262</v>
      </c>
    </row>
    <row r="504" spans="1:7">
      <c r="A504" s="37">
        <v>1410051020584</v>
      </c>
      <c r="B504" s="38">
        <v>1</v>
      </c>
      <c r="C504" s="38" t="s">
        <v>1240</v>
      </c>
      <c r="D504" s="38" t="s">
        <v>383</v>
      </c>
      <c r="E504" s="38" t="s">
        <v>384</v>
      </c>
      <c r="F504" s="38" t="s">
        <v>1263</v>
      </c>
      <c r="G504" s="38" t="s">
        <v>1264</v>
      </c>
    </row>
    <row r="505" spans="1:7">
      <c r="A505" s="37">
        <v>1410051020600</v>
      </c>
      <c r="B505" s="38">
        <v>1</v>
      </c>
      <c r="C505" s="38" t="s">
        <v>1240</v>
      </c>
      <c r="D505" s="38" t="s">
        <v>383</v>
      </c>
      <c r="E505" s="38" t="s">
        <v>384</v>
      </c>
      <c r="F505" s="38" t="s">
        <v>1265</v>
      </c>
      <c r="G505" s="38" t="s">
        <v>1266</v>
      </c>
    </row>
    <row r="506" spans="1:7">
      <c r="A506" s="37">
        <v>1410051020626</v>
      </c>
      <c r="B506" s="38">
        <v>5</v>
      </c>
      <c r="C506" s="38" t="s">
        <v>1267</v>
      </c>
      <c r="D506" s="38" t="s">
        <v>227</v>
      </c>
      <c r="E506" s="38" t="s">
        <v>228</v>
      </c>
      <c r="F506" s="38" t="s">
        <v>1268</v>
      </c>
      <c r="G506" s="38" t="s">
        <v>1269</v>
      </c>
    </row>
    <row r="507" spans="1:7">
      <c r="A507" s="37">
        <v>1410051020667</v>
      </c>
      <c r="B507" s="38">
        <v>5</v>
      </c>
      <c r="C507" s="38" t="s">
        <v>1267</v>
      </c>
      <c r="D507" s="38" t="s">
        <v>227</v>
      </c>
      <c r="E507" s="38" t="s">
        <v>228</v>
      </c>
      <c r="F507" s="38" t="s">
        <v>1270</v>
      </c>
      <c r="G507" s="38" t="s">
        <v>1271</v>
      </c>
    </row>
    <row r="508" spans="1:7">
      <c r="A508" s="37">
        <v>1410051020675</v>
      </c>
      <c r="B508" s="38">
        <v>5</v>
      </c>
      <c r="C508" s="38" t="s">
        <v>1267</v>
      </c>
      <c r="D508" s="38" t="s">
        <v>227</v>
      </c>
      <c r="E508" s="38" t="s">
        <v>228</v>
      </c>
      <c r="F508" s="38" t="s">
        <v>1272</v>
      </c>
      <c r="G508" s="38" t="s">
        <v>1273</v>
      </c>
    </row>
    <row r="509" spans="1:7">
      <c r="A509" s="37">
        <v>1410051020758</v>
      </c>
      <c r="B509" s="38">
        <v>5</v>
      </c>
      <c r="C509" s="38" t="s">
        <v>1267</v>
      </c>
      <c r="D509" s="38" t="s">
        <v>227</v>
      </c>
      <c r="E509" s="38" t="s">
        <v>228</v>
      </c>
      <c r="F509" s="38" t="s">
        <v>1274</v>
      </c>
      <c r="G509" s="38" t="s">
        <v>1275</v>
      </c>
    </row>
    <row r="510" spans="1:7">
      <c r="A510" s="37">
        <v>1410051020832</v>
      </c>
      <c r="B510" s="38">
        <v>5</v>
      </c>
      <c r="C510" s="38" t="s">
        <v>1267</v>
      </c>
      <c r="D510" s="38" t="s">
        <v>223</v>
      </c>
      <c r="E510" s="38" t="s">
        <v>224</v>
      </c>
      <c r="F510" s="38" t="s">
        <v>1276</v>
      </c>
      <c r="G510" s="38" t="s">
        <v>1277</v>
      </c>
    </row>
    <row r="511" spans="1:7">
      <c r="A511" s="37">
        <v>1410051020840</v>
      </c>
      <c r="B511" s="38">
        <v>5</v>
      </c>
      <c r="C511" s="38" t="s">
        <v>1267</v>
      </c>
      <c r="D511" s="38" t="s">
        <v>223</v>
      </c>
      <c r="E511" s="38" t="s">
        <v>224</v>
      </c>
      <c r="F511" s="38" t="s">
        <v>1278</v>
      </c>
      <c r="G511" s="38" t="s">
        <v>1279</v>
      </c>
    </row>
    <row r="512" spans="1:7">
      <c r="A512" s="37">
        <v>1410051020907</v>
      </c>
      <c r="B512" s="38">
        <v>5</v>
      </c>
      <c r="C512" s="38" t="s">
        <v>1267</v>
      </c>
      <c r="D512" s="38" t="s">
        <v>223</v>
      </c>
      <c r="E512" s="38" t="s">
        <v>224</v>
      </c>
      <c r="F512" s="38" t="s">
        <v>1280</v>
      </c>
      <c r="G512" s="38" t="s">
        <v>1281</v>
      </c>
    </row>
    <row r="513" spans="1:7">
      <c r="A513" s="37">
        <v>1410051020915</v>
      </c>
      <c r="B513" s="38">
        <v>5</v>
      </c>
      <c r="C513" s="38" t="s">
        <v>1267</v>
      </c>
      <c r="D513" s="38" t="s">
        <v>223</v>
      </c>
      <c r="E513" s="38" t="s">
        <v>224</v>
      </c>
      <c r="F513" s="38" t="s">
        <v>1282</v>
      </c>
      <c r="G513" s="38" t="s">
        <v>1283</v>
      </c>
    </row>
    <row r="514" spans="1:7">
      <c r="A514" s="37">
        <v>1410051020964</v>
      </c>
      <c r="B514" s="38">
        <v>5</v>
      </c>
      <c r="C514" s="38" t="s">
        <v>1284</v>
      </c>
      <c r="D514" s="38" t="s">
        <v>1285</v>
      </c>
      <c r="E514" s="38" t="s">
        <v>272</v>
      </c>
      <c r="F514" s="38" t="s">
        <v>1286</v>
      </c>
      <c r="G514" s="38" t="s">
        <v>1287</v>
      </c>
    </row>
    <row r="515" spans="1:7">
      <c r="A515" s="37">
        <v>1410051020980</v>
      </c>
      <c r="B515" s="38">
        <v>5</v>
      </c>
      <c r="C515" s="38" t="s">
        <v>1267</v>
      </c>
      <c r="D515" s="38" t="s">
        <v>271</v>
      </c>
      <c r="E515" s="38" t="s">
        <v>272</v>
      </c>
      <c r="F515" s="38" t="s">
        <v>1288</v>
      </c>
      <c r="G515" s="38" t="s">
        <v>1289</v>
      </c>
    </row>
    <row r="516" spans="1:7">
      <c r="A516" s="37">
        <v>1410051020998</v>
      </c>
      <c r="B516" s="38">
        <v>5</v>
      </c>
      <c r="C516" s="38" t="s">
        <v>1267</v>
      </c>
      <c r="D516" s="38" t="s">
        <v>275</v>
      </c>
      <c r="E516" s="38" t="s">
        <v>276</v>
      </c>
      <c r="F516" s="38" t="s">
        <v>1290</v>
      </c>
      <c r="G516" s="38" t="s">
        <v>1291</v>
      </c>
    </row>
    <row r="517" spans="1:7">
      <c r="A517" s="37">
        <v>1410051021012</v>
      </c>
      <c r="B517" s="38">
        <v>5</v>
      </c>
      <c r="C517" s="38" t="s">
        <v>1267</v>
      </c>
      <c r="D517" s="38" t="s">
        <v>275</v>
      </c>
      <c r="E517" s="38" t="s">
        <v>276</v>
      </c>
      <c r="F517" s="38" t="s">
        <v>1292</v>
      </c>
      <c r="G517" s="38" t="s">
        <v>1293</v>
      </c>
    </row>
    <row r="518" spans="1:7">
      <c r="A518" s="37">
        <v>1410051021046</v>
      </c>
      <c r="B518" s="38">
        <v>5</v>
      </c>
      <c r="C518" s="38" t="s">
        <v>1267</v>
      </c>
      <c r="D518" s="38" t="s">
        <v>275</v>
      </c>
      <c r="E518" s="38" t="s">
        <v>276</v>
      </c>
      <c r="F518" s="38" t="s">
        <v>1294</v>
      </c>
      <c r="G518" s="38" t="s">
        <v>1295</v>
      </c>
    </row>
    <row r="519" spans="1:7">
      <c r="A519" s="37">
        <v>1410051021103</v>
      </c>
      <c r="B519" s="38">
        <v>5</v>
      </c>
      <c r="C519" s="38" t="s">
        <v>1267</v>
      </c>
      <c r="D519" s="38" t="s">
        <v>275</v>
      </c>
      <c r="E519" s="38" t="s">
        <v>276</v>
      </c>
      <c r="F519" s="38" t="s">
        <v>1296</v>
      </c>
      <c r="G519" s="38" t="s">
        <v>1297</v>
      </c>
    </row>
    <row r="520" spans="1:7">
      <c r="A520" s="37">
        <v>1410051021376</v>
      </c>
      <c r="B520" s="38">
        <v>1</v>
      </c>
      <c r="C520" s="38" t="s">
        <v>1240</v>
      </c>
      <c r="D520" s="38" t="s">
        <v>301</v>
      </c>
      <c r="E520" s="38" t="s">
        <v>302</v>
      </c>
      <c r="F520" s="38" t="s">
        <v>1298</v>
      </c>
      <c r="G520" s="38" t="s">
        <v>1299</v>
      </c>
    </row>
    <row r="521" spans="1:7">
      <c r="A521" s="37">
        <v>1410051021517</v>
      </c>
      <c r="B521" s="38">
        <v>5</v>
      </c>
      <c r="C521" s="38" t="s">
        <v>1267</v>
      </c>
      <c r="D521" s="38" t="s">
        <v>331</v>
      </c>
      <c r="E521" s="38" t="s">
        <v>332</v>
      </c>
      <c r="F521" s="38" t="s">
        <v>1300</v>
      </c>
      <c r="G521" s="38" t="s">
        <v>1301</v>
      </c>
    </row>
    <row r="522" spans="1:7">
      <c r="A522" s="37">
        <v>1410051021541</v>
      </c>
      <c r="B522" s="38">
        <v>5</v>
      </c>
      <c r="C522" s="38" t="s">
        <v>1267</v>
      </c>
      <c r="D522" s="38" t="s">
        <v>337</v>
      </c>
      <c r="E522" s="38" t="s">
        <v>338</v>
      </c>
      <c r="F522" s="38" t="s">
        <v>1302</v>
      </c>
      <c r="G522" s="38" t="s">
        <v>1303</v>
      </c>
    </row>
    <row r="523" spans="1:7">
      <c r="A523" s="37">
        <v>1410051021558</v>
      </c>
      <c r="B523" s="38">
        <v>5</v>
      </c>
      <c r="C523" s="38" t="s">
        <v>1267</v>
      </c>
      <c r="D523" s="38" t="s">
        <v>337</v>
      </c>
      <c r="E523" s="38" t="s">
        <v>338</v>
      </c>
      <c r="F523" s="38" t="s">
        <v>1304</v>
      </c>
      <c r="G523" s="38" t="s">
        <v>1305</v>
      </c>
    </row>
    <row r="524" spans="1:7">
      <c r="A524" s="37">
        <v>1410051021590</v>
      </c>
      <c r="B524" s="38">
        <v>5</v>
      </c>
      <c r="C524" s="38" t="s">
        <v>1267</v>
      </c>
      <c r="D524" s="38" t="s">
        <v>337</v>
      </c>
      <c r="E524" s="38" t="s">
        <v>338</v>
      </c>
      <c r="F524" s="38" t="s">
        <v>1306</v>
      </c>
      <c r="G524" s="38" t="s">
        <v>1307</v>
      </c>
    </row>
    <row r="525" spans="1:7">
      <c r="A525" s="37">
        <v>1410051021608</v>
      </c>
      <c r="B525" s="38">
        <v>5</v>
      </c>
      <c r="C525" s="38" t="s">
        <v>1267</v>
      </c>
      <c r="D525" s="38" t="s">
        <v>337</v>
      </c>
      <c r="E525" s="38" t="s">
        <v>338</v>
      </c>
      <c r="F525" s="38" t="s">
        <v>1308</v>
      </c>
      <c r="G525" s="38" t="s">
        <v>1309</v>
      </c>
    </row>
    <row r="526" spans="1:7">
      <c r="A526" s="37">
        <v>1410051021624</v>
      </c>
      <c r="B526" s="38">
        <v>5</v>
      </c>
      <c r="C526" s="38" t="s">
        <v>1267</v>
      </c>
      <c r="D526" s="38" t="s">
        <v>337</v>
      </c>
      <c r="E526" s="38" t="s">
        <v>338</v>
      </c>
      <c r="F526" s="38" t="s">
        <v>1310</v>
      </c>
      <c r="G526" s="38" t="s">
        <v>1311</v>
      </c>
    </row>
    <row r="527" spans="1:7">
      <c r="A527" s="37">
        <v>1410051021699</v>
      </c>
      <c r="B527" s="38">
        <v>5</v>
      </c>
      <c r="C527" s="38" t="s">
        <v>1267</v>
      </c>
      <c r="D527" s="38" t="s">
        <v>343</v>
      </c>
      <c r="E527" s="38" t="s">
        <v>344</v>
      </c>
      <c r="F527" s="38" t="s">
        <v>1312</v>
      </c>
      <c r="G527" s="38" t="s">
        <v>1313</v>
      </c>
    </row>
    <row r="528" spans="1:7">
      <c r="A528" s="37">
        <v>1410051021715</v>
      </c>
      <c r="B528" s="38">
        <v>5</v>
      </c>
      <c r="C528" s="38" t="s">
        <v>1267</v>
      </c>
      <c r="D528" s="38" t="s">
        <v>343</v>
      </c>
      <c r="E528" s="38" t="s">
        <v>344</v>
      </c>
      <c r="F528" s="38" t="s">
        <v>1314</v>
      </c>
      <c r="G528" s="38" t="s">
        <v>1315</v>
      </c>
    </row>
    <row r="529" spans="1:7">
      <c r="A529" s="37">
        <v>1410051021731</v>
      </c>
      <c r="B529" s="38">
        <v>5</v>
      </c>
      <c r="C529" s="38" t="s">
        <v>1267</v>
      </c>
      <c r="D529" s="38" t="s">
        <v>343</v>
      </c>
      <c r="E529" s="38" t="s">
        <v>344</v>
      </c>
      <c r="F529" s="38" t="s">
        <v>1316</v>
      </c>
      <c r="G529" s="38" t="s">
        <v>1317</v>
      </c>
    </row>
    <row r="530" spans="1:7">
      <c r="A530" s="37">
        <v>1410051021749</v>
      </c>
      <c r="B530" s="38">
        <v>5</v>
      </c>
      <c r="C530" s="38" t="s">
        <v>1267</v>
      </c>
      <c r="D530" s="38" t="s">
        <v>343</v>
      </c>
      <c r="E530" s="38" t="s">
        <v>344</v>
      </c>
      <c r="F530" s="38" t="s">
        <v>1318</v>
      </c>
      <c r="G530" s="38" t="s">
        <v>1319</v>
      </c>
    </row>
    <row r="531" spans="1:7">
      <c r="A531" s="37">
        <v>1410051021780</v>
      </c>
      <c r="B531" s="38">
        <v>2</v>
      </c>
      <c r="C531" s="38" t="s">
        <v>1320</v>
      </c>
      <c r="D531" s="38" t="s">
        <v>1321</v>
      </c>
      <c r="E531" s="38" t="s">
        <v>344</v>
      </c>
      <c r="F531" s="38" t="s">
        <v>1322</v>
      </c>
      <c r="G531" s="38" t="s">
        <v>1323</v>
      </c>
    </row>
    <row r="532" spans="1:7">
      <c r="A532" s="37">
        <v>1410051021798</v>
      </c>
      <c r="B532" s="38">
        <v>5</v>
      </c>
      <c r="C532" s="38" t="s">
        <v>1267</v>
      </c>
      <c r="D532" s="38" t="s">
        <v>343</v>
      </c>
      <c r="E532" s="38" t="s">
        <v>344</v>
      </c>
      <c r="F532" s="38" t="s">
        <v>1324</v>
      </c>
      <c r="G532" s="38" t="s">
        <v>1325</v>
      </c>
    </row>
    <row r="533" spans="1:7">
      <c r="A533" s="37">
        <v>1410051021806</v>
      </c>
      <c r="B533" s="38">
        <v>5</v>
      </c>
      <c r="C533" s="38" t="s">
        <v>1267</v>
      </c>
      <c r="D533" s="38" t="s">
        <v>343</v>
      </c>
      <c r="E533" s="38" t="s">
        <v>344</v>
      </c>
      <c r="F533" s="38" t="s">
        <v>1326</v>
      </c>
      <c r="G533" s="38" t="s">
        <v>1327</v>
      </c>
    </row>
    <row r="534" spans="1:7">
      <c r="A534" s="37">
        <v>1410051021814</v>
      </c>
      <c r="B534" s="38">
        <v>5</v>
      </c>
      <c r="C534" s="38" t="s">
        <v>1267</v>
      </c>
      <c r="D534" s="38" t="s">
        <v>343</v>
      </c>
      <c r="E534" s="38" t="s">
        <v>344</v>
      </c>
      <c r="F534" s="38" t="s">
        <v>1328</v>
      </c>
      <c r="G534" s="38" t="s">
        <v>1329</v>
      </c>
    </row>
    <row r="535" spans="1:7">
      <c r="A535" s="37">
        <v>1410051021822</v>
      </c>
      <c r="B535" s="38">
        <v>5</v>
      </c>
      <c r="C535" s="38" t="s">
        <v>1267</v>
      </c>
      <c r="D535" s="38" t="s">
        <v>343</v>
      </c>
      <c r="E535" s="38" t="s">
        <v>344</v>
      </c>
      <c r="F535" s="38" t="s">
        <v>1330</v>
      </c>
      <c r="G535" s="38" t="s">
        <v>1331</v>
      </c>
    </row>
    <row r="536" spans="1:7">
      <c r="A536" s="37">
        <v>1410051021830</v>
      </c>
      <c r="B536" s="38">
        <v>5</v>
      </c>
      <c r="C536" s="38" t="s">
        <v>1267</v>
      </c>
      <c r="D536" s="38" t="s">
        <v>343</v>
      </c>
      <c r="E536" s="38" t="s">
        <v>344</v>
      </c>
      <c r="F536" s="38" t="s">
        <v>1332</v>
      </c>
      <c r="G536" s="38" t="s">
        <v>1333</v>
      </c>
    </row>
    <row r="537" spans="1:7">
      <c r="A537" s="37">
        <v>1410051021889</v>
      </c>
      <c r="B537" s="38">
        <v>5</v>
      </c>
      <c r="C537" s="38" t="s">
        <v>1267</v>
      </c>
      <c r="D537" s="38" t="s">
        <v>343</v>
      </c>
      <c r="E537" s="38" t="s">
        <v>344</v>
      </c>
      <c r="F537" s="38" t="s">
        <v>1334</v>
      </c>
      <c r="G537" s="38" t="s">
        <v>1335</v>
      </c>
    </row>
    <row r="538" spans="1:7">
      <c r="A538" s="37">
        <v>1410051021905</v>
      </c>
      <c r="B538" s="38">
        <v>5</v>
      </c>
      <c r="C538" s="38" t="s">
        <v>1267</v>
      </c>
      <c r="D538" s="38" t="s">
        <v>343</v>
      </c>
      <c r="E538" s="38" t="s">
        <v>344</v>
      </c>
      <c r="F538" s="38" t="s">
        <v>1336</v>
      </c>
      <c r="G538" s="38" t="s">
        <v>1337</v>
      </c>
    </row>
    <row r="539" spans="1:7">
      <c r="A539" s="37">
        <v>1410051021921</v>
      </c>
      <c r="B539" s="38">
        <v>2</v>
      </c>
      <c r="C539" s="38" t="s">
        <v>1320</v>
      </c>
      <c r="D539" s="38" t="s">
        <v>1338</v>
      </c>
      <c r="E539" s="38" t="s">
        <v>392</v>
      </c>
      <c r="F539" s="38" t="s">
        <v>1339</v>
      </c>
      <c r="G539" s="38" t="s">
        <v>1340</v>
      </c>
    </row>
    <row r="540" spans="1:7">
      <c r="A540" s="37">
        <v>1410051021962</v>
      </c>
      <c r="B540" s="38">
        <v>5</v>
      </c>
      <c r="C540" s="38" t="s">
        <v>1267</v>
      </c>
      <c r="D540" s="38" t="s">
        <v>391</v>
      </c>
      <c r="E540" s="38" t="s">
        <v>392</v>
      </c>
      <c r="F540" s="38" t="s">
        <v>1341</v>
      </c>
      <c r="G540" s="38" t="s">
        <v>1342</v>
      </c>
    </row>
    <row r="541" spans="1:7">
      <c r="A541" s="37">
        <v>1410051021996</v>
      </c>
      <c r="B541" s="38">
        <v>5</v>
      </c>
      <c r="C541" s="38" t="s">
        <v>1267</v>
      </c>
      <c r="D541" s="38" t="s">
        <v>391</v>
      </c>
      <c r="E541" s="38" t="s">
        <v>392</v>
      </c>
      <c r="F541" s="38" t="s">
        <v>1343</v>
      </c>
      <c r="G541" s="38" t="s">
        <v>1344</v>
      </c>
    </row>
    <row r="542" spans="1:7">
      <c r="A542" s="37">
        <v>1410051022010</v>
      </c>
      <c r="B542" s="38">
        <v>5</v>
      </c>
      <c r="C542" s="38" t="s">
        <v>1267</v>
      </c>
      <c r="D542" s="38" t="s">
        <v>391</v>
      </c>
      <c r="E542" s="38" t="s">
        <v>392</v>
      </c>
      <c r="F542" s="38" t="s">
        <v>1345</v>
      </c>
      <c r="G542" s="38" t="s">
        <v>1346</v>
      </c>
    </row>
    <row r="543" spans="1:7">
      <c r="A543" s="37">
        <v>1410051022077</v>
      </c>
      <c r="B543" s="38">
        <v>5</v>
      </c>
      <c r="C543" s="38" t="s">
        <v>1267</v>
      </c>
      <c r="D543" s="38" t="s">
        <v>391</v>
      </c>
      <c r="E543" s="38" t="s">
        <v>392</v>
      </c>
      <c r="F543" s="38" t="s">
        <v>1347</v>
      </c>
      <c r="G543" s="38" t="s">
        <v>1348</v>
      </c>
    </row>
    <row r="544" spans="1:7">
      <c r="A544" s="37">
        <v>1410051022101</v>
      </c>
      <c r="B544" s="38">
        <v>1</v>
      </c>
      <c r="C544" s="38" t="s">
        <v>1240</v>
      </c>
      <c r="D544" s="38" t="s">
        <v>391</v>
      </c>
      <c r="E544" s="38" t="s">
        <v>392</v>
      </c>
      <c r="F544" s="38" t="s">
        <v>1349</v>
      </c>
      <c r="G544" s="38" t="s">
        <v>1350</v>
      </c>
    </row>
    <row r="545" spans="1:7">
      <c r="A545" s="37">
        <v>1410051022150</v>
      </c>
      <c r="B545" s="38">
        <v>5</v>
      </c>
      <c r="C545" s="38" t="s">
        <v>1284</v>
      </c>
      <c r="D545" s="38" t="s">
        <v>1351</v>
      </c>
      <c r="E545" s="38" t="s">
        <v>290</v>
      </c>
      <c r="F545" s="38" t="s">
        <v>1352</v>
      </c>
      <c r="G545" s="38" t="s">
        <v>1353</v>
      </c>
    </row>
    <row r="546" spans="1:7">
      <c r="A546" s="37">
        <v>1410051022176</v>
      </c>
      <c r="B546" s="38">
        <v>5</v>
      </c>
      <c r="C546" s="38" t="s">
        <v>1267</v>
      </c>
      <c r="D546" s="38" t="s">
        <v>289</v>
      </c>
      <c r="E546" s="38" t="s">
        <v>290</v>
      </c>
      <c r="F546" s="38" t="s">
        <v>1354</v>
      </c>
      <c r="G546" s="38" t="s">
        <v>1355</v>
      </c>
    </row>
    <row r="547" spans="1:7">
      <c r="A547" s="37">
        <v>1410051022200</v>
      </c>
      <c r="B547" s="38">
        <v>5</v>
      </c>
      <c r="C547" s="38" t="s">
        <v>1267</v>
      </c>
      <c r="D547" s="38" t="s">
        <v>289</v>
      </c>
      <c r="E547" s="38" t="s">
        <v>290</v>
      </c>
      <c r="F547" s="38" t="s">
        <v>1356</v>
      </c>
      <c r="G547" s="38" t="s">
        <v>1357</v>
      </c>
    </row>
    <row r="548" spans="1:7">
      <c r="A548" s="37">
        <v>1410051022226</v>
      </c>
      <c r="B548" s="38">
        <v>5</v>
      </c>
      <c r="C548" s="38" t="s">
        <v>1267</v>
      </c>
      <c r="D548" s="38" t="s">
        <v>289</v>
      </c>
      <c r="E548" s="38" t="s">
        <v>290</v>
      </c>
      <c r="F548" s="38" t="s">
        <v>1358</v>
      </c>
      <c r="G548" s="38" t="s">
        <v>1359</v>
      </c>
    </row>
    <row r="549" spans="1:7">
      <c r="A549" s="37">
        <v>1410051022234</v>
      </c>
      <c r="B549" s="38">
        <v>2</v>
      </c>
      <c r="C549" s="38" t="s">
        <v>1360</v>
      </c>
      <c r="D549" s="38" t="s">
        <v>289</v>
      </c>
      <c r="E549" s="38" t="s">
        <v>290</v>
      </c>
      <c r="F549" s="38" t="s">
        <v>1361</v>
      </c>
      <c r="G549" s="38" t="s">
        <v>1362</v>
      </c>
    </row>
    <row r="550" spans="1:7">
      <c r="A550" s="37">
        <v>1410051022259</v>
      </c>
      <c r="B550" s="38">
        <v>5</v>
      </c>
      <c r="C550" s="38" t="s">
        <v>1267</v>
      </c>
      <c r="D550" s="38" t="s">
        <v>289</v>
      </c>
      <c r="E550" s="38" t="s">
        <v>290</v>
      </c>
      <c r="F550" s="38" t="s">
        <v>1363</v>
      </c>
      <c r="G550" s="38" t="s">
        <v>1364</v>
      </c>
    </row>
    <row r="551" spans="1:7">
      <c r="A551" s="37">
        <v>1410051022283</v>
      </c>
      <c r="B551" s="38">
        <v>2</v>
      </c>
      <c r="C551" s="38" t="s">
        <v>1360</v>
      </c>
      <c r="D551" s="38" t="s">
        <v>289</v>
      </c>
      <c r="E551" s="38" t="s">
        <v>290</v>
      </c>
      <c r="F551" s="38" t="s">
        <v>1365</v>
      </c>
      <c r="G551" s="38" t="s">
        <v>1366</v>
      </c>
    </row>
    <row r="552" spans="1:7">
      <c r="A552" s="37">
        <v>1410051022341</v>
      </c>
      <c r="B552" s="38">
        <v>5</v>
      </c>
      <c r="C552" s="38" t="s">
        <v>1284</v>
      </c>
      <c r="D552" s="38" t="s">
        <v>1367</v>
      </c>
      <c r="E552" s="38" t="s">
        <v>314</v>
      </c>
      <c r="F552" s="38" t="s">
        <v>1368</v>
      </c>
      <c r="G552" s="38" t="s">
        <v>1369</v>
      </c>
    </row>
    <row r="553" spans="1:7">
      <c r="A553" s="37">
        <v>1410051022366</v>
      </c>
      <c r="B553" s="38">
        <v>5</v>
      </c>
      <c r="C553" s="38" t="s">
        <v>1267</v>
      </c>
      <c r="D553" s="38" t="s">
        <v>313</v>
      </c>
      <c r="E553" s="38" t="s">
        <v>314</v>
      </c>
      <c r="F553" s="38" t="s">
        <v>1370</v>
      </c>
      <c r="G553" s="38" t="s">
        <v>1371</v>
      </c>
    </row>
    <row r="554" spans="1:7">
      <c r="A554" s="37">
        <v>1410051022390</v>
      </c>
      <c r="B554" s="38">
        <v>5</v>
      </c>
      <c r="C554" s="38" t="s">
        <v>1267</v>
      </c>
      <c r="D554" s="38" t="s">
        <v>313</v>
      </c>
      <c r="E554" s="38" t="s">
        <v>314</v>
      </c>
      <c r="F554" s="38" t="s">
        <v>1372</v>
      </c>
      <c r="G554" s="38" t="s">
        <v>1373</v>
      </c>
    </row>
    <row r="555" spans="1:7">
      <c r="A555" s="37">
        <v>1410051022416</v>
      </c>
      <c r="B555" s="38">
        <v>5</v>
      </c>
      <c r="C555" s="38" t="s">
        <v>1284</v>
      </c>
      <c r="D555" s="38" t="s">
        <v>1367</v>
      </c>
      <c r="E555" s="38" t="s">
        <v>314</v>
      </c>
      <c r="F555" s="38" t="s">
        <v>1374</v>
      </c>
      <c r="G555" s="38" t="s">
        <v>1375</v>
      </c>
    </row>
    <row r="556" spans="1:7">
      <c r="A556" s="37">
        <v>1410051022440</v>
      </c>
      <c r="B556" s="38">
        <v>5</v>
      </c>
      <c r="C556" s="38" t="s">
        <v>1267</v>
      </c>
      <c r="D556" s="38" t="s">
        <v>313</v>
      </c>
      <c r="E556" s="38" t="s">
        <v>314</v>
      </c>
      <c r="F556" s="38" t="s">
        <v>1376</v>
      </c>
      <c r="G556" s="38" t="s">
        <v>1377</v>
      </c>
    </row>
    <row r="557" spans="1:7">
      <c r="A557" s="37">
        <v>1410051022465</v>
      </c>
      <c r="B557" s="38">
        <v>5</v>
      </c>
      <c r="C557" s="38" t="s">
        <v>1267</v>
      </c>
      <c r="D557" s="38" t="s">
        <v>313</v>
      </c>
      <c r="E557" s="38" t="s">
        <v>314</v>
      </c>
      <c r="F557" s="38" t="s">
        <v>1378</v>
      </c>
      <c r="G557" s="38" t="s">
        <v>1379</v>
      </c>
    </row>
    <row r="558" spans="1:7">
      <c r="A558" s="37">
        <v>1410051022473</v>
      </c>
      <c r="B558" s="38">
        <v>1</v>
      </c>
      <c r="C558" s="38" t="s">
        <v>1240</v>
      </c>
      <c r="D558" s="38" t="s">
        <v>313</v>
      </c>
      <c r="E558" s="38" t="s">
        <v>314</v>
      </c>
      <c r="F558" s="38" t="s">
        <v>1380</v>
      </c>
      <c r="G558" s="38" t="s">
        <v>1381</v>
      </c>
    </row>
    <row r="559" spans="1:7">
      <c r="A559" s="37">
        <v>1410051022481</v>
      </c>
      <c r="B559" s="38">
        <v>5</v>
      </c>
      <c r="C559" s="38" t="s">
        <v>1284</v>
      </c>
      <c r="D559" s="38" t="s">
        <v>1367</v>
      </c>
      <c r="E559" s="38" t="s">
        <v>314</v>
      </c>
      <c r="F559" s="38" t="s">
        <v>1382</v>
      </c>
      <c r="G559" s="38" t="s">
        <v>1383</v>
      </c>
    </row>
    <row r="560" spans="1:7">
      <c r="A560" s="37">
        <v>1410051022499</v>
      </c>
      <c r="B560" s="38">
        <v>5</v>
      </c>
      <c r="C560" s="38" t="s">
        <v>1267</v>
      </c>
      <c r="D560" s="38" t="s">
        <v>313</v>
      </c>
      <c r="E560" s="38" t="s">
        <v>314</v>
      </c>
      <c r="F560" s="38" t="s">
        <v>1384</v>
      </c>
      <c r="G560" s="38" t="s">
        <v>1385</v>
      </c>
    </row>
    <row r="561" spans="1:7">
      <c r="A561" s="37">
        <v>1410051022507</v>
      </c>
      <c r="B561" s="38">
        <v>5</v>
      </c>
      <c r="C561" s="38" t="s">
        <v>1267</v>
      </c>
      <c r="D561" s="38" t="s">
        <v>313</v>
      </c>
      <c r="E561" s="38" t="s">
        <v>314</v>
      </c>
      <c r="F561" s="38" t="s">
        <v>1386</v>
      </c>
      <c r="G561" s="38" t="s">
        <v>1387</v>
      </c>
    </row>
    <row r="562" spans="1:7">
      <c r="A562" s="37">
        <v>1410051022531</v>
      </c>
      <c r="B562" s="38">
        <v>5</v>
      </c>
      <c r="C562" s="38" t="s">
        <v>1267</v>
      </c>
      <c r="D562" s="38" t="s">
        <v>313</v>
      </c>
      <c r="E562" s="38" t="s">
        <v>314</v>
      </c>
      <c r="F562" s="38" t="s">
        <v>1388</v>
      </c>
      <c r="G562" s="38" t="s">
        <v>1389</v>
      </c>
    </row>
    <row r="563" spans="1:7">
      <c r="A563" s="37">
        <v>1410051022572</v>
      </c>
      <c r="B563" s="38">
        <v>5</v>
      </c>
      <c r="C563" s="38" t="s">
        <v>1267</v>
      </c>
      <c r="D563" s="38" t="s">
        <v>351</v>
      </c>
      <c r="E563" s="38" t="s">
        <v>352</v>
      </c>
      <c r="F563" s="38" t="s">
        <v>1390</v>
      </c>
      <c r="G563" s="38" t="s">
        <v>1391</v>
      </c>
    </row>
    <row r="564" spans="1:7">
      <c r="A564" s="37">
        <v>1410051022580</v>
      </c>
      <c r="B564" s="38">
        <v>5</v>
      </c>
      <c r="C564" s="38" t="s">
        <v>1267</v>
      </c>
      <c r="D564" s="38" t="s">
        <v>351</v>
      </c>
      <c r="E564" s="38" t="s">
        <v>352</v>
      </c>
      <c r="F564" s="38" t="s">
        <v>1392</v>
      </c>
      <c r="G564" s="38" t="s">
        <v>1393</v>
      </c>
    </row>
    <row r="565" spans="1:7">
      <c r="A565" s="37">
        <v>1410051022614</v>
      </c>
      <c r="B565" s="38">
        <v>5</v>
      </c>
      <c r="C565" s="38" t="s">
        <v>1267</v>
      </c>
      <c r="D565" s="38" t="s">
        <v>351</v>
      </c>
      <c r="E565" s="38" t="s">
        <v>352</v>
      </c>
      <c r="F565" s="38" t="s">
        <v>1394</v>
      </c>
      <c r="G565" s="38" t="s">
        <v>1395</v>
      </c>
    </row>
    <row r="566" spans="1:7">
      <c r="A566" s="37">
        <v>1410051022630</v>
      </c>
      <c r="B566" s="38">
        <v>5</v>
      </c>
      <c r="C566" s="38" t="s">
        <v>1267</v>
      </c>
      <c r="D566" s="38" t="s">
        <v>351</v>
      </c>
      <c r="E566" s="38" t="s">
        <v>352</v>
      </c>
      <c r="F566" s="38" t="s">
        <v>1396</v>
      </c>
      <c r="G566" s="38" t="s">
        <v>1397</v>
      </c>
    </row>
    <row r="567" spans="1:7">
      <c r="A567" s="37">
        <v>1410051022663</v>
      </c>
      <c r="B567" s="38">
        <v>5</v>
      </c>
      <c r="C567" s="38" t="s">
        <v>1267</v>
      </c>
      <c r="D567" s="38" t="s">
        <v>351</v>
      </c>
      <c r="E567" s="38" t="s">
        <v>352</v>
      </c>
      <c r="F567" s="38" t="s">
        <v>1398</v>
      </c>
      <c r="G567" s="38" t="s">
        <v>1399</v>
      </c>
    </row>
    <row r="568" spans="1:7">
      <c r="A568" s="37">
        <v>1410051022689</v>
      </c>
      <c r="B568" s="38">
        <v>2</v>
      </c>
      <c r="C568" s="38" t="s">
        <v>1360</v>
      </c>
      <c r="D568" s="38" t="s">
        <v>351</v>
      </c>
      <c r="E568" s="38" t="s">
        <v>352</v>
      </c>
      <c r="F568" s="38" t="s">
        <v>1400</v>
      </c>
      <c r="G568" s="38" t="s">
        <v>1401</v>
      </c>
    </row>
    <row r="569" spans="1:7">
      <c r="A569" s="37">
        <v>1410051022705</v>
      </c>
      <c r="B569" s="38">
        <v>2</v>
      </c>
      <c r="C569" s="38" t="s">
        <v>1360</v>
      </c>
      <c r="D569" s="38" t="s">
        <v>351</v>
      </c>
      <c r="E569" s="38" t="s">
        <v>352</v>
      </c>
      <c r="F569" s="38" t="s">
        <v>1402</v>
      </c>
      <c r="G569" s="38" t="s">
        <v>1403</v>
      </c>
    </row>
    <row r="570" spans="1:7">
      <c r="A570" s="37">
        <v>1410051022762</v>
      </c>
      <c r="B570" s="38">
        <v>5</v>
      </c>
      <c r="C570" s="38" t="s">
        <v>1284</v>
      </c>
      <c r="D570" s="38" t="s">
        <v>1404</v>
      </c>
      <c r="E570" s="38" t="s">
        <v>412</v>
      </c>
      <c r="F570" s="38" t="s">
        <v>1405</v>
      </c>
      <c r="G570" s="38" t="s">
        <v>1406</v>
      </c>
    </row>
    <row r="571" spans="1:7">
      <c r="A571" s="37">
        <v>1410051022812</v>
      </c>
      <c r="B571" s="38">
        <v>5</v>
      </c>
      <c r="C571" s="38" t="s">
        <v>1267</v>
      </c>
      <c r="D571" s="38" t="s">
        <v>411</v>
      </c>
      <c r="E571" s="38" t="s">
        <v>412</v>
      </c>
      <c r="F571" s="38" t="s">
        <v>1407</v>
      </c>
      <c r="G571" s="38" t="s">
        <v>1408</v>
      </c>
    </row>
    <row r="572" spans="1:7">
      <c r="A572" s="37">
        <v>1410051022846</v>
      </c>
      <c r="B572" s="38">
        <v>5</v>
      </c>
      <c r="C572" s="38" t="s">
        <v>1267</v>
      </c>
      <c r="D572" s="38" t="s">
        <v>411</v>
      </c>
      <c r="E572" s="38" t="s">
        <v>412</v>
      </c>
      <c r="F572" s="38" t="s">
        <v>1409</v>
      </c>
      <c r="G572" s="38" t="s">
        <v>1410</v>
      </c>
    </row>
    <row r="573" spans="1:7">
      <c r="A573" s="37">
        <v>1410051022853</v>
      </c>
      <c r="B573" s="38">
        <v>5</v>
      </c>
      <c r="C573" s="38" t="s">
        <v>1267</v>
      </c>
      <c r="D573" s="38" t="s">
        <v>401</v>
      </c>
      <c r="E573" s="38" t="s">
        <v>402</v>
      </c>
      <c r="F573" s="38" t="s">
        <v>1411</v>
      </c>
      <c r="G573" s="38" t="s">
        <v>1412</v>
      </c>
    </row>
    <row r="574" spans="1:7">
      <c r="A574" s="37">
        <v>1410051022903</v>
      </c>
      <c r="B574" s="38">
        <v>5</v>
      </c>
      <c r="C574" s="38" t="s">
        <v>1267</v>
      </c>
      <c r="D574" s="38" t="s">
        <v>401</v>
      </c>
      <c r="E574" s="38" t="s">
        <v>402</v>
      </c>
      <c r="F574" s="38" t="s">
        <v>1413</v>
      </c>
      <c r="G574" s="38" t="s">
        <v>1414</v>
      </c>
    </row>
    <row r="575" spans="1:7">
      <c r="A575" s="37">
        <v>1410051022911</v>
      </c>
      <c r="B575" s="38">
        <v>5</v>
      </c>
      <c r="C575" s="38" t="s">
        <v>1267</v>
      </c>
      <c r="D575" s="38" t="s">
        <v>401</v>
      </c>
      <c r="E575" s="38" t="s">
        <v>402</v>
      </c>
      <c r="F575" s="38" t="s">
        <v>1415</v>
      </c>
      <c r="G575" s="38" t="s">
        <v>1416</v>
      </c>
    </row>
    <row r="576" spans="1:7">
      <c r="A576" s="37">
        <v>1410051022929</v>
      </c>
      <c r="B576" s="38">
        <v>5</v>
      </c>
      <c r="C576" s="38" t="s">
        <v>1267</v>
      </c>
      <c r="D576" s="38" t="s">
        <v>401</v>
      </c>
      <c r="E576" s="38" t="s">
        <v>402</v>
      </c>
      <c r="F576" s="38" t="s">
        <v>1417</v>
      </c>
      <c r="G576" s="38" t="s">
        <v>1418</v>
      </c>
    </row>
    <row r="577" spans="1:7">
      <c r="A577" s="37">
        <v>1410051022960</v>
      </c>
      <c r="B577" s="38">
        <v>5</v>
      </c>
      <c r="C577" s="38" t="s">
        <v>1267</v>
      </c>
      <c r="D577" s="38" t="s">
        <v>407</v>
      </c>
      <c r="E577" s="38" t="s">
        <v>408</v>
      </c>
      <c r="F577" s="38" t="s">
        <v>1419</v>
      </c>
      <c r="G577" s="38" t="s">
        <v>1420</v>
      </c>
    </row>
    <row r="578" spans="1:7">
      <c r="A578" s="37">
        <v>1410051022994</v>
      </c>
      <c r="B578" s="38">
        <v>5</v>
      </c>
      <c r="C578" s="38" t="s">
        <v>1284</v>
      </c>
      <c r="D578" s="38" t="s">
        <v>1421</v>
      </c>
      <c r="E578" s="38" t="s">
        <v>408</v>
      </c>
      <c r="F578" s="38" t="s">
        <v>1422</v>
      </c>
      <c r="G578" s="38" t="s">
        <v>1423</v>
      </c>
    </row>
    <row r="579" spans="1:7">
      <c r="A579" s="37">
        <v>1410051023067</v>
      </c>
      <c r="B579" s="38">
        <v>5</v>
      </c>
      <c r="C579" s="38" t="s">
        <v>1267</v>
      </c>
      <c r="D579" s="38" t="s">
        <v>407</v>
      </c>
      <c r="E579" s="38" t="s">
        <v>408</v>
      </c>
      <c r="F579" s="38" t="s">
        <v>1424</v>
      </c>
      <c r="G579" s="38" t="s">
        <v>1425</v>
      </c>
    </row>
    <row r="580" spans="1:7">
      <c r="A580" s="37">
        <v>1410051023109</v>
      </c>
      <c r="B580" s="38">
        <v>5</v>
      </c>
      <c r="C580" s="38" t="s">
        <v>1284</v>
      </c>
      <c r="D580" s="38" t="s">
        <v>1426</v>
      </c>
      <c r="E580" s="38" t="s">
        <v>366</v>
      </c>
      <c r="F580" s="38" t="s">
        <v>1427</v>
      </c>
      <c r="G580" s="38" t="s">
        <v>1428</v>
      </c>
    </row>
    <row r="581" spans="1:7">
      <c r="A581" s="37">
        <v>1410051023117</v>
      </c>
      <c r="B581" s="38">
        <v>5</v>
      </c>
      <c r="C581" s="38" t="s">
        <v>1284</v>
      </c>
      <c r="D581" s="38" t="s">
        <v>1426</v>
      </c>
      <c r="E581" s="38" t="s">
        <v>366</v>
      </c>
      <c r="F581" s="38" t="s">
        <v>1429</v>
      </c>
      <c r="G581" s="38" t="s">
        <v>1430</v>
      </c>
    </row>
    <row r="582" spans="1:7">
      <c r="A582" s="37">
        <v>1410051023141</v>
      </c>
      <c r="B582" s="38">
        <v>5</v>
      </c>
      <c r="C582" s="38" t="s">
        <v>1267</v>
      </c>
      <c r="D582" s="38" t="s">
        <v>365</v>
      </c>
      <c r="E582" s="38" t="s">
        <v>366</v>
      </c>
      <c r="F582" s="38" t="s">
        <v>1431</v>
      </c>
      <c r="G582" s="38" t="s">
        <v>1432</v>
      </c>
    </row>
    <row r="583" spans="1:7">
      <c r="A583" s="37">
        <v>1410051023208</v>
      </c>
      <c r="B583" s="38">
        <v>5</v>
      </c>
      <c r="C583" s="38" t="s">
        <v>1267</v>
      </c>
      <c r="D583" s="38" t="s">
        <v>365</v>
      </c>
      <c r="E583" s="38" t="s">
        <v>366</v>
      </c>
      <c r="F583" s="38" t="s">
        <v>1433</v>
      </c>
      <c r="G583" s="38" t="s">
        <v>1434</v>
      </c>
    </row>
    <row r="584" spans="1:7">
      <c r="A584" s="37">
        <v>1410051023240</v>
      </c>
      <c r="B584" s="38">
        <v>2</v>
      </c>
      <c r="C584" s="38" t="s">
        <v>1320</v>
      </c>
      <c r="D584" s="38" t="s">
        <v>1426</v>
      </c>
      <c r="E584" s="38" t="s">
        <v>366</v>
      </c>
      <c r="F584" s="38" t="s">
        <v>1435</v>
      </c>
      <c r="G584" s="38" t="s">
        <v>1436</v>
      </c>
    </row>
    <row r="585" spans="1:7">
      <c r="A585" s="37">
        <v>1410051023257</v>
      </c>
      <c r="B585" s="38">
        <v>5</v>
      </c>
      <c r="C585" s="38" t="s">
        <v>1267</v>
      </c>
      <c r="D585" s="38" t="s">
        <v>365</v>
      </c>
      <c r="E585" s="38" t="s">
        <v>366</v>
      </c>
      <c r="F585" s="38" t="s">
        <v>1437</v>
      </c>
      <c r="G585" s="38" t="s">
        <v>1438</v>
      </c>
    </row>
    <row r="586" spans="1:7">
      <c r="A586" s="37">
        <v>1410051023265</v>
      </c>
      <c r="B586" s="38">
        <v>5</v>
      </c>
      <c r="C586" s="38" t="s">
        <v>1284</v>
      </c>
      <c r="D586" s="38" t="s">
        <v>1426</v>
      </c>
      <c r="E586" s="38" t="s">
        <v>366</v>
      </c>
      <c r="F586" s="38" t="s">
        <v>1439</v>
      </c>
      <c r="G586" s="38" t="s">
        <v>1440</v>
      </c>
    </row>
    <row r="587" spans="1:7">
      <c r="A587" s="37">
        <v>1410051023331</v>
      </c>
      <c r="B587" s="38">
        <v>5</v>
      </c>
      <c r="C587" s="38" t="s">
        <v>1267</v>
      </c>
      <c r="D587" s="38" t="s">
        <v>383</v>
      </c>
      <c r="E587" s="38" t="s">
        <v>384</v>
      </c>
      <c r="F587" s="38" t="s">
        <v>1441</v>
      </c>
      <c r="G587" s="38" t="s">
        <v>1442</v>
      </c>
    </row>
    <row r="588" spans="1:7">
      <c r="A588" s="37">
        <v>1410051023349</v>
      </c>
      <c r="B588" s="38">
        <v>5</v>
      </c>
      <c r="C588" s="38" t="s">
        <v>1267</v>
      </c>
      <c r="D588" s="38" t="s">
        <v>383</v>
      </c>
      <c r="E588" s="38" t="s">
        <v>384</v>
      </c>
      <c r="F588" s="38" t="s">
        <v>1443</v>
      </c>
      <c r="G588" s="38" t="s">
        <v>1444</v>
      </c>
    </row>
    <row r="589" spans="1:7">
      <c r="A589" s="37">
        <v>1410051023422</v>
      </c>
      <c r="B589" s="38">
        <v>5</v>
      </c>
      <c r="C589" s="38" t="s">
        <v>1284</v>
      </c>
      <c r="D589" s="38" t="s">
        <v>1445</v>
      </c>
      <c r="E589" s="38" t="s">
        <v>384</v>
      </c>
      <c r="F589" s="38" t="s">
        <v>1446</v>
      </c>
      <c r="G589" s="38" t="s">
        <v>1447</v>
      </c>
    </row>
    <row r="590" spans="1:7">
      <c r="A590" s="37">
        <v>1410051023430</v>
      </c>
      <c r="B590" s="38">
        <v>2</v>
      </c>
      <c r="C590" s="38" t="s">
        <v>1360</v>
      </c>
      <c r="D590" s="38" t="s">
        <v>383</v>
      </c>
      <c r="E590" s="38" t="s">
        <v>384</v>
      </c>
      <c r="F590" s="38" t="s">
        <v>1448</v>
      </c>
      <c r="G590" s="38" t="s">
        <v>1449</v>
      </c>
    </row>
    <row r="591" spans="1:7">
      <c r="A591" s="37">
        <v>1410051023463</v>
      </c>
      <c r="B591" s="38">
        <v>6</v>
      </c>
      <c r="C591" s="38" t="s">
        <v>222</v>
      </c>
      <c r="D591" s="38" t="s">
        <v>331</v>
      </c>
      <c r="E591" s="38" t="s">
        <v>332</v>
      </c>
      <c r="F591" s="38" t="s">
        <v>1450</v>
      </c>
      <c r="G591" s="38" t="s">
        <v>1451</v>
      </c>
    </row>
    <row r="592" spans="1:7">
      <c r="A592" s="37">
        <v>1410051023471</v>
      </c>
      <c r="B592" s="38">
        <v>6</v>
      </c>
      <c r="C592" s="38" t="s">
        <v>222</v>
      </c>
      <c r="D592" s="38" t="s">
        <v>365</v>
      </c>
      <c r="E592" s="38" t="s">
        <v>366</v>
      </c>
      <c r="F592" s="38" t="s">
        <v>1452</v>
      </c>
      <c r="G592" s="38" t="s">
        <v>1453</v>
      </c>
    </row>
    <row r="593" spans="1:7">
      <c r="A593" s="37">
        <v>1410051023513</v>
      </c>
      <c r="B593" s="38">
        <v>6</v>
      </c>
      <c r="C593" s="38" t="s">
        <v>222</v>
      </c>
      <c r="D593" s="38" t="s">
        <v>227</v>
      </c>
      <c r="E593" s="38" t="s">
        <v>228</v>
      </c>
      <c r="F593" s="38" t="s">
        <v>1454</v>
      </c>
      <c r="G593" s="38" t="s">
        <v>1455</v>
      </c>
    </row>
    <row r="594" spans="1:7">
      <c r="A594" s="37">
        <v>1410051023521</v>
      </c>
      <c r="B594" s="38">
        <v>6</v>
      </c>
      <c r="C594" s="38" t="s">
        <v>222</v>
      </c>
      <c r="D594" s="38" t="s">
        <v>223</v>
      </c>
      <c r="E594" s="38" t="s">
        <v>224</v>
      </c>
      <c r="F594" s="38" t="s">
        <v>1456</v>
      </c>
      <c r="G594" s="38" t="s">
        <v>1457</v>
      </c>
    </row>
    <row r="595" spans="1:7">
      <c r="A595" s="37">
        <v>1410051023547</v>
      </c>
      <c r="B595" s="38">
        <v>6</v>
      </c>
      <c r="C595" s="38" t="s">
        <v>222</v>
      </c>
      <c r="D595" s="38" t="s">
        <v>331</v>
      </c>
      <c r="E595" s="38" t="s">
        <v>332</v>
      </c>
      <c r="F595" s="38" t="s">
        <v>1458</v>
      </c>
      <c r="G595" s="38" t="s">
        <v>1459</v>
      </c>
    </row>
    <row r="596" spans="1:7">
      <c r="A596" s="37">
        <v>1410051023562</v>
      </c>
      <c r="B596" s="38">
        <v>6</v>
      </c>
      <c r="C596" s="38" t="s">
        <v>222</v>
      </c>
      <c r="D596" s="38" t="s">
        <v>383</v>
      </c>
      <c r="E596" s="38" t="s">
        <v>384</v>
      </c>
      <c r="F596" s="38" t="s">
        <v>1460</v>
      </c>
      <c r="G596" s="38" t="s">
        <v>1461</v>
      </c>
    </row>
    <row r="597" spans="1:7">
      <c r="A597" s="37">
        <v>1410051023570</v>
      </c>
      <c r="B597" s="38">
        <v>6</v>
      </c>
      <c r="C597" s="38" t="s">
        <v>222</v>
      </c>
      <c r="D597" s="38" t="s">
        <v>391</v>
      </c>
      <c r="E597" s="38" t="s">
        <v>392</v>
      </c>
      <c r="F597" s="38" t="s">
        <v>1462</v>
      </c>
      <c r="G597" s="38" t="s">
        <v>1463</v>
      </c>
    </row>
    <row r="598" spans="1:7">
      <c r="A598" s="37">
        <v>1410051023588</v>
      </c>
      <c r="B598" s="38">
        <v>6</v>
      </c>
      <c r="C598" s="38" t="s">
        <v>222</v>
      </c>
      <c r="D598" s="38" t="s">
        <v>283</v>
      </c>
      <c r="E598" s="38" t="s">
        <v>284</v>
      </c>
      <c r="F598" s="38" t="s">
        <v>1464</v>
      </c>
      <c r="G598" s="38" t="s">
        <v>1465</v>
      </c>
    </row>
    <row r="599" spans="1:7">
      <c r="A599" s="37">
        <v>1410051023596</v>
      </c>
      <c r="B599" s="38">
        <v>6</v>
      </c>
      <c r="C599" s="38" t="s">
        <v>222</v>
      </c>
      <c r="D599" s="38" t="s">
        <v>331</v>
      </c>
      <c r="E599" s="38" t="s">
        <v>332</v>
      </c>
      <c r="F599" s="38" t="s">
        <v>1466</v>
      </c>
      <c r="G599" s="38" t="s">
        <v>1467</v>
      </c>
    </row>
    <row r="600" spans="1:7">
      <c r="A600" s="37">
        <v>1410051023604</v>
      </c>
      <c r="B600" s="38">
        <v>6</v>
      </c>
      <c r="C600" s="38" t="s">
        <v>222</v>
      </c>
      <c r="D600" s="38" t="s">
        <v>275</v>
      </c>
      <c r="E600" s="38" t="s">
        <v>276</v>
      </c>
      <c r="F600" s="38" t="s">
        <v>1468</v>
      </c>
      <c r="G600" s="38" t="s">
        <v>1469</v>
      </c>
    </row>
    <row r="601" spans="1:7">
      <c r="A601" s="37">
        <v>1410051023612</v>
      </c>
      <c r="B601" s="38">
        <v>6</v>
      </c>
      <c r="C601" s="38" t="s">
        <v>222</v>
      </c>
      <c r="D601" s="38" t="s">
        <v>289</v>
      </c>
      <c r="E601" s="38" t="s">
        <v>290</v>
      </c>
      <c r="F601" s="38" t="s">
        <v>1470</v>
      </c>
      <c r="G601" s="38" t="s">
        <v>1471</v>
      </c>
    </row>
    <row r="602" spans="1:7">
      <c r="A602" s="37">
        <v>1410051023620</v>
      </c>
      <c r="B602" s="38">
        <v>6</v>
      </c>
      <c r="C602" s="38" t="s">
        <v>222</v>
      </c>
      <c r="D602" s="38" t="s">
        <v>301</v>
      </c>
      <c r="E602" s="38" t="s">
        <v>302</v>
      </c>
      <c r="F602" s="38" t="s">
        <v>1472</v>
      </c>
      <c r="G602" s="38" t="s">
        <v>1473</v>
      </c>
    </row>
    <row r="603" spans="1:7">
      <c r="A603" s="37">
        <v>1410051023638</v>
      </c>
      <c r="B603" s="38">
        <v>6</v>
      </c>
      <c r="C603" s="38" t="s">
        <v>222</v>
      </c>
      <c r="D603" s="38" t="s">
        <v>223</v>
      </c>
      <c r="E603" s="38" t="s">
        <v>224</v>
      </c>
      <c r="F603" s="38" t="s">
        <v>1474</v>
      </c>
      <c r="G603" s="38" t="s">
        <v>1475</v>
      </c>
    </row>
    <row r="604" spans="1:7">
      <c r="A604" s="37">
        <v>1410051023646</v>
      </c>
      <c r="B604" s="38">
        <v>6</v>
      </c>
      <c r="C604" s="38" t="s">
        <v>222</v>
      </c>
      <c r="D604" s="38" t="s">
        <v>289</v>
      </c>
      <c r="E604" s="38" t="s">
        <v>290</v>
      </c>
      <c r="F604" s="38" t="s">
        <v>1476</v>
      </c>
      <c r="G604" s="38" t="s">
        <v>1477</v>
      </c>
    </row>
    <row r="605" spans="1:7">
      <c r="A605" s="37">
        <v>1410051023653</v>
      </c>
      <c r="B605" s="38">
        <v>6</v>
      </c>
      <c r="C605" s="38" t="s">
        <v>222</v>
      </c>
      <c r="D605" s="38" t="s">
        <v>337</v>
      </c>
      <c r="E605" s="38" t="s">
        <v>338</v>
      </c>
      <c r="F605" s="38" t="s">
        <v>1478</v>
      </c>
      <c r="G605" s="38" t="s">
        <v>1479</v>
      </c>
    </row>
    <row r="606" spans="1:7">
      <c r="A606" s="37">
        <v>1410051023661</v>
      </c>
      <c r="B606" s="38">
        <v>6</v>
      </c>
      <c r="C606" s="38" t="s">
        <v>222</v>
      </c>
      <c r="D606" s="38" t="s">
        <v>383</v>
      </c>
      <c r="E606" s="38" t="s">
        <v>384</v>
      </c>
      <c r="F606" s="38" t="s">
        <v>1480</v>
      </c>
      <c r="G606" s="38" t="s">
        <v>1481</v>
      </c>
    </row>
    <row r="607" spans="1:7">
      <c r="A607" s="37">
        <v>1410051023679</v>
      </c>
      <c r="B607" s="38">
        <v>6</v>
      </c>
      <c r="C607" s="38" t="s">
        <v>222</v>
      </c>
      <c r="D607" s="38" t="s">
        <v>391</v>
      </c>
      <c r="E607" s="38" t="s">
        <v>392</v>
      </c>
      <c r="F607" s="38" t="s">
        <v>1482</v>
      </c>
      <c r="G607" s="38" t="s">
        <v>1483</v>
      </c>
    </row>
    <row r="608" spans="1:7">
      <c r="A608" s="37">
        <v>1410051023687</v>
      </c>
      <c r="B608" s="38">
        <v>6</v>
      </c>
      <c r="C608" s="38" t="s">
        <v>222</v>
      </c>
      <c r="D608" s="38" t="s">
        <v>391</v>
      </c>
      <c r="E608" s="38" t="s">
        <v>392</v>
      </c>
      <c r="F608" s="38" t="s">
        <v>1484</v>
      </c>
      <c r="G608" s="38" t="s">
        <v>1485</v>
      </c>
    </row>
    <row r="609" spans="1:7">
      <c r="A609" s="37">
        <v>1410051023695</v>
      </c>
      <c r="B609" s="38">
        <v>6</v>
      </c>
      <c r="C609" s="38" t="s">
        <v>222</v>
      </c>
      <c r="D609" s="38" t="s">
        <v>407</v>
      </c>
      <c r="E609" s="38" t="s">
        <v>408</v>
      </c>
      <c r="F609" s="38" t="s">
        <v>1486</v>
      </c>
      <c r="G609" s="38" t="s">
        <v>1487</v>
      </c>
    </row>
    <row r="610" spans="1:7">
      <c r="A610" s="37">
        <v>1410051023703</v>
      </c>
      <c r="B610" s="38">
        <v>6</v>
      </c>
      <c r="C610" s="38" t="s">
        <v>222</v>
      </c>
      <c r="D610" s="38" t="s">
        <v>283</v>
      </c>
      <c r="E610" s="38" t="s">
        <v>284</v>
      </c>
      <c r="F610" s="38" t="s">
        <v>1488</v>
      </c>
      <c r="G610" s="38" t="s">
        <v>1489</v>
      </c>
    </row>
    <row r="611" spans="1:7">
      <c r="A611" s="37">
        <v>1410051023711</v>
      </c>
      <c r="B611" s="38">
        <v>6</v>
      </c>
      <c r="C611" s="38" t="s">
        <v>222</v>
      </c>
      <c r="D611" s="38" t="s">
        <v>1490</v>
      </c>
      <c r="E611" s="38" t="s">
        <v>276</v>
      </c>
      <c r="F611" s="38" t="s">
        <v>1491</v>
      </c>
      <c r="G611" s="38" t="s">
        <v>1492</v>
      </c>
    </row>
    <row r="612" spans="1:7">
      <c r="A612" s="37">
        <v>1410051023729</v>
      </c>
      <c r="B612" s="38">
        <v>1</v>
      </c>
      <c r="C612" s="38" t="s">
        <v>1240</v>
      </c>
      <c r="D612" s="38" t="s">
        <v>407</v>
      </c>
      <c r="E612" s="38" t="s">
        <v>408</v>
      </c>
      <c r="F612" s="38" t="s">
        <v>1493</v>
      </c>
      <c r="G612" s="38" t="s">
        <v>1494</v>
      </c>
    </row>
    <row r="613" spans="1:7">
      <c r="A613" s="37">
        <v>1410051023737</v>
      </c>
      <c r="B613" s="38">
        <v>6</v>
      </c>
      <c r="C613" s="38" t="s">
        <v>222</v>
      </c>
      <c r="D613" s="38" t="s">
        <v>227</v>
      </c>
      <c r="E613" s="38" t="s">
        <v>228</v>
      </c>
      <c r="F613" s="38" t="s">
        <v>1495</v>
      </c>
      <c r="G613" s="38" t="s">
        <v>1496</v>
      </c>
    </row>
    <row r="614" spans="1:7">
      <c r="A614" s="37">
        <v>1410051023745</v>
      </c>
      <c r="B614" s="38">
        <v>6</v>
      </c>
      <c r="C614" s="38" t="s">
        <v>222</v>
      </c>
      <c r="D614" s="38" t="s">
        <v>223</v>
      </c>
      <c r="E614" s="38" t="s">
        <v>224</v>
      </c>
      <c r="F614" s="38" t="s">
        <v>1497</v>
      </c>
      <c r="G614" s="38" t="s">
        <v>1498</v>
      </c>
    </row>
    <row r="615" spans="1:7">
      <c r="A615" s="37">
        <v>1410051023760</v>
      </c>
      <c r="B615" s="38">
        <v>6</v>
      </c>
      <c r="C615" s="38" t="s">
        <v>222</v>
      </c>
      <c r="D615" s="38" t="s">
        <v>343</v>
      </c>
      <c r="E615" s="38" t="s">
        <v>344</v>
      </c>
      <c r="F615" s="38" t="s">
        <v>1499</v>
      </c>
      <c r="G615" s="38" t="s">
        <v>1500</v>
      </c>
    </row>
    <row r="616" spans="1:7">
      <c r="A616" s="37">
        <v>1410051023778</v>
      </c>
      <c r="B616" s="38">
        <v>6</v>
      </c>
      <c r="C616" s="38" t="s">
        <v>222</v>
      </c>
      <c r="D616" s="38" t="s">
        <v>391</v>
      </c>
      <c r="E616" s="38" t="s">
        <v>392</v>
      </c>
      <c r="F616" s="38" t="s">
        <v>1501</v>
      </c>
      <c r="G616" s="38" t="s">
        <v>1502</v>
      </c>
    </row>
    <row r="617" spans="1:7">
      <c r="A617" s="37">
        <v>1410051023786</v>
      </c>
      <c r="B617" s="38">
        <v>6</v>
      </c>
      <c r="C617" s="38" t="s">
        <v>222</v>
      </c>
      <c r="D617" s="38" t="s">
        <v>343</v>
      </c>
      <c r="E617" s="38" t="s">
        <v>344</v>
      </c>
      <c r="F617" s="38" t="s">
        <v>1503</v>
      </c>
      <c r="G617" s="38" t="s">
        <v>1504</v>
      </c>
    </row>
    <row r="618" spans="1:7">
      <c r="A618" s="37">
        <v>1410051023802</v>
      </c>
      <c r="B618" s="38">
        <v>1</v>
      </c>
      <c r="C618" s="38" t="s">
        <v>1240</v>
      </c>
      <c r="D618" s="38" t="s">
        <v>401</v>
      </c>
      <c r="E618" s="38" t="s">
        <v>402</v>
      </c>
      <c r="F618" s="38" t="s">
        <v>1505</v>
      </c>
      <c r="G618" s="38" t="s">
        <v>1506</v>
      </c>
    </row>
    <row r="619" spans="1:7">
      <c r="A619" s="37">
        <v>1410051023810</v>
      </c>
      <c r="B619" s="38">
        <v>1</v>
      </c>
      <c r="C619" s="38" t="s">
        <v>1240</v>
      </c>
      <c r="D619" s="38" t="s">
        <v>383</v>
      </c>
      <c r="E619" s="38" t="s">
        <v>384</v>
      </c>
      <c r="F619" s="38" t="s">
        <v>1507</v>
      </c>
      <c r="G619" s="38" t="s">
        <v>1508</v>
      </c>
    </row>
    <row r="620" spans="1:7">
      <c r="A620" s="37">
        <v>1410051023844</v>
      </c>
      <c r="B620" s="38">
        <v>6</v>
      </c>
      <c r="C620" s="38" t="s">
        <v>222</v>
      </c>
      <c r="D620" s="38" t="s">
        <v>365</v>
      </c>
      <c r="E620" s="38" t="s">
        <v>366</v>
      </c>
      <c r="F620" s="38" t="s">
        <v>1509</v>
      </c>
      <c r="G620" s="38" t="s">
        <v>1510</v>
      </c>
    </row>
    <row r="621" spans="1:7">
      <c r="A621" s="37">
        <v>1410051023851</v>
      </c>
      <c r="B621" s="38">
        <v>6</v>
      </c>
      <c r="C621" s="38" t="s">
        <v>222</v>
      </c>
      <c r="D621" s="38" t="s">
        <v>1511</v>
      </c>
      <c r="E621" s="38" t="s">
        <v>228</v>
      </c>
      <c r="F621" s="38" t="s">
        <v>1512</v>
      </c>
      <c r="G621" s="38" t="s">
        <v>1513</v>
      </c>
    </row>
    <row r="622" spans="1:7">
      <c r="A622" s="37">
        <v>1410051023869</v>
      </c>
      <c r="B622" s="38">
        <v>6</v>
      </c>
      <c r="C622" s="38" t="s">
        <v>222</v>
      </c>
      <c r="D622" s="38" t="s">
        <v>1514</v>
      </c>
      <c r="E622" s="38" t="s">
        <v>366</v>
      </c>
      <c r="F622" s="38" t="s">
        <v>1515</v>
      </c>
      <c r="G622" s="38" t="s">
        <v>1516</v>
      </c>
    </row>
    <row r="623" spans="1:7">
      <c r="A623" s="37">
        <v>1410051023877</v>
      </c>
      <c r="B623" s="38">
        <v>6</v>
      </c>
      <c r="C623" s="38" t="s">
        <v>222</v>
      </c>
      <c r="D623" s="38" t="s">
        <v>343</v>
      </c>
      <c r="E623" s="38" t="s">
        <v>344</v>
      </c>
      <c r="F623" s="38" t="s">
        <v>1517</v>
      </c>
      <c r="G623" s="38" t="s">
        <v>1518</v>
      </c>
    </row>
    <row r="624" spans="1:7">
      <c r="A624" s="37">
        <v>1410051023885</v>
      </c>
      <c r="B624" s="38">
        <v>6</v>
      </c>
      <c r="C624" s="38" t="s">
        <v>222</v>
      </c>
      <c r="D624" s="38" t="s">
        <v>301</v>
      </c>
      <c r="E624" s="38" t="s">
        <v>302</v>
      </c>
      <c r="F624" s="38" t="s">
        <v>1519</v>
      </c>
      <c r="G624" s="38" t="s">
        <v>1520</v>
      </c>
    </row>
    <row r="625" spans="1:7">
      <c r="A625" s="37">
        <v>1410051023893</v>
      </c>
      <c r="B625" s="38">
        <v>6</v>
      </c>
      <c r="C625" s="38" t="s">
        <v>222</v>
      </c>
      <c r="D625" s="38" t="s">
        <v>331</v>
      </c>
      <c r="E625" s="38" t="s">
        <v>332</v>
      </c>
      <c r="F625" s="38" t="s">
        <v>1521</v>
      </c>
      <c r="G625" s="38" t="s">
        <v>1522</v>
      </c>
    </row>
    <row r="626" spans="1:7">
      <c r="A626" s="37">
        <v>1410051023927</v>
      </c>
      <c r="B626" s="38">
        <v>2</v>
      </c>
      <c r="C626" s="38" t="s">
        <v>1360</v>
      </c>
      <c r="D626" s="38" t="s">
        <v>289</v>
      </c>
      <c r="E626" s="38" t="s">
        <v>290</v>
      </c>
      <c r="F626" s="38" t="s">
        <v>1523</v>
      </c>
      <c r="G626" s="38" t="s">
        <v>1524</v>
      </c>
    </row>
    <row r="627" spans="1:7">
      <c r="A627" s="37">
        <v>1410051023935</v>
      </c>
      <c r="B627" s="38">
        <v>2</v>
      </c>
      <c r="C627" s="38" t="s">
        <v>1360</v>
      </c>
      <c r="D627" s="38" t="s">
        <v>407</v>
      </c>
      <c r="E627" s="38" t="s">
        <v>408</v>
      </c>
      <c r="F627" s="38" t="s">
        <v>1525</v>
      </c>
      <c r="G627" s="38" t="s">
        <v>1526</v>
      </c>
    </row>
    <row r="628" spans="1:7">
      <c r="A628" s="37">
        <v>1410051023943</v>
      </c>
      <c r="B628" s="38">
        <v>6</v>
      </c>
      <c r="C628" s="38" t="s">
        <v>222</v>
      </c>
      <c r="D628" s="38" t="s">
        <v>227</v>
      </c>
      <c r="E628" s="38" t="s">
        <v>228</v>
      </c>
      <c r="F628" s="38" t="s">
        <v>1527</v>
      </c>
      <c r="G628" s="38" t="s">
        <v>1528</v>
      </c>
    </row>
    <row r="629" spans="1:7">
      <c r="A629" s="37">
        <v>1410051023950</v>
      </c>
      <c r="B629" s="38">
        <v>6</v>
      </c>
      <c r="C629" s="38" t="s">
        <v>222</v>
      </c>
      <c r="D629" s="38" t="s">
        <v>301</v>
      </c>
      <c r="E629" s="38" t="s">
        <v>302</v>
      </c>
      <c r="F629" s="38" t="s">
        <v>1529</v>
      </c>
      <c r="G629" s="38" t="s">
        <v>1530</v>
      </c>
    </row>
    <row r="630" spans="1:7">
      <c r="A630" s="37">
        <v>1410051023968</v>
      </c>
      <c r="B630" s="38">
        <v>6</v>
      </c>
      <c r="C630" s="38" t="s">
        <v>222</v>
      </c>
      <c r="D630" s="38" t="s">
        <v>313</v>
      </c>
      <c r="E630" s="38" t="s">
        <v>314</v>
      </c>
      <c r="F630" s="38" t="s">
        <v>1531</v>
      </c>
      <c r="G630" s="38" t="s">
        <v>1532</v>
      </c>
    </row>
    <row r="631" spans="1:7">
      <c r="A631" s="37">
        <v>1410051023976</v>
      </c>
      <c r="B631" s="38">
        <v>6</v>
      </c>
      <c r="C631" s="38" t="s">
        <v>222</v>
      </c>
      <c r="D631" s="38" t="s">
        <v>343</v>
      </c>
      <c r="E631" s="38" t="s">
        <v>344</v>
      </c>
      <c r="F631" s="38" t="s">
        <v>1533</v>
      </c>
      <c r="G631" s="38" t="s">
        <v>1534</v>
      </c>
    </row>
    <row r="632" spans="1:7">
      <c r="A632" s="37">
        <v>1410051023984</v>
      </c>
      <c r="B632" s="38">
        <v>6</v>
      </c>
      <c r="C632" s="38" t="s">
        <v>222</v>
      </c>
      <c r="D632" s="38" t="s">
        <v>343</v>
      </c>
      <c r="E632" s="38" t="s">
        <v>344</v>
      </c>
      <c r="F632" s="38" t="s">
        <v>1535</v>
      </c>
      <c r="G632" s="38" t="s">
        <v>1536</v>
      </c>
    </row>
    <row r="633" spans="1:7">
      <c r="A633" s="37">
        <v>1410051023992</v>
      </c>
      <c r="B633" s="38">
        <v>6</v>
      </c>
      <c r="C633" s="38" t="s">
        <v>222</v>
      </c>
      <c r="D633" s="38" t="s">
        <v>343</v>
      </c>
      <c r="E633" s="38" t="s">
        <v>344</v>
      </c>
      <c r="F633" s="38" t="s">
        <v>1537</v>
      </c>
      <c r="G633" s="38" t="s">
        <v>1538</v>
      </c>
    </row>
    <row r="634" spans="1:7">
      <c r="A634" s="37">
        <v>1410051024008</v>
      </c>
      <c r="B634" s="38">
        <v>6</v>
      </c>
      <c r="C634" s="38" t="s">
        <v>222</v>
      </c>
      <c r="D634" s="38" t="s">
        <v>343</v>
      </c>
      <c r="E634" s="38" t="s">
        <v>344</v>
      </c>
      <c r="F634" s="38" t="s">
        <v>1539</v>
      </c>
      <c r="G634" s="38" t="s">
        <v>1540</v>
      </c>
    </row>
    <row r="635" spans="1:7">
      <c r="A635" s="37">
        <v>1410051024016</v>
      </c>
      <c r="B635" s="38">
        <v>6</v>
      </c>
      <c r="C635" s="38" t="s">
        <v>222</v>
      </c>
      <c r="D635" s="38" t="s">
        <v>343</v>
      </c>
      <c r="E635" s="38" t="s">
        <v>344</v>
      </c>
      <c r="F635" s="38" t="s">
        <v>1541</v>
      </c>
      <c r="G635" s="38" t="s">
        <v>1542</v>
      </c>
    </row>
    <row r="636" spans="1:7">
      <c r="A636" s="37">
        <v>1410051024024</v>
      </c>
      <c r="B636" s="38">
        <v>6</v>
      </c>
      <c r="C636" s="38" t="s">
        <v>222</v>
      </c>
      <c r="D636" s="38" t="s">
        <v>343</v>
      </c>
      <c r="E636" s="38" t="s">
        <v>344</v>
      </c>
      <c r="F636" s="38" t="s">
        <v>1543</v>
      </c>
      <c r="G636" s="38" t="s">
        <v>1544</v>
      </c>
    </row>
    <row r="637" spans="1:7">
      <c r="A637" s="37">
        <v>1410051024032</v>
      </c>
      <c r="B637" s="38">
        <v>6</v>
      </c>
      <c r="C637" s="38" t="s">
        <v>222</v>
      </c>
      <c r="D637" s="38" t="s">
        <v>351</v>
      </c>
      <c r="E637" s="38" t="s">
        <v>352</v>
      </c>
      <c r="F637" s="38" t="s">
        <v>1545</v>
      </c>
      <c r="G637" s="38" t="s">
        <v>1546</v>
      </c>
    </row>
    <row r="638" spans="1:7">
      <c r="A638" s="37">
        <v>1410051024040</v>
      </c>
      <c r="B638" s="38">
        <v>6</v>
      </c>
      <c r="C638" s="38" t="s">
        <v>222</v>
      </c>
      <c r="D638" s="38" t="s">
        <v>391</v>
      </c>
      <c r="E638" s="38" t="s">
        <v>392</v>
      </c>
      <c r="F638" s="38" t="s">
        <v>1547</v>
      </c>
      <c r="G638" s="38" t="s">
        <v>1548</v>
      </c>
    </row>
    <row r="639" spans="1:7">
      <c r="A639" s="37">
        <v>1410051024073</v>
      </c>
      <c r="B639" s="38">
        <v>6</v>
      </c>
      <c r="C639" s="38" t="s">
        <v>222</v>
      </c>
      <c r="D639" s="38" t="s">
        <v>331</v>
      </c>
      <c r="E639" s="38" t="s">
        <v>332</v>
      </c>
      <c r="F639" s="38" t="s">
        <v>1549</v>
      </c>
      <c r="G639" s="38" t="s">
        <v>1550</v>
      </c>
    </row>
    <row r="640" spans="1:7">
      <c r="A640" s="37">
        <v>1410051024081</v>
      </c>
      <c r="B640" s="38">
        <v>6</v>
      </c>
      <c r="C640" s="38" t="s">
        <v>222</v>
      </c>
      <c r="D640" s="38" t="s">
        <v>271</v>
      </c>
      <c r="E640" s="38" t="s">
        <v>272</v>
      </c>
      <c r="F640" s="38" t="s">
        <v>1551</v>
      </c>
      <c r="G640" s="38" t="s">
        <v>1552</v>
      </c>
    </row>
    <row r="641" spans="1:7">
      <c r="A641" s="37">
        <v>1410051024107</v>
      </c>
      <c r="B641" s="38">
        <v>6</v>
      </c>
      <c r="C641" s="38" t="s">
        <v>222</v>
      </c>
      <c r="D641" s="38" t="s">
        <v>351</v>
      </c>
      <c r="E641" s="38" t="s">
        <v>352</v>
      </c>
      <c r="F641" s="38" t="s">
        <v>1553</v>
      </c>
      <c r="G641" s="38" t="s">
        <v>1554</v>
      </c>
    </row>
    <row r="642" spans="1:7">
      <c r="A642" s="37">
        <v>1410051024115</v>
      </c>
      <c r="B642" s="38">
        <v>1</v>
      </c>
      <c r="C642" s="38" t="s">
        <v>1240</v>
      </c>
      <c r="D642" s="38" t="s">
        <v>391</v>
      </c>
      <c r="E642" s="38" t="s">
        <v>392</v>
      </c>
      <c r="F642" s="38" t="s">
        <v>1555</v>
      </c>
      <c r="G642" s="38" t="s">
        <v>1556</v>
      </c>
    </row>
    <row r="643" spans="1:7">
      <c r="A643" s="37">
        <v>1410051024123</v>
      </c>
      <c r="B643" s="38">
        <v>1</v>
      </c>
      <c r="C643" s="38" t="s">
        <v>1240</v>
      </c>
      <c r="D643" s="38" t="s">
        <v>411</v>
      </c>
      <c r="E643" s="38" t="s">
        <v>412</v>
      </c>
      <c r="F643" s="38" t="s">
        <v>1557</v>
      </c>
      <c r="G643" s="38" t="s">
        <v>1558</v>
      </c>
    </row>
    <row r="644" spans="1:7">
      <c r="A644" s="37">
        <v>1410051024131</v>
      </c>
      <c r="B644" s="38">
        <v>6</v>
      </c>
      <c r="C644" s="38" t="s">
        <v>222</v>
      </c>
      <c r="D644" s="38" t="s">
        <v>365</v>
      </c>
      <c r="E644" s="38" t="s">
        <v>366</v>
      </c>
      <c r="F644" s="38" t="s">
        <v>1559</v>
      </c>
      <c r="G644" s="38" t="s">
        <v>1560</v>
      </c>
    </row>
    <row r="645" spans="1:7">
      <c r="A645" s="37">
        <v>1410051024149</v>
      </c>
      <c r="B645" s="38">
        <v>6</v>
      </c>
      <c r="C645" s="38" t="s">
        <v>222</v>
      </c>
      <c r="D645" s="38" t="s">
        <v>227</v>
      </c>
      <c r="E645" s="38" t="s">
        <v>228</v>
      </c>
      <c r="F645" s="38" t="s">
        <v>1561</v>
      </c>
      <c r="G645" s="38" t="s">
        <v>1562</v>
      </c>
    </row>
    <row r="646" spans="1:7">
      <c r="A646" s="37">
        <v>1410051024156</v>
      </c>
      <c r="B646" s="38">
        <v>6</v>
      </c>
      <c r="C646" s="38" t="s">
        <v>222</v>
      </c>
      <c r="D646" s="38" t="s">
        <v>223</v>
      </c>
      <c r="E646" s="38" t="s">
        <v>224</v>
      </c>
      <c r="F646" s="38" t="s">
        <v>1563</v>
      </c>
      <c r="G646" s="38" t="s">
        <v>1564</v>
      </c>
    </row>
    <row r="647" spans="1:7">
      <c r="A647" s="37">
        <v>1410051024172</v>
      </c>
      <c r="B647" s="38">
        <v>6</v>
      </c>
      <c r="C647" s="38" t="s">
        <v>222</v>
      </c>
      <c r="D647" s="38" t="s">
        <v>271</v>
      </c>
      <c r="E647" s="38" t="s">
        <v>272</v>
      </c>
      <c r="F647" s="38" t="s">
        <v>1565</v>
      </c>
      <c r="G647" s="38" t="s">
        <v>1566</v>
      </c>
    </row>
    <row r="648" spans="1:7">
      <c r="A648" s="37">
        <v>1410051024180</v>
      </c>
      <c r="B648" s="38">
        <v>6</v>
      </c>
      <c r="C648" s="38" t="s">
        <v>222</v>
      </c>
      <c r="D648" s="38" t="s">
        <v>275</v>
      </c>
      <c r="E648" s="38" t="s">
        <v>276</v>
      </c>
      <c r="F648" s="38" t="s">
        <v>1567</v>
      </c>
      <c r="G648" s="38" t="s">
        <v>1568</v>
      </c>
    </row>
    <row r="649" spans="1:7">
      <c r="A649" s="37">
        <v>1410051024198</v>
      </c>
      <c r="B649" s="38">
        <v>6</v>
      </c>
      <c r="C649" s="38" t="s">
        <v>222</v>
      </c>
      <c r="D649" s="38" t="s">
        <v>343</v>
      </c>
      <c r="E649" s="38" t="s">
        <v>344</v>
      </c>
      <c r="F649" s="38" t="s">
        <v>1569</v>
      </c>
      <c r="G649" s="38" t="s">
        <v>1570</v>
      </c>
    </row>
    <row r="650" spans="1:7">
      <c r="A650" s="37">
        <v>1410051024206</v>
      </c>
      <c r="B650" s="38">
        <v>6</v>
      </c>
      <c r="C650" s="38" t="s">
        <v>222</v>
      </c>
      <c r="D650" s="38" t="s">
        <v>301</v>
      </c>
      <c r="E650" s="38" t="s">
        <v>302</v>
      </c>
      <c r="F650" s="38" t="s">
        <v>1571</v>
      </c>
      <c r="G650" s="38" t="s">
        <v>1572</v>
      </c>
    </row>
    <row r="651" spans="1:7">
      <c r="A651" s="37">
        <v>1410051024214</v>
      </c>
      <c r="B651" s="38">
        <v>6</v>
      </c>
      <c r="C651" s="38" t="s">
        <v>222</v>
      </c>
      <c r="D651" s="38" t="s">
        <v>401</v>
      </c>
      <c r="E651" s="38" t="s">
        <v>402</v>
      </c>
      <c r="F651" s="38" t="s">
        <v>1573</v>
      </c>
      <c r="G651" s="38" t="s">
        <v>1574</v>
      </c>
    </row>
    <row r="652" spans="1:7">
      <c r="A652" s="37">
        <v>1410051024230</v>
      </c>
      <c r="B652" s="38">
        <v>6</v>
      </c>
      <c r="C652" s="38" t="s">
        <v>222</v>
      </c>
      <c r="D652" s="38" t="s">
        <v>343</v>
      </c>
      <c r="E652" s="38" t="s">
        <v>344</v>
      </c>
      <c r="F652" s="38" t="s">
        <v>1575</v>
      </c>
      <c r="G652" s="38" t="s">
        <v>1576</v>
      </c>
    </row>
    <row r="653" spans="1:7">
      <c r="A653" s="37">
        <v>1410051024248</v>
      </c>
      <c r="B653" s="38">
        <v>6</v>
      </c>
      <c r="C653" s="38" t="s">
        <v>222</v>
      </c>
      <c r="D653" s="38" t="s">
        <v>343</v>
      </c>
      <c r="E653" s="38" t="s">
        <v>344</v>
      </c>
      <c r="F653" s="38" t="s">
        <v>1577</v>
      </c>
      <c r="G653" s="38" t="s">
        <v>1578</v>
      </c>
    </row>
    <row r="654" spans="1:7">
      <c r="A654" s="37">
        <v>1410051024255</v>
      </c>
      <c r="B654" s="38">
        <v>6</v>
      </c>
      <c r="C654" s="38" t="s">
        <v>222</v>
      </c>
      <c r="D654" s="38" t="s">
        <v>343</v>
      </c>
      <c r="E654" s="38" t="s">
        <v>344</v>
      </c>
      <c r="F654" s="38" t="s">
        <v>1579</v>
      </c>
      <c r="G654" s="38" t="s">
        <v>1580</v>
      </c>
    </row>
    <row r="655" spans="1:7">
      <c r="A655" s="37">
        <v>1410051024271</v>
      </c>
      <c r="B655" s="38">
        <v>6</v>
      </c>
      <c r="C655" s="38" t="s">
        <v>222</v>
      </c>
      <c r="D655" s="38" t="s">
        <v>391</v>
      </c>
      <c r="E655" s="38" t="s">
        <v>392</v>
      </c>
      <c r="F655" s="38" t="s">
        <v>1581</v>
      </c>
      <c r="G655" s="38" t="s">
        <v>1582</v>
      </c>
    </row>
    <row r="656" spans="1:7">
      <c r="A656" s="37">
        <v>1410051024313</v>
      </c>
      <c r="B656" s="38">
        <v>6</v>
      </c>
      <c r="C656" s="38" t="s">
        <v>222</v>
      </c>
      <c r="D656" s="38" t="s">
        <v>227</v>
      </c>
      <c r="E656" s="38" t="s">
        <v>228</v>
      </c>
      <c r="F656" s="38" t="s">
        <v>1583</v>
      </c>
      <c r="G656" s="38" t="s">
        <v>1584</v>
      </c>
    </row>
    <row r="657" spans="1:7">
      <c r="A657" s="37">
        <v>1410051024339</v>
      </c>
      <c r="B657" s="38">
        <v>6</v>
      </c>
      <c r="C657" s="38" t="s">
        <v>222</v>
      </c>
      <c r="D657" s="38" t="s">
        <v>223</v>
      </c>
      <c r="E657" s="38" t="s">
        <v>224</v>
      </c>
      <c r="F657" s="38" t="s">
        <v>1585</v>
      </c>
      <c r="G657" s="38" t="s">
        <v>1586</v>
      </c>
    </row>
    <row r="658" spans="1:7">
      <c r="A658" s="37">
        <v>1410051024347</v>
      </c>
      <c r="B658" s="38">
        <v>6</v>
      </c>
      <c r="C658" s="38" t="s">
        <v>222</v>
      </c>
      <c r="D658" s="38" t="s">
        <v>271</v>
      </c>
      <c r="E658" s="38" t="s">
        <v>272</v>
      </c>
      <c r="F658" s="38" t="s">
        <v>1587</v>
      </c>
      <c r="G658" s="38" t="s">
        <v>1588</v>
      </c>
    </row>
    <row r="659" spans="1:7">
      <c r="A659" s="37">
        <v>1410051024354</v>
      </c>
      <c r="B659" s="38">
        <v>6</v>
      </c>
      <c r="C659" s="38" t="s">
        <v>222</v>
      </c>
      <c r="D659" s="38" t="s">
        <v>289</v>
      </c>
      <c r="E659" s="38" t="s">
        <v>290</v>
      </c>
      <c r="F659" s="38" t="s">
        <v>1589</v>
      </c>
      <c r="G659" s="38" t="s">
        <v>1590</v>
      </c>
    </row>
    <row r="660" spans="1:7">
      <c r="A660" s="37">
        <v>1410051024362</v>
      </c>
      <c r="B660" s="38">
        <v>6</v>
      </c>
      <c r="C660" s="38" t="s">
        <v>222</v>
      </c>
      <c r="D660" s="38" t="s">
        <v>301</v>
      </c>
      <c r="E660" s="38" t="s">
        <v>302</v>
      </c>
      <c r="F660" s="38" t="s">
        <v>1591</v>
      </c>
      <c r="G660" s="38" t="s">
        <v>1592</v>
      </c>
    </row>
    <row r="661" spans="1:7">
      <c r="A661" s="37">
        <v>1410051024370</v>
      </c>
      <c r="B661" s="38">
        <v>6</v>
      </c>
      <c r="C661" s="38" t="s">
        <v>222</v>
      </c>
      <c r="D661" s="38" t="s">
        <v>313</v>
      </c>
      <c r="E661" s="38" t="s">
        <v>314</v>
      </c>
      <c r="F661" s="38" t="s">
        <v>1593</v>
      </c>
      <c r="G661" s="38" t="s">
        <v>1594</v>
      </c>
    </row>
    <row r="662" spans="1:7">
      <c r="A662" s="37">
        <v>1410051024388</v>
      </c>
      <c r="B662" s="38">
        <v>6</v>
      </c>
      <c r="C662" s="38" t="s">
        <v>222</v>
      </c>
      <c r="D662" s="38" t="s">
        <v>343</v>
      </c>
      <c r="E662" s="38" t="s">
        <v>344</v>
      </c>
      <c r="F662" s="38" t="s">
        <v>1595</v>
      </c>
      <c r="G662" s="38" t="s">
        <v>1596</v>
      </c>
    </row>
    <row r="663" spans="1:7">
      <c r="A663" s="37">
        <v>1410051024396</v>
      </c>
      <c r="B663" s="38">
        <v>6</v>
      </c>
      <c r="C663" s="38" t="s">
        <v>222</v>
      </c>
      <c r="D663" s="38" t="s">
        <v>365</v>
      </c>
      <c r="E663" s="38" t="s">
        <v>366</v>
      </c>
      <c r="F663" s="38" t="s">
        <v>1597</v>
      </c>
      <c r="G663" s="38" t="s">
        <v>1598</v>
      </c>
    </row>
    <row r="664" spans="1:7">
      <c r="A664" s="37">
        <v>1410051024404</v>
      </c>
      <c r="B664" s="38">
        <v>6</v>
      </c>
      <c r="C664" s="38" t="s">
        <v>222</v>
      </c>
      <c r="D664" s="38" t="s">
        <v>365</v>
      </c>
      <c r="E664" s="38" t="s">
        <v>366</v>
      </c>
      <c r="F664" s="38" t="s">
        <v>1599</v>
      </c>
      <c r="G664" s="38" t="s">
        <v>1600</v>
      </c>
    </row>
    <row r="665" spans="1:7">
      <c r="A665" s="37">
        <v>1410051024412</v>
      </c>
      <c r="B665" s="38">
        <v>6</v>
      </c>
      <c r="C665" s="38" t="s">
        <v>222</v>
      </c>
      <c r="D665" s="38" t="s">
        <v>223</v>
      </c>
      <c r="E665" s="38" t="s">
        <v>224</v>
      </c>
      <c r="F665" s="38" t="s">
        <v>1601</v>
      </c>
      <c r="G665" s="38" t="s">
        <v>1602</v>
      </c>
    </row>
    <row r="666" spans="1:7">
      <c r="A666" s="37">
        <v>1410051024420</v>
      </c>
      <c r="B666" s="38">
        <v>6</v>
      </c>
      <c r="C666" s="38" t="s">
        <v>222</v>
      </c>
      <c r="D666" s="38" t="s">
        <v>223</v>
      </c>
      <c r="E666" s="38" t="s">
        <v>224</v>
      </c>
      <c r="F666" s="38" t="s">
        <v>1603</v>
      </c>
      <c r="G666" s="38" t="s">
        <v>1604</v>
      </c>
    </row>
    <row r="667" spans="1:7">
      <c r="A667" s="37">
        <v>1410051024446</v>
      </c>
      <c r="B667" s="38">
        <v>6</v>
      </c>
      <c r="C667" s="38" t="s">
        <v>222</v>
      </c>
      <c r="D667" s="38" t="s">
        <v>223</v>
      </c>
      <c r="E667" s="38" t="s">
        <v>224</v>
      </c>
      <c r="F667" s="38" t="s">
        <v>1605</v>
      </c>
      <c r="G667" s="38" t="s">
        <v>1606</v>
      </c>
    </row>
    <row r="668" spans="1:7">
      <c r="A668" s="37">
        <v>1410051024453</v>
      </c>
      <c r="B668" s="38">
        <v>6</v>
      </c>
      <c r="C668" s="38" t="s">
        <v>222</v>
      </c>
      <c r="D668" s="38" t="s">
        <v>227</v>
      </c>
      <c r="E668" s="38" t="s">
        <v>228</v>
      </c>
      <c r="F668" s="38" t="s">
        <v>1607</v>
      </c>
      <c r="G668" s="38" t="s">
        <v>1608</v>
      </c>
    </row>
    <row r="669" spans="1:7">
      <c r="A669" s="37">
        <v>1410051024461</v>
      </c>
      <c r="B669" s="38">
        <v>6</v>
      </c>
      <c r="C669" s="38" t="s">
        <v>222</v>
      </c>
      <c r="D669" s="38" t="s">
        <v>227</v>
      </c>
      <c r="E669" s="38" t="s">
        <v>228</v>
      </c>
      <c r="F669" s="38" t="s">
        <v>1609</v>
      </c>
      <c r="G669" s="38" t="s">
        <v>1610</v>
      </c>
    </row>
    <row r="670" spans="1:7">
      <c r="A670" s="37">
        <v>1410051024487</v>
      </c>
      <c r="B670" s="38">
        <v>6</v>
      </c>
      <c r="C670" s="38" t="s">
        <v>222</v>
      </c>
      <c r="D670" s="38" t="s">
        <v>343</v>
      </c>
      <c r="E670" s="38" t="s">
        <v>344</v>
      </c>
      <c r="F670" s="38" t="s">
        <v>1611</v>
      </c>
      <c r="G670" s="38" t="s">
        <v>1612</v>
      </c>
    </row>
    <row r="671" spans="1:7">
      <c r="A671" s="37">
        <v>1410051024495</v>
      </c>
      <c r="B671" s="38">
        <v>6</v>
      </c>
      <c r="C671" s="38" t="s">
        <v>222</v>
      </c>
      <c r="D671" s="38" t="s">
        <v>401</v>
      </c>
      <c r="E671" s="38" t="s">
        <v>402</v>
      </c>
      <c r="F671" s="38" t="s">
        <v>1613</v>
      </c>
      <c r="G671" s="38" t="s">
        <v>1613</v>
      </c>
    </row>
    <row r="672" spans="1:7">
      <c r="A672" s="37">
        <v>1410051024503</v>
      </c>
      <c r="B672" s="38">
        <v>6</v>
      </c>
      <c r="C672" s="38" t="s">
        <v>222</v>
      </c>
      <c r="D672" s="38" t="s">
        <v>289</v>
      </c>
      <c r="E672" s="38" t="s">
        <v>290</v>
      </c>
      <c r="F672" s="38" t="s">
        <v>1614</v>
      </c>
      <c r="G672" s="38" t="s">
        <v>1615</v>
      </c>
    </row>
    <row r="673" spans="1:7">
      <c r="A673" s="37">
        <v>1410051024529</v>
      </c>
      <c r="B673" s="38">
        <v>6</v>
      </c>
      <c r="C673" s="38" t="s">
        <v>222</v>
      </c>
      <c r="D673" s="38" t="s">
        <v>365</v>
      </c>
      <c r="E673" s="38" t="s">
        <v>366</v>
      </c>
      <c r="F673" s="38" t="s">
        <v>1616</v>
      </c>
      <c r="G673" s="38" t="s">
        <v>1617</v>
      </c>
    </row>
    <row r="674" spans="1:7">
      <c r="A674" s="37">
        <v>1410051024537</v>
      </c>
      <c r="B674" s="38">
        <v>6</v>
      </c>
      <c r="C674" s="38" t="s">
        <v>222</v>
      </c>
      <c r="D674" s="38" t="s">
        <v>227</v>
      </c>
      <c r="E674" s="38" t="s">
        <v>228</v>
      </c>
      <c r="F674" s="38" t="s">
        <v>1618</v>
      </c>
      <c r="G674" s="38" t="s">
        <v>1619</v>
      </c>
    </row>
    <row r="675" spans="1:7">
      <c r="A675" s="37">
        <v>1410051024545</v>
      </c>
      <c r="B675" s="38">
        <v>6</v>
      </c>
      <c r="C675" s="38" t="s">
        <v>222</v>
      </c>
      <c r="D675" s="38" t="s">
        <v>275</v>
      </c>
      <c r="E675" s="38" t="s">
        <v>276</v>
      </c>
      <c r="F675" s="38" t="s">
        <v>1620</v>
      </c>
      <c r="G675" s="38" t="s">
        <v>1621</v>
      </c>
    </row>
    <row r="676" spans="1:7">
      <c r="A676" s="37">
        <v>1410051024552</v>
      </c>
      <c r="B676" s="38">
        <v>6</v>
      </c>
      <c r="C676" s="38" t="s">
        <v>222</v>
      </c>
      <c r="D676" s="38" t="s">
        <v>275</v>
      </c>
      <c r="E676" s="38" t="s">
        <v>276</v>
      </c>
      <c r="F676" s="38" t="s">
        <v>1622</v>
      </c>
      <c r="G676" s="38" t="s">
        <v>1623</v>
      </c>
    </row>
    <row r="677" spans="1:7">
      <c r="A677" s="37">
        <v>1410051024560</v>
      </c>
      <c r="B677" s="38">
        <v>6</v>
      </c>
      <c r="C677" s="38" t="s">
        <v>222</v>
      </c>
      <c r="D677" s="38" t="s">
        <v>331</v>
      </c>
      <c r="E677" s="38" t="s">
        <v>332</v>
      </c>
      <c r="F677" s="38" t="s">
        <v>1624</v>
      </c>
      <c r="G677" s="38" t="s">
        <v>1625</v>
      </c>
    </row>
    <row r="678" spans="1:7">
      <c r="A678" s="37">
        <v>1410051024578</v>
      </c>
      <c r="B678" s="38">
        <v>6</v>
      </c>
      <c r="C678" s="38" t="s">
        <v>222</v>
      </c>
      <c r="D678" s="38" t="s">
        <v>343</v>
      </c>
      <c r="E678" s="38" t="s">
        <v>344</v>
      </c>
      <c r="F678" s="38" t="s">
        <v>1626</v>
      </c>
      <c r="G678" s="38" t="s">
        <v>1627</v>
      </c>
    </row>
    <row r="679" spans="1:7">
      <c r="A679" s="37">
        <v>1410051024586</v>
      </c>
      <c r="B679" s="38">
        <v>6</v>
      </c>
      <c r="C679" s="38" t="s">
        <v>222</v>
      </c>
      <c r="D679" s="38" t="s">
        <v>343</v>
      </c>
      <c r="E679" s="38" t="s">
        <v>344</v>
      </c>
      <c r="F679" s="38" t="s">
        <v>1628</v>
      </c>
      <c r="G679" s="38" t="s">
        <v>1629</v>
      </c>
    </row>
    <row r="680" spans="1:7">
      <c r="A680" s="37">
        <v>1410051024594</v>
      </c>
      <c r="B680" s="38">
        <v>6</v>
      </c>
      <c r="C680" s="38" t="s">
        <v>222</v>
      </c>
      <c r="D680" s="38" t="s">
        <v>343</v>
      </c>
      <c r="E680" s="38" t="s">
        <v>344</v>
      </c>
      <c r="F680" s="38" t="s">
        <v>1630</v>
      </c>
      <c r="G680" s="38" t="s">
        <v>1631</v>
      </c>
    </row>
    <row r="681" spans="1:7">
      <c r="A681" s="37">
        <v>1410051024602</v>
      </c>
      <c r="B681" s="38">
        <v>6</v>
      </c>
      <c r="C681" s="38" t="s">
        <v>222</v>
      </c>
      <c r="D681" s="38" t="s">
        <v>343</v>
      </c>
      <c r="E681" s="38" t="s">
        <v>344</v>
      </c>
      <c r="F681" s="38" t="s">
        <v>1632</v>
      </c>
      <c r="G681" s="38" t="s">
        <v>1633</v>
      </c>
    </row>
    <row r="682" spans="1:7">
      <c r="A682" s="37">
        <v>1410051024610</v>
      </c>
      <c r="B682" s="38">
        <v>6</v>
      </c>
      <c r="C682" s="38" t="s">
        <v>222</v>
      </c>
      <c r="D682" s="38" t="s">
        <v>383</v>
      </c>
      <c r="E682" s="38" t="s">
        <v>384</v>
      </c>
      <c r="F682" s="38" t="s">
        <v>1634</v>
      </c>
      <c r="G682" s="38" t="s">
        <v>1635</v>
      </c>
    </row>
    <row r="683" spans="1:7">
      <c r="A683" s="37">
        <v>1410051024628</v>
      </c>
      <c r="B683" s="38">
        <v>6</v>
      </c>
      <c r="C683" s="38" t="s">
        <v>222</v>
      </c>
      <c r="D683" s="38" t="s">
        <v>383</v>
      </c>
      <c r="E683" s="38" t="s">
        <v>384</v>
      </c>
      <c r="F683" s="38" t="s">
        <v>1636</v>
      </c>
      <c r="G683" s="38" t="s">
        <v>1637</v>
      </c>
    </row>
    <row r="684" spans="1:7">
      <c r="A684" s="37">
        <v>1410051024636</v>
      </c>
      <c r="B684" s="38">
        <v>6</v>
      </c>
      <c r="C684" s="38" t="s">
        <v>222</v>
      </c>
      <c r="D684" s="38" t="s">
        <v>313</v>
      </c>
      <c r="E684" s="38" t="s">
        <v>314</v>
      </c>
      <c r="F684" s="38" t="s">
        <v>1638</v>
      </c>
      <c r="G684" s="38" t="s">
        <v>1639</v>
      </c>
    </row>
    <row r="685" spans="1:7">
      <c r="A685" s="37">
        <v>1410051024644</v>
      </c>
      <c r="B685" s="38">
        <v>6</v>
      </c>
      <c r="C685" s="38" t="s">
        <v>222</v>
      </c>
      <c r="D685" s="38" t="s">
        <v>411</v>
      </c>
      <c r="E685" s="38" t="s">
        <v>412</v>
      </c>
      <c r="F685" s="38" t="s">
        <v>1640</v>
      </c>
      <c r="G685" s="38" t="s">
        <v>1641</v>
      </c>
    </row>
    <row r="686" spans="1:7">
      <c r="A686" s="37">
        <v>1410051024651</v>
      </c>
      <c r="B686" s="38">
        <v>6</v>
      </c>
      <c r="C686" s="38" t="s">
        <v>222</v>
      </c>
      <c r="D686" s="38" t="s">
        <v>391</v>
      </c>
      <c r="E686" s="38" t="s">
        <v>392</v>
      </c>
      <c r="F686" s="38" t="s">
        <v>1642</v>
      </c>
      <c r="G686" s="38" t="s">
        <v>1643</v>
      </c>
    </row>
    <row r="687" spans="1:7">
      <c r="A687" s="37">
        <v>1410051024669</v>
      </c>
      <c r="B687" s="38">
        <v>6</v>
      </c>
      <c r="C687" s="38" t="s">
        <v>222</v>
      </c>
      <c r="D687" s="38" t="s">
        <v>283</v>
      </c>
      <c r="E687" s="38" t="s">
        <v>284</v>
      </c>
      <c r="F687" s="38" t="s">
        <v>1644</v>
      </c>
      <c r="G687" s="38" t="s">
        <v>1645</v>
      </c>
    </row>
    <row r="688" spans="1:7">
      <c r="A688" s="37">
        <v>1410051024677</v>
      </c>
      <c r="B688" s="38">
        <v>6</v>
      </c>
      <c r="C688" s="38" t="s">
        <v>222</v>
      </c>
      <c r="D688" s="38" t="s">
        <v>271</v>
      </c>
      <c r="E688" s="38" t="s">
        <v>272</v>
      </c>
      <c r="F688" s="38" t="s">
        <v>1646</v>
      </c>
      <c r="G688" s="38" t="s">
        <v>1647</v>
      </c>
    </row>
    <row r="689" spans="1:7">
      <c r="A689" s="37">
        <v>1410051024693</v>
      </c>
      <c r="B689" s="38">
        <v>6</v>
      </c>
      <c r="C689" s="38" t="s">
        <v>222</v>
      </c>
      <c r="D689" s="38" t="s">
        <v>343</v>
      </c>
      <c r="E689" s="38" t="s">
        <v>344</v>
      </c>
      <c r="F689" s="38" t="s">
        <v>1648</v>
      </c>
      <c r="G689" s="38" t="s">
        <v>1649</v>
      </c>
    </row>
    <row r="690" spans="1:7">
      <c r="A690" s="37">
        <v>1410051024701</v>
      </c>
      <c r="B690" s="38">
        <v>6</v>
      </c>
      <c r="C690" s="38" t="s">
        <v>222</v>
      </c>
      <c r="D690" s="38" t="s">
        <v>283</v>
      </c>
      <c r="E690" s="38" t="s">
        <v>284</v>
      </c>
      <c r="F690" s="38" t="s">
        <v>1650</v>
      </c>
      <c r="G690" s="38" t="s">
        <v>1651</v>
      </c>
    </row>
    <row r="691" spans="1:7">
      <c r="A691" s="37">
        <v>1410051024719</v>
      </c>
      <c r="B691" s="38">
        <v>6</v>
      </c>
      <c r="C691" s="38" t="s">
        <v>222</v>
      </c>
      <c r="D691" s="38" t="s">
        <v>227</v>
      </c>
      <c r="E691" s="38" t="s">
        <v>228</v>
      </c>
      <c r="F691" s="38" t="s">
        <v>1652</v>
      </c>
      <c r="G691" s="38" t="s">
        <v>1653</v>
      </c>
    </row>
    <row r="692" spans="1:7">
      <c r="A692" s="37">
        <v>1410051024727</v>
      </c>
      <c r="B692" s="38">
        <v>6</v>
      </c>
      <c r="C692" s="38" t="s">
        <v>222</v>
      </c>
      <c r="D692" s="38" t="s">
        <v>283</v>
      </c>
      <c r="E692" s="38" t="s">
        <v>284</v>
      </c>
      <c r="F692" s="38" t="s">
        <v>1654</v>
      </c>
      <c r="G692" s="38" t="s">
        <v>1655</v>
      </c>
    </row>
    <row r="693" spans="1:7">
      <c r="A693" s="37">
        <v>1410051024750</v>
      </c>
      <c r="B693" s="38">
        <v>6</v>
      </c>
      <c r="C693" s="38" t="s">
        <v>222</v>
      </c>
      <c r="D693" s="38" t="s">
        <v>227</v>
      </c>
      <c r="E693" s="38" t="s">
        <v>228</v>
      </c>
      <c r="F693" s="38" t="s">
        <v>1656</v>
      </c>
      <c r="G693" s="38" t="s">
        <v>1657</v>
      </c>
    </row>
    <row r="694" spans="1:7">
      <c r="A694" s="37">
        <v>1410051024768</v>
      </c>
      <c r="B694" s="38">
        <v>6</v>
      </c>
      <c r="C694" s="38" t="s">
        <v>222</v>
      </c>
      <c r="D694" s="38" t="s">
        <v>223</v>
      </c>
      <c r="E694" s="38" t="s">
        <v>224</v>
      </c>
      <c r="F694" s="38" t="s">
        <v>1658</v>
      </c>
      <c r="G694" s="38" t="s">
        <v>1659</v>
      </c>
    </row>
    <row r="695" spans="1:7">
      <c r="A695" s="37">
        <v>1410051024776</v>
      </c>
      <c r="B695" s="38">
        <v>6</v>
      </c>
      <c r="C695" s="38" t="s">
        <v>222</v>
      </c>
      <c r="D695" s="38" t="s">
        <v>271</v>
      </c>
      <c r="E695" s="38" t="s">
        <v>272</v>
      </c>
      <c r="F695" s="38" t="s">
        <v>1660</v>
      </c>
      <c r="G695" s="38" t="s">
        <v>1661</v>
      </c>
    </row>
    <row r="696" spans="1:7">
      <c r="A696" s="37">
        <v>1410051024784</v>
      </c>
      <c r="B696" s="38">
        <v>6</v>
      </c>
      <c r="C696" s="38" t="s">
        <v>222</v>
      </c>
      <c r="D696" s="38" t="s">
        <v>391</v>
      </c>
      <c r="E696" s="38" t="s">
        <v>392</v>
      </c>
      <c r="F696" s="38" t="s">
        <v>1662</v>
      </c>
      <c r="G696" s="38" t="s">
        <v>1663</v>
      </c>
    </row>
    <row r="697" spans="1:7">
      <c r="A697" s="37">
        <v>1410051024792</v>
      </c>
      <c r="B697" s="38">
        <v>6</v>
      </c>
      <c r="C697" s="38" t="s">
        <v>222</v>
      </c>
      <c r="D697" s="38" t="s">
        <v>223</v>
      </c>
      <c r="E697" s="38" t="s">
        <v>224</v>
      </c>
      <c r="F697" s="38" t="s">
        <v>1664</v>
      </c>
      <c r="G697" s="38" t="s">
        <v>1665</v>
      </c>
    </row>
    <row r="698" spans="1:7">
      <c r="A698" s="37">
        <v>1410051024800</v>
      </c>
      <c r="B698" s="38">
        <v>6</v>
      </c>
      <c r="C698" s="38" t="s">
        <v>222</v>
      </c>
      <c r="D698" s="38" t="s">
        <v>313</v>
      </c>
      <c r="E698" s="38" t="s">
        <v>314</v>
      </c>
      <c r="F698" s="38" t="s">
        <v>1666</v>
      </c>
      <c r="G698" s="38" t="s">
        <v>1667</v>
      </c>
    </row>
    <row r="699" spans="1:7">
      <c r="A699" s="37">
        <v>1410051024818</v>
      </c>
      <c r="B699" s="38">
        <v>6</v>
      </c>
      <c r="C699" s="38" t="s">
        <v>222</v>
      </c>
      <c r="D699" s="38" t="s">
        <v>331</v>
      </c>
      <c r="E699" s="38" t="s">
        <v>332</v>
      </c>
      <c r="F699" s="38" t="s">
        <v>1668</v>
      </c>
      <c r="G699" s="38" t="s">
        <v>1669</v>
      </c>
    </row>
    <row r="700" spans="1:7">
      <c r="A700" s="37">
        <v>1410051024826</v>
      </c>
      <c r="B700" s="38">
        <v>6</v>
      </c>
      <c r="C700" s="38" t="s">
        <v>222</v>
      </c>
      <c r="D700" s="38" t="s">
        <v>331</v>
      </c>
      <c r="E700" s="38" t="s">
        <v>332</v>
      </c>
      <c r="F700" s="38" t="s">
        <v>1670</v>
      </c>
      <c r="G700" s="38" t="s">
        <v>1671</v>
      </c>
    </row>
    <row r="701" spans="1:7">
      <c r="A701" s="37">
        <v>1410051024834</v>
      </c>
      <c r="B701" s="38">
        <v>6</v>
      </c>
      <c r="C701" s="38" t="s">
        <v>222</v>
      </c>
      <c r="D701" s="38" t="s">
        <v>223</v>
      </c>
      <c r="E701" s="38" t="s">
        <v>224</v>
      </c>
      <c r="F701" s="38" t="s">
        <v>1672</v>
      </c>
      <c r="G701" s="38" t="s">
        <v>1673</v>
      </c>
    </row>
    <row r="702" spans="1:7">
      <c r="A702" s="37">
        <v>1410051024842</v>
      </c>
      <c r="B702" s="38">
        <v>6</v>
      </c>
      <c r="C702" s="38" t="s">
        <v>222</v>
      </c>
      <c r="D702" s="38" t="s">
        <v>343</v>
      </c>
      <c r="E702" s="38" t="s">
        <v>344</v>
      </c>
      <c r="F702" s="38" t="s">
        <v>1674</v>
      </c>
      <c r="G702" s="38" t="s">
        <v>1675</v>
      </c>
    </row>
    <row r="703" spans="1:7">
      <c r="A703" s="37">
        <v>1410051024859</v>
      </c>
      <c r="B703" s="38">
        <v>6</v>
      </c>
      <c r="C703" s="38" t="s">
        <v>222</v>
      </c>
      <c r="D703" s="38" t="s">
        <v>343</v>
      </c>
      <c r="E703" s="38" t="s">
        <v>344</v>
      </c>
      <c r="F703" s="38" t="s">
        <v>1676</v>
      </c>
      <c r="G703" s="38" t="s">
        <v>1677</v>
      </c>
    </row>
    <row r="704" spans="1:7">
      <c r="A704" s="37">
        <v>1410051024867</v>
      </c>
      <c r="B704" s="38">
        <v>6</v>
      </c>
      <c r="C704" s="38" t="s">
        <v>222</v>
      </c>
      <c r="D704" s="38" t="s">
        <v>351</v>
      </c>
      <c r="E704" s="38" t="s">
        <v>352</v>
      </c>
      <c r="F704" s="38" t="s">
        <v>1678</v>
      </c>
      <c r="G704" s="38" t="s">
        <v>1679</v>
      </c>
    </row>
    <row r="705" spans="1:7">
      <c r="A705" s="37">
        <v>1410051024875</v>
      </c>
      <c r="B705" s="38">
        <v>6</v>
      </c>
      <c r="C705" s="38" t="s">
        <v>222</v>
      </c>
      <c r="D705" s="38" t="s">
        <v>365</v>
      </c>
      <c r="E705" s="38" t="s">
        <v>366</v>
      </c>
      <c r="F705" s="38" t="s">
        <v>1680</v>
      </c>
      <c r="G705" s="38" t="s">
        <v>1681</v>
      </c>
    </row>
    <row r="706" spans="1:7">
      <c r="A706" s="37">
        <v>1410051024909</v>
      </c>
      <c r="B706" s="38">
        <v>6</v>
      </c>
      <c r="C706" s="38" t="s">
        <v>222</v>
      </c>
      <c r="D706" s="38" t="s">
        <v>227</v>
      </c>
      <c r="E706" s="38" t="s">
        <v>228</v>
      </c>
      <c r="F706" s="38" t="s">
        <v>1682</v>
      </c>
      <c r="G706" s="38" t="s">
        <v>1683</v>
      </c>
    </row>
    <row r="707" spans="1:7">
      <c r="A707" s="37">
        <v>1410051024917</v>
      </c>
      <c r="B707" s="38">
        <v>6</v>
      </c>
      <c r="C707" s="38" t="s">
        <v>222</v>
      </c>
      <c r="D707" s="38" t="s">
        <v>223</v>
      </c>
      <c r="E707" s="38" t="s">
        <v>224</v>
      </c>
      <c r="F707" s="38" t="s">
        <v>1684</v>
      </c>
      <c r="G707" s="38" t="s">
        <v>1685</v>
      </c>
    </row>
    <row r="708" spans="1:7">
      <c r="A708" s="37">
        <v>1410051024925</v>
      </c>
      <c r="B708" s="38">
        <v>6</v>
      </c>
      <c r="C708" s="38" t="s">
        <v>222</v>
      </c>
      <c r="D708" s="38" t="s">
        <v>275</v>
      </c>
      <c r="E708" s="38" t="s">
        <v>276</v>
      </c>
      <c r="F708" s="38" t="s">
        <v>1686</v>
      </c>
      <c r="G708" s="38" t="s">
        <v>1687</v>
      </c>
    </row>
    <row r="709" spans="1:7">
      <c r="A709" s="37">
        <v>1410051024933</v>
      </c>
      <c r="B709" s="38">
        <v>6</v>
      </c>
      <c r="C709" s="38" t="s">
        <v>222</v>
      </c>
      <c r="D709" s="38" t="s">
        <v>227</v>
      </c>
      <c r="E709" s="38" t="s">
        <v>228</v>
      </c>
      <c r="F709" s="38" t="s">
        <v>1688</v>
      </c>
      <c r="G709" s="38" t="s">
        <v>1689</v>
      </c>
    </row>
    <row r="710" spans="1:7">
      <c r="A710" s="37">
        <v>1410051024941</v>
      </c>
      <c r="B710" s="38">
        <v>6</v>
      </c>
      <c r="C710" s="38" t="s">
        <v>222</v>
      </c>
      <c r="D710" s="38" t="s">
        <v>223</v>
      </c>
      <c r="E710" s="38" t="s">
        <v>224</v>
      </c>
      <c r="F710" s="38" t="s">
        <v>1690</v>
      </c>
      <c r="G710" s="38" t="s">
        <v>1691</v>
      </c>
    </row>
    <row r="711" spans="1:7">
      <c r="A711" s="37">
        <v>1410051024958</v>
      </c>
      <c r="B711" s="38">
        <v>6</v>
      </c>
      <c r="C711" s="38" t="s">
        <v>222</v>
      </c>
      <c r="D711" s="38" t="s">
        <v>223</v>
      </c>
      <c r="E711" s="38" t="s">
        <v>224</v>
      </c>
      <c r="F711" s="38" t="s">
        <v>1692</v>
      </c>
      <c r="G711" s="38" t="s">
        <v>1693</v>
      </c>
    </row>
    <row r="712" spans="1:7">
      <c r="A712" s="37">
        <v>1410051024966</v>
      </c>
      <c r="B712" s="38">
        <v>6</v>
      </c>
      <c r="C712" s="38" t="s">
        <v>222</v>
      </c>
      <c r="D712" s="38" t="s">
        <v>223</v>
      </c>
      <c r="E712" s="38" t="s">
        <v>224</v>
      </c>
      <c r="F712" s="38" t="s">
        <v>1694</v>
      </c>
      <c r="G712" s="38" t="s">
        <v>1695</v>
      </c>
    </row>
    <row r="713" spans="1:7">
      <c r="A713" s="37">
        <v>1410051024974</v>
      </c>
      <c r="B713" s="38">
        <v>6</v>
      </c>
      <c r="C713" s="38" t="s">
        <v>222</v>
      </c>
      <c r="D713" s="38" t="s">
        <v>343</v>
      </c>
      <c r="E713" s="38" t="s">
        <v>344</v>
      </c>
      <c r="F713" s="38" t="s">
        <v>1696</v>
      </c>
      <c r="G713" s="38" t="s">
        <v>1697</v>
      </c>
    </row>
    <row r="714" spans="1:7">
      <c r="A714" s="37">
        <v>1410051025039</v>
      </c>
      <c r="B714" s="38">
        <v>6</v>
      </c>
      <c r="C714" s="38" t="s">
        <v>222</v>
      </c>
      <c r="D714" s="38" t="s">
        <v>271</v>
      </c>
      <c r="E714" s="38" t="s">
        <v>272</v>
      </c>
      <c r="F714" s="38" t="s">
        <v>1698</v>
      </c>
      <c r="G714" s="38" t="s">
        <v>1699</v>
      </c>
    </row>
    <row r="715" spans="1:7">
      <c r="A715" s="37">
        <v>1410051025062</v>
      </c>
      <c r="B715" s="38">
        <v>1</v>
      </c>
      <c r="C715" s="38" t="s">
        <v>1240</v>
      </c>
      <c r="D715" s="38" t="s">
        <v>407</v>
      </c>
      <c r="E715" s="38" t="s">
        <v>408</v>
      </c>
      <c r="F715" s="38" t="s">
        <v>1700</v>
      </c>
      <c r="G715" s="38" t="s">
        <v>1701</v>
      </c>
    </row>
    <row r="716" spans="1:7">
      <c r="A716" s="37">
        <v>1410051025070</v>
      </c>
      <c r="B716" s="38">
        <v>1</v>
      </c>
      <c r="C716" s="38" t="s">
        <v>1240</v>
      </c>
      <c r="D716" s="38" t="s">
        <v>313</v>
      </c>
      <c r="E716" s="38" t="s">
        <v>314</v>
      </c>
      <c r="F716" s="38" t="s">
        <v>1702</v>
      </c>
      <c r="G716" s="38" t="s">
        <v>1703</v>
      </c>
    </row>
    <row r="717" spans="1:7">
      <c r="A717" s="37">
        <v>1410051025088</v>
      </c>
      <c r="B717" s="38">
        <v>1</v>
      </c>
      <c r="C717" s="38" t="s">
        <v>1240</v>
      </c>
      <c r="D717" s="38" t="s">
        <v>407</v>
      </c>
      <c r="E717" s="38" t="s">
        <v>408</v>
      </c>
      <c r="F717" s="38" t="s">
        <v>1704</v>
      </c>
      <c r="G717" s="38" t="s">
        <v>1705</v>
      </c>
    </row>
    <row r="718" spans="1:7">
      <c r="A718" s="37">
        <v>1410051025096</v>
      </c>
      <c r="B718" s="38">
        <v>1</v>
      </c>
      <c r="C718" s="38" t="s">
        <v>1240</v>
      </c>
      <c r="D718" s="38" t="s">
        <v>407</v>
      </c>
      <c r="E718" s="38" t="s">
        <v>408</v>
      </c>
      <c r="F718" s="38" t="s">
        <v>1706</v>
      </c>
      <c r="G718" s="38" t="s">
        <v>1707</v>
      </c>
    </row>
    <row r="719" spans="1:7">
      <c r="A719" s="37">
        <v>1410051025104</v>
      </c>
      <c r="B719" s="38">
        <v>6</v>
      </c>
      <c r="C719" s="38" t="s">
        <v>222</v>
      </c>
      <c r="D719" s="38" t="s">
        <v>407</v>
      </c>
      <c r="E719" s="38" t="s">
        <v>408</v>
      </c>
      <c r="F719" s="38" t="s">
        <v>1708</v>
      </c>
      <c r="G719" s="38" t="s">
        <v>1709</v>
      </c>
    </row>
    <row r="720" spans="1:7">
      <c r="A720" s="37">
        <v>1410051025112</v>
      </c>
      <c r="B720" s="38">
        <v>1</v>
      </c>
      <c r="C720" s="38" t="s">
        <v>1240</v>
      </c>
      <c r="D720" s="38" t="s">
        <v>391</v>
      </c>
      <c r="E720" s="38" t="s">
        <v>392</v>
      </c>
      <c r="F720" s="38" t="s">
        <v>1710</v>
      </c>
      <c r="G720" s="38" t="s">
        <v>1711</v>
      </c>
    </row>
    <row r="721" spans="1:7">
      <c r="A721" s="37">
        <v>1410051025153</v>
      </c>
      <c r="B721" s="38">
        <v>6</v>
      </c>
      <c r="C721" s="38" t="s">
        <v>222</v>
      </c>
      <c r="D721" s="38" t="s">
        <v>1514</v>
      </c>
      <c r="E721" s="38" t="s">
        <v>366</v>
      </c>
      <c r="F721" s="38" t="s">
        <v>1712</v>
      </c>
      <c r="G721" s="38" t="s">
        <v>1713</v>
      </c>
    </row>
    <row r="722" spans="1:7">
      <c r="A722" s="37">
        <v>1410051025161</v>
      </c>
      <c r="B722" s="38">
        <v>6</v>
      </c>
      <c r="C722" s="38" t="s">
        <v>222</v>
      </c>
      <c r="D722" s="38" t="s">
        <v>391</v>
      </c>
      <c r="E722" s="38" t="s">
        <v>392</v>
      </c>
      <c r="F722" s="38" t="s">
        <v>1714</v>
      </c>
      <c r="G722" s="38" t="s">
        <v>1715</v>
      </c>
    </row>
    <row r="723" spans="1:7">
      <c r="A723" s="37">
        <v>1410051025187</v>
      </c>
      <c r="B723" s="38">
        <v>1</v>
      </c>
      <c r="C723" s="38" t="s">
        <v>1240</v>
      </c>
      <c r="D723" s="38" t="s">
        <v>407</v>
      </c>
      <c r="E723" s="38" t="s">
        <v>408</v>
      </c>
      <c r="F723" s="38" t="s">
        <v>1716</v>
      </c>
      <c r="G723" s="38" t="s">
        <v>1717</v>
      </c>
    </row>
    <row r="724" spans="1:7">
      <c r="A724" s="37">
        <v>1410051025195</v>
      </c>
      <c r="B724" s="38">
        <v>6</v>
      </c>
      <c r="C724" s="38" t="s">
        <v>222</v>
      </c>
      <c r="D724" s="38" t="s">
        <v>223</v>
      </c>
      <c r="E724" s="38" t="s">
        <v>224</v>
      </c>
      <c r="F724" s="38" t="s">
        <v>1718</v>
      </c>
      <c r="G724" s="38" t="s">
        <v>1719</v>
      </c>
    </row>
    <row r="725" spans="1:7">
      <c r="A725" s="37">
        <v>1410051025211</v>
      </c>
      <c r="B725" s="38">
        <v>1</v>
      </c>
      <c r="C725" s="38" t="s">
        <v>1240</v>
      </c>
      <c r="D725" s="38" t="s">
        <v>313</v>
      </c>
      <c r="E725" s="38" t="s">
        <v>314</v>
      </c>
      <c r="F725" s="38" t="s">
        <v>1720</v>
      </c>
      <c r="G725" s="38" t="s">
        <v>1721</v>
      </c>
    </row>
    <row r="726" spans="1:7">
      <c r="A726" s="37">
        <v>1410051025237</v>
      </c>
      <c r="B726" s="38">
        <v>6</v>
      </c>
      <c r="C726" s="38" t="s">
        <v>222</v>
      </c>
      <c r="D726" s="38" t="s">
        <v>301</v>
      </c>
      <c r="E726" s="38" t="s">
        <v>302</v>
      </c>
      <c r="F726" s="38" t="s">
        <v>1722</v>
      </c>
      <c r="G726" s="38" t="s">
        <v>1723</v>
      </c>
    </row>
    <row r="727" spans="1:7">
      <c r="A727" s="37">
        <v>1410051025245</v>
      </c>
      <c r="B727" s="38">
        <v>6</v>
      </c>
      <c r="C727" s="38" t="s">
        <v>222</v>
      </c>
      <c r="D727" s="38" t="s">
        <v>351</v>
      </c>
      <c r="E727" s="38" t="s">
        <v>352</v>
      </c>
      <c r="F727" s="38" t="s">
        <v>1724</v>
      </c>
      <c r="G727" s="38" t="s">
        <v>1725</v>
      </c>
    </row>
    <row r="728" spans="1:7">
      <c r="A728" s="37">
        <v>1410051025260</v>
      </c>
      <c r="B728" s="38">
        <v>6</v>
      </c>
      <c r="C728" s="38" t="s">
        <v>222</v>
      </c>
      <c r="D728" s="38" t="s">
        <v>223</v>
      </c>
      <c r="E728" s="38" t="s">
        <v>224</v>
      </c>
      <c r="F728" s="38" t="s">
        <v>1726</v>
      </c>
      <c r="G728" s="38" t="s">
        <v>1727</v>
      </c>
    </row>
    <row r="729" spans="1:7">
      <c r="A729" s="37">
        <v>1410051025278</v>
      </c>
      <c r="B729" s="38">
        <v>6</v>
      </c>
      <c r="C729" s="38" t="s">
        <v>222</v>
      </c>
      <c r="D729" s="38" t="s">
        <v>411</v>
      </c>
      <c r="E729" s="38" t="s">
        <v>412</v>
      </c>
      <c r="F729" s="38" t="s">
        <v>1728</v>
      </c>
      <c r="G729" s="38" t="s">
        <v>1729</v>
      </c>
    </row>
    <row r="730" spans="1:7">
      <c r="A730" s="37">
        <v>1410051025286</v>
      </c>
      <c r="B730" s="38">
        <v>1</v>
      </c>
      <c r="C730" s="38" t="s">
        <v>1730</v>
      </c>
      <c r="D730" s="38" t="s">
        <v>1731</v>
      </c>
      <c r="E730" s="38" t="s">
        <v>228</v>
      </c>
      <c r="F730" s="38" t="s">
        <v>1732</v>
      </c>
      <c r="G730" s="38" t="s">
        <v>1733</v>
      </c>
    </row>
    <row r="731" spans="1:7">
      <c r="A731" s="37">
        <v>1410051025294</v>
      </c>
      <c r="B731" s="38">
        <v>1</v>
      </c>
      <c r="C731" s="38" t="s">
        <v>1730</v>
      </c>
      <c r="D731" s="38" t="s">
        <v>1338</v>
      </c>
      <c r="E731" s="38" t="s">
        <v>392</v>
      </c>
      <c r="F731" s="38" t="s">
        <v>1734</v>
      </c>
      <c r="G731" s="38" t="s">
        <v>1735</v>
      </c>
    </row>
    <row r="732" spans="1:7">
      <c r="A732" s="37">
        <v>1410051025310</v>
      </c>
      <c r="B732" s="38">
        <v>6</v>
      </c>
      <c r="C732" s="38" t="s">
        <v>222</v>
      </c>
      <c r="D732" s="38" t="s">
        <v>1736</v>
      </c>
      <c r="E732" s="38" t="s">
        <v>284</v>
      </c>
      <c r="F732" s="38" t="s">
        <v>1737</v>
      </c>
      <c r="G732" s="38" t="s">
        <v>1738</v>
      </c>
    </row>
    <row r="733" spans="1:7">
      <c r="A733" s="37">
        <v>1410051025336</v>
      </c>
      <c r="B733" s="38">
        <v>6</v>
      </c>
      <c r="C733" s="38" t="s">
        <v>222</v>
      </c>
      <c r="D733" s="38" t="s">
        <v>301</v>
      </c>
      <c r="E733" s="38" t="s">
        <v>302</v>
      </c>
      <c r="F733" s="38" t="s">
        <v>1739</v>
      </c>
      <c r="G733" s="38" t="s">
        <v>1740</v>
      </c>
    </row>
    <row r="734" spans="1:7">
      <c r="A734" s="37">
        <v>1410051025344</v>
      </c>
      <c r="B734" s="38">
        <v>6</v>
      </c>
      <c r="C734" s="38" t="s">
        <v>222</v>
      </c>
      <c r="D734" s="38" t="s">
        <v>1338</v>
      </c>
      <c r="E734" s="38" t="s">
        <v>392</v>
      </c>
      <c r="F734" s="38" t="s">
        <v>1741</v>
      </c>
      <c r="G734" s="38" t="s">
        <v>1742</v>
      </c>
    </row>
    <row r="735" spans="1:7">
      <c r="A735" s="37">
        <v>1410051025351</v>
      </c>
      <c r="B735" s="38">
        <v>6</v>
      </c>
      <c r="C735" s="38" t="s">
        <v>222</v>
      </c>
      <c r="D735" s="38" t="s">
        <v>1743</v>
      </c>
      <c r="E735" s="38" t="s">
        <v>224</v>
      </c>
      <c r="F735" s="38" t="s">
        <v>1744</v>
      </c>
      <c r="G735" s="38" t="s">
        <v>1745</v>
      </c>
    </row>
    <row r="736" spans="1:7">
      <c r="A736" s="37">
        <v>1410051025369</v>
      </c>
      <c r="B736" s="38">
        <v>6</v>
      </c>
      <c r="C736" s="38" t="s">
        <v>222</v>
      </c>
      <c r="D736" s="38" t="s">
        <v>1731</v>
      </c>
      <c r="E736" s="38" t="s">
        <v>228</v>
      </c>
      <c r="F736" s="38" t="s">
        <v>1746</v>
      </c>
      <c r="G736" s="38" t="s">
        <v>1747</v>
      </c>
    </row>
    <row r="737" spans="1:7">
      <c r="A737" s="37">
        <v>1410051025377</v>
      </c>
      <c r="B737" s="38">
        <v>6</v>
      </c>
      <c r="C737" s="38" t="s">
        <v>222</v>
      </c>
      <c r="D737" s="38" t="s">
        <v>1731</v>
      </c>
      <c r="E737" s="38" t="s">
        <v>228</v>
      </c>
      <c r="F737" s="38" t="s">
        <v>1748</v>
      </c>
      <c r="G737" s="38" t="s">
        <v>1749</v>
      </c>
    </row>
    <row r="738" spans="1:7">
      <c r="A738" s="37">
        <v>1410051025385</v>
      </c>
      <c r="B738" s="38">
        <v>6</v>
      </c>
      <c r="C738" s="38" t="s">
        <v>222</v>
      </c>
      <c r="D738" s="38" t="s">
        <v>1445</v>
      </c>
      <c r="E738" s="38" t="s">
        <v>384</v>
      </c>
      <c r="F738" s="38" t="s">
        <v>1750</v>
      </c>
      <c r="G738" s="38" t="s">
        <v>1751</v>
      </c>
    </row>
    <row r="739" spans="1:7">
      <c r="A739" s="37">
        <v>1410051025393</v>
      </c>
      <c r="B739" s="38">
        <v>6</v>
      </c>
      <c r="C739" s="38" t="s">
        <v>222</v>
      </c>
      <c r="D739" s="38" t="s">
        <v>1285</v>
      </c>
      <c r="E739" s="38" t="s">
        <v>272</v>
      </c>
      <c r="F739" s="38" t="s">
        <v>1752</v>
      </c>
      <c r="G739" s="38" t="s">
        <v>1753</v>
      </c>
    </row>
    <row r="740" spans="1:7">
      <c r="A740" s="37">
        <v>1410051025419</v>
      </c>
      <c r="B740" s="38">
        <v>6</v>
      </c>
      <c r="C740" s="38" t="s">
        <v>222</v>
      </c>
      <c r="D740" s="38" t="s">
        <v>1731</v>
      </c>
      <c r="E740" s="38" t="s">
        <v>228</v>
      </c>
      <c r="F740" s="38" t="s">
        <v>1754</v>
      </c>
      <c r="G740" s="38" t="s">
        <v>1755</v>
      </c>
    </row>
    <row r="741" spans="1:7">
      <c r="A741" s="37">
        <v>1410051025427</v>
      </c>
      <c r="B741" s="38">
        <v>6</v>
      </c>
      <c r="C741" s="38" t="s">
        <v>222</v>
      </c>
      <c r="D741" s="38" t="s">
        <v>1321</v>
      </c>
      <c r="E741" s="38" t="s">
        <v>344</v>
      </c>
      <c r="F741" s="38" t="s">
        <v>1756</v>
      </c>
      <c r="G741" s="38" t="s">
        <v>1757</v>
      </c>
    </row>
    <row r="742" spans="1:7">
      <c r="A742" s="37">
        <v>1410051025435</v>
      </c>
      <c r="B742" s="38">
        <v>6</v>
      </c>
      <c r="C742" s="38" t="s">
        <v>222</v>
      </c>
      <c r="D742" s="38" t="s">
        <v>227</v>
      </c>
      <c r="E742" s="38" t="s">
        <v>228</v>
      </c>
      <c r="F742" s="38" t="s">
        <v>1758</v>
      </c>
      <c r="G742" s="38" t="s">
        <v>1759</v>
      </c>
    </row>
    <row r="743" spans="1:7">
      <c r="A743" s="37">
        <v>1410051025450</v>
      </c>
      <c r="B743" s="38">
        <v>6</v>
      </c>
      <c r="C743" s="38" t="s">
        <v>222</v>
      </c>
      <c r="D743" s="38" t="s">
        <v>1285</v>
      </c>
      <c r="E743" s="38" t="s">
        <v>272</v>
      </c>
      <c r="F743" s="38" t="s">
        <v>1760</v>
      </c>
      <c r="G743" s="38" t="s">
        <v>1761</v>
      </c>
    </row>
    <row r="744" spans="1:7">
      <c r="A744" s="37">
        <v>1410051025468</v>
      </c>
      <c r="B744" s="38">
        <v>6</v>
      </c>
      <c r="C744" s="38" t="s">
        <v>222</v>
      </c>
      <c r="D744" s="38" t="s">
        <v>1321</v>
      </c>
      <c r="E744" s="38" t="s">
        <v>344</v>
      </c>
      <c r="F744" s="38" t="s">
        <v>1762</v>
      </c>
      <c r="G744" s="38" t="s">
        <v>1763</v>
      </c>
    </row>
    <row r="745" spans="1:7">
      <c r="A745" s="37">
        <v>1410051025476</v>
      </c>
      <c r="B745" s="38">
        <v>6</v>
      </c>
      <c r="C745" s="38" t="s">
        <v>222</v>
      </c>
      <c r="D745" s="38" t="s">
        <v>1764</v>
      </c>
      <c r="E745" s="38" t="s">
        <v>344</v>
      </c>
      <c r="F745" s="38" t="s">
        <v>1765</v>
      </c>
      <c r="G745" s="38" t="s">
        <v>1766</v>
      </c>
    </row>
    <row r="746" spans="1:7">
      <c r="A746" s="37">
        <v>1410051025484</v>
      </c>
      <c r="B746" s="38">
        <v>6</v>
      </c>
      <c r="C746" s="38" t="s">
        <v>222</v>
      </c>
      <c r="D746" s="38" t="s">
        <v>1743</v>
      </c>
      <c r="E746" s="38" t="s">
        <v>224</v>
      </c>
      <c r="F746" s="38" t="s">
        <v>1767</v>
      </c>
      <c r="G746" s="38" t="s">
        <v>1768</v>
      </c>
    </row>
    <row r="747" spans="1:7">
      <c r="A747" s="37">
        <v>1410051025492</v>
      </c>
      <c r="B747" s="38">
        <v>6</v>
      </c>
      <c r="C747" s="38" t="s">
        <v>222</v>
      </c>
      <c r="D747" s="38" t="s">
        <v>1743</v>
      </c>
      <c r="E747" s="38" t="s">
        <v>224</v>
      </c>
      <c r="F747" s="38" t="s">
        <v>1769</v>
      </c>
      <c r="G747" s="38" t="s">
        <v>1770</v>
      </c>
    </row>
    <row r="748" spans="1:7">
      <c r="A748" s="37">
        <v>1410051025500</v>
      </c>
      <c r="B748" s="38">
        <v>6</v>
      </c>
      <c r="C748" s="38" t="s">
        <v>222</v>
      </c>
      <c r="D748" s="38" t="s">
        <v>1321</v>
      </c>
      <c r="E748" s="38" t="s">
        <v>344</v>
      </c>
      <c r="F748" s="38" t="s">
        <v>1771</v>
      </c>
      <c r="G748" s="38" t="s">
        <v>1772</v>
      </c>
    </row>
    <row r="749" spans="1:7">
      <c r="A749" s="37">
        <v>1410051025518</v>
      </c>
      <c r="B749" s="38">
        <v>6</v>
      </c>
      <c r="C749" s="38" t="s">
        <v>222</v>
      </c>
      <c r="D749" s="38" t="s">
        <v>1773</v>
      </c>
      <c r="E749" s="38" t="s">
        <v>352</v>
      </c>
      <c r="F749" s="38" t="s">
        <v>1774</v>
      </c>
      <c r="G749" s="38" t="s">
        <v>1775</v>
      </c>
    </row>
    <row r="750" spans="1:7">
      <c r="A750" s="37">
        <v>1410051025526</v>
      </c>
      <c r="B750" s="38">
        <v>6</v>
      </c>
      <c r="C750" s="38" t="s">
        <v>222</v>
      </c>
      <c r="D750" s="38" t="s">
        <v>1776</v>
      </c>
      <c r="E750" s="38" t="s">
        <v>352</v>
      </c>
      <c r="F750" s="38" t="s">
        <v>1777</v>
      </c>
      <c r="G750" s="38" t="s">
        <v>1778</v>
      </c>
    </row>
    <row r="751" spans="1:7">
      <c r="A751" s="37">
        <v>1410051025534</v>
      </c>
      <c r="B751" s="38">
        <v>6</v>
      </c>
      <c r="C751" s="38" t="s">
        <v>222</v>
      </c>
      <c r="D751" s="38" t="s">
        <v>1445</v>
      </c>
      <c r="E751" s="38" t="s">
        <v>384</v>
      </c>
      <c r="F751" s="38" t="s">
        <v>1779</v>
      </c>
      <c r="G751" s="38" t="s">
        <v>1780</v>
      </c>
    </row>
    <row r="752" spans="1:7">
      <c r="A752" s="37">
        <v>1410051025542</v>
      </c>
      <c r="B752" s="38">
        <v>6</v>
      </c>
      <c r="C752" s="38" t="s">
        <v>222</v>
      </c>
      <c r="D752" s="38" t="s">
        <v>1731</v>
      </c>
      <c r="E752" s="38" t="s">
        <v>228</v>
      </c>
      <c r="F752" s="38" t="s">
        <v>1781</v>
      </c>
      <c r="G752" s="38" t="s">
        <v>1782</v>
      </c>
    </row>
    <row r="753" spans="1:7">
      <c r="A753" s="37">
        <v>1410051025559</v>
      </c>
      <c r="B753" s="38">
        <v>6</v>
      </c>
      <c r="C753" s="38" t="s">
        <v>222</v>
      </c>
      <c r="D753" s="38" t="s">
        <v>1285</v>
      </c>
      <c r="E753" s="38" t="s">
        <v>272</v>
      </c>
      <c r="F753" s="38" t="s">
        <v>1783</v>
      </c>
      <c r="G753" s="38" t="s">
        <v>1784</v>
      </c>
    </row>
    <row r="754" spans="1:7">
      <c r="A754" s="37">
        <v>1410051025567</v>
      </c>
      <c r="B754" s="38">
        <v>6</v>
      </c>
      <c r="C754" s="38" t="s">
        <v>222</v>
      </c>
      <c r="D754" s="38" t="s">
        <v>1351</v>
      </c>
      <c r="E754" s="38" t="s">
        <v>290</v>
      </c>
      <c r="F754" s="38" t="s">
        <v>1785</v>
      </c>
      <c r="G754" s="38" t="s">
        <v>1786</v>
      </c>
    </row>
    <row r="755" spans="1:7">
      <c r="A755" s="37">
        <v>1410051025575</v>
      </c>
      <c r="B755" s="38">
        <v>6</v>
      </c>
      <c r="C755" s="38" t="s">
        <v>222</v>
      </c>
      <c r="D755" s="38" t="s">
        <v>1787</v>
      </c>
      <c r="E755" s="38" t="s">
        <v>332</v>
      </c>
      <c r="F755" s="38" t="s">
        <v>1788</v>
      </c>
      <c r="G755" s="38" t="s">
        <v>1789</v>
      </c>
    </row>
    <row r="756" spans="1:7">
      <c r="A756" s="37">
        <v>1410051025591</v>
      </c>
      <c r="B756" s="38">
        <v>6</v>
      </c>
      <c r="C756" s="38" t="s">
        <v>222</v>
      </c>
      <c r="D756" s="38" t="s">
        <v>1321</v>
      </c>
      <c r="E756" s="38" t="s">
        <v>344</v>
      </c>
      <c r="F756" s="38" t="s">
        <v>1790</v>
      </c>
      <c r="G756" s="38" t="s">
        <v>1791</v>
      </c>
    </row>
    <row r="757" spans="1:7">
      <c r="A757" s="37">
        <v>1410051025609</v>
      </c>
      <c r="B757" s="38">
        <v>6</v>
      </c>
      <c r="C757" s="38" t="s">
        <v>222</v>
      </c>
      <c r="D757" s="38" t="s">
        <v>1787</v>
      </c>
      <c r="E757" s="38" t="s">
        <v>332</v>
      </c>
      <c r="F757" s="38" t="s">
        <v>1792</v>
      </c>
      <c r="G757" s="38" t="s">
        <v>1793</v>
      </c>
    </row>
    <row r="758" spans="1:7">
      <c r="A758" s="37">
        <v>1410051025625</v>
      </c>
      <c r="B758" s="38">
        <v>6</v>
      </c>
      <c r="C758" s="38" t="s">
        <v>222</v>
      </c>
      <c r="D758" s="38" t="s">
        <v>1787</v>
      </c>
      <c r="E758" s="38" t="s">
        <v>332</v>
      </c>
      <c r="F758" s="38" t="s">
        <v>1794</v>
      </c>
      <c r="G758" s="38" t="s">
        <v>1795</v>
      </c>
    </row>
    <row r="759" spans="1:7">
      <c r="A759" s="37">
        <v>1410051025633</v>
      </c>
      <c r="B759" s="38">
        <v>6</v>
      </c>
      <c r="C759" s="38" t="s">
        <v>222</v>
      </c>
      <c r="D759" s="38" t="s">
        <v>1796</v>
      </c>
      <c r="E759" s="38" t="s">
        <v>344</v>
      </c>
      <c r="F759" s="38" t="s">
        <v>1797</v>
      </c>
      <c r="G759" s="38" t="s">
        <v>1798</v>
      </c>
    </row>
    <row r="760" spans="1:7">
      <c r="A760" s="37">
        <v>1410051025641</v>
      </c>
      <c r="B760" s="38">
        <v>6</v>
      </c>
      <c r="C760" s="38" t="s">
        <v>222</v>
      </c>
      <c r="D760" s="38" t="s">
        <v>1321</v>
      </c>
      <c r="E760" s="38" t="s">
        <v>344</v>
      </c>
      <c r="F760" s="38" t="s">
        <v>1799</v>
      </c>
      <c r="G760" s="38" t="s">
        <v>1800</v>
      </c>
    </row>
    <row r="761" spans="1:7">
      <c r="A761" s="37">
        <v>1410051025658</v>
      </c>
      <c r="B761" s="38">
        <v>6</v>
      </c>
      <c r="C761" s="38" t="s">
        <v>222</v>
      </c>
      <c r="D761" s="38" t="s">
        <v>1426</v>
      </c>
      <c r="E761" s="38" t="s">
        <v>366</v>
      </c>
      <c r="F761" s="38" t="s">
        <v>1801</v>
      </c>
      <c r="G761" s="38" t="s">
        <v>1802</v>
      </c>
    </row>
    <row r="762" spans="1:7">
      <c r="A762" s="37">
        <v>1410051025666</v>
      </c>
      <c r="B762" s="38">
        <v>6</v>
      </c>
      <c r="C762" s="38" t="s">
        <v>222</v>
      </c>
      <c r="D762" s="38" t="s">
        <v>1338</v>
      </c>
      <c r="E762" s="38" t="s">
        <v>392</v>
      </c>
      <c r="F762" s="38" t="s">
        <v>1803</v>
      </c>
      <c r="G762" s="38" t="s">
        <v>1804</v>
      </c>
    </row>
    <row r="763" spans="1:7">
      <c r="A763" s="37">
        <v>1410051025674</v>
      </c>
      <c r="B763" s="38">
        <v>6</v>
      </c>
      <c r="C763" s="38" t="s">
        <v>222</v>
      </c>
      <c r="D763" s="38" t="s">
        <v>1338</v>
      </c>
      <c r="E763" s="38" t="s">
        <v>392</v>
      </c>
      <c r="F763" s="38" t="s">
        <v>1805</v>
      </c>
      <c r="G763" s="38" t="s">
        <v>1806</v>
      </c>
    </row>
    <row r="764" spans="1:7">
      <c r="A764" s="37">
        <v>1410051025682</v>
      </c>
      <c r="B764" s="38">
        <v>6</v>
      </c>
      <c r="C764" s="38" t="s">
        <v>222</v>
      </c>
      <c r="D764" s="38" t="s">
        <v>1731</v>
      </c>
      <c r="E764" s="38" t="s">
        <v>228</v>
      </c>
      <c r="F764" s="38" t="s">
        <v>1807</v>
      </c>
      <c r="G764" s="38" t="s">
        <v>1808</v>
      </c>
    </row>
    <row r="765" spans="1:7">
      <c r="A765" s="37">
        <v>1410051025690</v>
      </c>
      <c r="B765" s="38">
        <v>6</v>
      </c>
      <c r="C765" s="38" t="s">
        <v>222</v>
      </c>
      <c r="D765" s="38" t="s">
        <v>1743</v>
      </c>
      <c r="E765" s="38" t="s">
        <v>224</v>
      </c>
      <c r="F765" s="38" t="s">
        <v>1809</v>
      </c>
      <c r="G765" s="38" t="s">
        <v>1810</v>
      </c>
    </row>
    <row r="766" spans="1:7">
      <c r="A766" s="37">
        <v>1410051025708</v>
      </c>
      <c r="B766" s="38">
        <v>6</v>
      </c>
      <c r="C766" s="38" t="s">
        <v>222</v>
      </c>
      <c r="D766" s="38" t="s">
        <v>1743</v>
      </c>
      <c r="E766" s="38" t="s">
        <v>224</v>
      </c>
      <c r="F766" s="38" t="s">
        <v>1811</v>
      </c>
      <c r="G766" s="38" t="s">
        <v>1812</v>
      </c>
    </row>
    <row r="767" spans="1:7">
      <c r="A767" s="37">
        <v>1410051025716</v>
      </c>
      <c r="B767" s="38">
        <v>6</v>
      </c>
      <c r="C767" s="38" t="s">
        <v>222</v>
      </c>
      <c r="D767" s="38" t="s">
        <v>301</v>
      </c>
      <c r="E767" s="38" t="s">
        <v>302</v>
      </c>
      <c r="F767" s="38" t="s">
        <v>1813</v>
      </c>
      <c r="G767" s="38" t="s">
        <v>1814</v>
      </c>
    </row>
    <row r="768" spans="1:7">
      <c r="A768" s="37">
        <v>1410051025732</v>
      </c>
      <c r="B768" s="38">
        <v>1</v>
      </c>
      <c r="C768" s="38" t="s">
        <v>1730</v>
      </c>
      <c r="D768" s="38" t="s">
        <v>1815</v>
      </c>
      <c r="E768" s="38" t="s">
        <v>338</v>
      </c>
      <c r="F768" s="38" t="s">
        <v>1816</v>
      </c>
      <c r="G768" s="38" t="s">
        <v>1817</v>
      </c>
    </row>
    <row r="769" spans="1:7">
      <c r="A769" s="37">
        <v>1410051025740</v>
      </c>
      <c r="B769" s="38">
        <v>1</v>
      </c>
      <c r="C769" s="38" t="s">
        <v>1730</v>
      </c>
      <c r="D769" s="38" t="s">
        <v>1421</v>
      </c>
      <c r="E769" s="38" t="s">
        <v>408</v>
      </c>
      <c r="F769" s="38" t="s">
        <v>1818</v>
      </c>
      <c r="G769" s="38" t="s">
        <v>1819</v>
      </c>
    </row>
    <row r="770" spans="1:7">
      <c r="A770" s="37">
        <v>1410051025757</v>
      </c>
      <c r="B770" s="38">
        <v>1</v>
      </c>
      <c r="C770" s="38" t="s">
        <v>1730</v>
      </c>
      <c r="D770" s="38" t="s">
        <v>1338</v>
      </c>
      <c r="E770" s="38" t="s">
        <v>392</v>
      </c>
      <c r="F770" s="38" t="s">
        <v>1820</v>
      </c>
      <c r="G770" s="38" t="s">
        <v>1821</v>
      </c>
    </row>
    <row r="771" spans="1:7">
      <c r="A771" s="37">
        <v>1410051025765</v>
      </c>
      <c r="B771" s="38">
        <v>1</v>
      </c>
      <c r="C771" s="38" t="s">
        <v>1822</v>
      </c>
      <c r="D771" s="38" t="s">
        <v>1731</v>
      </c>
      <c r="E771" s="38" t="s">
        <v>228</v>
      </c>
      <c r="F771" s="38" t="s">
        <v>1823</v>
      </c>
      <c r="G771" s="38" t="s">
        <v>1824</v>
      </c>
    </row>
    <row r="772" spans="1:7">
      <c r="A772" s="37">
        <v>1410051025773</v>
      </c>
      <c r="B772" s="38">
        <v>1</v>
      </c>
      <c r="C772" s="38" t="s">
        <v>1730</v>
      </c>
      <c r="D772" s="38" t="s">
        <v>1490</v>
      </c>
      <c r="E772" s="38" t="s">
        <v>276</v>
      </c>
      <c r="F772" s="38" t="s">
        <v>1825</v>
      </c>
      <c r="G772" s="38" t="s">
        <v>1826</v>
      </c>
    </row>
    <row r="773" spans="1:7">
      <c r="A773" s="37">
        <v>1410051025799</v>
      </c>
      <c r="B773" s="38">
        <v>6</v>
      </c>
      <c r="C773" s="38" t="s">
        <v>222</v>
      </c>
      <c r="D773" s="38" t="s">
        <v>301</v>
      </c>
      <c r="E773" s="38" t="s">
        <v>302</v>
      </c>
      <c r="F773" s="38" t="s">
        <v>1827</v>
      </c>
      <c r="G773" s="38" t="s">
        <v>1828</v>
      </c>
    </row>
    <row r="774" spans="1:7">
      <c r="A774" s="37">
        <v>1410051025807</v>
      </c>
      <c r="B774" s="38">
        <v>6</v>
      </c>
      <c r="C774" s="38" t="s">
        <v>222</v>
      </c>
      <c r="D774" s="38" t="s">
        <v>343</v>
      </c>
      <c r="E774" s="38" t="s">
        <v>344</v>
      </c>
      <c r="F774" s="38" t="s">
        <v>1829</v>
      </c>
      <c r="G774" s="38" t="s">
        <v>1830</v>
      </c>
    </row>
    <row r="775" spans="1:7">
      <c r="A775" s="37">
        <v>1410051025815</v>
      </c>
      <c r="B775" s="38">
        <v>6</v>
      </c>
      <c r="C775" s="38" t="s">
        <v>222</v>
      </c>
      <c r="D775" s="38" t="s">
        <v>1787</v>
      </c>
      <c r="E775" s="38" t="s">
        <v>332</v>
      </c>
      <c r="F775" s="38" t="s">
        <v>1831</v>
      </c>
      <c r="G775" s="38" t="s">
        <v>1832</v>
      </c>
    </row>
    <row r="776" spans="1:7">
      <c r="A776" s="37">
        <v>1410051025823</v>
      </c>
      <c r="B776" s="38">
        <v>6</v>
      </c>
      <c r="C776" s="38" t="s">
        <v>222</v>
      </c>
      <c r="D776" s="38" t="s">
        <v>1351</v>
      </c>
      <c r="E776" s="38" t="s">
        <v>290</v>
      </c>
      <c r="F776" s="38" t="s">
        <v>1833</v>
      </c>
      <c r="G776" s="38" t="s">
        <v>1834</v>
      </c>
    </row>
    <row r="777" spans="1:7">
      <c r="A777" s="37">
        <v>1410051025831</v>
      </c>
      <c r="B777" s="38">
        <v>6</v>
      </c>
      <c r="C777" s="38" t="s">
        <v>222</v>
      </c>
      <c r="D777" s="38" t="s">
        <v>1426</v>
      </c>
      <c r="E777" s="38" t="s">
        <v>366</v>
      </c>
      <c r="F777" s="38" t="s">
        <v>1835</v>
      </c>
      <c r="G777" s="38" t="s">
        <v>1836</v>
      </c>
    </row>
    <row r="778" spans="1:7">
      <c r="A778" s="37">
        <v>1410051025849</v>
      </c>
      <c r="B778" s="38">
        <v>6</v>
      </c>
      <c r="C778" s="38" t="s">
        <v>222</v>
      </c>
      <c r="D778" s="38" t="s">
        <v>383</v>
      </c>
      <c r="E778" s="38" t="s">
        <v>384</v>
      </c>
      <c r="F778" s="38" t="s">
        <v>1837</v>
      </c>
      <c r="G778" s="38" t="s">
        <v>1838</v>
      </c>
    </row>
    <row r="779" spans="1:7">
      <c r="A779" s="37">
        <v>1410051025856</v>
      </c>
      <c r="B779" s="38">
        <v>6</v>
      </c>
      <c r="C779" s="38" t="s">
        <v>222</v>
      </c>
      <c r="D779" s="38" t="s">
        <v>343</v>
      </c>
      <c r="E779" s="38" t="s">
        <v>344</v>
      </c>
      <c r="F779" s="38" t="s">
        <v>1839</v>
      </c>
      <c r="G779" s="38" t="s">
        <v>1840</v>
      </c>
    </row>
    <row r="780" spans="1:7">
      <c r="A780" s="37">
        <v>1410051025864</v>
      </c>
      <c r="B780" s="38">
        <v>6</v>
      </c>
      <c r="C780" s="38" t="s">
        <v>222</v>
      </c>
      <c r="D780" s="38" t="s">
        <v>1841</v>
      </c>
      <c r="E780" s="38" t="s">
        <v>228</v>
      </c>
      <c r="F780" s="38" t="s">
        <v>1842</v>
      </c>
      <c r="G780" s="38" t="s">
        <v>1843</v>
      </c>
    </row>
    <row r="781" spans="1:7">
      <c r="A781" s="37">
        <v>1410051025872</v>
      </c>
      <c r="B781" s="38">
        <v>6</v>
      </c>
      <c r="C781" s="38" t="s">
        <v>222</v>
      </c>
      <c r="D781" s="38" t="s">
        <v>1841</v>
      </c>
      <c r="E781" s="38" t="s">
        <v>228</v>
      </c>
      <c r="F781" s="38" t="s">
        <v>1844</v>
      </c>
      <c r="G781" s="38" t="s">
        <v>1845</v>
      </c>
    </row>
    <row r="782" spans="1:7">
      <c r="A782" s="37">
        <v>1410051025880</v>
      </c>
      <c r="B782" s="38">
        <v>6</v>
      </c>
      <c r="C782" s="38" t="s">
        <v>222</v>
      </c>
      <c r="D782" s="38" t="s">
        <v>1841</v>
      </c>
      <c r="E782" s="38" t="s">
        <v>228</v>
      </c>
      <c r="F782" s="38" t="s">
        <v>1846</v>
      </c>
      <c r="G782" s="38" t="s">
        <v>1847</v>
      </c>
    </row>
    <row r="783" spans="1:7">
      <c r="A783" s="37">
        <v>1410051025898</v>
      </c>
      <c r="B783" s="38">
        <v>6</v>
      </c>
      <c r="C783" s="38" t="s">
        <v>222</v>
      </c>
      <c r="D783" s="38" t="s">
        <v>1841</v>
      </c>
      <c r="E783" s="38" t="s">
        <v>228</v>
      </c>
      <c r="F783" s="38" t="s">
        <v>1848</v>
      </c>
      <c r="G783" s="38" t="s">
        <v>1849</v>
      </c>
    </row>
    <row r="784" spans="1:7">
      <c r="A784" s="37">
        <v>1410051025914</v>
      </c>
      <c r="B784" s="38">
        <v>6</v>
      </c>
      <c r="C784" s="38" t="s">
        <v>222</v>
      </c>
      <c r="D784" s="38" t="s">
        <v>1850</v>
      </c>
      <c r="E784" s="38" t="s">
        <v>272</v>
      </c>
      <c r="F784" s="38" t="s">
        <v>1851</v>
      </c>
      <c r="G784" s="38" t="s">
        <v>1852</v>
      </c>
    </row>
    <row r="785" spans="1:7">
      <c r="A785" s="37">
        <v>1410051025922</v>
      </c>
      <c r="B785" s="38">
        <v>6</v>
      </c>
      <c r="C785" s="38" t="s">
        <v>222</v>
      </c>
      <c r="D785" s="38" t="s">
        <v>1853</v>
      </c>
      <c r="E785" s="38" t="s">
        <v>276</v>
      </c>
      <c r="F785" s="38" t="s">
        <v>1854</v>
      </c>
      <c r="G785" s="38" t="s">
        <v>1855</v>
      </c>
    </row>
    <row r="786" spans="1:7">
      <c r="A786" s="37">
        <v>1410051025930</v>
      </c>
      <c r="B786" s="38">
        <v>6</v>
      </c>
      <c r="C786" s="38" t="s">
        <v>222</v>
      </c>
      <c r="D786" s="38" t="s">
        <v>1856</v>
      </c>
      <c r="E786" s="38" t="s">
        <v>284</v>
      </c>
      <c r="F786" s="38" t="s">
        <v>1857</v>
      </c>
      <c r="G786" s="38" t="s">
        <v>1858</v>
      </c>
    </row>
    <row r="787" spans="1:7">
      <c r="A787" s="37">
        <v>1410051025955</v>
      </c>
      <c r="B787" s="38">
        <v>6</v>
      </c>
      <c r="C787" s="38" t="s">
        <v>222</v>
      </c>
      <c r="D787" s="38" t="s">
        <v>1859</v>
      </c>
      <c r="E787" s="38" t="s">
        <v>302</v>
      </c>
      <c r="F787" s="38" t="s">
        <v>1860</v>
      </c>
      <c r="G787" s="38" t="s">
        <v>1861</v>
      </c>
    </row>
    <row r="788" spans="1:7">
      <c r="A788" s="37">
        <v>1410051025963</v>
      </c>
      <c r="B788" s="38">
        <v>6</v>
      </c>
      <c r="C788" s="38" t="s">
        <v>222</v>
      </c>
      <c r="D788" s="38" t="s">
        <v>1862</v>
      </c>
      <c r="E788" s="38" t="s">
        <v>314</v>
      </c>
      <c r="F788" s="38" t="s">
        <v>1863</v>
      </c>
      <c r="G788" s="38" t="s">
        <v>1864</v>
      </c>
    </row>
    <row r="789" spans="1:7">
      <c r="A789" s="37">
        <v>1410051025971</v>
      </c>
      <c r="B789" s="38">
        <v>6</v>
      </c>
      <c r="C789" s="38" t="s">
        <v>222</v>
      </c>
      <c r="D789" s="38" t="s">
        <v>1865</v>
      </c>
      <c r="E789" s="38" t="s">
        <v>344</v>
      </c>
      <c r="F789" s="38" t="s">
        <v>1866</v>
      </c>
      <c r="G789" s="38" t="s">
        <v>1867</v>
      </c>
    </row>
    <row r="790" spans="1:7">
      <c r="A790" s="37">
        <v>1410051025989</v>
      </c>
      <c r="B790" s="38">
        <v>6</v>
      </c>
      <c r="C790" s="38" t="s">
        <v>222</v>
      </c>
      <c r="D790" s="38" t="s">
        <v>1865</v>
      </c>
      <c r="E790" s="38" t="s">
        <v>344</v>
      </c>
      <c r="F790" s="38" t="s">
        <v>1868</v>
      </c>
      <c r="G790" s="38" t="s">
        <v>1869</v>
      </c>
    </row>
    <row r="791" spans="1:7">
      <c r="A791" s="37">
        <v>1410051025997</v>
      </c>
      <c r="B791" s="38">
        <v>6</v>
      </c>
      <c r="C791" s="38" t="s">
        <v>222</v>
      </c>
      <c r="D791" s="38" t="s">
        <v>343</v>
      </c>
      <c r="E791" s="38" t="s">
        <v>344</v>
      </c>
      <c r="F791" s="38" t="s">
        <v>1870</v>
      </c>
      <c r="G791" s="38" t="s">
        <v>1871</v>
      </c>
    </row>
    <row r="792" spans="1:7">
      <c r="A792" s="37">
        <v>1410051026003</v>
      </c>
      <c r="B792" s="38">
        <v>6</v>
      </c>
      <c r="C792" s="38" t="s">
        <v>222</v>
      </c>
      <c r="D792" s="38" t="s">
        <v>1865</v>
      </c>
      <c r="E792" s="38" t="s">
        <v>344</v>
      </c>
      <c r="F792" s="38" t="s">
        <v>1872</v>
      </c>
      <c r="G792" s="38" t="s">
        <v>1873</v>
      </c>
    </row>
    <row r="793" spans="1:7">
      <c r="A793" s="37">
        <v>1410051026011</v>
      </c>
      <c r="B793" s="38">
        <v>6</v>
      </c>
      <c r="C793" s="38" t="s">
        <v>222</v>
      </c>
      <c r="D793" s="38" t="s">
        <v>1865</v>
      </c>
      <c r="E793" s="38" t="s">
        <v>344</v>
      </c>
      <c r="F793" s="38" t="s">
        <v>1874</v>
      </c>
      <c r="G793" s="38" t="s">
        <v>1875</v>
      </c>
    </row>
    <row r="794" spans="1:7">
      <c r="A794" s="37">
        <v>1410051026029</v>
      </c>
      <c r="B794" s="38">
        <v>6</v>
      </c>
      <c r="C794" s="38" t="s">
        <v>222</v>
      </c>
      <c r="D794" s="38" t="s">
        <v>1865</v>
      </c>
      <c r="E794" s="38" t="s">
        <v>344</v>
      </c>
      <c r="F794" s="38" t="s">
        <v>1876</v>
      </c>
      <c r="G794" s="38" t="s">
        <v>1877</v>
      </c>
    </row>
    <row r="795" spans="1:7">
      <c r="A795" s="37">
        <v>1410051026037</v>
      </c>
      <c r="B795" s="38">
        <v>6</v>
      </c>
      <c r="C795" s="38" t="s">
        <v>222</v>
      </c>
      <c r="D795" s="38" t="s">
        <v>1865</v>
      </c>
      <c r="E795" s="38" t="s">
        <v>344</v>
      </c>
      <c r="F795" s="38" t="s">
        <v>1878</v>
      </c>
      <c r="G795" s="38" t="s">
        <v>1879</v>
      </c>
    </row>
    <row r="796" spans="1:7">
      <c r="A796" s="37">
        <v>1410051026045</v>
      </c>
      <c r="B796" s="38">
        <v>6</v>
      </c>
      <c r="C796" s="38" t="s">
        <v>222</v>
      </c>
      <c r="D796" s="38" t="s">
        <v>1880</v>
      </c>
      <c r="E796" s="38" t="s">
        <v>352</v>
      </c>
      <c r="F796" s="38" t="s">
        <v>1881</v>
      </c>
      <c r="G796" s="38" t="s">
        <v>1882</v>
      </c>
    </row>
    <row r="797" spans="1:7">
      <c r="A797" s="37">
        <v>1410051026052</v>
      </c>
      <c r="B797" s="38">
        <v>6</v>
      </c>
      <c r="C797" s="38" t="s">
        <v>222</v>
      </c>
      <c r="D797" s="38" t="s">
        <v>1883</v>
      </c>
      <c r="E797" s="38" t="s">
        <v>366</v>
      </c>
      <c r="F797" s="38" t="s">
        <v>1884</v>
      </c>
      <c r="G797" s="38" t="s">
        <v>1885</v>
      </c>
    </row>
    <row r="798" spans="1:7">
      <c r="A798" s="37">
        <v>1410051026060</v>
      </c>
      <c r="B798" s="38">
        <v>6</v>
      </c>
      <c r="C798" s="38" t="s">
        <v>222</v>
      </c>
      <c r="D798" s="38" t="s">
        <v>1886</v>
      </c>
      <c r="E798" s="38" t="s">
        <v>392</v>
      </c>
      <c r="F798" s="38" t="s">
        <v>1887</v>
      </c>
      <c r="G798" s="38" t="s">
        <v>1888</v>
      </c>
    </row>
    <row r="799" spans="1:7">
      <c r="A799" s="37">
        <v>1410051026078</v>
      </c>
      <c r="B799" s="38">
        <v>6</v>
      </c>
      <c r="C799" s="38" t="s">
        <v>222</v>
      </c>
      <c r="D799" s="38" t="s">
        <v>1841</v>
      </c>
      <c r="E799" s="38" t="s">
        <v>228</v>
      </c>
      <c r="F799" s="38" t="s">
        <v>1889</v>
      </c>
      <c r="G799" s="38" t="s">
        <v>1890</v>
      </c>
    </row>
    <row r="800" spans="1:7">
      <c r="A800" s="37">
        <v>1410051026086</v>
      </c>
      <c r="B800" s="38">
        <v>6</v>
      </c>
      <c r="C800" s="38" t="s">
        <v>222</v>
      </c>
      <c r="D800" s="38" t="s">
        <v>1891</v>
      </c>
      <c r="E800" s="38" t="s">
        <v>302</v>
      </c>
      <c r="F800" s="38" t="s">
        <v>1892</v>
      </c>
      <c r="G800" s="38" t="s">
        <v>1893</v>
      </c>
    </row>
    <row r="801" spans="1:7">
      <c r="A801" s="37">
        <v>1410051026094</v>
      </c>
      <c r="B801" s="38">
        <v>6</v>
      </c>
      <c r="C801" s="38" t="s">
        <v>222</v>
      </c>
      <c r="D801" s="38" t="s">
        <v>1862</v>
      </c>
      <c r="E801" s="38" t="s">
        <v>314</v>
      </c>
      <c r="F801" s="38" t="s">
        <v>1894</v>
      </c>
      <c r="G801" s="38" t="s">
        <v>1895</v>
      </c>
    </row>
    <row r="802" spans="1:7">
      <c r="A802" s="37">
        <v>1410051026110</v>
      </c>
      <c r="B802" s="38">
        <v>6</v>
      </c>
      <c r="C802" s="38" t="s">
        <v>222</v>
      </c>
      <c r="D802" s="38" t="s">
        <v>1883</v>
      </c>
      <c r="E802" s="38" t="s">
        <v>366</v>
      </c>
      <c r="F802" s="38" t="s">
        <v>1896</v>
      </c>
      <c r="G802" s="38" t="s">
        <v>1897</v>
      </c>
    </row>
    <row r="803" spans="1:7">
      <c r="A803" s="37">
        <v>1410051026128</v>
      </c>
      <c r="B803" s="38">
        <v>6</v>
      </c>
      <c r="C803" s="38" t="s">
        <v>222</v>
      </c>
      <c r="D803" s="38" t="s">
        <v>1898</v>
      </c>
      <c r="E803" s="38" t="s">
        <v>384</v>
      </c>
      <c r="F803" s="38" t="s">
        <v>1899</v>
      </c>
      <c r="G803" s="38" t="s">
        <v>1900</v>
      </c>
    </row>
    <row r="804" spans="1:7">
      <c r="A804" s="37">
        <v>1410051026136</v>
      </c>
      <c r="B804" s="38">
        <v>6</v>
      </c>
      <c r="C804" s="38" t="s">
        <v>222</v>
      </c>
      <c r="D804" s="38" t="s">
        <v>1898</v>
      </c>
      <c r="E804" s="38" t="s">
        <v>384</v>
      </c>
      <c r="F804" s="38" t="s">
        <v>1901</v>
      </c>
      <c r="G804" s="38" t="s">
        <v>1902</v>
      </c>
    </row>
    <row r="805" spans="1:7">
      <c r="A805" s="37">
        <v>1410051026144</v>
      </c>
      <c r="B805" s="38">
        <v>6</v>
      </c>
      <c r="C805" s="38" t="s">
        <v>222</v>
      </c>
      <c r="D805" s="38" t="s">
        <v>1886</v>
      </c>
      <c r="E805" s="38" t="s">
        <v>392</v>
      </c>
      <c r="F805" s="38" t="s">
        <v>1903</v>
      </c>
      <c r="G805" s="38" t="s">
        <v>1904</v>
      </c>
    </row>
    <row r="806" spans="1:7">
      <c r="A806" s="37">
        <v>1410051026151</v>
      </c>
      <c r="B806" s="38">
        <v>6</v>
      </c>
      <c r="C806" s="38" t="s">
        <v>222</v>
      </c>
      <c r="D806" s="38" t="s">
        <v>1856</v>
      </c>
      <c r="E806" s="38" t="s">
        <v>284</v>
      </c>
      <c r="F806" s="38" t="s">
        <v>1905</v>
      </c>
      <c r="G806" s="38" t="s">
        <v>1906</v>
      </c>
    </row>
    <row r="807" spans="1:7">
      <c r="A807" s="37">
        <v>1410051026185</v>
      </c>
      <c r="B807" s="38">
        <v>6</v>
      </c>
      <c r="C807" s="38" t="s">
        <v>222</v>
      </c>
      <c r="D807" s="38" t="s">
        <v>1404</v>
      </c>
      <c r="E807" s="38" t="s">
        <v>412</v>
      </c>
      <c r="F807" s="38" t="s">
        <v>1907</v>
      </c>
      <c r="G807" s="38" t="s">
        <v>1908</v>
      </c>
    </row>
    <row r="808" spans="1:7">
      <c r="A808" s="37">
        <v>1410051026227</v>
      </c>
      <c r="B808" s="38">
        <v>1</v>
      </c>
      <c r="C808" s="38" t="s">
        <v>1730</v>
      </c>
      <c r="D808" s="38" t="s">
        <v>223</v>
      </c>
      <c r="E808" s="38" t="s">
        <v>224</v>
      </c>
      <c r="F808" s="38" t="s">
        <v>1909</v>
      </c>
      <c r="G808" s="38" t="s">
        <v>1910</v>
      </c>
    </row>
    <row r="809" spans="1:7">
      <c r="A809" s="37">
        <v>1410051026243</v>
      </c>
      <c r="B809" s="38">
        <v>1</v>
      </c>
      <c r="C809" s="38" t="s">
        <v>1911</v>
      </c>
      <c r="D809" s="38" t="s">
        <v>343</v>
      </c>
      <c r="E809" s="38" t="s">
        <v>344</v>
      </c>
      <c r="F809" s="38" t="s">
        <v>1912</v>
      </c>
      <c r="G809" s="38" t="s">
        <v>1913</v>
      </c>
    </row>
    <row r="810" spans="1:7">
      <c r="A810" s="37">
        <v>1410051026250</v>
      </c>
      <c r="B810" s="38">
        <v>1</v>
      </c>
      <c r="C810" s="38" t="s">
        <v>1914</v>
      </c>
      <c r="D810" s="38" t="s">
        <v>1404</v>
      </c>
      <c r="E810" s="38" t="s">
        <v>412</v>
      </c>
      <c r="F810" s="38" t="s">
        <v>1915</v>
      </c>
      <c r="G810" s="38" t="s">
        <v>1916</v>
      </c>
    </row>
    <row r="811" spans="1:7">
      <c r="A811" s="37">
        <v>1410051026268</v>
      </c>
      <c r="B811" s="38">
        <v>1</v>
      </c>
      <c r="C811" s="38" t="s">
        <v>1240</v>
      </c>
      <c r="D811" s="38" t="s">
        <v>1883</v>
      </c>
      <c r="E811" s="38" t="s">
        <v>366</v>
      </c>
      <c r="F811" s="38" t="s">
        <v>1917</v>
      </c>
      <c r="G811" s="38" t="s">
        <v>1918</v>
      </c>
    </row>
    <row r="812" spans="1:7">
      <c r="A812" s="37">
        <v>1410051026276</v>
      </c>
      <c r="B812" s="38">
        <v>2</v>
      </c>
      <c r="C812" s="38" t="s">
        <v>1360</v>
      </c>
      <c r="D812" s="38" t="s">
        <v>289</v>
      </c>
      <c r="E812" s="38" t="s">
        <v>290</v>
      </c>
      <c r="F812" s="38" t="s">
        <v>1919</v>
      </c>
      <c r="G812" s="38" t="s">
        <v>1920</v>
      </c>
    </row>
    <row r="813" spans="1:7">
      <c r="A813" s="37">
        <v>1410051026284</v>
      </c>
      <c r="B813" s="38">
        <v>2</v>
      </c>
      <c r="C813" s="38" t="s">
        <v>1921</v>
      </c>
      <c r="D813" s="38" t="s">
        <v>1883</v>
      </c>
      <c r="E813" s="38" t="s">
        <v>366</v>
      </c>
      <c r="F813" s="38" t="s">
        <v>1922</v>
      </c>
      <c r="G813" s="38" t="s">
        <v>1923</v>
      </c>
    </row>
    <row r="814" spans="1:7">
      <c r="A814" s="37">
        <v>1410051026292</v>
      </c>
      <c r="B814" s="38">
        <v>6</v>
      </c>
      <c r="C814" s="38" t="s">
        <v>222</v>
      </c>
      <c r="D814" s="38" t="s">
        <v>1862</v>
      </c>
      <c r="E814" s="38" t="s">
        <v>314</v>
      </c>
      <c r="F814" s="38" t="s">
        <v>1924</v>
      </c>
      <c r="G814" s="38" t="s">
        <v>1925</v>
      </c>
    </row>
    <row r="815" spans="1:7">
      <c r="A815" s="37">
        <v>1410051026300</v>
      </c>
      <c r="B815" s="38">
        <v>6</v>
      </c>
      <c r="C815" s="38" t="s">
        <v>222</v>
      </c>
      <c r="D815" s="38" t="s">
        <v>1883</v>
      </c>
      <c r="E815" s="38" t="s">
        <v>366</v>
      </c>
      <c r="F815" s="38" t="s">
        <v>1926</v>
      </c>
      <c r="G815" s="38" t="s">
        <v>1927</v>
      </c>
    </row>
    <row r="816" spans="1:7">
      <c r="A816" s="37">
        <v>1410051026318</v>
      </c>
      <c r="B816" s="38">
        <v>6</v>
      </c>
      <c r="C816" s="38" t="s">
        <v>222</v>
      </c>
      <c r="D816" s="38" t="s">
        <v>1928</v>
      </c>
      <c r="E816" s="38" t="s">
        <v>290</v>
      </c>
      <c r="F816" s="38" t="s">
        <v>1929</v>
      </c>
      <c r="G816" s="38" t="s">
        <v>1930</v>
      </c>
    </row>
    <row r="817" spans="1:7">
      <c r="A817" s="37">
        <v>1410051026334</v>
      </c>
      <c r="B817" s="38">
        <v>5</v>
      </c>
      <c r="C817" s="38" t="s">
        <v>1931</v>
      </c>
      <c r="D817" s="38" t="s">
        <v>1841</v>
      </c>
      <c r="E817" s="38" t="s">
        <v>228</v>
      </c>
      <c r="F817" s="38" t="s">
        <v>1932</v>
      </c>
      <c r="G817" s="38" t="s">
        <v>1933</v>
      </c>
    </row>
    <row r="818" spans="1:7">
      <c r="A818" s="37">
        <v>1410051026342</v>
      </c>
      <c r="B818" s="38">
        <v>5</v>
      </c>
      <c r="C818" s="38" t="s">
        <v>1931</v>
      </c>
      <c r="D818" s="38" t="s">
        <v>1841</v>
      </c>
      <c r="E818" s="38" t="s">
        <v>228</v>
      </c>
      <c r="F818" s="38" t="s">
        <v>1934</v>
      </c>
      <c r="G818" s="38" t="s">
        <v>1935</v>
      </c>
    </row>
    <row r="819" spans="1:7">
      <c r="A819" s="37">
        <v>1410051026359</v>
      </c>
      <c r="B819" s="38">
        <v>5</v>
      </c>
      <c r="C819" s="38" t="s">
        <v>1931</v>
      </c>
      <c r="D819" s="38" t="s">
        <v>1936</v>
      </c>
      <c r="E819" s="38" t="s">
        <v>224</v>
      </c>
      <c r="F819" s="38" t="s">
        <v>1937</v>
      </c>
      <c r="G819" s="38" t="s">
        <v>1938</v>
      </c>
    </row>
    <row r="820" spans="1:7">
      <c r="A820" s="37">
        <v>1410051026367</v>
      </c>
      <c r="B820" s="38">
        <v>5</v>
      </c>
      <c r="C820" s="38" t="s">
        <v>1931</v>
      </c>
      <c r="D820" s="38" t="s">
        <v>1850</v>
      </c>
      <c r="E820" s="38" t="s">
        <v>272</v>
      </c>
      <c r="F820" s="38" t="s">
        <v>1939</v>
      </c>
      <c r="G820" s="38" t="s">
        <v>1940</v>
      </c>
    </row>
    <row r="821" spans="1:7">
      <c r="A821" s="37">
        <v>1410051026375</v>
      </c>
      <c r="B821" s="38">
        <v>5</v>
      </c>
      <c r="C821" s="38" t="s">
        <v>1931</v>
      </c>
      <c r="D821" s="38" t="s">
        <v>1853</v>
      </c>
      <c r="E821" s="38" t="s">
        <v>276</v>
      </c>
      <c r="F821" s="38" t="s">
        <v>1941</v>
      </c>
      <c r="G821" s="38" t="s">
        <v>1942</v>
      </c>
    </row>
    <row r="822" spans="1:7">
      <c r="A822" s="37">
        <v>1410051026383</v>
      </c>
      <c r="B822" s="38">
        <v>5</v>
      </c>
      <c r="C822" s="38" t="s">
        <v>1931</v>
      </c>
      <c r="D822" s="38" t="s">
        <v>1853</v>
      </c>
      <c r="E822" s="38" t="s">
        <v>276</v>
      </c>
      <c r="F822" s="38" t="s">
        <v>1943</v>
      </c>
      <c r="G822" s="38" t="s">
        <v>1944</v>
      </c>
    </row>
    <row r="823" spans="1:7">
      <c r="A823" s="37">
        <v>1410051026391</v>
      </c>
      <c r="B823" s="38">
        <v>5</v>
      </c>
      <c r="C823" s="38" t="s">
        <v>1931</v>
      </c>
      <c r="D823" s="38" t="s">
        <v>1945</v>
      </c>
      <c r="E823" s="38" t="s">
        <v>338</v>
      </c>
      <c r="F823" s="38" t="s">
        <v>1946</v>
      </c>
      <c r="G823" s="38" t="s">
        <v>1947</v>
      </c>
    </row>
    <row r="824" spans="1:7">
      <c r="A824" s="37">
        <v>1410051026409</v>
      </c>
      <c r="B824" s="38">
        <v>5</v>
      </c>
      <c r="C824" s="38" t="s">
        <v>1931</v>
      </c>
      <c r="D824" s="38" t="s">
        <v>1945</v>
      </c>
      <c r="E824" s="38" t="s">
        <v>338</v>
      </c>
      <c r="F824" s="38" t="s">
        <v>1948</v>
      </c>
      <c r="G824" s="38" t="s">
        <v>1949</v>
      </c>
    </row>
    <row r="825" spans="1:7">
      <c r="A825" s="37">
        <v>1410051026417</v>
      </c>
      <c r="B825" s="38">
        <v>5</v>
      </c>
      <c r="C825" s="38" t="s">
        <v>1931</v>
      </c>
      <c r="D825" s="38" t="s">
        <v>1945</v>
      </c>
      <c r="E825" s="38" t="s">
        <v>338</v>
      </c>
      <c r="F825" s="38" t="s">
        <v>1950</v>
      </c>
      <c r="G825" s="38" t="s">
        <v>1951</v>
      </c>
    </row>
    <row r="826" spans="1:7">
      <c r="A826" s="37">
        <v>1410051026425</v>
      </c>
      <c r="B826" s="38">
        <v>5</v>
      </c>
      <c r="C826" s="38" t="s">
        <v>1931</v>
      </c>
      <c r="D826" s="38" t="s">
        <v>1898</v>
      </c>
      <c r="E826" s="38" t="s">
        <v>384</v>
      </c>
      <c r="F826" s="38" t="s">
        <v>1952</v>
      </c>
      <c r="G826" s="38" t="s">
        <v>1953</v>
      </c>
    </row>
    <row r="827" spans="1:7">
      <c r="A827" s="37">
        <v>1410051026433</v>
      </c>
      <c r="B827" s="38">
        <v>5</v>
      </c>
      <c r="C827" s="38" t="s">
        <v>1931</v>
      </c>
      <c r="D827" s="38" t="s">
        <v>1954</v>
      </c>
      <c r="E827" s="38" t="s">
        <v>402</v>
      </c>
      <c r="F827" s="38" t="s">
        <v>1955</v>
      </c>
      <c r="G827" s="38" t="s">
        <v>1956</v>
      </c>
    </row>
    <row r="828" spans="1:7">
      <c r="A828" s="37">
        <v>1410051026458</v>
      </c>
      <c r="B828" s="38">
        <v>6</v>
      </c>
      <c r="C828" s="38" t="s">
        <v>222</v>
      </c>
      <c r="D828" s="38" t="s">
        <v>365</v>
      </c>
      <c r="E828" s="38" t="s">
        <v>366</v>
      </c>
      <c r="F828" s="38" t="s">
        <v>1957</v>
      </c>
      <c r="G828" s="38" t="s">
        <v>1958</v>
      </c>
    </row>
    <row r="829" spans="1:7">
      <c r="A829" s="37">
        <v>1410051026466</v>
      </c>
      <c r="B829" s="38">
        <v>6</v>
      </c>
      <c r="C829" s="38" t="s">
        <v>222</v>
      </c>
      <c r="D829" s="38" t="s">
        <v>343</v>
      </c>
      <c r="E829" s="38" t="s">
        <v>344</v>
      </c>
      <c r="F829" s="38" t="s">
        <v>1959</v>
      </c>
      <c r="G829" s="38" t="s">
        <v>1960</v>
      </c>
    </row>
    <row r="830" spans="1:7">
      <c r="A830" s="37">
        <v>1410051026474</v>
      </c>
      <c r="B830" s="38">
        <v>6</v>
      </c>
      <c r="C830" s="38" t="s">
        <v>222</v>
      </c>
      <c r="D830" s="38" t="s">
        <v>1815</v>
      </c>
      <c r="E830" s="38" t="s">
        <v>338</v>
      </c>
      <c r="F830" s="38" t="s">
        <v>1961</v>
      </c>
      <c r="G830" s="38" t="s">
        <v>1962</v>
      </c>
    </row>
    <row r="831" spans="1:7">
      <c r="A831" s="37">
        <v>1410051026482</v>
      </c>
      <c r="B831" s="38">
        <v>6</v>
      </c>
      <c r="C831" s="38" t="s">
        <v>222</v>
      </c>
      <c r="D831" s="38" t="s">
        <v>227</v>
      </c>
      <c r="E831" s="38" t="s">
        <v>228</v>
      </c>
      <c r="F831" s="38" t="s">
        <v>1963</v>
      </c>
      <c r="G831" s="38" t="s">
        <v>1964</v>
      </c>
    </row>
    <row r="832" spans="1:7">
      <c r="A832" s="37">
        <v>1410051026490</v>
      </c>
      <c r="B832" s="38">
        <v>6</v>
      </c>
      <c r="C832" s="38" t="s">
        <v>222</v>
      </c>
      <c r="D832" s="38" t="s">
        <v>391</v>
      </c>
      <c r="E832" s="38" t="s">
        <v>392</v>
      </c>
      <c r="F832" s="38" t="s">
        <v>1965</v>
      </c>
      <c r="G832" s="38" t="s">
        <v>1966</v>
      </c>
    </row>
    <row r="833" spans="1:7">
      <c r="A833" s="37">
        <v>1410051026508</v>
      </c>
      <c r="B833" s="38">
        <v>6</v>
      </c>
      <c r="C833" s="38" t="s">
        <v>222</v>
      </c>
      <c r="D833" s="38" t="s">
        <v>391</v>
      </c>
      <c r="E833" s="38" t="s">
        <v>392</v>
      </c>
      <c r="F833" s="38" t="s">
        <v>1967</v>
      </c>
      <c r="G833" s="38" t="s">
        <v>1968</v>
      </c>
    </row>
    <row r="834" spans="1:7">
      <c r="A834" s="37">
        <v>1410051026516</v>
      </c>
      <c r="B834" s="38">
        <v>6</v>
      </c>
      <c r="C834" s="38" t="s">
        <v>222</v>
      </c>
      <c r="D834" s="38" t="s">
        <v>1321</v>
      </c>
      <c r="E834" s="38" t="s">
        <v>344</v>
      </c>
      <c r="F834" s="38" t="s">
        <v>1969</v>
      </c>
      <c r="G834" s="38" t="s">
        <v>1970</v>
      </c>
    </row>
    <row r="835" spans="1:7">
      <c r="A835" s="37">
        <v>1410051026524</v>
      </c>
      <c r="B835" s="38">
        <v>6</v>
      </c>
      <c r="C835" s="38" t="s">
        <v>222</v>
      </c>
      <c r="D835" s="38" t="s">
        <v>227</v>
      </c>
      <c r="E835" s="38" t="s">
        <v>228</v>
      </c>
      <c r="F835" s="38" t="s">
        <v>1971</v>
      </c>
      <c r="G835" s="38" t="s">
        <v>1972</v>
      </c>
    </row>
    <row r="836" spans="1:7">
      <c r="A836" s="37">
        <v>1410051026532</v>
      </c>
      <c r="B836" s="38">
        <v>6</v>
      </c>
      <c r="C836" s="38" t="s">
        <v>222</v>
      </c>
      <c r="D836" s="38" t="s">
        <v>351</v>
      </c>
      <c r="E836" s="38" t="s">
        <v>352</v>
      </c>
      <c r="F836" s="38" t="s">
        <v>1973</v>
      </c>
      <c r="G836" s="38" t="s">
        <v>1974</v>
      </c>
    </row>
    <row r="837" spans="1:7">
      <c r="A837" s="37">
        <v>1410051026540</v>
      </c>
      <c r="B837" s="38">
        <v>6</v>
      </c>
      <c r="C837" s="38" t="s">
        <v>222</v>
      </c>
      <c r="D837" s="38" t="s">
        <v>391</v>
      </c>
      <c r="E837" s="38" t="s">
        <v>392</v>
      </c>
      <c r="F837" s="38" t="s">
        <v>1975</v>
      </c>
      <c r="G837" s="38" t="s">
        <v>1976</v>
      </c>
    </row>
    <row r="838" spans="1:7">
      <c r="A838" s="37">
        <v>1410051026573</v>
      </c>
      <c r="B838" s="38">
        <v>5</v>
      </c>
      <c r="C838" s="38" t="s">
        <v>1267</v>
      </c>
      <c r="D838" s="38" t="s">
        <v>1977</v>
      </c>
      <c r="E838" s="38" t="s">
        <v>228</v>
      </c>
      <c r="F838" s="38" t="s">
        <v>1978</v>
      </c>
      <c r="G838" s="38" t="s">
        <v>1979</v>
      </c>
    </row>
    <row r="839" spans="1:7">
      <c r="A839" s="37">
        <v>1410051026581</v>
      </c>
      <c r="B839" s="38">
        <v>1</v>
      </c>
      <c r="C839" s="38" t="s">
        <v>1911</v>
      </c>
      <c r="D839" s="38" t="s">
        <v>1321</v>
      </c>
      <c r="E839" s="38" t="s">
        <v>344</v>
      </c>
      <c r="F839" s="38" t="s">
        <v>1980</v>
      </c>
      <c r="G839" s="38" t="s">
        <v>1981</v>
      </c>
    </row>
    <row r="840" spans="1:7">
      <c r="A840" s="37">
        <v>1410051026599</v>
      </c>
      <c r="B840" s="38">
        <v>6</v>
      </c>
      <c r="C840" s="38" t="s">
        <v>222</v>
      </c>
      <c r="D840" s="38" t="s">
        <v>1982</v>
      </c>
      <c r="E840" s="38" t="s">
        <v>224</v>
      </c>
      <c r="F840" s="38" t="s">
        <v>1983</v>
      </c>
      <c r="G840" s="38" t="s">
        <v>1984</v>
      </c>
    </row>
    <row r="841" spans="1:7">
      <c r="A841" s="37">
        <v>1410051026607</v>
      </c>
      <c r="B841" s="38">
        <v>6</v>
      </c>
      <c r="C841" s="38" t="s">
        <v>222</v>
      </c>
      <c r="D841" s="38" t="s">
        <v>1982</v>
      </c>
      <c r="E841" s="38" t="s">
        <v>224</v>
      </c>
      <c r="F841" s="38" t="s">
        <v>1985</v>
      </c>
      <c r="G841" s="38" t="s">
        <v>1986</v>
      </c>
    </row>
    <row r="842" spans="1:7">
      <c r="A842" s="37">
        <v>1410051026623</v>
      </c>
      <c r="B842" s="38">
        <v>6</v>
      </c>
      <c r="C842" s="38" t="s">
        <v>222</v>
      </c>
      <c r="D842" s="38" t="s">
        <v>1764</v>
      </c>
      <c r="E842" s="38" t="s">
        <v>344</v>
      </c>
      <c r="F842" s="38" t="s">
        <v>1987</v>
      </c>
      <c r="G842" s="38" t="s">
        <v>1988</v>
      </c>
    </row>
    <row r="843" spans="1:7">
      <c r="A843" s="37">
        <v>1410051026631</v>
      </c>
      <c r="B843" s="38">
        <v>6</v>
      </c>
      <c r="C843" s="38" t="s">
        <v>222</v>
      </c>
      <c r="D843" s="38" t="s">
        <v>1764</v>
      </c>
      <c r="E843" s="38" t="s">
        <v>344</v>
      </c>
      <c r="F843" s="38" t="s">
        <v>1989</v>
      </c>
      <c r="G843" s="38" t="s">
        <v>1990</v>
      </c>
    </row>
    <row r="844" spans="1:7">
      <c r="A844" s="37">
        <v>1410051026649</v>
      </c>
      <c r="B844" s="38">
        <v>6</v>
      </c>
      <c r="C844" s="38" t="s">
        <v>222</v>
      </c>
      <c r="D844" s="38" t="s">
        <v>1991</v>
      </c>
      <c r="E844" s="38" t="s">
        <v>314</v>
      </c>
      <c r="F844" s="38" t="s">
        <v>1992</v>
      </c>
      <c r="G844" s="38" t="s">
        <v>1993</v>
      </c>
    </row>
    <row r="845" spans="1:7">
      <c r="A845" s="37">
        <v>1410051026656</v>
      </c>
      <c r="B845" s="38">
        <v>6</v>
      </c>
      <c r="C845" s="38" t="s">
        <v>222</v>
      </c>
      <c r="D845" s="38" t="s">
        <v>1994</v>
      </c>
      <c r="E845" s="38" t="s">
        <v>276</v>
      </c>
      <c r="F845" s="38" t="s">
        <v>1995</v>
      </c>
      <c r="G845" s="38" t="s">
        <v>1996</v>
      </c>
    </row>
    <row r="846" spans="1:7">
      <c r="A846" s="37">
        <v>1410051026664</v>
      </c>
      <c r="B846" s="38">
        <v>6</v>
      </c>
      <c r="C846" s="38" t="s">
        <v>222</v>
      </c>
      <c r="D846" s="38" t="s">
        <v>1511</v>
      </c>
      <c r="E846" s="38" t="s">
        <v>228</v>
      </c>
      <c r="F846" s="38" t="s">
        <v>1997</v>
      </c>
      <c r="G846" s="38" t="s">
        <v>1998</v>
      </c>
    </row>
    <row r="847" spans="1:7">
      <c r="A847" s="37">
        <v>1410051026672</v>
      </c>
      <c r="B847" s="38">
        <v>6</v>
      </c>
      <c r="C847" s="38" t="s">
        <v>222</v>
      </c>
      <c r="D847" s="38" t="s">
        <v>1999</v>
      </c>
      <c r="E847" s="38" t="s">
        <v>302</v>
      </c>
      <c r="F847" s="38" t="s">
        <v>2000</v>
      </c>
      <c r="G847" s="38" t="s">
        <v>2001</v>
      </c>
    </row>
    <row r="848" spans="1:7">
      <c r="A848" s="37">
        <v>1410051026680</v>
      </c>
      <c r="B848" s="38">
        <v>6</v>
      </c>
      <c r="C848" s="38" t="s">
        <v>222</v>
      </c>
      <c r="D848" s="38" t="s">
        <v>2002</v>
      </c>
      <c r="E848" s="38" t="s">
        <v>344</v>
      </c>
      <c r="F848" s="38" t="s">
        <v>2003</v>
      </c>
      <c r="G848" s="38" t="s">
        <v>2004</v>
      </c>
    </row>
    <row r="849" spans="1:7">
      <c r="A849" s="37">
        <v>1410051026698</v>
      </c>
      <c r="B849" s="38">
        <v>6</v>
      </c>
      <c r="C849" s="38" t="s">
        <v>222</v>
      </c>
      <c r="D849" s="38" t="s">
        <v>2005</v>
      </c>
      <c r="E849" s="38" t="s">
        <v>402</v>
      </c>
      <c r="F849" s="38" t="s">
        <v>2006</v>
      </c>
      <c r="G849" s="38" t="s">
        <v>2007</v>
      </c>
    </row>
    <row r="850" spans="1:7">
      <c r="A850" s="37">
        <v>1410051026706</v>
      </c>
      <c r="B850" s="38">
        <v>6</v>
      </c>
      <c r="C850" s="38" t="s">
        <v>222</v>
      </c>
      <c r="D850" s="38" t="s">
        <v>1511</v>
      </c>
      <c r="E850" s="38" t="s">
        <v>228</v>
      </c>
      <c r="F850" s="38" t="s">
        <v>2008</v>
      </c>
      <c r="G850" s="38" t="s">
        <v>2009</v>
      </c>
    </row>
    <row r="851" spans="1:7">
      <c r="A851" s="37">
        <v>1410051026714</v>
      </c>
      <c r="B851" s="38">
        <v>6</v>
      </c>
      <c r="C851" s="38" t="s">
        <v>222</v>
      </c>
      <c r="D851" s="38" t="s">
        <v>1511</v>
      </c>
      <c r="E851" s="38" t="s">
        <v>228</v>
      </c>
      <c r="F851" s="38" t="s">
        <v>2010</v>
      </c>
      <c r="G851" s="38" t="s">
        <v>2011</v>
      </c>
    </row>
    <row r="852" spans="1:7">
      <c r="A852" s="37">
        <v>1410051026722</v>
      </c>
      <c r="B852" s="38">
        <v>6</v>
      </c>
      <c r="C852" s="38" t="s">
        <v>222</v>
      </c>
      <c r="D852" s="38" t="s">
        <v>1982</v>
      </c>
      <c r="E852" s="38" t="s">
        <v>224</v>
      </c>
      <c r="F852" s="38" t="s">
        <v>2012</v>
      </c>
      <c r="G852" s="38" t="s">
        <v>2013</v>
      </c>
    </row>
    <row r="853" spans="1:7">
      <c r="A853" s="37">
        <v>1410051026730</v>
      </c>
      <c r="B853" s="38">
        <v>6</v>
      </c>
      <c r="C853" s="38" t="s">
        <v>222</v>
      </c>
      <c r="D853" s="38" t="s">
        <v>1764</v>
      </c>
      <c r="E853" s="38" t="s">
        <v>344</v>
      </c>
      <c r="F853" s="38" t="s">
        <v>2014</v>
      </c>
      <c r="G853" s="38" t="s">
        <v>2015</v>
      </c>
    </row>
    <row r="854" spans="1:7">
      <c r="A854" s="37">
        <v>1410051026748</v>
      </c>
      <c r="B854" s="38">
        <v>6</v>
      </c>
      <c r="C854" s="38" t="s">
        <v>222</v>
      </c>
      <c r="D854" s="38" t="s">
        <v>2016</v>
      </c>
      <c r="E854" s="38" t="s">
        <v>392</v>
      </c>
      <c r="F854" s="38" t="s">
        <v>2017</v>
      </c>
      <c r="G854" s="38" t="s">
        <v>2018</v>
      </c>
    </row>
    <row r="855" spans="1:7">
      <c r="A855" s="37">
        <v>1410051026763</v>
      </c>
      <c r="B855" s="38">
        <v>6</v>
      </c>
      <c r="C855" s="38" t="s">
        <v>222</v>
      </c>
      <c r="D855" s="38" t="s">
        <v>1982</v>
      </c>
      <c r="E855" s="38" t="s">
        <v>224</v>
      </c>
      <c r="F855" s="38" t="s">
        <v>2019</v>
      </c>
      <c r="G855" s="38" t="s">
        <v>2020</v>
      </c>
    </row>
    <row r="856" spans="1:7">
      <c r="A856" s="37">
        <v>1410051026771</v>
      </c>
      <c r="B856" s="38">
        <v>6</v>
      </c>
      <c r="C856" s="38" t="s">
        <v>222</v>
      </c>
      <c r="D856" s="38" t="s">
        <v>1977</v>
      </c>
      <c r="E856" s="38" t="s">
        <v>228</v>
      </c>
      <c r="F856" s="38" t="s">
        <v>2021</v>
      </c>
      <c r="G856" s="38" t="s">
        <v>2022</v>
      </c>
    </row>
    <row r="857" spans="1:7">
      <c r="A857" s="37">
        <v>1410051026789</v>
      </c>
      <c r="B857" s="38">
        <v>6</v>
      </c>
      <c r="C857" s="38" t="s">
        <v>222</v>
      </c>
      <c r="D857" s="38" t="s">
        <v>2023</v>
      </c>
      <c r="E857" s="38" t="s">
        <v>344</v>
      </c>
      <c r="F857" s="38" t="s">
        <v>2024</v>
      </c>
      <c r="G857" s="38" t="s">
        <v>2025</v>
      </c>
    </row>
    <row r="858" spans="1:7">
      <c r="A858" s="37">
        <v>1410051026797</v>
      </c>
      <c r="B858" s="38">
        <v>6</v>
      </c>
      <c r="C858" s="38" t="s">
        <v>222</v>
      </c>
      <c r="D858" s="38" t="s">
        <v>2026</v>
      </c>
      <c r="E858" s="38" t="s">
        <v>412</v>
      </c>
      <c r="F858" s="38" t="s">
        <v>2027</v>
      </c>
      <c r="G858" s="38" t="s">
        <v>2028</v>
      </c>
    </row>
    <row r="859" spans="1:7">
      <c r="A859" s="37">
        <v>1410051026805</v>
      </c>
      <c r="B859" s="38">
        <v>1</v>
      </c>
      <c r="C859" s="38" t="s">
        <v>2029</v>
      </c>
      <c r="D859" s="38" t="s">
        <v>1994</v>
      </c>
      <c r="E859" s="38" t="s">
        <v>276</v>
      </c>
      <c r="F859" s="38" t="s">
        <v>2030</v>
      </c>
      <c r="G859" s="38" t="s">
        <v>2031</v>
      </c>
    </row>
    <row r="860" spans="1:7">
      <c r="A860" s="37">
        <v>1410051026813</v>
      </c>
      <c r="B860" s="38">
        <v>1</v>
      </c>
      <c r="C860" s="38" t="s">
        <v>2029</v>
      </c>
      <c r="D860" s="38" t="s">
        <v>2032</v>
      </c>
      <c r="E860" s="38" t="s">
        <v>366</v>
      </c>
      <c r="F860" s="38" t="s">
        <v>2033</v>
      </c>
      <c r="G860" s="38" t="s">
        <v>2034</v>
      </c>
    </row>
    <row r="861" spans="1:7">
      <c r="A861" s="37">
        <v>1410051026821</v>
      </c>
      <c r="B861" s="38">
        <v>1</v>
      </c>
      <c r="C861" s="38" t="s">
        <v>2029</v>
      </c>
      <c r="D861" s="38" t="s">
        <v>2035</v>
      </c>
      <c r="E861" s="38" t="s">
        <v>408</v>
      </c>
      <c r="F861" s="38" t="s">
        <v>2036</v>
      </c>
      <c r="G861" s="38" t="s">
        <v>2037</v>
      </c>
    </row>
    <row r="862" spans="1:7">
      <c r="A862" s="37">
        <v>1410051026839</v>
      </c>
      <c r="B862" s="38">
        <v>1</v>
      </c>
      <c r="C862" s="38" t="s">
        <v>2029</v>
      </c>
      <c r="D862" s="38" t="s">
        <v>2035</v>
      </c>
      <c r="E862" s="38" t="s">
        <v>408</v>
      </c>
      <c r="F862" s="38" t="s">
        <v>2038</v>
      </c>
      <c r="G862" s="38" t="s">
        <v>2039</v>
      </c>
    </row>
    <row r="863" spans="1:7">
      <c r="A863" s="37">
        <v>1410051026847</v>
      </c>
      <c r="B863" s="38">
        <v>1</v>
      </c>
      <c r="C863" s="38" t="s">
        <v>1240</v>
      </c>
      <c r="D863" s="38" t="s">
        <v>2040</v>
      </c>
      <c r="E863" s="38" t="s">
        <v>290</v>
      </c>
      <c r="F863" s="38" t="s">
        <v>2041</v>
      </c>
      <c r="G863" s="38" t="s">
        <v>2042</v>
      </c>
    </row>
    <row r="864" spans="1:7">
      <c r="A864" s="37">
        <v>1410051026854</v>
      </c>
      <c r="B864" s="38">
        <v>2</v>
      </c>
      <c r="C864" s="38" t="s">
        <v>2043</v>
      </c>
      <c r="D864" s="38" t="s">
        <v>2023</v>
      </c>
      <c r="E864" s="38" t="s">
        <v>344</v>
      </c>
      <c r="F864" s="38" t="s">
        <v>2044</v>
      </c>
      <c r="G864" s="38" t="s">
        <v>2045</v>
      </c>
    </row>
    <row r="865" spans="1:7">
      <c r="A865" s="37">
        <v>1410051026862</v>
      </c>
      <c r="B865" s="38">
        <v>5</v>
      </c>
      <c r="C865" s="38" t="s">
        <v>2046</v>
      </c>
      <c r="D865" s="38" t="s">
        <v>1994</v>
      </c>
      <c r="E865" s="38" t="s">
        <v>276</v>
      </c>
      <c r="F865" s="38" t="s">
        <v>2047</v>
      </c>
      <c r="G865" s="38" t="s">
        <v>2048</v>
      </c>
    </row>
    <row r="866" spans="1:7">
      <c r="A866" s="37">
        <v>1410051026870</v>
      </c>
      <c r="B866" s="38">
        <v>5</v>
      </c>
      <c r="C866" s="38" t="s">
        <v>2046</v>
      </c>
      <c r="D866" s="38" t="s">
        <v>1991</v>
      </c>
      <c r="E866" s="38" t="s">
        <v>314</v>
      </c>
      <c r="F866" s="38" t="s">
        <v>2049</v>
      </c>
      <c r="G866" s="38" t="s">
        <v>2050</v>
      </c>
    </row>
    <row r="867" spans="1:7">
      <c r="A867" s="37">
        <v>1410051026888</v>
      </c>
      <c r="B867" s="38">
        <v>5</v>
      </c>
      <c r="C867" s="38" t="s">
        <v>2046</v>
      </c>
      <c r="D867" s="38" t="s">
        <v>1991</v>
      </c>
      <c r="E867" s="38" t="s">
        <v>314</v>
      </c>
      <c r="F867" s="38" t="s">
        <v>2051</v>
      </c>
      <c r="G867" s="38" t="s">
        <v>2052</v>
      </c>
    </row>
    <row r="868" spans="1:7">
      <c r="A868" s="37">
        <v>1410051026904</v>
      </c>
      <c r="B868" s="38">
        <v>5</v>
      </c>
      <c r="C868" s="38" t="s">
        <v>2046</v>
      </c>
      <c r="D868" s="38" t="s">
        <v>2053</v>
      </c>
      <c r="E868" s="38" t="s">
        <v>332</v>
      </c>
      <c r="F868" s="38" t="s">
        <v>2054</v>
      </c>
      <c r="G868" s="38" t="s">
        <v>2055</v>
      </c>
    </row>
    <row r="869" spans="1:7">
      <c r="A869" s="37">
        <v>1410051026912</v>
      </c>
      <c r="B869" s="38">
        <v>5</v>
      </c>
      <c r="C869" s="38" t="s">
        <v>2046</v>
      </c>
      <c r="D869" s="38" t="s">
        <v>2056</v>
      </c>
      <c r="E869" s="38" t="s">
        <v>332</v>
      </c>
      <c r="F869" s="38" t="s">
        <v>2057</v>
      </c>
      <c r="G869" s="38" t="s">
        <v>2058</v>
      </c>
    </row>
    <row r="870" spans="1:7">
      <c r="A870" s="37">
        <v>1410051026920</v>
      </c>
      <c r="B870" s="38">
        <v>5</v>
      </c>
      <c r="C870" s="38" t="s">
        <v>1931</v>
      </c>
      <c r="D870" s="38" t="s">
        <v>1945</v>
      </c>
      <c r="E870" s="38" t="s">
        <v>338</v>
      </c>
      <c r="F870" s="38" t="s">
        <v>2059</v>
      </c>
      <c r="G870" s="38" t="s">
        <v>2060</v>
      </c>
    </row>
    <row r="871" spans="1:7">
      <c r="A871" s="37">
        <v>1410051026938</v>
      </c>
      <c r="B871" s="38">
        <v>5</v>
      </c>
      <c r="C871" s="38" t="s">
        <v>2046</v>
      </c>
      <c r="D871" s="38" t="s">
        <v>1773</v>
      </c>
      <c r="E871" s="38" t="s">
        <v>352</v>
      </c>
      <c r="F871" s="38" t="s">
        <v>2061</v>
      </c>
      <c r="G871" s="38" t="s">
        <v>2062</v>
      </c>
    </row>
    <row r="872" spans="1:7">
      <c r="A872" s="37">
        <v>1410051026946</v>
      </c>
      <c r="B872" s="38">
        <v>5</v>
      </c>
      <c r="C872" s="38" t="s">
        <v>2046</v>
      </c>
      <c r="D872" s="38" t="s">
        <v>1773</v>
      </c>
      <c r="E872" s="38" t="s">
        <v>352</v>
      </c>
      <c r="F872" s="38" t="s">
        <v>2063</v>
      </c>
      <c r="G872" s="38" t="s">
        <v>2064</v>
      </c>
    </row>
    <row r="873" spans="1:7">
      <c r="A873" s="37">
        <v>1410051026953</v>
      </c>
      <c r="B873" s="38">
        <v>5</v>
      </c>
      <c r="C873" s="38" t="s">
        <v>2046</v>
      </c>
      <c r="D873" s="38" t="s">
        <v>2032</v>
      </c>
      <c r="E873" s="38" t="s">
        <v>366</v>
      </c>
      <c r="F873" s="38" t="s">
        <v>2065</v>
      </c>
      <c r="G873" s="38" t="s">
        <v>2066</v>
      </c>
    </row>
    <row r="874" spans="1:7">
      <c r="A874" s="37">
        <v>1410051026961</v>
      </c>
      <c r="B874" s="38">
        <v>5</v>
      </c>
      <c r="C874" s="38" t="s">
        <v>2046</v>
      </c>
      <c r="D874" s="38" t="s">
        <v>2032</v>
      </c>
      <c r="E874" s="38" t="s">
        <v>366</v>
      </c>
      <c r="F874" s="38" t="s">
        <v>2067</v>
      </c>
      <c r="G874" s="38" t="s">
        <v>2068</v>
      </c>
    </row>
    <row r="875" spans="1:7">
      <c r="A875" s="37">
        <v>1410051026979</v>
      </c>
      <c r="B875" s="38">
        <v>5</v>
      </c>
      <c r="C875" s="38" t="s">
        <v>2046</v>
      </c>
      <c r="D875" s="38" t="s">
        <v>2026</v>
      </c>
      <c r="E875" s="38" t="s">
        <v>412</v>
      </c>
      <c r="F875" s="38" t="s">
        <v>2069</v>
      </c>
      <c r="G875" s="38" t="s">
        <v>2070</v>
      </c>
    </row>
    <row r="876" spans="1:7">
      <c r="A876" s="37">
        <v>1410051026987</v>
      </c>
      <c r="B876" s="38">
        <v>6</v>
      </c>
      <c r="C876" s="38" t="s">
        <v>222</v>
      </c>
      <c r="D876" s="38" t="s">
        <v>2056</v>
      </c>
      <c r="E876" s="38" t="s">
        <v>332</v>
      </c>
      <c r="F876" s="38" t="s">
        <v>2071</v>
      </c>
      <c r="G876" s="38" t="s">
        <v>2072</v>
      </c>
    </row>
    <row r="877" spans="1:7">
      <c r="A877" s="37">
        <v>1410051027001</v>
      </c>
      <c r="B877" s="38">
        <v>6</v>
      </c>
      <c r="C877" s="38" t="s">
        <v>222</v>
      </c>
      <c r="D877" s="38" t="s">
        <v>2073</v>
      </c>
      <c r="E877" s="38" t="s">
        <v>384</v>
      </c>
      <c r="F877" s="38" t="s">
        <v>2074</v>
      </c>
      <c r="G877" s="38" t="s">
        <v>2075</v>
      </c>
    </row>
    <row r="878" spans="1:7">
      <c r="A878" s="37">
        <v>1410051027019</v>
      </c>
      <c r="B878" s="38">
        <v>6</v>
      </c>
      <c r="C878" s="38" t="s">
        <v>222</v>
      </c>
      <c r="D878" s="38" t="s">
        <v>2016</v>
      </c>
      <c r="E878" s="38" t="s">
        <v>392</v>
      </c>
      <c r="F878" s="38" t="s">
        <v>2076</v>
      </c>
      <c r="G878" s="38" t="s">
        <v>2077</v>
      </c>
    </row>
    <row r="879" spans="1:7">
      <c r="A879" s="37">
        <v>1410051027027</v>
      </c>
      <c r="B879" s="38">
        <v>6</v>
      </c>
      <c r="C879" s="38" t="s">
        <v>222</v>
      </c>
      <c r="D879" s="38" t="s">
        <v>337</v>
      </c>
      <c r="E879" s="38" t="s">
        <v>338</v>
      </c>
      <c r="F879" s="38" t="s">
        <v>2078</v>
      </c>
      <c r="G879" s="38" t="s">
        <v>2079</v>
      </c>
    </row>
    <row r="880" spans="1:7">
      <c r="A880" s="37">
        <v>1410051027035</v>
      </c>
      <c r="B880" s="38">
        <v>6</v>
      </c>
      <c r="C880" s="38" t="s">
        <v>222</v>
      </c>
      <c r="D880" s="38" t="s">
        <v>1982</v>
      </c>
      <c r="E880" s="38" t="s">
        <v>224</v>
      </c>
      <c r="F880" s="38" t="s">
        <v>2080</v>
      </c>
      <c r="G880" s="38" t="s">
        <v>2081</v>
      </c>
    </row>
    <row r="881" spans="1:7">
      <c r="A881" s="37">
        <v>1410051027043</v>
      </c>
      <c r="B881" s="38">
        <v>6</v>
      </c>
      <c r="C881" s="38" t="s">
        <v>222</v>
      </c>
      <c r="D881" s="38" t="s">
        <v>2002</v>
      </c>
      <c r="E881" s="38" t="s">
        <v>344</v>
      </c>
      <c r="F881" s="38" t="s">
        <v>2082</v>
      </c>
      <c r="G881" s="38" t="s">
        <v>2083</v>
      </c>
    </row>
    <row r="882" spans="1:7">
      <c r="A882" s="37">
        <v>1410051027050</v>
      </c>
      <c r="B882" s="38">
        <v>6</v>
      </c>
      <c r="C882" s="38" t="s">
        <v>222</v>
      </c>
      <c r="D882" s="38" t="s">
        <v>2026</v>
      </c>
      <c r="E882" s="38" t="s">
        <v>412</v>
      </c>
      <c r="F882" s="38" t="s">
        <v>2084</v>
      </c>
      <c r="G882" s="38" t="s">
        <v>2085</v>
      </c>
    </row>
    <row r="883" spans="1:7">
      <c r="A883" s="37">
        <v>1410051027068</v>
      </c>
      <c r="B883" s="38">
        <v>6</v>
      </c>
      <c r="C883" s="38" t="s">
        <v>222</v>
      </c>
      <c r="D883" s="38" t="s">
        <v>2086</v>
      </c>
      <c r="E883" s="38" t="s">
        <v>352</v>
      </c>
      <c r="F883" s="38" t="s">
        <v>2087</v>
      </c>
      <c r="G883" s="38" t="s">
        <v>2088</v>
      </c>
    </row>
    <row r="884" spans="1:7">
      <c r="A884" s="37">
        <v>1410051027076</v>
      </c>
      <c r="B884" s="38">
        <v>6</v>
      </c>
      <c r="C884" s="38" t="s">
        <v>222</v>
      </c>
      <c r="D884" s="38" t="s">
        <v>2032</v>
      </c>
      <c r="E884" s="38" t="s">
        <v>366</v>
      </c>
      <c r="F884" s="38" t="s">
        <v>2089</v>
      </c>
      <c r="G884" s="38" t="s">
        <v>2090</v>
      </c>
    </row>
    <row r="885" spans="1:7">
      <c r="A885" s="37">
        <v>1410051027084</v>
      </c>
      <c r="B885" s="38">
        <v>1</v>
      </c>
      <c r="C885" s="38" t="s">
        <v>2091</v>
      </c>
      <c r="D885" s="38" t="s">
        <v>2092</v>
      </c>
      <c r="E885" s="38" t="s">
        <v>366</v>
      </c>
      <c r="F885" s="38" t="s">
        <v>2093</v>
      </c>
      <c r="G885" s="38" t="s">
        <v>2094</v>
      </c>
    </row>
    <row r="886" spans="1:7">
      <c r="A886" s="37">
        <v>1410051027092</v>
      </c>
      <c r="B886" s="38">
        <v>6</v>
      </c>
      <c r="C886" s="38" t="s">
        <v>222</v>
      </c>
      <c r="D886" s="38" t="s">
        <v>2095</v>
      </c>
      <c r="E886" s="38" t="s">
        <v>284</v>
      </c>
      <c r="F886" s="38" t="s">
        <v>2096</v>
      </c>
      <c r="G886" s="38" t="s">
        <v>2097</v>
      </c>
    </row>
    <row r="887" spans="1:7">
      <c r="A887" s="37">
        <v>1410051027100</v>
      </c>
      <c r="B887" s="38">
        <v>6</v>
      </c>
      <c r="C887" s="38" t="s">
        <v>222</v>
      </c>
      <c r="D887" s="38" t="s">
        <v>2098</v>
      </c>
      <c r="E887" s="38" t="s">
        <v>228</v>
      </c>
      <c r="F887" s="38" t="s">
        <v>2099</v>
      </c>
      <c r="G887" s="38" t="s">
        <v>2100</v>
      </c>
    </row>
    <row r="888" spans="1:7">
      <c r="A888" s="37">
        <v>1410051027118</v>
      </c>
      <c r="B888" s="38">
        <v>6</v>
      </c>
      <c r="C888" s="38" t="s">
        <v>222</v>
      </c>
      <c r="D888" s="38" t="s">
        <v>2101</v>
      </c>
      <c r="E888" s="38" t="s">
        <v>272</v>
      </c>
      <c r="F888" s="38" t="s">
        <v>2102</v>
      </c>
      <c r="G888" s="38" t="s">
        <v>2103</v>
      </c>
    </row>
    <row r="889" spans="1:7">
      <c r="A889" s="37">
        <v>1410051027126</v>
      </c>
      <c r="B889" s="38">
        <v>6</v>
      </c>
      <c r="C889" s="38" t="s">
        <v>222</v>
      </c>
      <c r="D889" s="38" t="s">
        <v>2104</v>
      </c>
      <c r="E889" s="38" t="s">
        <v>344</v>
      </c>
      <c r="F889" s="38" t="s">
        <v>2105</v>
      </c>
      <c r="G889" s="38" t="s">
        <v>2106</v>
      </c>
    </row>
    <row r="890" spans="1:7">
      <c r="A890" s="37">
        <v>1410051027134</v>
      </c>
      <c r="B890" s="38">
        <v>6</v>
      </c>
      <c r="C890" s="38" t="s">
        <v>222</v>
      </c>
      <c r="D890" s="38" t="s">
        <v>2104</v>
      </c>
      <c r="E890" s="38" t="s">
        <v>344</v>
      </c>
      <c r="F890" s="38" t="s">
        <v>2107</v>
      </c>
      <c r="G890" s="38" t="s">
        <v>2108</v>
      </c>
    </row>
    <row r="891" spans="1:7">
      <c r="A891" s="37">
        <v>1410051027142</v>
      </c>
      <c r="B891" s="38">
        <v>6</v>
      </c>
      <c r="C891" s="38" t="s">
        <v>222</v>
      </c>
      <c r="D891" s="38" t="s">
        <v>2104</v>
      </c>
      <c r="E891" s="38" t="s">
        <v>344</v>
      </c>
      <c r="F891" s="38" t="s">
        <v>2109</v>
      </c>
      <c r="G891" s="38" t="s">
        <v>2110</v>
      </c>
    </row>
    <row r="892" spans="1:7">
      <c r="A892" s="37">
        <v>1410051027159</v>
      </c>
      <c r="B892" s="38">
        <v>6</v>
      </c>
      <c r="C892" s="38" t="s">
        <v>222</v>
      </c>
      <c r="D892" s="38" t="s">
        <v>2104</v>
      </c>
      <c r="E892" s="38" t="s">
        <v>344</v>
      </c>
      <c r="F892" s="38" t="s">
        <v>2111</v>
      </c>
      <c r="G892" s="38" t="s">
        <v>2112</v>
      </c>
    </row>
    <row r="893" spans="1:7">
      <c r="A893" s="37">
        <v>1410051027167</v>
      </c>
      <c r="B893" s="38">
        <v>6</v>
      </c>
      <c r="C893" s="38" t="s">
        <v>222</v>
      </c>
      <c r="D893" s="38" t="s">
        <v>2113</v>
      </c>
      <c r="E893" s="38" t="s">
        <v>392</v>
      </c>
      <c r="F893" s="38" t="s">
        <v>2114</v>
      </c>
      <c r="G893" s="38" t="s">
        <v>2115</v>
      </c>
    </row>
    <row r="894" spans="1:7">
      <c r="A894" s="37">
        <v>1410051027175</v>
      </c>
      <c r="B894" s="38">
        <v>6</v>
      </c>
      <c r="C894" s="38" t="s">
        <v>222</v>
      </c>
      <c r="D894" s="38" t="s">
        <v>2113</v>
      </c>
      <c r="E894" s="38" t="s">
        <v>392</v>
      </c>
      <c r="F894" s="38" t="s">
        <v>2116</v>
      </c>
      <c r="G894" s="38" t="s">
        <v>2117</v>
      </c>
    </row>
    <row r="895" spans="1:7">
      <c r="A895" s="37">
        <v>1410051027183</v>
      </c>
      <c r="B895" s="38">
        <v>6</v>
      </c>
      <c r="C895" s="38" t="s">
        <v>222</v>
      </c>
      <c r="D895" s="38" t="s">
        <v>2113</v>
      </c>
      <c r="E895" s="38" t="s">
        <v>392</v>
      </c>
      <c r="F895" s="38" t="s">
        <v>2118</v>
      </c>
      <c r="G895" s="38" t="s">
        <v>2119</v>
      </c>
    </row>
    <row r="896" spans="1:7">
      <c r="A896" s="37">
        <v>1410051027191</v>
      </c>
      <c r="B896" s="38">
        <v>6</v>
      </c>
      <c r="C896" s="38" t="s">
        <v>222</v>
      </c>
      <c r="D896" s="38" t="s">
        <v>2113</v>
      </c>
      <c r="E896" s="38" t="s">
        <v>392</v>
      </c>
      <c r="F896" s="38" t="s">
        <v>2120</v>
      </c>
      <c r="G896" s="38" t="s">
        <v>2121</v>
      </c>
    </row>
    <row r="897" spans="1:7">
      <c r="A897" s="37">
        <v>1410051027209</v>
      </c>
      <c r="B897" s="38">
        <v>6</v>
      </c>
      <c r="C897" s="38" t="s">
        <v>222</v>
      </c>
      <c r="D897" s="38" t="s">
        <v>223</v>
      </c>
      <c r="E897" s="38" t="s">
        <v>224</v>
      </c>
      <c r="F897" s="38" t="s">
        <v>2122</v>
      </c>
      <c r="G897" s="38" t="s">
        <v>2123</v>
      </c>
    </row>
    <row r="898" spans="1:7">
      <c r="A898" s="37">
        <v>1410051027217</v>
      </c>
      <c r="B898" s="38">
        <v>6</v>
      </c>
      <c r="C898" s="38" t="s">
        <v>222</v>
      </c>
      <c r="D898" s="38" t="s">
        <v>2124</v>
      </c>
      <c r="E898" s="38" t="s">
        <v>276</v>
      </c>
      <c r="F898" s="38" t="s">
        <v>2125</v>
      </c>
      <c r="G898" s="38" t="s">
        <v>2126</v>
      </c>
    </row>
    <row r="899" spans="1:7">
      <c r="A899" s="37">
        <v>1410051027225</v>
      </c>
      <c r="B899" s="38">
        <v>6</v>
      </c>
      <c r="C899" s="38" t="s">
        <v>222</v>
      </c>
      <c r="D899" s="38" t="s">
        <v>2104</v>
      </c>
      <c r="E899" s="38" t="s">
        <v>344</v>
      </c>
      <c r="F899" s="38" t="s">
        <v>2127</v>
      </c>
      <c r="G899" s="38" t="s">
        <v>2128</v>
      </c>
    </row>
    <row r="900" spans="1:7">
      <c r="A900" s="37">
        <v>1410051027233</v>
      </c>
      <c r="B900" s="38">
        <v>6</v>
      </c>
      <c r="C900" s="38" t="s">
        <v>222</v>
      </c>
      <c r="D900" s="38" t="s">
        <v>2104</v>
      </c>
      <c r="E900" s="38" t="s">
        <v>344</v>
      </c>
      <c r="F900" s="38" t="s">
        <v>2129</v>
      </c>
      <c r="G900" s="38" t="s">
        <v>2130</v>
      </c>
    </row>
    <row r="901" spans="1:7">
      <c r="A901" s="37">
        <v>1410051027241</v>
      </c>
      <c r="B901" s="38">
        <v>6</v>
      </c>
      <c r="C901" s="38" t="s">
        <v>222</v>
      </c>
      <c r="D901" s="38" t="s">
        <v>2131</v>
      </c>
      <c r="E901" s="38" t="s">
        <v>384</v>
      </c>
      <c r="F901" s="38" t="s">
        <v>2132</v>
      </c>
      <c r="G901" s="38" t="s">
        <v>2133</v>
      </c>
    </row>
    <row r="902" spans="1:7">
      <c r="A902" s="37">
        <v>1410051027258</v>
      </c>
      <c r="B902" s="38">
        <v>6</v>
      </c>
      <c r="C902" s="38" t="s">
        <v>222</v>
      </c>
      <c r="D902" s="38" t="s">
        <v>2131</v>
      </c>
      <c r="E902" s="38" t="s">
        <v>384</v>
      </c>
      <c r="F902" s="38" t="s">
        <v>2134</v>
      </c>
      <c r="G902" s="38" t="s">
        <v>2135</v>
      </c>
    </row>
    <row r="903" spans="1:7">
      <c r="A903" s="37">
        <v>1410051027266</v>
      </c>
      <c r="B903" s="38">
        <v>6</v>
      </c>
      <c r="C903" s="38" t="s">
        <v>222</v>
      </c>
      <c r="D903" s="38" t="s">
        <v>223</v>
      </c>
      <c r="E903" s="38" t="s">
        <v>224</v>
      </c>
      <c r="F903" s="38" t="s">
        <v>2136</v>
      </c>
      <c r="G903" s="38" t="s">
        <v>2137</v>
      </c>
    </row>
    <row r="904" spans="1:7">
      <c r="A904" s="37">
        <v>1410051027274</v>
      </c>
      <c r="B904" s="38">
        <v>6</v>
      </c>
      <c r="C904" s="38" t="s">
        <v>222</v>
      </c>
      <c r="D904" s="38" t="s">
        <v>2138</v>
      </c>
      <c r="E904" s="38" t="s">
        <v>290</v>
      </c>
      <c r="F904" s="38" t="s">
        <v>2139</v>
      </c>
      <c r="G904" s="38" t="s">
        <v>2140</v>
      </c>
    </row>
    <row r="905" spans="1:7">
      <c r="A905" s="37">
        <v>1410051027282</v>
      </c>
      <c r="B905" s="38">
        <v>1</v>
      </c>
      <c r="C905" s="38" t="s">
        <v>2141</v>
      </c>
      <c r="D905" s="38" t="s">
        <v>2142</v>
      </c>
      <c r="E905" s="38" t="s">
        <v>408</v>
      </c>
      <c r="F905" s="38" t="s">
        <v>2143</v>
      </c>
      <c r="G905" s="38" t="s">
        <v>2144</v>
      </c>
    </row>
    <row r="906" spans="1:7">
      <c r="A906" s="37">
        <v>1410051027290</v>
      </c>
      <c r="B906" s="38">
        <v>1</v>
      </c>
      <c r="C906" s="38" t="s">
        <v>2141</v>
      </c>
      <c r="D906" s="38" t="s">
        <v>2145</v>
      </c>
      <c r="E906" s="38" t="s">
        <v>314</v>
      </c>
      <c r="F906" s="38" t="s">
        <v>2146</v>
      </c>
      <c r="G906" s="38" t="s">
        <v>2147</v>
      </c>
    </row>
    <row r="907" spans="1:7">
      <c r="A907" s="37">
        <v>1410051027308</v>
      </c>
      <c r="B907" s="38">
        <v>1</v>
      </c>
      <c r="C907" s="38" t="s">
        <v>2141</v>
      </c>
      <c r="D907" s="38" t="s">
        <v>2145</v>
      </c>
      <c r="E907" s="38" t="s">
        <v>314</v>
      </c>
      <c r="F907" s="38" t="s">
        <v>2148</v>
      </c>
      <c r="G907" s="38" t="s">
        <v>2149</v>
      </c>
    </row>
    <row r="908" spans="1:7">
      <c r="A908" s="37">
        <v>1410051027316</v>
      </c>
      <c r="B908" s="38">
        <v>2</v>
      </c>
      <c r="C908" s="38" t="s">
        <v>2150</v>
      </c>
      <c r="D908" s="38" t="s">
        <v>2104</v>
      </c>
      <c r="E908" s="38" t="s">
        <v>344</v>
      </c>
      <c r="F908" s="38" t="s">
        <v>2151</v>
      </c>
      <c r="G908" s="38" t="s">
        <v>2152</v>
      </c>
    </row>
    <row r="909" spans="1:7">
      <c r="A909" s="37">
        <v>1410051027332</v>
      </c>
      <c r="B909" s="38">
        <v>6</v>
      </c>
      <c r="C909" s="38" t="s">
        <v>222</v>
      </c>
      <c r="D909" s="38" t="s">
        <v>2101</v>
      </c>
      <c r="E909" s="38" t="s">
        <v>272</v>
      </c>
      <c r="F909" s="38" t="s">
        <v>2153</v>
      </c>
      <c r="G909" s="38" t="s">
        <v>2154</v>
      </c>
    </row>
    <row r="910" spans="1:7">
      <c r="A910" s="37">
        <v>1410051027373</v>
      </c>
      <c r="B910" s="38">
        <v>5</v>
      </c>
      <c r="C910" s="38" t="s">
        <v>2155</v>
      </c>
      <c r="D910" s="38" t="s">
        <v>2101</v>
      </c>
      <c r="E910" s="38" t="s">
        <v>272</v>
      </c>
      <c r="F910" s="38" t="s">
        <v>2156</v>
      </c>
      <c r="G910" s="38" t="s">
        <v>2157</v>
      </c>
    </row>
    <row r="911" spans="1:7">
      <c r="A911" s="37">
        <v>1410051027381</v>
      </c>
      <c r="B911" s="38">
        <v>5</v>
      </c>
      <c r="C911" s="38" t="s">
        <v>2155</v>
      </c>
      <c r="D911" s="38" t="s">
        <v>2095</v>
      </c>
      <c r="E911" s="38" t="s">
        <v>284</v>
      </c>
      <c r="F911" s="38" t="s">
        <v>2158</v>
      </c>
      <c r="G911" s="38" t="s">
        <v>2159</v>
      </c>
    </row>
    <row r="912" spans="1:7">
      <c r="A912" s="37">
        <v>1410051027399</v>
      </c>
      <c r="B912" s="38">
        <v>5</v>
      </c>
      <c r="C912" s="38" t="s">
        <v>2155</v>
      </c>
      <c r="D912" s="38" t="s">
        <v>2145</v>
      </c>
      <c r="E912" s="38" t="s">
        <v>314</v>
      </c>
      <c r="F912" s="38" t="s">
        <v>2160</v>
      </c>
      <c r="G912" s="38" t="s">
        <v>2161</v>
      </c>
    </row>
    <row r="913" spans="1:7">
      <c r="A913" s="37">
        <v>1410051027415</v>
      </c>
      <c r="B913" s="38">
        <v>6</v>
      </c>
      <c r="C913" s="38" t="s">
        <v>222</v>
      </c>
      <c r="D913" s="38" t="s">
        <v>223</v>
      </c>
      <c r="E913" s="38" t="s">
        <v>224</v>
      </c>
      <c r="F913" s="38" t="s">
        <v>2162</v>
      </c>
      <c r="G913" s="38" t="s">
        <v>2163</v>
      </c>
    </row>
    <row r="914" spans="1:7">
      <c r="A914" s="37">
        <v>1410051027423</v>
      </c>
      <c r="B914" s="38">
        <v>6</v>
      </c>
      <c r="C914" s="38" t="s">
        <v>222</v>
      </c>
      <c r="D914" s="38" t="s">
        <v>301</v>
      </c>
      <c r="E914" s="38" t="s">
        <v>302</v>
      </c>
      <c r="F914" s="38" t="s">
        <v>2164</v>
      </c>
      <c r="G914" s="38" t="s">
        <v>2165</v>
      </c>
    </row>
    <row r="915" spans="1:7">
      <c r="A915" s="37">
        <v>1410051027431</v>
      </c>
      <c r="B915" s="38">
        <v>6</v>
      </c>
      <c r="C915" s="38" t="s">
        <v>222</v>
      </c>
      <c r="D915" s="38" t="s">
        <v>2142</v>
      </c>
      <c r="E915" s="38" t="s">
        <v>408</v>
      </c>
      <c r="F915" s="38" t="s">
        <v>2166</v>
      </c>
      <c r="G915" s="38" t="s">
        <v>2167</v>
      </c>
    </row>
    <row r="916" spans="1:7">
      <c r="A916" s="37">
        <v>1410051027449</v>
      </c>
      <c r="B916" s="38">
        <v>6</v>
      </c>
      <c r="C916" s="38" t="s">
        <v>222</v>
      </c>
      <c r="D916" s="38" t="s">
        <v>2142</v>
      </c>
      <c r="E916" s="38" t="s">
        <v>408</v>
      </c>
      <c r="F916" s="38" t="s">
        <v>2168</v>
      </c>
      <c r="G916" s="38" t="s">
        <v>2169</v>
      </c>
    </row>
    <row r="917" spans="1:7">
      <c r="A917" s="37">
        <v>1410051027456</v>
      </c>
      <c r="B917" s="38">
        <v>6</v>
      </c>
      <c r="C917" s="38" t="s">
        <v>222</v>
      </c>
      <c r="D917" s="38" t="s">
        <v>2170</v>
      </c>
      <c r="E917" s="38" t="s">
        <v>412</v>
      </c>
      <c r="F917" s="38" t="s">
        <v>2171</v>
      </c>
      <c r="G917" s="38" t="s">
        <v>2172</v>
      </c>
    </row>
    <row r="918" spans="1:7">
      <c r="A918" s="37">
        <v>1410051027464</v>
      </c>
      <c r="B918" s="38">
        <v>6</v>
      </c>
      <c r="C918" s="38" t="s">
        <v>222</v>
      </c>
      <c r="D918" s="38" t="s">
        <v>223</v>
      </c>
      <c r="E918" s="38" t="s">
        <v>224</v>
      </c>
      <c r="F918" s="38" t="s">
        <v>2173</v>
      </c>
      <c r="G918" s="38" t="s">
        <v>2174</v>
      </c>
    </row>
    <row r="919" spans="1:7">
      <c r="A919" s="37">
        <v>1410051027472</v>
      </c>
      <c r="B919" s="38">
        <v>6</v>
      </c>
      <c r="C919" s="38" t="s">
        <v>222</v>
      </c>
      <c r="D919" s="38" t="s">
        <v>2095</v>
      </c>
      <c r="E919" s="38" t="s">
        <v>284</v>
      </c>
      <c r="F919" s="38" t="s">
        <v>2175</v>
      </c>
      <c r="G919" s="38" t="s">
        <v>2176</v>
      </c>
    </row>
    <row r="920" spans="1:7">
      <c r="A920" s="37">
        <v>1410051027480</v>
      </c>
      <c r="B920" s="38">
        <v>6</v>
      </c>
      <c r="C920" s="38" t="s">
        <v>222</v>
      </c>
      <c r="D920" s="38" t="s">
        <v>2138</v>
      </c>
      <c r="E920" s="38" t="s">
        <v>290</v>
      </c>
      <c r="F920" s="38" t="s">
        <v>2177</v>
      </c>
      <c r="G920" s="38" t="s">
        <v>2178</v>
      </c>
    </row>
    <row r="921" spans="1:7">
      <c r="A921" s="37">
        <v>1410051027498</v>
      </c>
      <c r="B921" s="38">
        <v>6</v>
      </c>
      <c r="C921" s="38" t="s">
        <v>222</v>
      </c>
      <c r="D921" s="38" t="s">
        <v>2145</v>
      </c>
      <c r="E921" s="38" t="s">
        <v>314</v>
      </c>
      <c r="F921" s="38" t="s">
        <v>2179</v>
      </c>
      <c r="G921" s="38" t="s">
        <v>2180</v>
      </c>
    </row>
    <row r="922" spans="1:7">
      <c r="A922" s="37">
        <v>1410051027506</v>
      </c>
      <c r="B922" s="38">
        <v>6</v>
      </c>
      <c r="C922" s="38" t="s">
        <v>222</v>
      </c>
      <c r="D922" s="38" t="s">
        <v>2181</v>
      </c>
      <c r="E922" s="38" t="s">
        <v>352</v>
      </c>
      <c r="F922" s="38" t="s">
        <v>2182</v>
      </c>
      <c r="G922" s="38" t="s">
        <v>2183</v>
      </c>
    </row>
    <row r="923" spans="1:7">
      <c r="A923" s="37">
        <v>1410051027514</v>
      </c>
      <c r="B923" s="38">
        <v>6</v>
      </c>
      <c r="C923" s="38" t="s">
        <v>222</v>
      </c>
      <c r="D923" s="38" t="s">
        <v>271</v>
      </c>
      <c r="E923" s="38" t="s">
        <v>272</v>
      </c>
      <c r="F923" s="38" t="s">
        <v>2184</v>
      </c>
      <c r="G923" s="38" t="s">
        <v>2185</v>
      </c>
    </row>
    <row r="924" spans="1:7">
      <c r="A924" s="37">
        <v>1410051027530</v>
      </c>
      <c r="B924" s="38">
        <v>6</v>
      </c>
      <c r="C924" s="38" t="s">
        <v>222</v>
      </c>
      <c r="D924" s="38" t="s">
        <v>2104</v>
      </c>
      <c r="E924" s="38" t="s">
        <v>344</v>
      </c>
      <c r="F924" s="38" t="s">
        <v>2186</v>
      </c>
      <c r="G924" s="38" t="s">
        <v>2187</v>
      </c>
    </row>
    <row r="925" spans="1:7">
      <c r="A925" s="37">
        <v>1410051027548</v>
      </c>
      <c r="B925" s="38">
        <v>6</v>
      </c>
      <c r="C925" s="38" t="s">
        <v>222</v>
      </c>
      <c r="D925" s="38" t="s">
        <v>2104</v>
      </c>
      <c r="E925" s="38" t="s">
        <v>344</v>
      </c>
      <c r="F925" s="38" t="s">
        <v>2188</v>
      </c>
      <c r="G925" s="38" t="s">
        <v>2189</v>
      </c>
    </row>
    <row r="926" spans="1:7">
      <c r="A926" s="37">
        <v>1410051027555</v>
      </c>
      <c r="B926" s="38">
        <v>6</v>
      </c>
      <c r="C926" s="38" t="s">
        <v>222</v>
      </c>
      <c r="D926" s="38" t="s">
        <v>1859</v>
      </c>
      <c r="E926" s="38" t="s">
        <v>302</v>
      </c>
      <c r="F926" s="38" t="s">
        <v>2190</v>
      </c>
      <c r="G926" s="38" t="s">
        <v>2191</v>
      </c>
    </row>
    <row r="927" spans="1:7">
      <c r="A927" s="37">
        <v>1410051027563</v>
      </c>
      <c r="B927" s="38">
        <v>6</v>
      </c>
      <c r="C927" s="38" t="s">
        <v>222</v>
      </c>
      <c r="D927" s="38" t="s">
        <v>1773</v>
      </c>
      <c r="E927" s="38" t="s">
        <v>352</v>
      </c>
      <c r="F927" s="38" t="s">
        <v>2192</v>
      </c>
      <c r="G927" s="38" t="s">
        <v>2193</v>
      </c>
    </row>
    <row r="928" spans="1:7">
      <c r="A928" s="37">
        <v>1410051027571</v>
      </c>
      <c r="B928" s="38">
        <v>6</v>
      </c>
      <c r="C928" s="38" t="s">
        <v>222</v>
      </c>
      <c r="D928" s="38" t="s">
        <v>1773</v>
      </c>
      <c r="E928" s="38" t="s">
        <v>352</v>
      </c>
      <c r="F928" s="38" t="s">
        <v>2194</v>
      </c>
      <c r="G928" s="38" t="s">
        <v>2195</v>
      </c>
    </row>
    <row r="929" spans="1:7">
      <c r="A929" s="37">
        <v>1410051027589</v>
      </c>
      <c r="B929" s="38">
        <v>6</v>
      </c>
      <c r="C929" s="38" t="s">
        <v>222</v>
      </c>
      <c r="D929" s="38" t="s">
        <v>2104</v>
      </c>
      <c r="E929" s="38" t="s">
        <v>344</v>
      </c>
      <c r="F929" s="38" t="s">
        <v>2196</v>
      </c>
      <c r="G929" s="38" t="s">
        <v>2197</v>
      </c>
    </row>
    <row r="930" spans="1:7">
      <c r="A930" s="37">
        <v>1410051027597</v>
      </c>
      <c r="B930" s="38">
        <v>6</v>
      </c>
      <c r="C930" s="38" t="s">
        <v>222</v>
      </c>
      <c r="D930" s="38" t="s">
        <v>2101</v>
      </c>
      <c r="E930" s="38" t="s">
        <v>272</v>
      </c>
      <c r="F930" s="38" t="s">
        <v>2198</v>
      </c>
      <c r="G930" s="38" t="s">
        <v>2199</v>
      </c>
    </row>
    <row r="931" spans="1:7">
      <c r="A931" s="37">
        <v>1410051027605</v>
      </c>
      <c r="B931" s="38">
        <v>6</v>
      </c>
      <c r="C931" s="38" t="s">
        <v>222</v>
      </c>
      <c r="D931" s="38" t="s">
        <v>2104</v>
      </c>
      <c r="E931" s="38" t="s">
        <v>344</v>
      </c>
      <c r="F931" s="38" t="s">
        <v>2200</v>
      </c>
      <c r="G931" s="38" t="s">
        <v>2201</v>
      </c>
    </row>
    <row r="932" spans="1:7">
      <c r="A932" s="37">
        <v>1410051027613</v>
      </c>
      <c r="B932" s="38">
        <v>6</v>
      </c>
      <c r="C932" s="38" t="s">
        <v>222</v>
      </c>
      <c r="D932" s="38" t="s">
        <v>2202</v>
      </c>
      <c r="E932" s="38" t="s">
        <v>314</v>
      </c>
      <c r="F932" s="38" t="s">
        <v>2203</v>
      </c>
      <c r="G932" s="38" t="s">
        <v>2204</v>
      </c>
    </row>
    <row r="933" spans="1:7">
      <c r="A933" s="37">
        <v>1410051027621</v>
      </c>
      <c r="B933" s="38">
        <v>6</v>
      </c>
      <c r="C933" s="38" t="s">
        <v>222</v>
      </c>
      <c r="D933" s="38" t="s">
        <v>2202</v>
      </c>
      <c r="E933" s="38" t="s">
        <v>314</v>
      </c>
      <c r="F933" s="38" t="s">
        <v>2205</v>
      </c>
      <c r="G933" s="38" t="s">
        <v>2206</v>
      </c>
    </row>
    <row r="934" spans="1:7">
      <c r="A934" s="37">
        <v>1410051027639</v>
      </c>
      <c r="B934" s="38">
        <v>1</v>
      </c>
      <c r="C934" s="38" t="s">
        <v>1240</v>
      </c>
      <c r="D934" s="38" t="s">
        <v>2145</v>
      </c>
      <c r="E934" s="38" t="s">
        <v>314</v>
      </c>
      <c r="F934" s="38" t="s">
        <v>2207</v>
      </c>
      <c r="G934" s="38" t="s">
        <v>2208</v>
      </c>
    </row>
    <row r="935" spans="1:7">
      <c r="A935" s="37">
        <v>1410051027647</v>
      </c>
      <c r="B935" s="38">
        <v>1</v>
      </c>
      <c r="C935" s="38" t="s">
        <v>1240</v>
      </c>
      <c r="D935" s="38" t="s">
        <v>1514</v>
      </c>
      <c r="E935" s="38" t="s">
        <v>366</v>
      </c>
      <c r="F935" s="38" t="s">
        <v>2209</v>
      </c>
      <c r="G935" s="38" t="s">
        <v>2210</v>
      </c>
    </row>
    <row r="936" spans="1:7">
      <c r="A936" s="37">
        <v>1410051027654</v>
      </c>
      <c r="B936" s="38">
        <v>1</v>
      </c>
      <c r="C936" s="38" t="s">
        <v>1240</v>
      </c>
      <c r="D936" s="38" t="s">
        <v>2113</v>
      </c>
      <c r="E936" s="38" t="s">
        <v>392</v>
      </c>
      <c r="F936" s="38" t="s">
        <v>2211</v>
      </c>
      <c r="G936" s="38" t="s">
        <v>2212</v>
      </c>
    </row>
    <row r="937" spans="1:7">
      <c r="A937" s="37">
        <v>1410051027662</v>
      </c>
      <c r="B937" s="38">
        <v>5</v>
      </c>
      <c r="C937" s="38" t="s">
        <v>2155</v>
      </c>
      <c r="D937" s="38" t="s">
        <v>2142</v>
      </c>
      <c r="E937" s="38" t="s">
        <v>408</v>
      </c>
      <c r="F937" s="38" t="s">
        <v>2213</v>
      </c>
      <c r="G937" s="38" t="s">
        <v>2214</v>
      </c>
    </row>
    <row r="938" spans="1:7">
      <c r="A938" s="37">
        <v>1410051027670</v>
      </c>
      <c r="B938" s="38">
        <v>5</v>
      </c>
      <c r="C938" s="38" t="s">
        <v>2155</v>
      </c>
      <c r="D938" s="38" t="s">
        <v>2104</v>
      </c>
      <c r="E938" s="38" t="s">
        <v>344</v>
      </c>
      <c r="F938" s="38" t="s">
        <v>2215</v>
      </c>
      <c r="G938" s="38" t="s">
        <v>2216</v>
      </c>
    </row>
    <row r="939" spans="1:7">
      <c r="A939" s="37">
        <v>1410051027688</v>
      </c>
      <c r="B939" s="38">
        <v>5</v>
      </c>
      <c r="C939" s="38" t="s">
        <v>2155</v>
      </c>
      <c r="D939" s="38" t="s">
        <v>2101</v>
      </c>
      <c r="E939" s="38" t="s">
        <v>272</v>
      </c>
      <c r="F939" s="38" t="s">
        <v>2217</v>
      </c>
      <c r="G939" s="38" t="s">
        <v>2218</v>
      </c>
    </row>
    <row r="940" spans="1:7">
      <c r="A940" s="37">
        <v>1410051027696</v>
      </c>
      <c r="B940" s="38">
        <v>5</v>
      </c>
      <c r="C940" s="38" t="s">
        <v>2155</v>
      </c>
      <c r="D940" s="38" t="s">
        <v>2095</v>
      </c>
      <c r="E940" s="38" t="s">
        <v>284</v>
      </c>
      <c r="F940" s="38" t="s">
        <v>2219</v>
      </c>
      <c r="G940" s="38" t="s">
        <v>2220</v>
      </c>
    </row>
    <row r="941" spans="1:7">
      <c r="A941" s="37">
        <v>1410051027704</v>
      </c>
      <c r="B941" s="38">
        <v>5</v>
      </c>
      <c r="C941" s="38" t="s">
        <v>2155</v>
      </c>
      <c r="D941" s="38" t="s">
        <v>2095</v>
      </c>
      <c r="E941" s="38" t="s">
        <v>284</v>
      </c>
      <c r="F941" s="38" t="s">
        <v>2221</v>
      </c>
      <c r="G941" s="38" t="s">
        <v>2222</v>
      </c>
    </row>
    <row r="942" spans="1:7">
      <c r="A942" s="37">
        <v>1410051027712</v>
      </c>
      <c r="B942" s="38">
        <v>5</v>
      </c>
      <c r="C942" s="38" t="s">
        <v>2155</v>
      </c>
      <c r="D942" s="38" t="s">
        <v>2053</v>
      </c>
      <c r="E942" s="38" t="s">
        <v>332</v>
      </c>
      <c r="F942" s="38" t="s">
        <v>2223</v>
      </c>
      <c r="G942" s="38" t="s">
        <v>2224</v>
      </c>
    </row>
    <row r="943" spans="1:7">
      <c r="A943" s="37">
        <v>1410051027720</v>
      </c>
      <c r="B943" s="38">
        <v>5</v>
      </c>
      <c r="C943" s="38" t="s">
        <v>2155</v>
      </c>
      <c r="D943" s="38" t="s">
        <v>1999</v>
      </c>
      <c r="E943" s="38" t="s">
        <v>302</v>
      </c>
      <c r="F943" s="38" t="s">
        <v>2225</v>
      </c>
      <c r="G943" s="38" t="s">
        <v>2226</v>
      </c>
    </row>
    <row r="944" spans="1:7">
      <c r="A944" s="37">
        <v>1410051027738</v>
      </c>
      <c r="B944" s="38">
        <v>5</v>
      </c>
      <c r="C944" s="38" t="s">
        <v>2155</v>
      </c>
      <c r="D944" s="38" t="s">
        <v>1815</v>
      </c>
      <c r="E944" s="38" t="s">
        <v>338</v>
      </c>
      <c r="F944" s="38" t="s">
        <v>2227</v>
      </c>
      <c r="G944" s="38" t="s">
        <v>2228</v>
      </c>
    </row>
    <row r="945" spans="1:7">
      <c r="A945" s="37">
        <v>1410051027746</v>
      </c>
      <c r="B945" s="38">
        <v>5</v>
      </c>
      <c r="C945" s="38" t="s">
        <v>2155</v>
      </c>
      <c r="D945" s="38" t="s">
        <v>411</v>
      </c>
      <c r="E945" s="38" t="s">
        <v>412</v>
      </c>
      <c r="F945" s="38" t="s">
        <v>2229</v>
      </c>
      <c r="G945" s="38" t="s">
        <v>2230</v>
      </c>
    </row>
    <row r="946" spans="1:7">
      <c r="A946" s="37">
        <v>1410051027761</v>
      </c>
      <c r="B946" s="38">
        <v>6</v>
      </c>
      <c r="C946" s="38" t="s">
        <v>222</v>
      </c>
      <c r="D946" s="38" t="s">
        <v>1999</v>
      </c>
      <c r="E946" s="38" t="s">
        <v>302</v>
      </c>
      <c r="F946" s="38" t="s">
        <v>2231</v>
      </c>
      <c r="G946" s="38" t="s">
        <v>2232</v>
      </c>
    </row>
    <row r="947" spans="1:7">
      <c r="A947" s="37">
        <v>1410051027779</v>
      </c>
      <c r="B947" s="38">
        <v>6</v>
      </c>
      <c r="C947" s="38" t="s">
        <v>222</v>
      </c>
      <c r="D947" s="38" t="s">
        <v>2113</v>
      </c>
      <c r="E947" s="38" t="s">
        <v>392</v>
      </c>
      <c r="F947" s="38" t="s">
        <v>2233</v>
      </c>
      <c r="G947" s="38" t="s">
        <v>2234</v>
      </c>
    </row>
    <row r="948" spans="1:7">
      <c r="A948" s="37">
        <v>1410051027787</v>
      </c>
      <c r="B948" s="38">
        <v>6</v>
      </c>
      <c r="C948" s="38" t="s">
        <v>222</v>
      </c>
      <c r="D948" s="38" t="s">
        <v>401</v>
      </c>
      <c r="E948" s="38" t="s">
        <v>402</v>
      </c>
      <c r="F948" s="38" t="s">
        <v>2235</v>
      </c>
      <c r="G948" s="38" t="s">
        <v>2236</v>
      </c>
    </row>
    <row r="949" spans="1:7">
      <c r="A949" s="37">
        <v>1410051027795</v>
      </c>
      <c r="B949" s="38">
        <v>6</v>
      </c>
      <c r="C949" s="38" t="s">
        <v>222</v>
      </c>
      <c r="D949" s="38" t="s">
        <v>2095</v>
      </c>
      <c r="E949" s="38" t="s">
        <v>284</v>
      </c>
      <c r="F949" s="38" t="s">
        <v>2237</v>
      </c>
      <c r="G949" s="38" t="s">
        <v>2238</v>
      </c>
    </row>
    <row r="950" spans="1:7">
      <c r="A950" s="37">
        <v>1410051027803</v>
      </c>
      <c r="B950" s="38">
        <v>6</v>
      </c>
      <c r="C950" s="38" t="s">
        <v>222</v>
      </c>
      <c r="D950" s="38" t="s">
        <v>2138</v>
      </c>
      <c r="E950" s="38" t="s">
        <v>290</v>
      </c>
      <c r="F950" s="38" t="s">
        <v>2239</v>
      </c>
      <c r="G950" s="38" t="s">
        <v>2240</v>
      </c>
    </row>
    <row r="951" spans="1:7">
      <c r="A951" s="37">
        <v>1410051027811</v>
      </c>
      <c r="B951" s="38">
        <v>6</v>
      </c>
      <c r="C951" s="38" t="s">
        <v>222</v>
      </c>
      <c r="D951" s="38" t="s">
        <v>2138</v>
      </c>
      <c r="E951" s="38" t="s">
        <v>290</v>
      </c>
      <c r="F951" s="38" t="s">
        <v>2241</v>
      </c>
      <c r="G951" s="38" t="s">
        <v>2242</v>
      </c>
    </row>
    <row r="952" spans="1:7">
      <c r="A952" s="37">
        <v>1410051027829</v>
      </c>
      <c r="B952" s="38">
        <v>6</v>
      </c>
      <c r="C952" s="38" t="s">
        <v>222</v>
      </c>
      <c r="D952" s="38" t="s">
        <v>343</v>
      </c>
      <c r="E952" s="38" t="s">
        <v>344</v>
      </c>
      <c r="F952" s="38" t="s">
        <v>2243</v>
      </c>
      <c r="G952" s="38" t="s">
        <v>2244</v>
      </c>
    </row>
    <row r="953" spans="1:7">
      <c r="A953" s="37">
        <v>1410051027837</v>
      </c>
      <c r="B953" s="38">
        <v>6</v>
      </c>
      <c r="C953" s="38" t="s">
        <v>222</v>
      </c>
      <c r="D953" s="38" t="s">
        <v>1514</v>
      </c>
      <c r="E953" s="38" t="s">
        <v>366</v>
      </c>
      <c r="F953" s="38" t="s">
        <v>2245</v>
      </c>
      <c r="G953" s="38" t="s">
        <v>2246</v>
      </c>
    </row>
    <row r="954" spans="1:7">
      <c r="A954" s="37">
        <v>1410051027845</v>
      </c>
      <c r="B954" s="38">
        <v>6</v>
      </c>
      <c r="C954" s="38" t="s">
        <v>222</v>
      </c>
      <c r="D954" s="38" t="s">
        <v>343</v>
      </c>
      <c r="E954" s="38" t="s">
        <v>344</v>
      </c>
      <c r="F954" s="38" t="s">
        <v>2247</v>
      </c>
      <c r="G954" s="38" t="s">
        <v>2248</v>
      </c>
    </row>
    <row r="955" spans="1:7">
      <c r="A955" s="37">
        <v>1410051027852</v>
      </c>
      <c r="B955" s="38">
        <v>6</v>
      </c>
      <c r="C955" s="38" t="s">
        <v>222</v>
      </c>
      <c r="D955" s="38" t="s">
        <v>1773</v>
      </c>
      <c r="E955" s="38" t="s">
        <v>352</v>
      </c>
      <c r="F955" s="38" t="s">
        <v>2249</v>
      </c>
      <c r="G955" s="38" t="s">
        <v>2250</v>
      </c>
    </row>
    <row r="956" spans="1:7">
      <c r="A956" s="37">
        <v>1410051027860</v>
      </c>
      <c r="B956" s="38">
        <v>6</v>
      </c>
      <c r="C956" s="38" t="s">
        <v>222</v>
      </c>
      <c r="D956" s="38" t="s">
        <v>2142</v>
      </c>
      <c r="E956" s="38" t="s">
        <v>408</v>
      </c>
      <c r="F956" s="38" t="s">
        <v>2251</v>
      </c>
      <c r="G956" s="38" t="s">
        <v>2252</v>
      </c>
    </row>
    <row r="957" spans="1:7">
      <c r="A957" s="37">
        <v>1410051027878</v>
      </c>
      <c r="B957" s="38">
        <v>6</v>
      </c>
      <c r="C957" s="38" t="s">
        <v>222</v>
      </c>
      <c r="D957" s="38" t="s">
        <v>2104</v>
      </c>
      <c r="E957" s="38" t="s">
        <v>344</v>
      </c>
      <c r="F957" s="38" t="s">
        <v>2253</v>
      </c>
      <c r="G957" s="38" t="s">
        <v>2254</v>
      </c>
    </row>
    <row r="958" spans="1:7">
      <c r="A958" s="37">
        <v>1410051027886</v>
      </c>
      <c r="B958" s="38">
        <v>1</v>
      </c>
      <c r="C958" s="38" t="s">
        <v>1240</v>
      </c>
      <c r="D958" s="38" t="s">
        <v>2255</v>
      </c>
      <c r="E958" s="38" t="s">
        <v>344</v>
      </c>
      <c r="F958" s="38" t="s">
        <v>2256</v>
      </c>
      <c r="G958" s="38" t="s">
        <v>2257</v>
      </c>
    </row>
    <row r="959" spans="1:7">
      <c r="A959" s="37">
        <v>1410051027894</v>
      </c>
      <c r="B959" s="38">
        <v>1</v>
      </c>
      <c r="C959" s="38" t="s">
        <v>1240</v>
      </c>
      <c r="D959" s="38" t="s">
        <v>2258</v>
      </c>
      <c r="E959" s="38" t="s">
        <v>302</v>
      </c>
      <c r="F959" s="38" t="s">
        <v>2259</v>
      </c>
      <c r="G959" s="38" t="s">
        <v>2260</v>
      </c>
    </row>
    <row r="960" spans="1:7">
      <c r="A960" s="37">
        <v>1410051027902</v>
      </c>
      <c r="B960" s="38">
        <v>6</v>
      </c>
      <c r="C960" s="38" t="s">
        <v>222</v>
      </c>
      <c r="D960" s="38" t="s">
        <v>2261</v>
      </c>
      <c r="E960" s="38" t="s">
        <v>314</v>
      </c>
      <c r="F960" s="38" t="s">
        <v>2262</v>
      </c>
      <c r="G960" s="38" t="s">
        <v>2263</v>
      </c>
    </row>
    <row r="961" spans="1:7">
      <c r="A961" s="37">
        <v>1410051027910</v>
      </c>
      <c r="B961" s="38">
        <v>6</v>
      </c>
      <c r="C961" s="38" t="s">
        <v>222</v>
      </c>
      <c r="D961" s="38" t="s">
        <v>2255</v>
      </c>
      <c r="E961" s="38" t="s">
        <v>344</v>
      </c>
      <c r="F961" s="38" t="s">
        <v>2264</v>
      </c>
      <c r="G961" s="38" t="s">
        <v>2265</v>
      </c>
    </row>
    <row r="962" spans="1:7">
      <c r="A962" s="37">
        <v>1410051027928</v>
      </c>
      <c r="B962" s="38">
        <v>6</v>
      </c>
      <c r="C962" s="38" t="s">
        <v>222</v>
      </c>
      <c r="D962" s="38" t="s">
        <v>2255</v>
      </c>
      <c r="E962" s="38" t="s">
        <v>344</v>
      </c>
      <c r="F962" s="38" t="s">
        <v>2266</v>
      </c>
      <c r="G962" s="38" t="s">
        <v>2267</v>
      </c>
    </row>
    <row r="963" spans="1:7">
      <c r="A963" s="37">
        <v>1410051027936</v>
      </c>
      <c r="B963" s="38">
        <v>6</v>
      </c>
      <c r="C963" s="38" t="s">
        <v>222</v>
      </c>
      <c r="D963" s="38" t="s">
        <v>2268</v>
      </c>
      <c r="E963" s="38" t="s">
        <v>224</v>
      </c>
      <c r="F963" s="38" t="s">
        <v>2269</v>
      </c>
      <c r="G963" s="38" t="s">
        <v>2270</v>
      </c>
    </row>
    <row r="964" spans="1:7">
      <c r="A964" s="37">
        <v>1410051027944</v>
      </c>
      <c r="B964" s="38">
        <v>6</v>
      </c>
      <c r="C964" s="38" t="s">
        <v>222</v>
      </c>
      <c r="D964" s="38" t="s">
        <v>2255</v>
      </c>
      <c r="E964" s="38" t="s">
        <v>344</v>
      </c>
      <c r="F964" s="38" t="s">
        <v>2271</v>
      </c>
      <c r="G964" s="38" t="s">
        <v>2272</v>
      </c>
    </row>
    <row r="965" spans="1:7">
      <c r="A965" s="37">
        <v>1410051027951</v>
      </c>
      <c r="B965" s="38">
        <v>6</v>
      </c>
      <c r="C965" s="38" t="s">
        <v>222</v>
      </c>
      <c r="D965" s="38" t="s">
        <v>2040</v>
      </c>
      <c r="E965" s="38" t="s">
        <v>290</v>
      </c>
      <c r="F965" s="38" t="s">
        <v>2273</v>
      </c>
      <c r="G965" s="38" t="s">
        <v>2274</v>
      </c>
    </row>
    <row r="966" spans="1:7">
      <c r="A966" s="37">
        <v>1410051027969</v>
      </c>
      <c r="B966" s="38">
        <v>6</v>
      </c>
      <c r="C966" s="38" t="s">
        <v>222</v>
      </c>
      <c r="D966" s="38" t="s">
        <v>2275</v>
      </c>
      <c r="E966" s="38" t="s">
        <v>402</v>
      </c>
      <c r="F966" s="38" t="s">
        <v>2276</v>
      </c>
      <c r="G966" s="38" t="s">
        <v>2277</v>
      </c>
    </row>
    <row r="967" spans="1:7">
      <c r="A967" s="37">
        <v>1410051027977</v>
      </c>
      <c r="B967" s="38">
        <v>6</v>
      </c>
      <c r="C967" s="38" t="s">
        <v>222</v>
      </c>
      <c r="D967" s="38" t="s">
        <v>2255</v>
      </c>
      <c r="E967" s="38" t="s">
        <v>344</v>
      </c>
      <c r="F967" s="38" t="s">
        <v>2278</v>
      </c>
      <c r="G967" s="38" t="s">
        <v>2279</v>
      </c>
    </row>
    <row r="968" spans="1:7">
      <c r="A968" s="37">
        <v>1410051027985</v>
      </c>
      <c r="B968" s="38">
        <v>6</v>
      </c>
      <c r="C968" s="38" t="s">
        <v>222</v>
      </c>
      <c r="D968" s="38" t="s">
        <v>2092</v>
      </c>
      <c r="E968" s="38" t="s">
        <v>366</v>
      </c>
      <c r="F968" s="38" t="s">
        <v>2280</v>
      </c>
      <c r="G968" s="38" t="s">
        <v>2281</v>
      </c>
    </row>
    <row r="969" spans="1:7">
      <c r="A969" s="37">
        <v>1410051027993</v>
      </c>
      <c r="B969" s="38">
        <v>1</v>
      </c>
      <c r="C969" s="38" t="s">
        <v>1240</v>
      </c>
      <c r="D969" s="38" t="s">
        <v>2258</v>
      </c>
      <c r="E969" s="38" t="s">
        <v>302</v>
      </c>
      <c r="F969" s="38" t="s">
        <v>2282</v>
      </c>
      <c r="G969" s="38" t="s">
        <v>2283</v>
      </c>
    </row>
    <row r="970" spans="1:7">
      <c r="A970" s="37">
        <v>1410051028009</v>
      </c>
      <c r="B970" s="38">
        <v>5</v>
      </c>
      <c r="C970" s="38" t="s">
        <v>1267</v>
      </c>
      <c r="D970" s="38" t="s">
        <v>2268</v>
      </c>
      <c r="E970" s="38" t="s">
        <v>224</v>
      </c>
      <c r="F970" s="38" t="s">
        <v>2284</v>
      </c>
      <c r="G970" s="38" t="s">
        <v>2285</v>
      </c>
    </row>
    <row r="971" spans="1:7">
      <c r="A971" s="37">
        <v>1410051028017</v>
      </c>
      <c r="B971" s="38">
        <v>5</v>
      </c>
      <c r="C971" s="38" t="s">
        <v>1267</v>
      </c>
      <c r="D971" s="38" t="s">
        <v>2268</v>
      </c>
      <c r="E971" s="38" t="s">
        <v>224</v>
      </c>
      <c r="F971" s="38" t="s">
        <v>2286</v>
      </c>
      <c r="G971" s="38" t="s">
        <v>2287</v>
      </c>
    </row>
    <row r="972" spans="1:7">
      <c r="A972" s="37">
        <v>1410051028025</v>
      </c>
      <c r="B972" s="38">
        <v>5</v>
      </c>
      <c r="C972" s="38" t="s">
        <v>1267</v>
      </c>
      <c r="D972" s="38" t="s">
        <v>2288</v>
      </c>
      <c r="E972" s="38" t="s">
        <v>272</v>
      </c>
      <c r="F972" s="38" t="s">
        <v>2289</v>
      </c>
      <c r="G972" s="38" t="s">
        <v>2290</v>
      </c>
    </row>
    <row r="973" spans="1:7">
      <c r="A973" s="37">
        <v>1410051028033</v>
      </c>
      <c r="B973" s="38">
        <v>5</v>
      </c>
      <c r="C973" s="38" t="s">
        <v>1267</v>
      </c>
      <c r="D973" s="38" t="s">
        <v>2291</v>
      </c>
      <c r="E973" s="38" t="s">
        <v>284</v>
      </c>
      <c r="F973" s="38" t="s">
        <v>2292</v>
      </c>
      <c r="G973" s="38" t="s">
        <v>2293</v>
      </c>
    </row>
    <row r="974" spans="1:7">
      <c r="A974" s="37">
        <v>1410051028041</v>
      </c>
      <c r="B974" s="38">
        <v>5</v>
      </c>
      <c r="C974" s="38" t="s">
        <v>1267</v>
      </c>
      <c r="D974" s="38" t="s">
        <v>2291</v>
      </c>
      <c r="E974" s="38" t="s">
        <v>284</v>
      </c>
      <c r="F974" s="38" t="s">
        <v>2294</v>
      </c>
      <c r="G974" s="38" t="s">
        <v>2295</v>
      </c>
    </row>
    <row r="975" spans="1:7">
      <c r="A975" s="37">
        <v>1410051028058</v>
      </c>
      <c r="B975" s="38">
        <v>5</v>
      </c>
      <c r="C975" s="38" t="s">
        <v>1267</v>
      </c>
      <c r="D975" s="38" t="s">
        <v>2040</v>
      </c>
      <c r="E975" s="38" t="s">
        <v>290</v>
      </c>
      <c r="F975" s="38" t="s">
        <v>2296</v>
      </c>
      <c r="G975" s="38" t="s">
        <v>2297</v>
      </c>
    </row>
    <row r="976" spans="1:7">
      <c r="A976" s="37">
        <v>1410051028066</v>
      </c>
      <c r="B976" s="38">
        <v>5</v>
      </c>
      <c r="C976" s="38" t="s">
        <v>1267</v>
      </c>
      <c r="D976" s="38" t="s">
        <v>2258</v>
      </c>
      <c r="E976" s="38" t="s">
        <v>302</v>
      </c>
      <c r="F976" s="38" t="s">
        <v>2298</v>
      </c>
      <c r="G976" s="38" t="s">
        <v>2299</v>
      </c>
    </row>
    <row r="977" spans="1:7">
      <c r="A977" s="37">
        <v>1410051028074</v>
      </c>
      <c r="B977" s="38">
        <v>5</v>
      </c>
      <c r="C977" s="38" t="s">
        <v>1267</v>
      </c>
      <c r="D977" s="38" t="s">
        <v>2258</v>
      </c>
      <c r="E977" s="38" t="s">
        <v>302</v>
      </c>
      <c r="F977" s="38" t="s">
        <v>2300</v>
      </c>
      <c r="G977" s="38" t="s">
        <v>2301</v>
      </c>
    </row>
    <row r="978" spans="1:7">
      <c r="A978" s="37">
        <v>1410051028082</v>
      </c>
      <c r="B978" s="38">
        <v>5</v>
      </c>
      <c r="C978" s="38" t="s">
        <v>1267</v>
      </c>
      <c r="D978" s="38" t="s">
        <v>2258</v>
      </c>
      <c r="E978" s="38" t="s">
        <v>302</v>
      </c>
      <c r="F978" s="38" t="s">
        <v>2302</v>
      </c>
      <c r="G978" s="38" t="s">
        <v>2303</v>
      </c>
    </row>
    <row r="979" spans="1:7">
      <c r="A979" s="37">
        <v>1410051028090</v>
      </c>
      <c r="B979" s="38">
        <v>5</v>
      </c>
      <c r="C979" s="38" t="s">
        <v>1267</v>
      </c>
      <c r="D979" s="38" t="s">
        <v>2304</v>
      </c>
      <c r="E979" s="38" t="s">
        <v>332</v>
      </c>
      <c r="F979" s="38" t="s">
        <v>2305</v>
      </c>
      <c r="G979" s="38" t="s">
        <v>2306</v>
      </c>
    </row>
    <row r="980" spans="1:7">
      <c r="A980" s="37">
        <v>1410051028108</v>
      </c>
      <c r="B980" s="38">
        <v>5</v>
      </c>
      <c r="C980" s="38" t="s">
        <v>1267</v>
      </c>
      <c r="D980" s="38" t="s">
        <v>2255</v>
      </c>
      <c r="E980" s="38" t="s">
        <v>344</v>
      </c>
      <c r="F980" s="38" t="s">
        <v>2307</v>
      </c>
      <c r="G980" s="38" t="s">
        <v>2308</v>
      </c>
    </row>
    <row r="981" spans="1:7">
      <c r="A981" s="37">
        <v>1410051028116</v>
      </c>
      <c r="B981" s="38">
        <v>5</v>
      </c>
      <c r="C981" s="38" t="s">
        <v>1267</v>
      </c>
      <c r="D981" s="38" t="s">
        <v>2255</v>
      </c>
      <c r="E981" s="38" t="s">
        <v>344</v>
      </c>
      <c r="F981" s="38" t="s">
        <v>2309</v>
      </c>
      <c r="G981" s="38" t="s">
        <v>2310</v>
      </c>
    </row>
    <row r="982" spans="1:7">
      <c r="A982" s="37">
        <v>1410051028124</v>
      </c>
      <c r="B982" s="38">
        <v>5</v>
      </c>
      <c r="C982" s="38" t="s">
        <v>1267</v>
      </c>
      <c r="D982" s="38" t="s">
        <v>2311</v>
      </c>
      <c r="E982" s="38" t="s">
        <v>352</v>
      </c>
      <c r="F982" s="38" t="s">
        <v>2312</v>
      </c>
      <c r="G982" s="38" t="s">
        <v>2313</v>
      </c>
    </row>
    <row r="983" spans="1:7">
      <c r="A983" s="37">
        <v>1410051028132</v>
      </c>
      <c r="B983" s="38">
        <v>5</v>
      </c>
      <c r="C983" s="38" t="s">
        <v>1267</v>
      </c>
      <c r="D983" s="38" t="s">
        <v>2314</v>
      </c>
      <c r="E983" s="38" t="s">
        <v>384</v>
      </c>
      <c r="F983" s="38" t="s">
        <v>2315</v>
      </c>
      <c r="G983" s="38" t="s">
        <v>2316</v>
      </c>
    </row>
    <row r="984" spans="1:7">
      <c r="A984" s="37">
        <v>1410051028140</v>
      </c>
      <c r="B984" s="38">
        <v>6</v>
      </c>
      <c r="C984" s="38" t="s">
        <v>222</v>
      </c>
      <c r="D984" s="38" t="s">
        <v>2268</v>
      </c>
      <c r="E984" s="38" t="s">
        <v>224</v>
      </c>
      <c r="F984" s="38" t="s">
        <v>2317</v>
      </c>
      <c r="G984" s="38" t="s">
        <v>2318</v>
      </c>
    </row>
    <row r="985" spans="1:7">
      <c r="A985" s="37">
        <v>1410051028157</v>
      </c>
      <c r="B985" s="38">
        <v>6</v>
      </c>
      <c r="C985" s="38" t="s">
        <v>222</v>
      </c>
      <c r="D985" s="38" t="s">
        <v>2040</v>
      </c>
      <c r="E985" s="38" t="s">
        <v>290</v>
      </c>
      <c r="F985" s="38" t="s">
        <v>2319</v>
      </c>
      <c r="G985" s="38" t="s">
        <v>2320</v>
      </c>
    </row>
    <row r="986" spans="1:7">
      <c r="A986" s="37">
        <v>1410051028165</v>
      </c>
      <c r="B986" s="38">
        <v>6</v>
      </c>
      <c r="C986" s="38" t="s">
        <v>222</v>
      </c>
      <c r="D986" s="38" t="s">
        <v>2321</v>
      </c>
      <c r="E986" s="38" t="s">
        <v>338</v>
      </c>
      <c r="F986" s="38" t="s">
        <v>2322</v>
      </c>
      <c r="G986" s="38" t="s">
        <v>2323</v>
      </c>
    </row>
    <row r="987" spans="1:7">
      <c r="A987" s="37">
        <v>1410051028173</v>
      </c>
      <c r="B987" s="38">
        <v>6</v>
      </c>
      <c r="C987" s="38" t="s">
        <v>222</v>
      </c>
      <c r="D987" s="38" t="s">
        <v>2304</v>
      </c>
      <c r="E987" s="38" t="s">
        <v>332</v>
      </c>
      <c r="F987" s="38" t="s">
        <v>2324</v>
      </c>
      <c r="G987" s="38" t="s">
        <v>2325</v>
      </c>
    </row>
    <row r="988" spans="1:7">
      <c r="A988" s="37">
        <v>1410051028181</v>
      </c>
      <c r="B988" s="38">
        <v>6</v>
      </c>
      <c r="C988" s="38" t="s">
        <v>222</v>
      </c>
      <c r="D988" s="38" t="s">
        <v>2288</v>
      </c>
      <c r="E988" s="38" t="s">
        <v>272</v>
      </c>
      <c r="F988" s="38" t="s">
        <v>2326</v>
      </c>
      <c r="G988" s="38" t="s">
        <v>2327</v>
      </c>
    </row>
    <row r="989" spans="1:7">
      <c r="A989" s="37">
        <v>1410051028199</v>
      </c>
      <c r="B989" s="38">
        <v>6</v>
      </c>
      <c r="C989" s="38" t="s">
        <v>222</v>
      </c>
      <c r="D989" s="38" t="s">
        <v>2304</v>
      </c>
      <c r="E989" s="38" t="s">
        <v>332</v>
      </c>
      <c r="F989" s="38" t="s">
        <v>2328</v>
      </c>
      <c r="G989" s="38" t="s">
        <v>2329</v>
      </c>
    </row>
    <row r="990" spans="1:7">
      <c r="A990" s="37">
        <v>1410051028207</v>
      </c>
      <c r="B990" s="38">
        <v>6</v>
      </c>
      <c r="C990" s="38" t="s">
        <v>222</v>
      </c>
      <c r="D990" s="38" t="s">
        <v>223</v>
      </c>
      <c r="E990" s="38" t="s">
        <v>224</v>
      </c>
      <c r="F990" s="38" t="s">
        <v>2330</v>
      </c>
      <c r="G990" s="38" t="s">
        <v>2331</v>
      </c>
    </row>
    <row r="991" spans="1:7">
      <c r="A991" s="37">
        <v>1410051028215</v>
      </c>
      <c r="B991" s="38">
        <v>6</v>
      </c>
      <c r="C991" s="38" t="s">
        <v>222</v>
      </c>
      <c r="D991" s="38" t="s">
        <v>351</v>
      </c>
      <c r="E991" s="38" t="s">
        <v>352</v>
      </c>
      <c r="F991" s="38" t="s">
        <v>2332</v>
      </c>
      <c r="G991" s="38" t="s">
        <v>2333</v>
      </c>
    </row>
    <row r="992" spans="1:7">
      <c r="A992" s="37">
        <v>1410051028223</v>
      </c>
      <c r="B992" s="38">
        <v>6</v>
      </c>
      <c r="C992" s="38" t="s">
        <v>222</v>
      </c>
      <c r="D992" s="38" t="s">
        <v>331</v>
      </c>
      <c r="E992" s="38" t="s">
        <v>332</v>
      </c>
      <c r="F992" s="38" t="s">
        <v>2334</v>
      </c>
      <c r="G992" s="38" t="s">
        <v>2335</v>
      </c>
    </row>
    <row r="993" spans="1:7">
      <c r="A993" s="37">
        <v>1410051028231</v>
      </c>
      <c r="B993" s="38">
        <v>6</v>
      </c>
      <c r="C993" s="38" t="s">
        <v>222</v>
      </c>
      <c r="D993" s="38" t="s">
        <v>343</v>
      </c>
      <c r="E993" s="38" t="s">
        <v>344</v>
      </c>
      <c r="F993" s="38" t="s">
        <v>2336</v>
      </c>
      <c r="G993" s="38" t="s">
        <v>2337</v>
      </c>
    </row>
    <row r="994" spans="1:7">
      <c r="A994" s="37">
        <v>1410051028249</v>
      </c>
      <c r="B994" s="38">
        <v>6</v>
      </c>
      <c r="C994" s="38" t="s">
        <v>222</v>
      </c>
      <c r="D994" s="38" t="s">
        <v>343</v>
      </c>
      <c r="E994" s="38" t="s">
        <v>344</v>
      </c>
      <c r="F994" s="38" t="s">
        <v>2338</v>
      </c>
      <c r="G994" s="38" t="s">
        <v>2339</v>
      </c>
    </row>
    <row r="995" spans="1:7">
      <c r="A995" s="37">
        <v>1410051028256</v>
      </c>
      <c r="B995" s="38">
        <v>6</v>
      </c>
      <c r="C995" s="38" t="s">
        <v>222</v>
      </c>
      <c r="D995" s="38" t="s">
        <v>289</v>
      </c>
      <c r="E995" s="38" t="s">
        <v>290</v>
      </c>
      <c r="F995" s="38" t="s">
        <v>2340</v>
      </c>
      <c r="G995" s="38" t="s">
        <v>2341</v>
      </c>
    </row>
    <row r="996" spans="1:7">
      <c r="A996" s="37">
        <v>1410051028264</v>
      </c>
      <c r="B996" s="38">
        <v>6</v>
      </c>
      <c r="C996" s="38" t="s">
        <v>222</v>
      </c>
      <c r="D996" s="38" t="s">
        <v>289</v>
      </c>
      <c r="E996" s="38" t="s">
        <v>290</v>
      </c>
      <c r="F996" s="38" t="s">
        <v>2342</v>
      </c>
      <c r="G996" s="38" t="s">
        <v>2343</v>
      </c>
    </row>
    <row r="997" spans="1:7">
      <c r="A997" s="37">
        <v>1410051028272</v>
      </c>
      <c r="B997" s="38">
        <v>6</v>
      </c>
      <c r="C997" s="38" t="s">
        <v>222</v>
      </c>
      <c r="D997" s="38" t="s">
        <v>223</v>
      </c>
      <c r="E997" s="38" t="s">
        <v>224</v>
      </c>
      <c r="F997" s="38" t="s">
        <v>2344</v>
      </c>
      <c r="G997" s="38" t="s">
        <v>492</v>
      </c>
    </row>
    <row r="998" spans="1:7">
      <c r="A998" s="37">
        <v>1410051028280</v>
      </c>
      <c r="B998" s="38">
        <v>1</v>
      </c>
      <c r="C998" s="38" t="s">
        <v>1240</v>
      </c>
      <c r="D998" s="38" t="s">
        <v>313</v>
      </c>
      <c r="E998" s="38" t="s">
        <v>314</v>
      </c>
      <c r="F998" s="38" t="s">
        <v>2345</v>
      </c>
      <c r="G998" s="38" t="s">
        <v>2346</v>
      </c>
    </row>
    <row r="999" spans="1:7">
      <c r="A999" s="37">
        <v>1410051028298</v>
      </c>
      <c r="B999" s="38">
        <v>1</v>
      </c>
      <c r="C999" s="38" t="s">
        <v>1240</v>
      </c>
      <c r="D999" s="38" t="s">
        <v>301</v>
      </c>
      <c r="E999" s="38" t="s">
        <v>302</v>
      </c>
      <c r="F999" s="38" t="s">
        <v>2347</v>
      </c>
      <c r="G999" s="38" t="s">
        <v>2348</v>
      </c>
    </row>
    <row r="1000" spans="1:7">
      <c r="A1000" s="37">
        <v>1410051028306</v>
      </c>
      <c r="B1000" s="38">
        <v>1</v>
      </c>
      <c r="C1000" s="38" t="s">
        <v>1240</v>
      </c>
      <c r="D1000" s="38" t="s">
        <v>337</v>
      </c>
      <c r="E1000" s="38" t="s">
        <v>338</v>
      </c>
      <c r="F1000" s="38" t="s">
        <v>2349</v>
      </c>
      <c r="G1000" s="38" t="s">
        <v>2350</v>
      </c>
    </row>
    <row r="1001" spans="1:7">
      <c r="A1001" s="37">
        <v>1410051028314</v>
      </c>
      <c r="B1001" s="38">
        <v>1</v>
      </c>
      <c r="C1001" s="38" t="s">
        <v>1240</v>
      </c>
      <c r="D1001" s="38" t="s">
        <v>283</v>
      </c>
      <c r="E1001" s="38" t="s">
        <v>284</v>
      </c>
      <c r="F1001" s="38" t="s">
        <v>2351</v>
      </c>
      <c r="G1001" s="38" t="s">
        <v>2352</v>
      </c>
    </row>
    <row r="1002" spans="1:7">
      <c r="A1002" s="37">
        <v>1410051028322</v>
      </c>
      <c r="B1002" s="38">
        <v>1</v>
      </c>
      <c r="C1002" s="38" t="s">
        <v>1240</v>
      </c>
      <c r="D1002" s="38" t="s">
        <v>301</v>
      </c>
      <c r="E1002" s="38" t="s">
        <v>302</v>
      </c>
      <c r="F1002" s="38" t="s">
        <v>2353</v>
      </c>
      <c r="G1002" s="38" t="s">
        <v>2354</v>
      </c>
    </row>
    <row r="1003" spans="1:7">
      <c r="A1003" s="37">
        <v>1410051028330</v>
      </c>
      <c r="B1003" s="38">
        <v>1</v>
      </c>
      <c r="C1003" s="38" t="s">
        <v>1240</v>
      </c>
      <c r="D1003" s="38" t="s">
        <v>301</v>
      </c>
      <c r="E1003" s="38" t="s">
        <v>302</v>
      </c>
      <c r="F1003" s="38" t="s">
        <v>2355</v>
      </c>
      <c r="G1003" s="38" t="s">
        <v>2356</v>
      </c>
    </row>
    <row r="1004" spans="1:7">
      <c r="A1004" s="37">
        <v>1410051028348</v>
      </c>
      <c r="B1004" s="38">
        <v>1</v>
      </c>
      <c r="C1004" s="38" t="s">
        <v>1240</v>
      </c>
      <c r="D1004" s="38" t="s">
        <v>301</v>
      </c>
      <c r="E1004" s="38" t="s">
        <v>302</v>
      </c>
      <c r="F1004" s="38" t="s">
        <v>2357</v>
      </c>
      <c r="G1004" s="38" t="s">
        <v>2358</v>
      </c>
    </row>
    <row r="1005" spans="1:7">
      <c r="A1005" s="37">
        <v>1410051028355</v>
      </c>
      <c r="B1005" s="38">
        <v>5</v>
      </c>
      <c r="C1005" s="38" t="s">
        <v>2359</v>
      </c>
      <c r="D1005" s="38" t="s">
        <v>227</v>
      </c>
      <c r="E1005" s="38" t="s">
        <v>228</v>
      </c>
      <c r="F1005" s="38" t="s">
        <v>2360</v>
      </c>
      <c r="G1005" s="38" t="s">
        <v>2361</v>
      </c>
    </row>
    <row r="1006" spans="1:7">
      <c r="A1006" s="37">
        <v>1410051028363</v>
      </c>
      <c r="B1006" s="38">
        <v>5</v>
      </c>
      <c r="C1006" s="38" t="s">
        <v>2359</v>
      </c>
      <c r="D1006" s="38" t="s">
        <v>227</v>
      </c>
      <c r="E1006" s="38" t="s">
        <v>228</v>
      </c>
      <c r="F1006" s="38" t="s">
        <v>2362</v>
      </c>
      <c r="G1006" s="38" t="s">
        <v>2363</v>
      </c>
    </row>
    <row r="1007" spans="1:7">
      <c r="A1007" s="37">
        <v>1410051028371</v>
      </c>
      <c r="B1007" s="38">
        <v>5</v>
      </c>
      <c r="C1007" s="38" t="s">
        <v>2359</v>
      </c>
      <c r="D1007" s="38" t="s">
        <v>227</v>
      </c>
      <c r="E1007" s="38" t="s">
        <v>228</v>
      </c>
      <c r="F1007" s="38" t="s">
        <v>2364</v>
      </c>
      <c r="G1007" s="38" t="s">
        <v>2365</v>
      </c>
    </row>
    <row r="1008" spans="1:7">
      <c r="A1008" s="37">
        <v>1410051028389</v>
      </c>
      <c r="B1008" s="38">
        <v>5</v>
      </c>
      <c r="C1008" s="38" t="s">
        <v>2359</v>
      </c>
      <c r="D1008" s="38" t="s">
        <v>289</v>
      </c>
      <c r="E1008" s="38" t="s">
        <v>290</v>
      </c>
      <c r="F1008" s="38" t="s">
        <v>2366</v>
      </c>
      <c r="G1008" s="38" t="s">
        <v>2367</v>
      </c>
    </row>
    <row r="1009" spans="1:7">
      <c r="A1009" s="37">
        <v>1410051028397</v>
      </c>
      <c r="B1009" s="38">
        <v>5</v>
      </c>
      <c r="C1009" s="38" t="s">
        <v>2359</v>
      </c>
      <c r="D1009" s="38" t="s">
        <v>301</v>
      </c>
      <c r="E1009" s="38" t="s">
        <v>302</v>
      </c>
      <c r="F1009" s="38" t="s">
        <v>2368</v>
      </c>
      <c r="G1009" s="38" t="s">
        <v>2369</v>
      </c>
    </row>
    <row r="1010" spans="1:7">
      <c r="A1010" s="37">
        <v>1410051028405</v>
      </c>
      <c r="B1010" s="38">
        <v>5</v>
      </c>
      <c r="C1010" s="38" t="s">
        <v>2359</v>
      </c>
      <c r="D1010" s="38" t="s">
        <v>301</v>
      </c>
      <c r="E1010" s="38" t="s">
        <v>302</v>
      </c>
      <c r="F1010" s="38" t="s">
        <v>2370</v>
      </c>
      <c r="G1010" s="38" t="s">
        <v>2371</v>
      </c>
    </row>
    <row r="1011" spans="1:7">
      <c r="A1011" s="37">
        <v>1410051028413</v>
      </c>
      <c r="B1011" s="38">
        <v>5</v>
      </c>
      <c r="C1011" s="38" t="s">
        <v>2359</v>
      </c>
      <c r="D1011" s="38" t="s">
        <v>301</v>
      </c>
      <c r="E1011" s="38" t="s">
        <v>302</v>
      </c>
      <c r="F1011" s="38" t="s">
        <v>2372</v>
      </c>
      <c r="G1011" s="38" t="s">
        <v>2373</v>
      </c>
    </row>
    <row r="1012" spans="1:7">
      <c r="A1012" s="37">
        <v>1410051028421</v>
      </c>
      <c r="B1012" s="38">
        <v>5</v>
      </c>
      <c r="C1012" s="38" t="s">
        <v>2359</v>
      </c>
      <c r="D1012" s="38" t="s">
        <v>301</v>
      </c>
      <c r="E1012" s="38" t="s">
        <v>302</v>
      </c>
      <c r="F1012" s="38" t="s">
        <v>2374</v>
      </c>
      <c r="G1012" s="38" t="s">
        <v>2375</v>
      </c>
    </row>
    <row r="1013" spans="1:7">
      <c r="A1013" s="37">
        <v>1410051028439</v>
      </c>
      <c r="B1013" s="38">
        <v>5</v>
      </c>
      <c r="C1013" s="38" t="s">
        <v>2359</v>
      </c>
      <c r="D1013" s="38" t="s">
        <v>331</v>
      </c>
      <c r="E1013" s="38" t="s">
        <v>332</v>
      </c>
      <c r="F1013" s="38" t="s">
        <v>2376</v>
      </c>
      <c r="G1013" s="38" t="s">
        <v>2377</v>
      </c>
    </row>
    <row r="1014" spans="1:7">
      <c r="A1014" s="37">
        <v>1410051028447</v>
      </c>
      <c r="B1014" s="38">
        <v>5</v>
      </c>
      <c r="C1014" s="38" t="s">
        <v>2359</v>
      </c>
      <c r="D1014" s="38" t="s">
        <v>343</v>
      </c>
      <c r="E1014" s="38" t="s">
        <v>344</v>
      </c>
      <c r="F1014" s="38" t="s">
        <v>2378</v>
      </c>
      <c r="G1014" s="38" t="s">
        <v>2379</v>
      </c>
    </row>
    <row r="1015" spans="1:7">
      <c r="A1015" s="37">
        <v>1410051028454</v>
      </c>
      <c r="B1015" s="38">
        <v>5</v>
      </c>
      <c r="C1015" s="38" t="s">
        <v>2359</v>
      </c>
      <c r="D1015" s="38" t="s">
        <v>365</v>
      </c>
      <c r="E1015" s="38" t="s">
        <v>366</v>
      </c>
      <c r="F1015" s="38" t="s">
        <v>2380</v>
      </c>
      <c r="G1015" s="38" t="s">
        <v>2381</v>
      </c>
    </row>
    <row r="1016" spans="1:7">
      <c r="A1016" s="37">
        <v>1410051028462</v>
      </c>
      <c r="B1016" s="38">
        <v>5</v>
      </c>
      <c r="C1016" s="38" t="s">
        <v>2359</v>
      </c>
      <c r="D1016" s="38" t="s">
        <v>383</v>
      </c>
      <c r="E1016" s="38" t="s">
        <v>384</v>
      </c>
      <c r="F1016" s="38" t="s">
        <v>2382</v>
      </c>
      <c r="G1016" s="38" t="s">
        <v>2383</v>
      </c>
    </row>
    <row r="1017" spans="1:7">
      <c r="A1017" s="37">
        <v>1410051028470</v>
      </c>
      <c r="B1017" s="38">
        <v>5</v>
      </c>
      <c r="C1017" s="38" t="s">
        <v>2359</v>
      </c>
      <c r="D1017" s="38" t="s">
        <v>383</v>
      </c>
      <c r="E1017" s="38" t="s">
        <v>384</v>
      </c>
      <c r="F1017" s="38" t="s">
        <v>2384</v>
      </c>
      <c r="G1017" s="38" t="s">
        <v>2385</v>
      </c>
    </row>
    <row r="1018" spans="1:7">
      <c r="A1018" s="37">
        <v>1410051028488</v>
      </c>
      <c r="B1018" s="38">
        <v>5</v>
      </c>
      <c r="C1018" s="38" t="s">
        <v>2359</v>
      </c>
      <c r="D1018" s="38" t="s">
        <v>401</v>
      </c>
      <c r="E1018" s="38" t="s">
        <v>402</v>
      </c>
      <c r="F1018" s="38" t="s">
        <v>2386</v>
      </c>
      <c r="G1018" s="38" t="s">
        <v>2387</v>
      </c>
    </row>
    <row r="1019" spans="1:7">
      <c r="A1019" s="37">
        <v>1410051028496</v>
      </c>
      <c r="B1019" s="38">
        <v>5</v>
      </c>
      <c r="C1019" s="38" t="s">
        <v>2359</v>
      </c>
      <c r="D1019" s="38" t="s">
        <v>391</v>
      </c>
      <c r="E1019" s="38" t="s">
        <v>392</v>
      </c>
      <c r="F1019" s="38" t="s">
        <v>2388</v>
      </c>
      <c r="G1019" s="38" t="s">
        <v>2389</v>
      </c>
    </row>
    <row r="1020" spans="1:7">
      <c r="A1020" s="37">
        <v>1410051028504</v>
      </c>
      <c r="B1020" s="38">
        <v>6</v>
      </c>
      <c r="C1020" s="38" t="s">
        <v>222</v>
      </c>
      <c r="D1020" s="38" t="s">
        <v>227</v>
      </c>
      <c r="E1020" s="38" t="s">
        <v>228</v>
      </c>
      <c r="F1020" s="38" t="s">
        <v>2390</v>
      </c>
      <c r="G1020" s="38" t="s">
        <v>2391</v>
      </c>
    </row>
    <row r="1021" spans="1:7">
      <c r="A1021" s="37">
        <v>1410051028512</v>
      </c>
      <c r="B1021" s="38">
        <v>6</v>
      </c>
      <c r="C1021" s="38" t="s">
        <v>222</v>
      </c>
      <c r="D1021" s="38" t="s">
        <v>301</v>
      </c>
      <c r="E1021" s="38" t="s">
        <v>302</v>
      </c>
      <c r="F1021" s="38" t="s">
        <v>2392</v>
      </c>
      <c r="G1021" s="38" t="s">
        <v>2393</v>
      </c>
    </row>
    <row r="1022" spans="1:7">
      <c r="A1022" s="37">
        <v>1410051028520</v>
      </c>
      <c r="B1022" s="38">
        <v>6</v>
      </c>
      <c r="C1022" s="38" t="s">
        <v>222</v>
      </c>
      <c r="D1022" s="38" t="s">
        <v>391</v>
      </c>
      <c r="E1022" s="38" t="s">
        <v>392</v>
      </c>
      <c r="F1022" s="38" t="s">
        <v>2394</v>
      </c>
      <c r="G1022" s="38" t="s">
        <v>2395</v>
      </c>
    </row>
    <row r="1023" spans="1:7">
      <c r="A1023" s="37">
        <v>1410051028553</v>
      </c>
      <c r="B1023" s="38">
        <v>6</v>
      </c>
      <c r="C1023" s="38" t="s">
        <v>222</v>
      </c>
      <c r="D1023" s="38" t="s">
        <v>289</v>
      </c>
      <c r="E1023" s="38" t="s">
        <v>290</v>
      </c>
      <c r="F1023" s="38" t="s">
        <v>2396</v>
      </c>
      <c r="G1023" s="38" t="s">
        <v>2397</v>
      </c>
    </row>
    <row r="1024" spans="1:7">
      <c r="A1024" s="37">
        <v>1410051028561</v>
      </c>
      <c r="B1024" s="38">
        <v>6</v>
      </c>
      <c r="C1024" s="38" t="s">
        <v>222</v>
      </c>
      <c r="D1024" s="38" t="s">
        <v>343</v>
      </c>
      <c r="E1024" s="38" t="s">
        <v>344</v>
      </c>
      <c r="F1024" s="38" t="s">
        <v>2398</v>
      </c>
      <c r="G1024" s="38" t="s">
        <v>2399</v>
      </c>
    </row>
    <row r="1025" spans="1:7">
      <c r="A1025" s="37">
        <v>1410051028579</v>
      </c>
      <c r="B1025" s="38">
        <v>6</v>
      </c>
      <c r="C1025" s="38" t="s">
        <v>222</v>
      </c>
      <c r="D1025" s="38" t="s">
        <v>313</v>
      </c>
      <c r="E1025" s="38" t="s">
        <v>314</v>
      </c>
      <c r="F1025" s="38" t="s">
        <v>2400</v>
      </c>
      <c r="G1025" s="38" t="s">
        <v>2401</v>
      </c>
    </row>
    <row r="1026" spans="1:7">
      <c r="A1026" s="37">
        <v>1410051028587</v>
      </c>
      <c r="B1026" s="38">
        <v>6</v>
      </c>
      <c r="C1026" s="38" t="s">
        <v>222</v>
      </c>
      <c r="D1026" s="38" t="s">
        <v>227</v>
      </c>
      <c r="E1026" s="38" t="s">
        <v>228</v>
      </c>
      <c r="F1026" s="38" t="s">
        <v>2402</v>
      </c>
      <c r="G1026" s="38" t="s">
        <v>2403</v>
      </c>
    </row>
    <row r="1027" spans="1:7">
      <c r="A1027" s="37">
        <v>1410051028595</v>
      </c>
      <c r="B1027" s="38">
        <v>6</v>
      </c>
      <c r="C1027" s="38" t="s">
        <v>222</v>
      </c>
      <c r="D1027" s="38" t="s">
        <v>365</v>
      </c>
      <c r="E1027" s="38" t="s">
        <v>366</v>
      </c>
      <c r="F1027" s="38" t="s">
        <v>2404</v>
      </c>
      <c r="G1027" s="38" t="s">
        <v>2405</v>
      </c>
    </row>
    <row r="1028" spans="1:7">
      <c r="A1028" s="37">
        <v>1410052002714</v>
      </c>
      <c r="B1028" s="38">
        <v>8</v>
      </c>
      <c r="C1028" s="38" t="s">
        <v>2406</v>
      </c>
      <c r="D1028" s="38" t="s">
        <v>343</v>
      </c>
      <c r="E1028" s="38" t="s">
        <v>344</v>
      </c>
      <c r="F1028" s="38" t="s">
        <v>2407</v>
      </c>
      <c r="G1028" s="38" t="s">
        <v>2408</v>
      </c>
    </row>
    <row r="1029" spans="1:7">
      <c r="A1029" s="37">
        <v>1410052002730</v>
      </c>
      <c r="B1029" s="38">
        <v>8</v>
      </c>
      <c r="C1029" s="38" t="s">
        <v>2406</v>
      </c>
      <c r="D1029" s="38" t="s">
        <v>391</v>
      </c>
      <c r="E1029" s="38" t="s">
        <v>392</v>
      </c>
      <c r="F1029" s="38" t="s">
        <v>2409</v>
      </c>
      <c r="G1029" s="38" t="s">
        <v>2410</v>
      </c>
    </row>
    <row r="1030" spans="1:7">
      <c r="A1030" s="37">
        <v>1410052002748</v>
      </c>
      <c r="B1030" s="38">
        <v>8</v>
      </c>
      <c r="C1030" s="38" t="s">
        <v>2406</v>
      </c>
      <c r="D1030" s="38" t="s">
        <v>351</v>
      </c>
      <c r="E1030" s="38" t="s">
        <v>352</v>
      </c>
      <c r="F1030" s="38" t="s">
        <v>2411</v>
      </c>
      <c r="G1030" s="38" t="s">
        <v>2412</v>
      </c>
    </row>
    <row r="1031" spans="1:7">
      <c r="A1031" s="37">
        <v>1410052002755</v>
      </c>
      <c r="B1031" s="38">
        <v>8</v>
      </c>
      <c r="C1031" s="38" t="s">
        <v>2406</v>
      </c>
      <c r="D1031" s="38" t="s">
        <v>383</v>
      </c>
      <c r="E1031" s="38" t="s">
        <v>384</v>
      </c>
      <c r="F1031" s="38" t="s">
        <v>2413</v>
      </c>
      <c r="G1031" s="38" t="s">
        <v>2414</v>
      </c>
    </row>
    <row r="1032" spans="1:7">
      <c r="A1032" s="37">
        <v>1410052002771</v>
      </c>
      <c r="B1032" s="38">
        <v>8</v>
      </c>
      <c r="C1032" s="38" t="s">
        <v>2406</v>
      </c>
      <c r="D1032" s="38" t="s">
        <v>343</v>
      </c>
      <c r="E1032" s="38" t="s">
        <v>344</v>
      </c>
      <c r="F1032" s="38" t="s">
        <v>2415</v>
      </c>
      <c r="G1032" s="38" t="s">
        <v>2416</v>
      </c>
    </row>
    <row r="1033" spans="1:7">
      <c r="A1033" s="37">
        <v>1410052002789</v>
      </c>
      <c r="B1033" s="38">
        <v>8</v>
      </c>
      <c r="C1033" s="38" t="s">
        <v>2406</v>
      </c>
      <c r="D1033" s="38" t="s">
        <v>411</v>
      </c>
      <c r="E1033" s="38" t="s">
        <v>412</v>
      </c>
      <c r="F1033" s="38" t="s">
        <v>2417</v>
      </c>
      <c r="G1033" s="38" t="s">
        <v>2418</v>
      </c>
    </row>
    <row r="1034" spans="1:7">
      <c r="A1034" s="37">
        <v>1410052002797</v>
      </c>
      <c r="B1034" s="38">
        <v>8</v>
      </c>
      <c r="C1034" s="38" t="s">
        <v>2406</v>
      </c>
      <c r="D1034" s="38" t="s">
        <v>383</v>
      </c>
      <c r="E1034" s="38" t="s">
        <v>384</v>
      </c>
      <c r="F1034" s="38" t="s">
        <v>2419</v>
      </c>
      <c r="G1034" s="38" t="s">
        <v>2420</v>
      </c>
    </row>
    <row r="1035" spans="1:7">
      <c r="A1035" s="37">
        <v>1410052002821</v>
      </c>
      <c r="B1035" s="38">
        <v>8</v>
      </c>
      <c r="C1035" s="38" t="s">
        <v>2406</v>
      </c>
      <c r="D1035" s="38" t="s">
        <v>337</v>
      </c>
      <c r="E1035" s="38" t="s">
        <v>338</v>
      </c>
      <c r="F1035" s="38" t="s">
        <v>2421</v>
      </c>
      <c r="G1035" s="38" t="s">
        <v>2422</v>
      </c>
    </row>
    <row r="1036" spans="1:7">
      <c r="A1036" s="37">
        <v>1410052002839</v>
      </c>
      <c r="B1036" s="38">
        <v>8</v>
      </c>
      <c r="C1036" s="38" t="s">
        <v>2406</v>
      </c>
      <c r="D1036" s="38" t="s">
        <v>391</v>
      </c>
      <c r="E1036" s="38" t="s">
        <v>392</v>
      </c>
      <c r="F1036" s="38" t="s">
        <v>2423</v>
      </c>
      <c r="G1036" s="38" t="s">
        <v>2424</v>
      </c>
    </row>
    <row r="1037" spans="1:7">
      <c r="A1037" s="37">
        <v>1410052002847</v>
      </c>
      <c r="B1037" s="38">
        <v>8</v>
      </c>
      <c r="C1037" s="38" t="s">
        <v>2406</v>
      </c>
      <c r="D1037" s="38" t="s">
        <v>383</v>
      </c>
      <c r="E1037" s="38" t="s">
        <v>384</v>
      </c>
      <c r="F1037" s="38" t="s">
        <v>2425</v>
      </c>
      <c r="G1037" s="38" t="s">
        <v>2426</v>
      </c>
    </row>
    <row r="1038" spans="1:7">
      <c r="A1038" s="37">
        <v>1410052002854</v>
      </c>
      <c r="B1038" s="38">
        <v>8</v>
      </c>
      <c r="C1038" s="38" t="s">
        <v>2406</v>
      </c>
      <c r="D1038" s="38" t="s">
        <v>331</v>
      </c>
      <c r="E1038" s="38" t="s">
        <v>332</v>
      </c>
      <c r="F1038" s="38" t="s">
        <v>2427</v>
      </c>
      <c r="G1038" s="38" t="s">
        <v>2428</v>
      </c>
    </row>
    <row r="1039" spans="1:7">
      <c r="A1039" s="37">
        <v>1410052002862</v>
      </c>
      <c r="B1039" s="38">
        <v>8</v>
      </c>
      <c r="C1039" s="38" t="s">
        <v>2406</v>
      </c>
      <c r="D1039" s="38" t="s">
        <v>411</v>
      </c>
      <c r="E1039" s="38" t="s">
        <v>412</v>
      </c>
      <c r="F1039" s="38" t="s">
        <v>2429</v>
      </c>
      <c r="G1039" s="38" t="s">
        <v>2430</v>
      </c>
    </row>
    <row r="1040" spans="1:7">
      <c r="A1040" s="37">
        <v>1410052002870</v>
      </c>
      <c r="B1040" s="38">
        <v>8</v>
      </c>
      <c r="C1040" s="38" t="s">
        <v>2406</v>
      </c>
      <c r="D1040" s="38" t="s">
        <v>271</v>
      </c>
      <c r="E1040" s="38" t="s">
        <v>272</v>
      </c>
      <c r="F1040" s="38" t="s">
        <v>2431</v>
      </c>
      <c r="G1040" s="38" t="s">
        <v>2432</v>
      </c>
    </row>
    <row r="1041" spans="1:7">
      <c r="A1041" s="37">
        <v>1410052002888</v>
      </c>
      <c r="B1041" s="38">
        <v>8</v>
      </c>
      <c r="C1041" s="38" t="s">
        <v>2406</v>
      </c>
      <c r="D1041" s="38" t="s">
        <v>313</v>
      </c>
      <c r="E1041" s="38" t="s">
        <v>314</v>
      </c>
      <c r="F1041" s="38" t="s">
        <v>2433</v>
      </c>
      <c r="G1041" s="38" t="s">
        <v>2434</v>
      </c>
    </row>
    <row r="1042" spans="1:7">
      <c r="A1042" s="37">
        <v>1410052002896</v>
      </c>
      <c r="B1042" s="38">
        <v>8</v>
      </c>
      <c r="C1042" s="38" t="s">
        <v>2406</v>
      </c>
      <c r="D1042" s="38" t="s">
        <v>331</v>
      </c>
      <c r="E1042" s="38" t="s">
        <v>332</v>
      </c>
      <c r="F1042" s="38" t="s">
        <v>2435</v>
      </c>
      <c r="G1042" s="38" t="s">
        <v>2436</v>
      </c>
    </row>
    <row r="1043" spans="1:7">
      <c r="A1043" s="37">
        <v>1410052002904</v>
      </c>
      <c r="B1043" s="38">
        <v>8</v>
      </c>
      <c r="C1043" s="38" t="s">
        <v>2406</v>
      </c>
      <c r="D1043" s="38" t="s">
        <v>331</v>
      </c>
      <c r="E1043" s="38" t="s">
        <v>332</v>
      </c>
      <c r="F1043" s="38" t="s">
        <v>2437</v>
      </c>
      <c r="G1043" s="38" t="s">
        <v>2438</v>
      </c>
    </row>
    <row r="1044" spans="1:7">
      <c r="A1044" s="37">
        <v>1410052002912</v>
      </c>
      <c r="B1044" s="38">
        <v>8</v>
      </c>
      <c r="C1044" s="38" t="s">
        <v>2406</v>
      </c>
      <c r="D1044" s="38" t="s">
        <v>343</v>
      </c>
      <c r="E1044" s="38" t="s">
        <v>344</v>
      </c>
      <c r="F1044" s="38" t="s">
        <v>2439</v>
      </c>
      <c r="G1044" s="38" t="s">
        <v>2440</v>
      </c>
    </row>
    <row r="1045" spans="1:7">
      <c r="A1045" s="37">
        <v>1410052002920</v>
      </c>
      <c r="B1045" s="38">
        <v>8</v>
      </c>
      <c r="C1045" s="38" t="s">
        <v>2406</v>
      </c>
      <c r="D1045" s="38" t="s">
        <v>407</v>
      </c>
      <c r="E1045" s="38" t="s">
        <v>408</v>
      </c>
      <c r="F1045" s="38" t="s">
        <v>2441</v>
      </c>
      <c r="G1045" s="38" t="s">
        <v>2442</v>
      </c>
    </row>
    <row r="1046" spans="1:7">
      <c r="A1046" s="37">
        <v>1410052002938</v>
      </c>
      <c r="B1046" s="38">
        <v>8</v>
      </c>
      <c r="C1046" s="38" t="s">
        <v>2406</v>
      </c>
      <c r="D1046" s="38" t="s">
        <v>407</v>
      </c>
      <c r="E1046" s="38" t="s">
        <v>408</v>
      </c>
      <c r="F1046" s="38" t="s">
        <v>2443</v>
      </c>
      <c r="G1046" s="38" t="s">
        <v>2443</v>
      </c>
    </row>
    <row r="1047" spans="1:7">
      <c r="A1047" s="37">
        <v>1410052002946</v>
      </c>
      <c r="B1047" s="38">
        <v>8</v>
      </c>
      <c r="C1047" s="38" t="s">
        <v>2406</v>
      </c>
      <c r="D1047" s="38" t="s">
        <v>275</v>
      </c>
      <c r="E1047" s="38" t="s">
        <v>276</v>
      </c>
      <c r="F1047" s="38" t="s">
        <v>2444</v>
      </c>
      <c r="G1047" s="38" t="s">
        <v>2445</v>
      </c>
    </row>
    <row r="1048" spans="1:7">
      <c r="A1048" s="37">
        <v>1410052002953</v>
      </c>
      <c r="B1048" s="38">
        <v>8</v>
      </c>
      <c r="C1048" s="38" t="s">
        <v>2406</v>
      </c>
      <c r="D1048" s="38" t="s">
        <v>275</v>
      </c>
      <c r="E1048" s="38" t="s">
        <v>276</v>
      </c>
      <c r="F1048" s="38" t="s">
        <v>2446</v>
      </c>
      <c r="G1048" s="38" t="s">
        <v>2447</v>
      </c>
    </row>
    <row r="1049" spans="1:7">
      <c r="A1049" s="37">
        <v>1410052002961</v>
      </c>
      <c r="B1049" s="38">
        <v>8</v>
      </c>
      <c r="C1049" s="38" t="s">
        <v>2406</v>
      </c>
      <c r="D1049" s="38" t="s">
        <v>271</v>
      </c>
      <c r="E1049" s="38" t="s">
        <v>272</v>
      </c>
      <c r="F1049" s="38" t="s">
        <v>2448</v>
      </c>
      <c r="G1049" s="38" t="s">
        <v>2449</v>
      </c>
    </row>
    <row r="1050" spans="1:7">
      <c r="A1050" s="37">
        <v>1410052002979</v>
      </c>
      <c r="B1050" s="38">
        <v>8</v>
      </c>
      <c r="C1050" s="38" t="s">
        <v>2406</v>
      </c>
      <c r="D1050" s="38" t="s">
        <v>351</v>
      </c>
      <c r="E1050" s="38" t="s">
        <v>352</v>
      </c>
      <c r="F1050" s="38" t="s">
        <v>2450</v>
      </c>
      <c r="G1050" s="38" t="s">
        <v>2451</v>
      </c>
    </row>
    <row r="1051" spans="1:7">
      <c r="A1051" s="37">
        <v>1410052002987</v>
      </c>
      <c r="B1051" s="38">
        <v>8</v>
      </c>
      <c r="C1051" s="38" t="s">
        <v>2406</v>
      </c>
      <c r="D1051" s="38" t="s">
        <v>351</v>
      </c>
      <c r="E1051" s="38" t="s">
        <v>352</v>
      </c>
      <c r="F1051" s="38" t="s">
        <v>2452</v>
      </c>
      <c r="G1051" s="38" t="s">
        <v>2453</v>
      </c>
    </row>
    <row r="1052" spans="1:7">
      <c r="A1052" s="37">
        <v>1410052002995</v>
      </c>
      <c r="B1052" s="38">
        <v>8</v>
      </c>
      <c r="C1052" s="38" t="s">
        <v>2406</v>
      </c>
      <c r="D1052" s="38" t="s">
        <v>391</v>
      </c>
      <c r="E1052" s="38" t="s">
        <v>392</v>
      </c>
      <c r="F1052" s="38" t="s">
        <v>2454</v>
      </c>
      <c r="G1052" s="38" t="s">
        <v>2455</v>
      </c>
    </row>
    <row r="1053" spans="1:7">
      <c r="A1053" s="37">
        <v>1410052003001</v>
      </c>
      <c r="B1053" s="38">
        <v>8</v>
      </c>
      <c r="C1053" s="38" t="s">
        <v>2406</v>
      </c>
      <c r="D1053" s="38" t="s">
        <v>223</v>
      </c>
      <c r="E1053" s="38" t="s">
        <v>224</v>
      </c>
      <c r="F1053" s="38" t="s">
        <v>2456</v>
      </c>
      <c r="G1053" s="38" t="s">
        <v>2457</v>
      </c>
    </row>
    <row r="1054" spans="1:7">
      <c r="A1054" s="37">
        <v>1410052003019</v>
      </c>
      <c r="B1054" s="38">
        <v>8</v>
      </c>
      <c r="C1054" s="38" t="s">
        <v>2406</v>
      </c>
      <c r="D1054" s="38" t="s">
        <v>391</v>
      </c>
      <c r="E1054" s="38" t="s">
        <v>392</v>
      </c>
      <c r="F1054" s="38" t="s">
        <v>2458</v>
      </c>
      <c r="G1054" s="38" t="s">
        <v>2459</v>
      </c>
    </row>
    <row r="1055" spans="1:7">
      <c r="A1055" s="37">
        <v>1410052003027</v>
      </c>
      <c r="B1055" s="38">
        <v>8</v>
      </c>
      <c r="C1055" s="38" t="s">
        <v>2406</v>
      </c>
      <c r="D1055" s="38" t="s">
        <v>351</v>
      </c>
      <c r="E1055" s="38" t="s">
        <v>352</v>
      </c>
      <c r="F1055" s="38" t="s">
        <v>2460</v>
      </c>
      <c r="G1055" s="38" t="s">
        <v>2461</v>
      </c>
    </row>
    <row r="1056" spans="1:7">
      <c r="A1056" s="37">
        <v>1410052003035</v>
      </c>
      <c r="B1056" s="38">
        <v>8</v>
      </c>
      <c r="C1056" s="38" t="s">
        <v>2406</v>
      </c>
      <c r="D1056" s="38" t="s">
        <v>289</v>
      </c>
      <c r="E1056" s="38" t="s">
        <v>290</v>
      </c>
      <c r="F1056" s="38" t="s">
        <v>471</v>
      </c>
      <c r="G1056" s="38" t="s">
        <v>472</v>
      </c>
    </row>
    <row r="1057" spans="1:7">
      <c r="A1057" s="37">
        <v>1410052003043</v>
      </c>
      <c r="B1057" s="38">
        <v>8</v>
      </c>
      <c r="C1057" s="38" t="s">
        <v>2406</v>
      </c>
      <c r="D1057" s="38" t="s">
        <v>343</v>
      </c>
      <c r="E1057" s="38" t="s">
        <v>344</v>
      </c>
      <c r="F1057" s="38" t="s">
        <v>2462</v>
      </c>
      <c r="G1057" s="38" t="s">
        <v>2463</v>
      </c>
    </row>
    <row r="1058" spans="1:7">
      <c r="A1058" s="37">
        <v>1410052003068</v>
      </c>
      <c r="B1058" s="38">
        <v>8</v>
      </c>
      <c r="C1058" s="38" t="s">
        <v>2406</v>
      </c>
      <c r="D1058" s="38" t="s">
        <v>275</v>
      </c>
      <c r="E1058" s="38" t="s">
        <v>276</v>
      </c>
      <c r="F1058" s="38" t="s">
        <v>2464</v>
      </c>
      <c r="G1058" s="38" t="s">
        <v>2465</v>
      </c>
    </row>
    <row r="1059" spans="1:7">
      <c r="A1059" s="37">
        <v>1410052003076</v>
      </c>
      <c r="B1059" s="38">
        <v>8</v>
      </c>
      <c r="C1059" s="38" t="s">
        <v>2406</v>
      </c>
      <c r="D1059" s="38" t="s">
        <v>331</v>
      </c>
      <c r="E1059" s="38" t="s">
        <v>332</v>
      </c>
      <c r="F1059" s="38" t="s">
        <v>2466</v>
      </c>
      <c r="G1059" s="38" t="s">
        <v>2467</v>
      </c>
    </row>
    <row r="1060" spans="1:7">
      <c r="A1060" s="37">
        <v>1410052003100</v>
      </c>
      <c r="B1060" s="38">
        <v>8</v>
      </c>
      <c r="C1060" s="38" t="s">
        <v>2406</v>
      </c>
      <c r="D1060" s="38" t="s">
        <v>391</v>
      </c>
      <c r="E1060" s="38" t="s">
        <v>392</v>
      </c>
      <c r="F1060" s="38" t="s">
        <v>2468</v>
      </c>
      <c r="G1060" s="38" t="s">
        <v>2469</v>
      </c>
    </row>
    <row r="1061" spans="1:7">
      <c r="A1061" s="37">
        <v>1410052003118</v>
      </c>
      <c r="B1061" s="38">
        <v>8</v>
      </c>
      <c r="C1061" s="38" t="s">
        <v>2406</v>
      </c>
      <c r="D1061" s="38" t="s">
        <v>407</v>
      </c>
      <c r="E1061" s="38" t="s">
        <v>408</v>
      </c>
      <c r="F1061" s="38" t="s">
        <v>2470</v>
      </c>
      <c r="G1061" s="38" t="s">
        <v>2471</v>
      </c>
    </row>
    <row r="1062" spans="1:7">
      <c r="A1062" s="37">
        <v>1410052003142</v>
      </c>
      <c r="B1062" s="38">
        <v>8</v>
      </c>
      <c r="C1062" s="38" t="s">
        <v>2406</v>
      </c>
      <c r="D1062" s="38" t="s">
        <v>407</v>
      </c>
      <c r="E1062" s="38" t="s">
        <v>408</v>
      </c>
      <c r="F1062" s="38" t="s">
        <v>2472</v>
      </c>
      <c r="G1062" s="38" t="s">
        <v>2473</v>
      </c>
    </row>
    <row r="1063" spans="1:7">
      <c r="A1063" s="37">
        <v>1410052003159</v>
      </c>
      <c r="B1063" s="38">
        <v>8</v>
      </c>
      <c r="C1063" s="38" t="s">
        <v>2406</v>
      </c>
      <c r="D1063" s="38" t="s">
        <v>383</v>
      </c>
      <c r="E1063" s="38" t="s">
        <v>384</v>
      </c>
      <c r="F1063" s="38" t="s">
        <v>2474</v>
      </c>
      <c r="G1063" s="38" t="s">
        <v>2475</v>
      </c>
    </row>
    <row r="1064" spans="1:7">
      <c r="A1064" s="37">
        <v>1410052003167</v>
      </c>
      <c r="B1064" s="38">
        <v>8</v>
      </c>
      <c r="C1064" s="38" t="s">
        <v>2406</v>
      </c>
      <c r="D1064" s="38" t="s">
        <v>383</v>
      </c>
      <c r="E1064" s="38" t="s">
        <v>384</v>
      </c>
      <c r="F1064" s="38" t="s">
        <v>2476</v>
      </c>
      <c r="G1064" s="38" t="s">
        <v>2477</v>
      </c>
    </row>
    <row r="1065" spans="1:7">
      <c r="A1065" s="37">
        <v>1410052003175</v>
      </c>
      <c r="B1065" s="38">
        <v>8</v>
      </c>
      <c r="C1065" s="38" t="s">
        <v>2406</v>
      </c>
      <c r="D1065" s="38" t="s">
        <v>351</v>
      </c>
      <c r="E1065" s="38" t="s">
        <v>352</v>
      </c>
      <c r="F1065" s="38" t="s">
        <v>2478</v>
      </c>
      <c r="G1065" s="38" t="s">
        <v>2479</v>
      </c>
    </row>
    <row r="1066" spans="1:7">
      <c r="A1066" s="37">
        <v>1410052003183</v>
      </c>
      <c r="B1066" s="38">
        <v>8</v>
      </c>
      <c r="C1066" s="38" t="s">
        <v>2406</v>
      </c>
      <c r="D1066" s="38" t="s">
        <v>227</v>
      </c>
      <c r="E1066" s="38" t="s">
        <v>228</v>
      </c>
      <c r="F1066" s="38" t="s">
        <v>2480</v>
      </c>
      <c r="G1066" s="38" t="s">
        <v>2481</v>
      </c>
    </row>
    <row r="1067" spans="1:7">
      <c r="A1067" s="37">
        <v>1410052003191</v>
      </c>
      <c r="B1067" s="38">
        <v>8</v>
      </c>
      <c r="C1067" s="38" t="s">
        <v>2406</v>
      </c>
      <c r="D1067" s="38" t="s">
        <v>401</v>
      </c>
      <c r="E1067" s="38" t="s">
        <v>402</v>
      </c>
      <c r="F1067" s="38" t="s">
        <v>2482</v>
      </c>
      <c r="G1067" s="38" t="s">
        <v>2483</v>
      </c>
    </row>
    <row r="1068" spans="1:7">
      <c r="A1068" s="37">
        <v>1410052003209</v>
      </c>
      <c r="B1068" s="38">
        <v>8</v>
      </c>
      <c r="C1068" s="38" t="s">
        <v>2406</v>
      </c>
      <c r="D1068" s="38" t="s">
        <v>313</v>
      </c>
      <c r="E1068" s="38" t="s">
        <v>314</v>
      </c>
      <c r="F1068" s="38" t="s">
        <v>2484</v>
      </c>
      <c r="G1068" s="38" t="s">
        <v>2485</v>
      </c>
    </row>
    <row r="1069" spans="1:7">
      <c r="A1069" s="37">
        <v>1410052003217</v>
      </c>
      <c r="B1069" s="38">
        <v>8</v>
      </c>
      <c r="C1069" s="38" t="s">
        <v>2406</v>
      </c>
      <c r="D1069" s="38" t="s">
        <v>391</v>
      </c>
      <c r="E1069" s="38" t="s">
        <v>392</v>
      </c>
      <c r="F1069" s="38" t="s">
        <v>2486</v>
      </c>
      <c r="G1069" s="38" t="s">
        <v>2487</v>
      </c>
    </row>
    <row r="1070" spans="1:7">
      <c r="A1070" s="37">
        <v>1410052003225</v>
      </c>
      <c r="B1070" s="38">
        <v>8</v>
      </c>
      <c r="C1070" s="38" t="s">
        <v>2406</v>
      </c>
      <c r="D1070" s="38" t="s">
        <v>365</v>
      </c>
      <c r="E1070" s="38" t="s">
        <v>366</v>
      </c>
      <c r="F1070" s="38" t="s">
        <v>2488</v>
      </c>
      <c r="G1070" s="38" t="s">
        <v>2489</v>
      </c>
    </row>
    <row r="1071" spans="1:7">
      <c r="A1071" s="37">
        <v>1410052003233</v>
      </c>
      <c r="B1071" s="38">
        <v>8</v>
      </c>
      <c r="C1071" s="38" t="s">
        <v>2406</v>
      </c>
      <c r="D1071" s="38" t="s">
        <v>343</v>
      </c>
      <c r="E1071" s="38" t="s">
        <v>344</v>
      </c>
      <c r="F1071" s="38" t="s">
        <v>2490</v>
      </c>
      <c r="G1071" s="38" t="s">
        <v>2491</v>
      </c>
    </row>
    <row r="1072" spans="1:7">
      <c r="A1072" s="37">
        <v>1410052003241</v>
      </c>
      <c r="B1072" s="38">
        <v>8</v>
      </c>
      <c r="C1072" s="38" t="s">
        <v>2406</v>
      </c>
      <c r="D1072" s="38" t="s">
        <v>227</v>
      </c>
      <c r="E1072" s="38" t="s">
        <v>228</v>
      </c>
      <c r="F1072" s="38" t="s">
        <v>2492</v>
      </c>
      <c r="G1072" s="38" t="s">
        <v>2493</v>
      </c>
    </row>
    <row r="1073" spans="1:7">
      <c r="A1073" s="37">
        <v>1410052003258</v>
      </c>
      <c r="B1073" s="38">
        <v>11</v>
      </c>
      <c r="C1073" s="38" t="s">
        <v>2494</v>
      </c>
      <c r="D1073" s="38" t="s">
        <v>283</v>
      </c>
      <c r="E1073" s="38" t="s">
        <v>284</v>
      </c>
      <c r="F1073" s="38" t="s">
        <v>2495</v>
      </c>
      <c r="G1073" s="38" t="s">
        <v>2496</v>
      </c>
    </row>
    <row r="1074" spans="1:7">
      <c r="A1074" s="37">
        <v>1410052003266</v>
      </c>
      <c r="B1074" s="38">
        <v>8</v>
      </c>
      <c r="C1074" s="38" t="s">
        <v>2406</v>
      </c>
      <c r="D1074" s="38" t="s">
        <v>227</v>
      </c>
      <c r="E1074" s="38" t="s">
        <v>228</v>
      </c>
      <c r="F1074" s="38" t="s">
        <v>2497</v>
      </c>
      <c r="G1074" s="38" t="s">
        <v>2498</v>
      </c>
    </row>
    <row r="1075" spans="1:7">
      <c r="A1075" s="37">
        <v>1410052003274</v>
      </c>
      <c r="B1075" s="38">
        <v>8</v>
      </c>
      <c r="C1075" s="38" t="s">
        <v>2406</v>
      </c>
      <c r="D1075" s="38" t="s">
        <v>351</v>
      </c>
      <c r="E1075" s="38" t="s">
        <v>352</v>
      </c>
      <c r="F1075" s="38" t="s">
        <v>2499</v>
      </c>
      <c r="G1075" s="38" t="s">
        <v>2500</v>
      </c>
    </row>
    <row r="1076" spans="1:7">
      <c r="A1076" s="37">
        <v>1410052003282</v>
      </c>
      <c r="B1076" s="38">
        <v>11</v>
      </c>
      <c r="C1076" s="38" t="s">
        <v>2494</v>
      </c>
      <c r="D1076" s="38" t="s">
        <v>289</v>
      </c>
      <c r="E1076" s="38" t="s">
        <v>290</v>
      </c>
      <c r="F1076" s="38" t="s">
        <v>2501</v>
      </c>
      <c r="G1076" s="38" t="s">
        <v>2502</v>
      </c>
    </row>
    <row r="1077" spans="1:7">
      <c r="A1077" s="37">
        <v>1410052003290</v>
      </c>
      <c r="B1077" s="38">
        <v>8</v>
      </c>
      <c r="C1077" s="38" t="s">
        <v>2406</v>
      </c>
      <c r="D1077" s="38" t="s">
        <v>301</v>
      </c>
      <c r="E1077" s="38" t="s">
        <v>302</v>
      </c>
      <c r="F1077" s="38" t="s">
        <v>2503</v>
      </c>
      <c r="G1077" s="38" t="s">
        <v>2504</v>
      </c>
    </row>
    <row r="1078" spans="1:7">
      <c r="A1078" s="37">
        <v>1410052003308</v>
      </c>
      <c r="B1078" s="38">
        <v>8</v>
      </c>
      <c r="C1078" s="38" t="s">
        <v>2406</v>
      </c>
      <c r="D1078" s="38" t="s">
        <v>313</v>
      </c>
      <c r="E1078" s="38" t="s">
        <v>314</v>
      </c>
      <c r="F1078" s="38" t="s">
        <v>2505</v>
      </c>
      <c r="G1078" s="38" t="s">
        <v>2506</v>
      </c>
    </row>
    <row r="1079" spans="1:7">
      <c r="A1079" s="37">
        <v>1410052003316</v>
      </c>
      <c r="B1079" s="38">
        <v>8</v>
      </c>
      <c r="C1079" s="38" t="s">
        <v>2406</v>
      </c>
      <c r="D1079" s="38" t="s">
        <v>337</v>
      </c>
      <c r="E1079" s="38" t="s">
        <v>338</v>
      </c>
      <c r="F1079" s="38" t="s">
        <v>2507</v>
      </c>
      <c r="G1079" s="38" t="s">
        <v>2508</v>
      </c>
    </row>
    <row r="1080" spans="1:7">
      <c r="A1080" s="37">
        <v>1410052003324</v>
      </c>
      <c r="B1080" s="38">
        <v>11</v>
      </c>
      <c r="C1080" s="38" t="s">
        <v>2494</v>
      </c>
      <c r="D1080" s="38" t="s">
        <v>411</v>
      </c>
      <c r="E1080" s="38" t="s">
        <v>412</v>
      </c>
      <c r="F1080" s="38" t="s">
        <v>2509</v>
      </c>
      <c r="G1080" s="38" t="s">
        <v>2510</v>
      </c>
    </row>
    <row r="1081" spans="1:7">
      <c r="A1081" s="37">
        <v>1410052003332</v>
      </c>
      <c r="B1081" s="38">
        <v>11</v>
      </c>
      <c r="C1081" s="38" t="s">
        <v>2494</v>
      </c>
      <c r="D1081" s="38" t="s">
        <v>411</v>
      </c>
      <c r="E1081" s="38" t="s">
        <v>412</v>
      </c>
      <c r="F1081" s="38" t="s">
        <v>2511</v>
      </c>
      <c r="G1081" s="38" t="s">
        <v>2512</v>
      </c>
    </row>
    <row r="1082" spans="1:7">
      <c r="A1082" s="37">
        <v>1410052003340</v>
      </c>
      <c r="B1082" s="38">
        <v>8</v>
      </c>
      <c r="C1082" s="38" t="s">
        <v>2406</v>
      </c>
      <c r="D1082" s="38" t="s">
        <v>313</v>
      </c>
      <c r="E1082" s="38" t="s">
        <v>314</v>
      </c>
      <c r="F1082" s="38" t="s">
        <v>2513</v>
      </c>
      <c r="G1082" s="38" t="s">
        <v>2514</v>
      </c>
    </row>
    <row r="1083" spans="1:7">
      <c r="A1083" s="37">
        <v>1410052003365</v>
      </c>
      <c r="B1083" s="38">
        <v>11</v>
      </c>
      <c r="C1083" s="38" t="s">
        <v>2494</v>
      </c>
      <c r="D1083" s="38" t="s">
        <v>365</v>
      </c>
      <c r="E1083" s="38" t="s">
        <v>366</v>
      </c>
      <c r="F1083" s="38" t="s">
        <v>2515</v>
      </c>
      <c r="G1083" s="38" t="s">
        <v>2516</v>
      </c>
    </row>
    <row r="1084" spans="1:7">
      <c r="A1084" s="37">
        <v>1410052003373</v>
      </c>
      <c r="B1084" s="38">
        <v>8</v>
      </c>
      <c r="C1084" s="38" t="s">
        <v>2406</v>
      </c>
      <c r="D1084" s="38" t="s">
        <v>383</v>
      </c>
      <c r="E1084" s="38" t="s">
        <v>384</v>
      </c>
      <c r="F1084" s="38" t="s">
        <v>2517</v>
      </c>
      <c r="G1084" s="38" t="s">
        <v>2518</v>
      </c>
    </row>
    <row r="1085" spans="1:7">
      <c r="A1085" s="37">
        <v>1410052003381</v>
      </c>
      <c r="B1085" s="38">
        <v>11</v>
      </c>
      <c r="C1085" s="38" t="s">
        <v>2494</v>
      </c>
      <c r="D1085" s="38" t="s">
        <v>301</v>
      </c>
      <c r="E1085" s="38" t="s">
        <v>302</v>
      </c>
      <c r="F1085" s="38" t="s">
        <v>2519</v>
      </c>
      <c r="G1085" s="38" t="s">
        <v>2520</v>
      </c>
    </row>
    <row r="1086" spans="1:7">
      <c r="A1086" s="37">
        <v>1410052003399</v>
      </c>
      <c r="B1086" s="38">
        <v>11</v>
      </c>
      <c r="C1086" s="38" t="s">
        <v>2494</v>
      </c>
      <c r="D1086" s="38" t="s">
        <v>271</v>
      </c>
      <c r="E1086" s="38" t="s">
        <v>272</v>
      </c>
      <c r="F1086" s="38" t="s">
        <v>2521</v>
      </c>
      <c r="G1086" s="38" t="s">
        <v>2522</v>
      </c>
    </row>
    <row r="1087" spans="1:7">
      <c r="A1087" s="37">
        <v>1410052003407</v>
      </c>
      <c r="B1087" s="38">
        <v>8</v>
      </c>
      <c r="C1087" s="38" t="s">
        <v>2406</v>
      </c>
      <c r="D1087" s="38" t="s">
        <v>365</v>
      </c>
      <c r="E1087" s="38" t="s">
        <v>366</v>
      </c>
      <c r="F1087" s="38" t="s">
        <v>2523</v>
      </c>
      <c r="G1087" s="38" t="s">
        <v>2524</v>
      </c>
    </row>
    <row r="1088" spans="1:7">
      <c r="A1088" s="37">
        <v>1410052003415</v>
      </c>
      <c r="B1088" s="38">
        <v>11</v>
      </c>
      <c r="C1088" s="38" t="s">
        <v>2494</v>
      </c>
      <c r="D1088" s="38" t="s">
        <v>351</v>
      </c>
      <c r="E1088" s="38" t="s">
        <v>352</v>
      </c>
      <c r="F1088" s="38" t="s">
        <v>2525</v>
      </c>
      <c r="G1088" s="38" t="s">
        <v>2526</v>
      </c>
    </row>
    <row r="1089" spans="1:7">
      <c r="A1089" s="37">
        <v>1410052003423</v>
      </c>
      <c r="B1089" s="38">
        <v>8</v>
      </c>
      <c r="C1089" s="38" t="s">
        <v>2406</v>
      </c>
      <c r="D1089" s="38" t="s">
        <v>343</v>
      </c>
      <c r="E1089" s="38" t="s">
        <v>344</v>
      </c>
      <c r="F1089" s="38" t="s">
        <v>2527</v>
      </c>
      <c r="G1089" s="38" t="s">
        <v>2528</v>
      </c>
    </row>
    <row r="1090" spans="1:7">
      <c r="A1090" s="37">
        <v>1410052003431</v>
      </c>
      <c r="B1090" s="38">
        <v>8</v>
      </c>
      <c r="C1090" s="38" t="s">
        <v>2406</v>
      </c>
      <c r="D1090" s="38" t="s">
        <v>343</v>
      </c>
      <c r="E1090" s="38" t="s">
        <v>344</v>
      </c>
      <c r="F1090" s="38" t="s">
        <v>2529</v>
      </c>
      <c r="G1090" s="38" t="s">
        <v>2530</v>
      </c>
    </row>
    <row r="1091" spans="1:7">
      <c r="A1091" s="37">
        <v>1410052003449</v>
      </c>
      <c r="B1091" s="38">
        <v>8</v>
      </c>
      <c r="C1091" s="38" t="s">
        <v>2406</v>
      </c>
      <c r="D1091" s="38" t="s">
        <v>383</v>
      </c>
      <c r="E1091" s="38" t="s">
        <v>384</v>
      </c>
      <c r="F1091" s="38" t="s">
        <v>2531</v>
      </c>
      <c r="G1091" s="38" t="s">
        <v>2532</v>
      </c>
    </row>
    <row r="1092" spans="1:7">
      <c r="A1092" s="37">
        <v>1410052003456</v>
      </c>
      <c r="B1092" s="38">
        <v>8</v>
      </c>
      <c r="C1092" s="38" t="s">
        <v>2406</v>
      </c>
      <c r="D1092" s="38" t="s">
        <v>1936</v>
      </c>
      <c r="E1092" s="38" t="s">
        <v>224</v>
      </c>
      <c r="F1092" s="38" t="s">
        <v>2533</v>
      </c>
      <c r="G1092" s="38" t="s">
        <v>2534</v>
      </c>
    </row>
    <row r="1093" spans="1:7">
      <c r="A1093" s="37">
        <v>1410052003464</v>
      </c>
      <c r="B1093" s="38">
        <v>8</v>
      </c>
      <c r="C1093" s="38" t="s">
        <v>2406</v>
      </c>
      <c r="D1093" s="38" t="s">
        <v>223</v>
      </c>
      <c r="E1093" s="38" t="s">
        <v>224</v>
      </c>
      <c r="F1093" s="38" t="s">
        <v>2535</v>
      </c>
      <c r="G1093" s="38" t="s">
        <v>2536</v>
      </c>
    </row>
    <row r="1094" spans="1:7">
      <c r="A1094" s="37">
        <v>1410052003472</v>
      </c>
      <c r="B1094" s="38">
        <v>8</v>
      </c>
      <c r="C1094" s="38" t="s">
        <v>2406</v>
      </c>
      <c r="D1094" s="38" t="s">
        <v>383</v>
      </c>
      <c r="E1094" s="38" t="s">
        <v>384</v>
      </c>
      <c r="F1094" s="38" t="s">
        <v>2537</v>
      </c>
      <c r="G1094" s="38" t="s">
        <v>2538</v>
      </c>
    </row>
    <row r="1095" spans="1:7">
      <c r="A1095" s="37">
        <v>1410052003480</v>
      </c>
      <c r="B1095" s="38">
        <v>8</v>
      </c>
      <c r="C1095" s="38" t="s">
        <v>2406</v>
      </c>
      <c r="D1095" s="38" t="s">
        <v>289</v>
      </c>
      <c r="E1095" s="38" t="s">
        <v>290</v>
      </c>
      <c r="F1095" s="38" t="s">
        <v>2539</v>
      </c>
      <c r="G1095" s="38" t="s">
        <v>2540</v>
      </c>
    </row>
    <row r="1096" spans="1:7">
      <c r="A1096" s="37">
        <v>1410052003498</v>
      </c>
      <c r="B1096" s="38">
        <v>12</v>
      </c>
      <c r="C1096" s="38" t="s">
        <v>2541</v>
      </c>
      <c r="D1096" s="38" t="s">
        <v>391</v>
      </c>
      <c r="E1096" s="38" t="s">
        <v>392</v>
      </c>
      <c r="F1096" s="38" t="s">
        <v>2542</v>
      </c>
      <c r="G1096" s="38" t="s">
        <v>2543</v>
      </c>
    </row>
    <row r="1097" spans="1:7">
      <c r="A1097" s="37">
        <v>1410052003514</v>
      </c>
      <c r="B1097" s="38">
        <v>8</v>
      </c>
      <c r="C1097" s="38" t="s">
        <v>2406</v>
      </c>
      <c r="D1097" s="38" t="s">
        <v>343</v>
      </c>
      <c r="E1097" s="38" t="s">
        <v>344</v>
      </c>
      <c r="F1097" s="38" t="s">
        <v>2544</v>
      </c>
      <c r="G1097" s="38" t="s">
        <v>2545</v>
      </c>
    </row>
    <row r="1098" spans="1:7">
      <c r="A1098" s="37">
        <v>1410052003522</v>
      </c>
      <c r="B1098" s="38">
        <v>8</v>
      </c>
      <c r="C1098" s="38" t="s">
        <v>2406</v>
      </c>
      <c r="D1098" s="38" t="s">
        <v>351</v>
      </c>
      <c r="E1098" s="38" t="s">
        <v>352</v>
      </c>
      <c r="F1098" s="38" t="s">
        <v>2546</v>
      </c>
      <c r="G1098" s="38" t="s">
        <v>2547</v>
      </c>
    </row>
    <row r="1099" spans="1:7">
      <c r="A1099" s="37">
        <v>1410052003530</v>
      </c>
      <c r="B1099" s="38">
        <v>8</v>
      </c>
      <c r="C1099" s="38" t="s">
        <v>2406</v>
      </c>
      <c r="D1099" s="38" t="s">
        <v>289</v>
      </c>
      <c r="E1099" s="38" t="s">
        <v>290</v>
      </c>
      <c r="F1099" s="38" t="s">
        <v>2548</v>
      </c>
      <c r="G1099" s="38" t="s">
        <v>2549</v>
      </c>
    </row>
    <row r="1100" spans="1:7">
      <c r="A1100" s="37">
        <v>1410052003555</v>
      </c>
      <c r="B1100" s="38">
        <v>8</v>
      </c>
      <c r="C1100" s="38" t="s">
        <v>2406</v>
      </c>
      <c r="D1100" s="38" t="s">
        <v>289</v>
      </c>
      <c r="E1100" s="38" t="s">
        <v>290</v>
      </c>
      <c r="F1100" s="38" t="s">
        <v>2550</v>
      </c>
      <c r="G1100" s="38" t="s">
        <v>2551</v>
      </c>
    </row>
    <row r="1101" spans="1:7">
      <c r="A1101" s="37">
        <v>1410052003571</v>
      </c>
      <c r="B1101" s="38">
        <v>8</v>
      </c>
      <c r="C1101" s="38" t="s">
        <v>2406</v>
      </c>
      <c r="D1101" s="38" t="s">
        <v>223</v>
      </c>
      <c r="E1101" s="38" t="s">
        <v>224</v>
      </c>
      <c r="F1101" s="38" t="s">
        <v>2552</v>
      </c>
      <c r="G1101" s="38" t="s">
        <v>2553</v>
      </c>
    </row>
    <row r="1102" spans="1:7">
      <c r="A1102" s="37">
        <v>1410052003886</v>
      </c>
      <c r="B1102" s="38">
        <v>7</v>
      </c>
      <c r="C1102" s="38" t="s">
        <v>2554</v>
      </c>
      <c r="D1102" s="38" t="s">
        <v>351</v>
      </c>
      <c r="E1102" s="38" t="s">
        <v>352</v>
      </c>
      <c r="F1102" s="38" t="s">
        <v>2555</v>
      </c>
      <c r="G1102" s="38" t="s">
        <v>2556</v>
      </c>
    </row>
    <row r="1103" spans="1:7">
      <c r="A1103" s="37">
        <v>1410052003928</v>
      </c>
      <c r="B1103" s="38">
        <v>7</v>
      </c>
      <c r="C1103" s="38" t="s">
        <v>2554</v>
      </c>
      <c r="D1103" s="38" t="s">
        <v>383</v>
      </c>
      <c r="E1103" s="38" t="s">
        <v>384</v>
      </c>
      <c r="F1103" s="38" t="s">
        <v>2557</v>
      </c>
      <c r="G1103" s="38" t="s">
        <v>2558</v>
      </c>
    </row>
    <row r="1104" spans="1:7">
      <c r="A1104" s="37">
        <v>1410052004025</v>
      </c>
      <c r="B1104" s="38">
        <v>7</v>
      </c>
      <c r="C1104" s="38" t="s">
        <v>2554</v>
      </c>
      <c r="D1104" s="38" t="s">
        <v>343</v>
      </c>
      <c r="E1104" s="38" t="s">
        <v>344</v>
      </c>
      <c r="F1104" s="38" t="s">
        <v>2559</v>
      </c>
      <c r="G1104" s="38" t="s">
        <v>2560</v>
      </c>
    </row>
    <row r="1105" spans="1:7">
      <c r="A1105" s="37">
        <v>1410052004041</v>
      </c>
      <c r="B1105" s="38">
        <v>7</v>
      </c>
      <c r="C1105" s="38" t="s">
        <v>2554</v>
      </c>
      <c r="D1105" s="38" t="s">
        <v>337</v>
      </c>
      <c r="E1105" s="38" t="s">
        <v>338</v>
      </c>
      <c r="F1105" s="38" t="s">
        <v>2561</v>
      </c>
      <c r="G1105" s="38" t="s">
        <v>2562</v>
      </c>
    </row>
    <row r="1106" spans="1:7">
      <c r="A1106" s="37">
        <v>1410052004058</v>
      </c>
      <c r="B1106" s="38">
        <v>10</v>
      </c>
      <c r="C1106" s="38" t="s">
        <v>2563</v>
      </c>
      <c r="D1106" s="38" t="s">
        <v>343</v>
      </c>
      <c r="E1106" s="38" t="s">
        <v>344</v>
      </c>
      <c r="F1106" s="38" t="s">
        <v>2564</v>
      </c>
      <c r="G1106" s="38" t="s">
        <v>2565</v>
      </c>
    </row>
    <row r="1107" spans="1:7">
      <c r="A1107" s="37">
        <v>1410052004066</v>
      </c>
      <c r="B1107" s="38">
        <v>10</v>
      </c>
      <c r="C1107" s="38" t="s">
        <v>2563</v>
      </c>
      <c r="D1107" s="38" t="s">
        <v>313</v>
      </c>
      <c r="E1107" s="38" t="s">
        <v>314</v>
      </c>
      <c r="F1107" s="38" t="s">
        <v>2566</v>
      </c>
      <c r="G1107" s="38" t="s">
        <v>2567</v>
      </c>
    </row>
    <row r="1108" spans="1:7">
      <c r="A1108" s="37">
        <v>1410052004074</v>
      </c>
      <c r="B1108" s="38">
        <v>8</v>
      </c>
      <c r="C1108" s="38" t="s">
        <v>2406</v>
      </c>
      <c r="D1108" s="38" t="s">
        <v>343</v>
      </c>
      <c r="E1108" s="38" t="s">
        <v>344</v>
      </c>
      <c r="F1108" s="38" t="s">
        <v>2568</v>
      </c>
      <c r="G1108" s="38" t="s">
        <v>2569</v>
      </c>
    </row>
    <row r="1109" spans="1:7">
      <c r="A1109" s="37">
        <v>1410052004082</v>
      </c>
      <c r="B1109" s="38">
        <v>10</v>
      </c>
      <c r="C1109" s="38" t="s">
        <v>2563</v>
      </c>
      <c r="D1109" s="38" t="s">
        <v>223</v>
      </c>
      <c r="E1109" s="38" t="s">
        <v>224</v>
      </c>
      <c r="F1109" s="38" t="s">
        <v>2570</v>
      </c>
      <c r="G1109" s="38" t="s">
        <v>2571</v>
      </c>
    </row>
    <row r="1110" spans="1:7">
      <c r="A1110" s="37">
        <v>1410052004090</v>
      </c>
      <c r="B1110" s="38">
        <v>8</v>
      </c>
      <c r="C1110" s="38" t="s">
        <v>2406</v>
      </c>
      <c r="D1110" s="38" t="s">
        <v>401</v>
      </c>
      <c r="E1110" s="38" t="s">
        <v>402</v>
      </c>
      <c r="F1110" s="38" t="s">
        <v>2572</v>
      </c>
      <c r="G1110" s="38" t="s">
        <v>2573</v>
      </c>
    </row>
    <row r="1111" spans="1:7">
      <c r="A1111" s="37">
        <v>1410052004108</v>
      </c>
      <c r="B1111" s="38">
        <v>9</v>
      </c>
      <c r="C1111" s="38" t="s">
        <v>2574</v>
      </c>
      <c r="D1111" s="38" t="s">
        <v>271</v>
      </c>
      <c r="E1111" s="38" t="s">
        <v>272</v>
      </c>
      <c r="F1111" s="38" t="s">
        <v>2575</v>
      </c>
      <c r="G1111" s="38" t="s">
        <v>2576</v>
      </c>
    </row>
    <row r="1112" spans="1:7">
      <c r="A1112" s="37">
        <v>1410052004116</v>
      </c>
      <c r="B1112" s="38">
        <v>8</v>
      </c>
      <c r="C1112" s="38" t="s">
        <v>2406</v>
      </c>
      <c r="D1112" s="38" t="s">
        <v>391</v>
      </c>
      <c r="E1112" s="38" t="s">
        <v>392</v>
      </c>
      <c r="F1112" s="38" t="s">
        <v>2577</v>
      </c>
      <c r="G1112" s="38" t="s">
        <v>2578</v>
      </c>
    </row>
    <row r="1113" spans="1:7">
      <c r="A1113" s="37">
        <v>1410052004124</v>
      </c>
      <c r="B1113" s="38">
        <v>8</v>
      </c>
      <c r="C1113" s="38" t="s">
        <v>2406</v>
      </c>
      <c r="D1113" s="38" t="s">
        <v>407</v>
      </c>
      <c r="E1113" s="38" t="s">
        <v>408</v>
      </c>
      <c r="F1113" s="38" t="s">
        <v>2579</v>
      </c>
      <c r="G1113" s="38" t="s">
        <v>2580</v>
      </c>
    </row>
    <row r="1114" spans="1:7">
      <c r="A1114" s="37">
        <v>1410052004132</v>
      </c>
      <c r="B1114" s="38">
        <v>8</v>
      </c>
      <c r="C1114" s="38" t="s">
        <v>2406</v>
      </c>
      <c r="D1114" s="38" t="s">
        <v>351</v>
      </c>
      <c r="E1114" s="38" t="s">
        <v>352</v>
      </c>
      <c r="F1114" s="38" t="s">
        <v>2581</v>
      </c>
      <c r="G1114" s="38" t="s">
        <v>2582</v>
      </c>
    </row>
    <row r="1115" spans="1:7">
      <c r="A1115" s="37">
        <v>1410052004140</v>
      </c>
      <c r="B1115" s="38">
        <v>8</v>
      </c>
      <c r="C1115" s="38" t="s">
        <v>2406</v>
      </c>
      <c r="D1115" s="38" t="s">
        <v>283</v>
      </c>
      <c r="E1115" s="38" t="s">
        <v>284</v>
      </c>
      <c r="F1115" s="38" t="s">
        <v>2583</v>
      </c>
      <c r="G1115" s="38" t="s">
        <v>2584</v>
      </c>
    </row>
    <row r="1116" spans="1:7">
      <c r="A1116" s="37">
        <v>1410052004157</v>
      </c>
      <c r="B1116" s="38">
        <v>8</v>
      </c>
      <c r="C1116" s="38" t="s">
        <v>2406</v>
      </c>
      <c r="D1116" s="38" t="s">
        <v>271</v>
      </c>
      <c r="E1116" s="38" t="s">
        <v>272</v>
      </c>
      <c r="F1116" s="38" t="s">
        <v>2585</v>
      </c>
      <c r="G1116" s="38" t="s">
        <v>2586</v>
      </c>
    </row>
    <row r="1117" spans="1:7">
      <c r="A1117" s="37">
        <v>1410052004165</v>
      </c>
      <c r="B1117" s="38">
        <v>8</v>
      </c>
      <c r="C1117" s="38" t="s">
        <v>2406</v>
      </c>
      <c r="D1117" s="38" t="s">
        <v>301</v>
      </c>
      <c r="E1117" s="38" t="s">
        <v>302</v>
      </c>
      <c r="F1117" s="38" t="s">
        <v>2587</v>
      </c>
      <c r="G1117" s="38" t="s">
        <v>2588</v>
      </c>
    </row>
    <row r="1118" spans="1:7">
      <c r="A1118" s="37">
        <v>1410052004173</v>
      </c>
      <c r="B1118" s="38">
        <v>8</v>
      </c>
      <c r="C1118" s="38" t="s">
        <v>2406</v>
      </c>
      <c r="D1118" s="38" t="s">
        <v>365</v>
      </c>
      <c r="E1118" s="38" t="s">
        <v>366</v>
      </c>
      <c r="F1118" s="38" t="s">
        <v>2589</v>
      </c>
      <c r="G1118" s="38" t="s">
        <v>2590</v>
      </c>
    </row>
    <row r="1119" spans="1:7">
      <c r="A1119" s="37">
        <v>1410052004199</v>
      </c>
      <c r="B1119" s="38">
        <v>8</v>
      </c>
      <c r="C1119" s="38" t="s">
        <v>2406</v>
      </c>
      <c r="D1119" s="38" t="s">
        <v>223</v>
      </c>
      <c r="E1119" s="38" t="s">
        <v>224</v>
      </c>
      <c r="F1119" s="38" t="s">
        <v>2591</v>
      </c>
      <c r="G1119" s="38" t="s">
        <v>2592</v>
      </c>
    </row>
    <row r="1120" spans="1:7">
      <c r="A1120" s="37">
        <v>1410052004207</v>
      </c>
      <c r="B1120" s="38">
        <v>8</v>
      </c>
      <c r="C1120" s="38" t="s">
        <v>2406</v>
      </c>
      <c r="D1120" s="38" t="s">
        <v>283</v>
      </c>
      <c r="E1120" s="38" t="s">
        <v>284</v>
      </c>
      <c r="F1120" s="38" t="s">
        <v>2593</v>
      </c>
      <c r="G1120" s="38" t="s">
        <v>2594</v>
      </c>
    </row>
    <row r="1121" spans="1:7">
      <c r="A1121" s="37">
        <v>1410052004215</v>
      </c>
      <c r="B1121" s="38">
        <v>11</v>
      </c>
      <c r="C1121" s="38" t="s">
        <v>2494</v>
      </c>
      <c r="D1121" s="38" t="s">
        <v>283</v>
      </c>
      <c r="E1121" s="38" t="s">
        <v>284</v>
      </c>
      <c r="F1121" s="38" t="s">
        <v>2595</v>
      </c>
      <c r="G1121" s="38" t="s">
        <v>2596</v>
      </c>
    </row>
    <row r="1122" spans="1:7">
      <c r="A1122" s="37">
        <v>1410052004223</v>
      </c>
      <c r="B1122" s="38">
        <v>8</v>
      </c>
      <c r="C1122" s="38" t="s">
        <v>2406</v>
      </c>
      <c r="D1122" s="38" t="s">
        <v>407</v>
      </c>
      <c r="E1122" s="38" t="s">
        <v>408</v>
      </c>
      <c r="F1122" s="38" t="s">
        <v>2597</v>
      </c>
      <c r="G1122" s="38" t="s">
        <v>2598</v>
      </c>
    </row>
    <row r="1123" spans="1:7">
      <c r="A1123" s="37">
        <v>1410052004231</v>
      </c>
      <c r="B1123" s="38">
        <v>8</v>
      </c>
      <c r="C1123" s="38" t="s">
        <v>2406</v>
      </c>
      <c r="D1123" s="38" t="s">
        <v>227</v>
      </c>
      <c r="E1123" s="38" t="s">
        <v>228</v>
      </c>
      <c r="F1123" s="38" t="s">
        <v>2599</v>
      </c>
      <c r="G1123" s="38" t="s">
        <v>2600</v>
      </c>
    </row>
    <row r="1124" spans="1:7">
      <c r="A1124" s="37">
        <v>1410052004249</v>
      </c>
      <c r="B1124" s="38">
        <v>8</v>
      </c>
      <c r="C1124" s="38" t="s">
        <v>2406</v>
      </c>
      <c r="D1124" s="38" t="s">
        <v>227</v>
      </c>
      <c r="E1124" s="38" t="s">
        <v>228</v>
      </c>
      <c r="F1124" s="38" t="s">
        <v>2601</v>
      </c>
      <c r="G1124" s="38" t="s">
        <v>2602</v>
      </c>
    </row>
    <row r="1125" spans="1:7">
      <c r="A1125" s="37">
        <v>1410052004256</v>
      </c>
      <c r="B1125" s="38">
        <v>8</v>
      </c>
      <c r="C1125" s="38" t="s">
        <v>2406</v>
      </c>
      <c r="D1125" s="38" t="s">
        <v>271</v>
      </c>
      <c r="E1125" s="38" t="s">
        <v>272</v>
      </c>
      <c r="F1125" s="38" t="s">
        <v>2603</v>
      </c>
      <c r="G1125" s="38" t="s">
        <v>2604</v>
      </c>
    </row>
    <row r="1126" spans="1:7">
      <c r="A1126" s="37">
        <v>1410052004264</v>
      </c>
      <c r="B1126" s="38">
        <v>8</v>
      </c>
      <c r="C1126" s="38" t="s">
        <v>2406</v>
      </c>
      <c r="D1126" s="38" t="s">
        <v>343</v>
      </c>
      <c r="E1126" s="38" t="s">
        <v>344</v>
      </c>
      <c r="F1126" s="38" t="s">
        <v>2605</v>
      </c>
      <c r="G1126" s="38" t="s">
        <v>2606</v>
      </c>
    </row>
    <row r="1127" spans="1:7">
      <c r="A1127" s="37">
        <v>1410052004272</v>
      </c>
      <c r="B1127" s="38">
        <v>8</v>
      </c>
      <c r="C1127" s="38" t="s">
        <v>2406</v>
      </c>
      <c r="D1127" s="38" t="s">
        <v>351</v>
      </c>
      <c r="E1127" s="38" t="s">
        <v>352</v>
      </c>
      <c r="F1127" s="38" t="s">
        <v>2607</v>
      </c>
      <c r="G1127" s="38" t="s">
        <v>2608</v>
      </c>
    </row>
    <row r="1128" spans="1:7">
      <c r="A1128" s="37">
        <v>1410052004280</v>
      </c>
      <c r="B1128" s="38">
        <v>8</v>
      </c>
      <c r="C1128" s="38" t="s">
        <v>2406</v>
      </c>
      <c r="D1128" s="38" t="s">
        <v>407</v>
      </c>
      <c r="E1128" s="38" t="s">
        <v>408</v>
      </c>
      <c r="F1128" s="38" t="s">
        <v>2609</v>
      </c>
      <c r="G1128" s="38" t="s">
        <v>2610</v>
      </c>
    </row>
    <row r="1129" spans="1:7">
      <c r="A1129" s="37">
        <v>1410052004298</v>
      </c>
      <c r="B1129" s="38">
        <v>8</v>
      </c>
      <c r="C1129" s="38" t="s">
        <v>2406</v>
      </c>
      <c r="D1129" s="38" t="s">
        <v>351</v>
      </c>
      <c r="E1129" s="38" t="s">
        <v>352</v>
      </c>
      <c r="F1129" s="38" t="s">
        <v>2611</v>
      </c>
      <c r="G1129" s="38" t="s">
        <v>2612</v>
      </c>
    </row>
    <row r="1130" spans="1:7">
      <c r="A1130" s="37">
        <v>1410052004306</v>
      </c>
      <c r="B1130" s="38">
        <v>8</v>
      </c>
      <c r="C1130" s="38" t="s">
        <v>2406</v>
      </c>
      <c r="D1130" s="38" t="s">
        <v>223</v>
      </c>
      <c r="E1130" s="38" t="s">
        <v>224</v>
      </c>
      <c r="F1130" s="38" t="s">
        <v>2613</v>
      </c>
      <c r="G1130" s="38" t="s">
        <v>2614</v>
      </c>
    </row>
    <row r="1131" spans="1:7">
      <c r="A1131" s="37">
        <v>1410052004314</v>
      </c>
      <c r="B1131" s="38">
        <v>8</v>
      </c>
      <c r="C1131" s="38" t="s">
        <v>2406</v>
      </c>
      <c r="D1131" s="38" t="s">
        <v>223</v>
      </c>
      <c r="E1131" s="38" t="s">
        <v>224</v>
      </c>
      <c r="F1131" s="38" t="s">
        <v>2615</v>
      </c>
      <c r="G1131" s="38" t="s">
        <v>2616</v>
      </c>
    </row>
    <row r="1132" spans="1:7">
      <c r="A1132" s="37">
        <v>1410052004322</v>
      </c>
      <c r="B1132" s="38">
        <v>8</v>
      </c>
      <c r="C1132" s="38" t="s">
        <v>2406</v>
      </c>
      <c r="D1132" s="38" t="s">
        <v>223</v>
      </c>
      <c r="E1132" s="38" t="s">
        <v>224</v>
      </c>
      <c r="F1132" s="38" t="s">
        <v>2617</v>
      </c>
      <c r="G1132" s="38" t="s">
        <v>2618</v>
      </c>
    </row>
    <row r="1133" spans="1:7">
      <c r="A1133" s="37">
        <v>1410052004330</v>
      </c>
      <c r="B1133" s="38">
        <v>8</v>
      </c>
      <c r="C1133" s="38" t="s">
        <v>2406</v>
      </c>
      <c r="D1133" s="38" t="s">
        <v>223</v>
      </c>
      <c r="E1133" s="38" t="s">
        <v>224</v>
      </c>
      <c r="F1133" s="38" t="s">
        <v>2619</v>
      </c>
      <c r="G1133" s="38" t="s">
        <v>2620</v>
      </c>
    </row>
    <row r="1134" spans="1:7">
      <c r="A1134" s="37">
        <v>1410052004348</v>
      </c>
      <c r="B1134" s="38">
        <v>8</v>
      </c>
      <c r="C1134" s="38" t="s">
        <v>2406</v>
      </c>
      <c r="D1134" s="38" t="s">
        <v>223</v>
      </c>
      <c r="E1134" s="38" t="s">
        <v>224</v>
      </c>
      <c r="F1134" s="38" t="s">
        <v>2621</v>
      </c>
      <c r="G1134" s="38" t="s">
        <v>2622</v>
      </c>
    </row>
    <row r="1135" spans="1:7">
      <c r="A1135" s="37">
        <v>1410052004355</v>
      </c>
      <c r="B1135" s="38">
        <v>8</v>
      </c>
      <c r="C1135" s="38" t="s">
        <v>2406</v>
      </c>
      <c r="D1135" s="38" t="s">
        <v>343</v>
      </c>
      <c r="E1135" s="38" t="s">
        <v>344</v>
      </c>
      <c r="F1135" s="38" t="s">
        <v>2623</v>
      </c>
      <c r="G1135" s="38" t="s">
        <v>2624</v>
      </c>
    </row>
    <row r="1136" spans="1:7">
      <c r="A1136" s="37">
        <v>1410052004371</v>
      </c>
      <c r="B1136" s="38">
        <v>8</v>
      </c>
      <c r="C1136" s="38" t="s">
        <v>2406</v>
      </c>
      <c r="D1136" s="38" t="s">
        <v>343</v>
      </c>
      <c r="E1136" s="38" t="s">
        <v>344</v>
      </c>
      <c r="F1136" s="38" t="s">
        <v>2625</v>
      </c>
      <c r="G1136" s="38" t="s">
        <v>2626</v>
      </c>
    </row>
    <row r="1137" spans="1:7">
      <c r="A1137" s="37">
        <v>1410052004397</v>
      </c>
      <c r="B1137" s="38">
        <v>10</v>
      </c>
      <c r="C1137" s="38" t="s">
        <v>2563</v>
      </c>
      <c r="D1137" s="38" t="s">
        <v>275</v>
      </c>
      <c r="E1137" s="38" t="s">
        <v>276</v>
      </c>
      <c r="F1137" s="38" t="s">
        <v>2627</v>
      </c>
      <c r="G1137" s="38" t="s">
        <v>2628</v>
      </c>
    </row>
    <row r="1138" spans="1:7">
      <c r="A1138" s="37">
        <v>1410052004405</v>
      </c>
      <c r="B1138" s="38">
        <v>8</v>
      </c>
      <c r="C1138" s="38" t="s">
        <v>2406</v>
      </c>
      <c r="D1138" s="38" t="s">
        <v>289</v>
      </c>
      <c r="E1138" s="38" t="s">
        <v>290</v>
      </c>
      <c r="F1138" s="38" t="s">
        <v>2629</v>
      </c>
      <c r="G1138" s="38" t="s">
        <v>2630</v>
      </c>
    </row>
    <row r="1139" spans="1:7">
      <c r="A1139" s="37">
        <v>1410052004413</v>
      </c>
      <c r="B1139" s="38">
        <v>8</v>
      </c>
      <c r="C1139" s="38" t="s">
        <v>2406</v>
      </c>
      <c r="D1139" s="38" t="s">
        <v>365</v>
      </c>
      <c r="E1139" s="38" t="s">
        <v>366</v>
      </c>
      <c r="F1139" s="38" t="s">
        <v>2631</v>
      </c>
      <c r="G1139" s="38" t="s">
        <v>2632</v>
      </c>
    </row>
    <row r="1140" spans="1:7">
      <c r="A1140" s="37">
        <v>1410052004421</v>
      </c>
      <c r="B1140" s="38">
        <v>8</v>
      </c>
      <c r="C1140" s="38" t="s">
        <v>2406</v>
      </c>
      <c r="D1140" s="38" t="s">
        <v>365</v>
      </c>
      <c r="E1140" s="38" t="s">
        <v>366</v>
      </c>
      <c r="F1140" s="38" t="s">
        <v>2633</v>
      </c>
      <c r="G1140" s="38" t="s">
        <v>2634</v>
      </c>
    </row>
    <row r="1141" spans="1:7">
      <c r="A1141" s="37">
        <v>1410052004439</v>
      </c>
      <c r="B1141" s="38">
        <v>8</v>
      </c>
      <c r="C1141" s="38" t="s">
        <v>2406</v>
      </c>
      <c r="D1141" s="38" t="s">
        <v>365</v>
      </c>
      <c r="E1141" s="38" t="s">
        <v>366</v>
      </c>
      <c r="F1141" s="38" t="s">
        <v>2635</v>
      </c>
      <c r="G1141" s="38" t="s">
        <v>2636</v>
      </c>
    </row>
    <row r="1142" spans="1:7">
      <c r="A1142" s="37">
        <v>1410052004454</v>
      </c>
      <c r="B1142" s="38">
        <v>8</v>
      </c>
      <c r="C1142" s="38" t="s">
        <v>2406</v>
      </c>
      <c r="D1142" s="38" t="s">
        <v>391</v>
      </c>
      <c r="E1142" s="38" t="s">
        <v>392</v>
      </c>
      <c r="F1142" s="38" t="s">
        <v>2637</v>
      </c>
      <c r="G1142" s="38" t="s">
        <v>2638</v>
      </c>
    </row>
    <row r="1143" spans="1:7">
      <c r="A1143" s="37">
        <v>1410052004462</v>
      </c>
      <c r="B1143" s="38">
        <v>8</v>
      </c>
      <c r="C1143" s="38" t="s">
        <v>2406</v>
      </c>
      <c r="D1143" s="38" t="s">
        <v>401</v>
      </c>
      <c r="E1143" s="38" t="s">
        <v>402</v>
      </c>
      <c r="F1143" s="38" t="s">
        <v>2639</v>
      </c>
      <c r="G1143" s="38" t="s">
        <v>2640</v>
      </c>
    </row>
    <row r="1144" spans="1:7">
      <c r="A1144" s="37">
        <v>1410052004470</v>
      </c>
      <c r="B1144" s="38">
        <v>8</v>
      </c>
      <c r="C1144" s="38" t="s">
        <v>2406</v>
      </c>
      <c r="D1144" s="38" t="s">
        <v>343</v>
      </c>
      <c r="E1144" s="38" t="s">
        <v>344</v>
      </c>
      <c r="F1144" s="38" t="s">
        <v>2641</v>
      </c>
      <c r="G1144" s="38" t="s">
        <v>2642</v>
      </c>
    </row>
    <row r="1145" spans="1:7">
      <c r="A1145" s="37">
        <v>1410052004504</v>
      </c>
      <c r="B1145" s="38">
        <v>7</v>
      </c>
      <c r="C1145" s="38" t="s">
        <v>2554</v>
      </c>
      <c r="D1145" s="38" t="s">
        <v>283</v>
      </c>
      <c r="E1145" s="38" t="s">
        <v>284</v>
      </c>
      <c r="F1145" s="38" t="s">
        <v>2643</v>
      </c>
      <c r="G1145" s="38" t="s">
        <v>2644</v>
      </c>
    </row>
    <row r="1146" spans="1:7">
      <c r="A1146" s="37">
        <v>1410052004538</v>
      </c>
      <c r="B1146" s="38">
        <v>8</v>
      </c>
      <c r="C1146" s="38" t="s">
        <v>2406</v>
      </c>
      <c r="D1146" s="38" t="s">
        <v>275</v>
      </c>
      <c r="E1146" s="38" t="s">
        <v>276</v>
      </c>
      <c r="F1146" s="38" t="s">
        <v>2645</v>
      </c>
      <c r="G1146" s="38" t="s">
        <v>2646</v>
      </c>
    </row>
    <row r="1147" spans="1:7">
      <c r="A1147" s="37">
        <v>1410052004553</v>
      </c>
      <c r="B1147" s="38">
        <v>8</v>
      </c>
      <c r="C1147" s="38" t="s">
        <v>2406</v>
      </c>
      <c r="D1147" s="38" t="s">
        <v>283</v>
      </c>
      <c r="E1147" s="38" t="s">
        <v>284</v>
      </c>
      <c r="F1147" s="38" t="s">
        <v>2647</v>
      </c>
      <c r="G1147" s="38" t="s">
        <v>2648</v>
      </c>
    </row>
    <row r="1148" spans="1:7">
      <c r="A1148" s="37">
        <v>1410052004561</v>
      </c>
      <c r="B1148" s="38">
        <v>8</v>
      </c>
      <c r="C1148" s="38" t="s">
        <v>2406</v>
      </c>
      <c r="D1148" s="38" t="s">
        <v>301</v>
      </c>
      <c r="E1148" s="38" t="s">
        <v>302</v>
      </c>
      <c r="F1148" s="38" t="s">
        <v>2649</v>
      </c>
      <c r="G1148" s="38" t="s">
        <v>2650</v>
      </c>
    </row>
    <row r="1149" spans="1:7">
      <c r="A1149" s="37">
        <v>1410052004579</v>
      </c>
      <c r="B1149" s="38">
        <v>8</v>
      </c>
      <c r="C1149" s="38" t="s">
        <v>2406</v>
      </c>
      <c r="D1149" s="38" t="s">
        <v>313</v>
      </c>
      <c r="E1149" s="38" t="s">
        <v>314</v>
      </c>
      <c r="F1149" s="38" t="s">
        <v>2651</v>
      </c>
      <c r="G1149" s="38" t="s">
        <v>2652</v>
      </c>
    </row>
    <row r="1150" spans="1:7">
      <c r="A1150" s="37">
        <v>1410052004595</v>
      </c>
      <c r="B1150" s="38">
        <v>8</v>
      </c>
      <c r="C1150" s="38" t="s">
        <v>2406</v>
      </c>
      <c r="D1150" s="38" t="s">
        <v>351</v>
      </c>
      <c r="E1150" s="38" t="s">
        <v>352</v>
      </c>
      <c r="F1150" s="38" t="s">
        <v>2653</v>
      </c>
      <c r="G1150" s="38" t="s">
        <v>2654</v>
      </c>
    </row>
    <row r="1151" spans="1:7">
      <c r="A1151" s="37">
        <v>1410052004603</v>
      </c>
      <c r="B1151" s="38">
        <v>8</v>
      </c>
      <c r="C1151" s="38" t="s">
        <v>2406</v>
      </c>
      <c r="D1151" s="38" t="s">
        <v>391</v>
      </c>
      <c r="E1151" s="38" t="s">
        <v>392</v>
      </c>
      <c r="F1151" s="38" t="s">
        <v>2655</v>
      </c>
      <c r="G1151" s="38" t="s">
        <v>2656</v>
      </c>
    </row>
    <row r="1152" spans="1:7">
      <c r="A1152" s="37">
        <v>1410052004611</v>
      </c>
      <c r="B1152" s="38">
        <v>8</v>
      </c>
      <c r="C1152" s="38" t="s">
        <v>2406</v>
      </c>
      <c r="D1152" s="38" t="s">
        <v>407</v>
      </c>
      <c r="E1152" s="38" t="s">
        <v>408</v>
      </c>
      <c r="F1152" s="38" t="s">
        <v>2657</v>
      </c>
      <c r="G1152" s="38" t="s">
        <v>2658</v>
      </c>
    </row>
    <row r="1153" spans="1:7">
      <c r="A1153" s="37">
        <v>1410052004629</v>
      </c>
      <c r="B1153" s="38">
        <v>7</v>
      </c>
      <c r="C1153" s="38" t="s">
        <v>2554</v>
      </c>
      <c r="D1153" s="38" t="s">
        <v>365</v>
      </c>
      <c r="E1153" s="38" t="s">
        <v>366</v>
      </c>
      <c r="F1153" s="38" t="s">
        <v>2659</v>
      </c>
      <c r="G1153" s="38" t="s">
        <v>2660</v>
      </c>
    </row>
    <row r="1154" spans="1:7">
      <c r="A1154" s="37">
        <v>1410052004637</v>
      </c>
      <c r="B1154" s="38">
        <v>8</v>
      </c>
      <c r="C1154" s="38" t="s">
        <v>2406</v>
      </c>
      <c r="D1154" s="38" t="s">
        <v>227</v>
      </c>
      <c r="E1154" s="38" t="s">
        <v>228</v>
      </c>
      <c r="F1154" s="38" t="s">
        <v>2661</v>
      </c>
      <c r="G1154" s="38" t="s">
        <v>2662</v>
      </c>
    </row>
    <row r="1155" spans="1:7">
      <c r="A1155" s="37">
        <v>1410052004645</v>
      </c>
      <c r="B1155" s="38">
        <v>8</v>
      </c>
      <c r="C1155" s="38" t="s">
        <v>2406</v>
      </c>
      <c r="D1155" s="38" t="s">
        <v>223</v>
      </c>
      <c r="E1155" s="38" t="s">
        <v>224</v>
      </c>
      <c r="F1155" s="38" t="s">
        <v>2663</v>
      </c>
      <c r="G1155" s="38" t="s">
        <v>2664</v>
      </c>
    </row>
    <row r="1156" spans="1:7">
      <c r="A1156" s="37">
        <v>1410052004652</v>
      </c>
      <c r="B1156" s="38">
        <v>8</v>
      </c>
      <c r="C1156" s="38" t="s">
        <v>2406</v>
      </c>
      <c r="D1156" s="38" t="s">
        <v>223</v>
      </c>
      <c r="E1156" s="38" t="s">
        <v>224</v>
      </c>
      <c r="F1156" s="38" t="s">
        <v>2665</v>
      </c>
      <c r="G1156" s="38" t="s">
        <v>2666</v>
      </c>
    </row>
    <row r="1157" spans="1:7">
      <c r="A1157" s="37">
        <v>1410052004660</v>
      </c>
      <c r="B1157" s="38">
        <v>8</v>
      </c>
      <c r="C1157" s="38" t="s">
        <v>2406</v>
      </c>
      <c r="D1157" s="38" t="s">
        <v>1285</v>
      </c>
      <c r="E1157" s="38" t="s">
        <v>272</v>
      </c>
      <c r="F1157" s="38" t="s">
        <v>2667</v>
      </c>
      <c r="G1157" s="38" t="s">
        <v>2668</v>
      </c>
    </row>
    <row r="1158" spans="1:7">
      <c r="A1158" s="37">
        <v>1410052004678</v>
      </c>
      <c r="B1158" s="38">
        <v>8</v>
      </c>
      <c r="C1158" s="38" t="s">
        <v>2406</v>
      </c>
      <c r="D1158" s="38" t="s">
        <v>289</v>
      </c>
      <c r="E1158" s="38" t="s">
        <v>290</v>
      </c>
      <c r="F1158" s="38" t="s">
        <v>2669</v>
      </c>
      <c r="G1158" s="38" t="s">
        <v>2670</v>
      </c>
    </row>
    <row r="1159" spans="1:7">
      <c r="A1159" s="37">
        <v>1410052004686</v>
      </c>
      <c r="B1159" s="38">
        <v>8</v>
      </c>
      <c r="C1159" s="38" t="s">
        <v>2406</v>
      </c>
      <c r="D1159" s="38" t="s">
        <v>343</v>
      </c>
      <c r="E1159" s="38" t="s">
        <v>344</v>
      </c>
      <c r="F1159" s="38" t="s">
        <v>2671</v>
      </c>
      <c r="G1159" s="38" t="s">
        <v>2672</v>
      </c>
    </row>
    <row r="1160" spans="1:7">
      <c r="A1160" s="37">
        <v>1410052004694</v>
      </c>
      <c r="B1160" s="38">
        <v>8</v>
      </c>
      <c r="C1160" s="38" t="s">
        <v>2406</v>
      </c>
      <c r="D1160" s="38" t="s">
        <v>391</v>
      </c>
      <c r="E1160" s="38" t="s">
        <v>392</v>
      </c>
      <c r="F1160" s="38" t="s">
        <v>2673</v>
      </c>
      <c r="G1160" s="38" t="s">
        <v>2674</v>
      </c>
    </row>
    <row r="1161" spans="1:7">
      <c r="A1161" s="37">
        <v>1410052004702</v>
      </c>
      <c r="B1161" s="38">
        <v>8</v>
      </c>
      <c r="C1161" s="38" t="s">
        <v>2406</v>
      </c>
      <c r="D1161" s="38" t="s">
        <v>411</v>
      </c>
      <c r="E1161" s="38" t="s">
        <v>412</v>
      </c>
      <c r="F1161" s="38" t="s">
        <v>2675</v>
      </c>
      <c r="G1161" s="38" t="s">
        <v>2676</v>
      </c>
    </row>
    <row r="1162" spans="1:7">
      <c r="A1162" s="37">
        <v>1410052004710</v>
      </c>
      <c r="B1162" s="38">
        <v>8</v>
      </c>
      <c r="C1162" s="38" t="s">
        <v>2406</v>
      </c>
      <c r="D1162" s="38" t="s">
        <v>313</v>
      </c>
      <c r="E1162" s="38" t="s">
        <v>314</v>
      </c>
      <c r="F1162" s="38" t="s">
        <v>2677</v>
      </c>
      <c r="G1162" s="38" t="s">
        <v>2678</v>
      </c>
    </row>
    <row r="1163" spans="1:7">
      <c r="A1163" s="37">
        <v>1410052004728</v>
      </c>
      <c r="B1163" s="38">
        <v>8</v>
      </c>
      <c r="C1163" s="38" t="s">
        <v>2406</v>
      </c>
      <c r="D1163" s="38" t="s">
        <v>313</v>
      </c>
      <c r="E1163" s="38" t="s">
        <v>314</v>
      </c>
      <c r="F1163" s="38" t="s">
        <v>2679</v>
      </c>
      <c r="G1163" s="38" t="s">
        <v>2680</v>
      </c>
    </row>
    <row r="1164" spans="1:7">
      <c r="A1164" s="37">
        <v>1410052004744</v>
      </c>
      <c r="B1164" s="38">
        <v>8</v>
      </c>
      <c r="C1164" s="38" t="s">
        <v>2406</v>
      </c>
      <c r="D1164" s="38" t="s">
        <v>365</v>
      </c>
      <c r="E1164" s="38" t="s">
        <v>366</v>
      </c>
      <c r="F1164" s="38" t="s">
        <v>2681</v>
      </c>
      <c r="G1164" s="38" t="s">
        <v>2682</v>
      </c>
    </row>
    <row r="1165" spans="1:7">
      <c r="A1165" s="37">
        <v>1410052004751</v>
      </c>
      <c r="B1165" s="38">
        <v>8</v>
      </c>
      <c r="C1165" s="38" t="s">
        <v>2406</v>
      </c>
      <c r="D1165" s="38" t="s">
        <v>227</v>
      </c>
      <c r="E1165" s="38" t="s">
        <v>228</v>
      </c>
      <c r="F1165" s="38" t="s">
        <v>2683</v>
      </c>
      <c r="G1165" s="38" t="s">
        <v>2684</v>
      </c>
    </row>
    <row r="1166" spans="1:7">
      <c r="A1166" s="37">
        <v>1410052004769</v>
      </c>
      <c r="B1166" s="38">
        <v>8</v>
      </c>
      <c r="C1166" s="38" t="s">
        <v>2406</v>
      </c>
      <c r="D1166" s="38" t="s">
        <v>227</v>
      </c>
      <c r="E1166" s="38" t="s">
        <v>228</v>
      </c>
      <c r="F1166" s="38" t="s">
        <v>2685</v>
      </c>
      <c r="G1166" s="38" t="s">
        <v>2686</v>
      </c>
    </row>
    <row r="1167" spans="1:7">
      <c r="A1167" s="37">
        <v>1410052004777</v>
      </c>
      <c r="B1167" s="38">
        <v>8</v>
      </c>
      <c r="C1167" s="38" t="s">
        <v>2406</v>
      </c>
      <c r="D1167" s="38" t="s">
        <v>313</v>
      </c>
      <c r="E1167" s="38" t="s">
        <v>314</v>
      </c>
      <c r="F1167" s="38" t="s">
        <v>2687</v>
      </c>
      <c r="G1167" s="38" t="s">
        <v>2688</v>
      </c>
    </row>
    <row r="1168" spans="1:7">
      <c r="A1168" s="37">
        <v>1410052004793</v>
      </c>
      <c r="B1168" s="38">
        <v>8</v>
      </c>
      <c r="C1168" s="38" t="s">
        <v>2406</v>
      </c>
      <c r="D1168" s="38" t="s">
        <v>313</v>
      </c>
      <c r="E1168" s="38" t="s">
        <v>314</v>
      </c>
      <c r="F1168" s="38" t="s">
        <v>2689</v>
      </c>
      <c r="G1168" s="38" t="s">
        <v>2690</v>
      </c>
    </row>
    <row r="1169" spans="1:7">
      <c r="A1169" s="37">
        <v>1410052004801</v>
      </c>
      <c r="B1169" s="38">
        <v>8</v>
      </c>
      <c r="C1169" s="38" t="s">
        <v>2406</v>
      </c>
      <c r="D1169" s="38" t="s">
        <v>313</v>
      </c>
      <c r="E1169" s="38" t="s">
        <v>314</v>
      </c>
      <c r="F1169" s="38" t="s">
        <v>2691</v>
      </c>
      <c r="G1169" s="38" t="s">
        <v>2692</v>
      </c>
    </row>
    <row r="1170" spans="1:7">
      <c r="A1170" s="37">
        <v>1410052004819</v>
      </c>
      <c r="B1170" s="38">
        <v>8</v>
      </c>
      <c r="C1170" s="38" t="s">
        <v>2406</v>
      </c>
      <c r="D1170" s="38" t="s">
        <v>223</v>
      </c>
      <c r="E1170" s="38" t="s">
        <v>224</v>
      </c>
      <c r="F1170" s="38" t="s">
        <v>2693</v>
      </c>
      <c r="G1170" s="38" t="s">
        <v>2694</v>
      </c>
    </row>
    <row r="1171" spans="1:7">
      <c r="A1171" s="37">
        <v>1410052004827</v>
      </c>
      <c r="B1171" s="38">
        <v>8</v>
      </c>
      <c r="C1171" s="38" t="s">
        <v>2406</v>
      </c>
      <c r="D1171" s="38" t="s">
        <v>331</v>
      </c>
      <c r="E1171" s="38" t="s">
        <v>332</v>
      </c>
      <c r="F1171" s="38" t="s">
        <v>2695</v>
      </c>
      <c r="G1171" s="38" t="s">
        <v>2696</v>
      </c>
    </row>
    <row r="1172" spans="1:7">
      <c r="A1172" s="37">
        <v>1410052004843</v>
      </c>
      <c r="B1172" s="38">
        <v>8</v>
      </c>
      <c r="C1172" s="38" t="s">
        <v>2406</v>
      </c>
      <c r="D1172" s="38" t="s">
        <v>331</v>
      </c>
      <c r="E1172" s="38" t="s">
        <v>332</v>
      </c>
      <c r="F1172" s="38" t="s">
        <v>2697</v>
      </c>
      <c r="G1172" s="38" t="s">
        <v>2698</v>
      </c>
    </row>
    <row r="1173" spans="1:7">
      <c r="A1173" s="37">
        <v>1410052004850</v>
      </c>
      <c r="B1173" s="38">
        <v>8</v>
      </c>
      <c r="C1173" s="38" t="s">
        <v>2406</v>
      </c>
      <c r="D1173" s="38" t="s">
        <v>275</v>
      </c>
      <c r="E1173" s="38" t="s">
        <v>276</v>
      </c>
      <c r="F1173" s="38" t="s">
        <v>2699</v>
      </c>
      <c r="G1173" s="38" t="s">
        <v>2700</v>
      </c>
    </row>
    <row r="1174" spans="1:7">
      <c r="A1174" s="37">
        <v>1410052004884</v>
      </c>
      <c r="B1174" s="38">
        <v>11</v>
      </c>
      <c r="C1174" s="38" t="s">
        <v>2494</v>
      </c>
      <c r="D1174" s="38" t="s">
        <v>301</v>
      </c>
      <c r="E1174" s="38" t="s">
        <v>302</v>
      </c>
      <c r="F1174" s="38" t="s">
        <v>2701</v>
      </c>
      <c r="G1174" s="38" t="s">
        <v>2702</v>
      </c>
    </row>
    <row r="1175" spans="1:7">
      <c r="A1175" s="37">
        <v>1410052004892</v>
      </c>
      <c r="B1175" s="38">
        <v>8</v>
      </c>
      <c r="C1175" s="38" t="s">
        <v>2406</v>
      </c>
      <c r="D1175" s="38" t="s">
        <v>365</v>
      </c>
      <c r="E1175" s="38" t="s">
        <v>366</v>
      </c>
      <c r="F1175" s="38" t="s">
        <v>2703</v>
      </c>
      <c r="G1175" s="38" t="s">
        <v>2704</v>
      </c>
    </row>
    <row r="1176" spans="1:7">
      <c r="A1176" s="37">
        <v>1410052004900</v>
      </c>
      <c r="B1176" s="38">
        <v>8</v>
      </c>
      <c r="C1176" s="38" t="s">
        <v>2406</v>
      </c>
      <c r="D1176" s="38" t="s">
        <v>365</v>
      </c>
      <c r="E1176" s="38" t="s">
        <v>366</v>
      </c>
      <c r="F1176" s="38" t="s">
        <v>2705</v>
      </c>
      <c r="G1176" s="38" t="s">
        <v>2706</v>
      </c>
    </row>
    <row r="1177" spans="1:7">
      <c r="A1177" s="37">
        <v>1410052004918</v>
      </c>
      <c r="B1177" s="38">
        <v>8</v>
      </c>
      <c r="C1177" s="38" t="s">
        <v>2406</v>
      </c>
      <c r="D1177" s="38" t="s">
        <v>383</v>
      </c>
      <c r="E1177" s="38" t="s">
        <v>384</v>
      </c>
      <c r="F1177" s="38" t="s">
        <v>2707</v>
      </c>
      <c r="G1177" s="38" t="s">
        <v>2708</v>
      </c>
    </row>
    <row r="1178" spans="1:7">
      <c r="A1178" s="37">
        <v>1410052004926</v>
      </c>
      <c r="B1178" s="38">
        <v>7</v>
      </c>
      <c r="C1178" s="38" t="s">
        <v>2554</v>
      </c>
      <c r="D1178" s="38" t="s">
        <v>271</v>
      </c>
      <c r="E1178" s="38" t="s">
        <v>272</v>
      </c>
      <c r="F1178" s="38" t="s">
        <v>2709</v>
      </c>
      <c r="G1178" s="38" t="s">
        <v>2710</v>
      </c>
    </row>
    <row r="1179" spans="1:7">
      <c r="A1179" s="37">
        <v>1410052004934</v>
      </c>
      <c r="B1179" s="38">
        <v>8</v>
      </c>
      <c r="C1179" s="38" t="s">
        <v>2406</v>
      </c>
      <c r="D1179" s="38" t="s">
        <v>391</v>
      </c>
      <c r="E1179" s="38" t="s">
        <v>392</v>
      </c>
      <c r="F1179" s="38" t="s">
        <v>2711</v>
      </c>
      <c r="G1179" s="38" t="s">
        <v>2712</v>
      </c>
    </row>
    <row r="1180" spans="1:7">
      <c r="A1180" s="37">
        <v>1410052004942</v>
      </c>
      <c r="B1180" s="38">
        <v>8</v>
      </c>
      <c r="C1180" s="38" t="s">
        <v>2406</v>
      </c>
      <c r="D1180" s="38" t="s">
        <v>227</v>
      </c>
      <c r="E1180" s="38" t="s">
        <v>228</v>
      </c>
      <c r="F1180" s="38" t="s">
        <v>2713</v>
      </c>
      <c r="G1180" s="38" t="s">
        <v>2714</v>
      </c>
    </row>
    <row r="1181" spans="1:7">
      <c r="A1181" s="37">
        <v>1410052004959</v>
      </c>
      <c r="B1181" s="38">
        <v>8</v>
      </c>
      <c r="C1181" s="38" t="s">
        <v>2406</v>
      </c>
      <c r="D1181" s="38" t="s">
        <v>351</v>
      </c>
      <c r="E1181" s="38" t="s">
        <v>352</v>
      </c>
      <c r="F1181" s="38" t="s">
        <v>2715</v>
      </c>
      <c r="G1181" s="38" t="s">
        <v>2716</v>
      </c>
    </row>
    <row r="1182" spans="1:7">
      <c r="A1182" s="37">
        <v>1410052004967</v>
      </c>
      <c r="B1182" s="38">
        <v>8</v>
      </c>
      <c r="C1182" s="38" t="s">
        <v>2406</v>
      </c>
      <c r="D1182" s="38" t="s">
        <v>365</v>
      </c>
      <c r="E1182" s="38" t="s">
        <v>366</v>
      </c>
      <c r="F1182" s="38" t="s">
        <v>2717</v>
      </c>
      <c r="G1182" s="38" t="s">
        <v>2718</v>
      </c>
    </row>
    <row r="1183" spans="1:7">
      <c r="A1183" s="37">
        <v>1410052004975</v>
      </c>
      <c r="B1183" s="38">
        <v>8</v>
      </c>
      <c r="C1183" s="38" t="s">
        <v>2406</v>
      </c>
      <c r="D1183" s="38" t="s">
        <v>365</v>
      </c>
      <c r="E1183" s="38" t="s">
        <v>366</v>
      </c>
      <c r="F1183" s="38" t="s">
        <v>2719</v>
      </c>
      <c r="G1183" s="38" t="s">
        <v>2720</v>
      </c>
    </row>
    <row r="1184" spans="1:7">
      <c r="A1184" s="37">
        <v>1410052004983</v>
      </c>
      <c r="B1184" s="38">
        <v>8</v>
      </c>
      <c r="C1184" s="38" t="s">
        <v>2406</v>
      </c>
      <c r="D1184" s="38" t="s">
        <v>301</v>
      </c>
      <c r="E1184" s="38" t="s">
        <v>302</v>
      </c>
      <c r="F1184" s="38" t="s">
        <v>2721</v>
      </c>
      <c r="G1184" s="38" t="s">
        <v>2722</v>
      </c>
    </row>
    <row r="1185" spans="1:7">
      <c r="A1185" s="37">
        <v>1410052004991</v>
      </c>
      <c r="B1185" s="38">
        <v>8</v>
      </c>
      <c r="C1185" s="38" t="s">
        <v>2406</v>
      </c>
      <c r="D1185" s="38" t="s">
        <v>1426</v>
      </c>
      <c r="E1185" s="38" t="s">
        <v>366</v>
      </c>
      <c r="F1185" s="38" t="s">
        <v>2723</v>
      </c>
      <c r="G1185" s="38" t="s">
        <v>2724</v>
      </c>
    </row>
    <row r="1186" spans="1:7">
      <c r="A1186" s="37">
        <v>1410052005006</v>
      </c>
      <c r="B1186" s="38">
        <v>7</v>
      </c>
      <c r="C1186" s="38" t="s">
        <v>2725</v>
      </c>
      <c r="D1186" s="38" t="s">
        <v>1736</v>
      </c>
      <c r="E1186" s="38" t="s">
        <v>284</v>
      </c>
      <c r="F1186" s="38" t="s">
        <v>2726</v>
      </c>
      <c r="G1186" s="38" t="s">
        <v>2727</v>
      </c>
    </row>
    <row r="1187" spans="1:7">
      <c r="A1187" s="37">
        <v>1410052005022</v>
      </c>
      <c r="B1187" s="38">
        <v>8</v>
      </c>
      <c r="C1187" s="38" t="s">
        <v>2406</v>
      </c>
      <c r="D1187" s="38" t="s">
        <v>2728</v>
      </c>
      <c r="E1187" s="38" t="s">
        <v>402</v>
      </c>
      <c r="F1187" s="38" t="s">
        <v>2729</v>
      </c>
      <c r="G1187" s="38" t="s">
        <v>2730</v>
      </c>
    </row>
    <row r="1188" spans="1:7">
      <c r="A1188" s="37">
        <v>1410052005030</v>
      </c>
      <c r="B1188" s="38">
        <v>8</v>
      </c>
      <c r="C1188" s="38" t="s">
        <v>2406</v>
      </c>
      <c r="D1188" s="38" t="s">
        <v>1321</v>
      </c>
      <c r="E1188" s="38" t="s">
        <v>344</v>
      </c>
      <c r="F1188" s="38" t="s">
        <v>2731</v>
      </c>
      <c r="G1188" s="38" t="s">
        <v>2732</v>
      </c>
    </row>
    <row r="1189" spans="1:7">
      <c r="A1189" s="37">
        <v>1410052005048</v>
      </c>
      <c r="B1189" s="38">
        <v>8</v>
      </c>
      <c r="C1189" s="38" t="s">
        <v>2406</v>
      </c>
      <c r="D1189" s="38" t="s">
        <v>1815</v>
      </c>
      <c r="E1189" s="38" t="s">
        <v>338</v>
      </c>
      <c r="F1189" s="38" t="s">
        <v>2733</v>
      </c>
      <c r="G1189" s="38" t="s">
        <v>2734</v>
      </c>
    </row>
    <row r="1190" spans="1:7">
      <c r="A1190" s="37">
        <v>1410052005055</v>
      </c>
      <c r="B1190" s="38">
        <v>8</v>
      </c>
      <c r="C1190" s="38" t="s">
        <v>2406</v>
      </c>
      <c r="D1190" s="38" t="s">
        <v>301</v>
      </c>
      <c r="E1190" s="38" t="s">
        <v>302</v>
      </c>
      <c r="F1190" s="38" t="s">
        <v>2735</v>
      </c>
      <c r="G1190" s="38" t="s">
        <v>2736</v>
      </c>
    </row>
    <row r="1191" spans="1:7">
      <c r="A1191" s="37">
        <v>1410052005063</v>
      </c>
      <c r="B1191" s="38">
        <v>8</v>
      </c>
      <c r="C1191" s="38" t="s">
        <v>2406</v>
      </c>
      <c r="D1191" s="38" t="s">
        <v>1490</v>
      </c>
      <c r="E1191" s="38" t="s">
        <v>276</v>
      </c>
      <c r="F1191" s="38" t="s">
        <v>2737</v>
      </c>
      <c r="G1191" s="38" t="s">
        <v>2738</v>
      </c>
    </row>
    <row r="1192" spans="1:7">
      <c r="A1192" s="37">
        <v>1410052005071</v>
      </c>
      <c r="B1192" s="38">
        <v>11</v>
      </c>
      <c r="C1192" s="38" t="s">
        <v>2494</v>
      </c>
      <c r="D1192" s="38" t="s">
        <v>1285</v>
      </c>
      <c r="E1192" s="38" t="s">
        <v>272</v>
      </c>
      <c r="F1192" s="38" t="s">
        <v>2739</v>
      </c>
      <c r="G1192" s="38" t="s">
        <v>2740</v>
      </c>
    </row>
    <row r="1193" spans="1:7">
      <c r="A1193" s="37">
        <v>1410052005089</v>
      </c>
      <c r="B1193" s="38">
        <v>8</v>
      </c>
      <c r="C1193" s="38" t="s">
        <v>2406</v>
      </c>
      <c r="D1193" s="38" t="s">
        <v>1490</v>
      </c>
      <c r="E1193" s="38" t="s">
        <v>276</v>
      </c>
      <c r="F1193" s="38" t="s">
        <v>2741</v>
      </c>
      <c r="G1193" s="38" t="s">
        <v>2742</v>
      </c>
    </row>
    <row r="1194" spans="1:7">
      <c r="A1194" s="37">
        <v>1410052005097</v>
      </c>
      <c r="B1194" s="38">
        <v>8</v>
      </c>
      <c r="C1194" s="38" t="s">
        <v>2406</v>
      </c>
      <c r="D1194" s="38" t="s">
        <v>1787</v>
      </c>
      <c r="E1194" s="38" t="s">
        <v>332</v>
      </c>
      <c r="F1194" s="38" t="s">
        <v>2743</v>
      </c>
      <c r="G1194" s="38" t="s">
        <v>2744</v>
      </c>
    </row>
    <row r="1195" spans="1:7">
      <c r="A1195" s="37">
        <v>1410052005105</v>
      </c>
      <c r="B1195" s="38">
        <v>8</v>
      </c>
      <c r="C1195" s="38" t="s">
        <v>2406</v>
      </c>
      <c r="D1195" s="38" t="s">
        <v>1351</v>
      </c>
      <c r="E1195" s="38" t="s">
        <v>290</v>
      </c>
      <c r="F1195" s="38" t="s">
        <v>2745</v>
      </c>
      <c r="G1195" s="38" t="s">
        <v>2746</v>
      </c>
    </row>
    <row r="1196" spans="1:7">
      <c r="A1196" s="37">
        <v>1410052005113</v>
      </c>
      <c r="B1196" s="38">
        <v>8</v>
      </c>
      <c r="C1196" s="38" t="s">
        <v>2406</v>
      </c>
      <c r="D1196" s="38" t="s">
        <v>1426</v>
      </c>
      <c r="E1196" s="38" t="s">
        <v>366</v>
      </c>
      <c r="F1196" s="38" t="s">
        <v>2747</v>
      </c>
      <c r="G1196" s="38" t="s">
        <v>2748</v>
      </c>
    </row>
    <row r="1197" spans="1:7">
      <c r="A1197" s="37">
        <v>1410052005121</v>
      </c>
      <c r="B1197" s="38">
        <v>8</v>
      </c>
      <c r="C1197" s="38" t="s">
        <v>2406</v>
      </c>
      <c r="D1197" s="38" t="s">
        <v>1731</v>
      </c>
      <c r="E1197" s="38" t="s">
        <v>228</v>
      </c>
      <c r="F1197" s="38" t="s">
        <v>2749</v>
      </c>
      <c r="G1197" s="38" t="s">
        <v>2750</v>
      </c>
    </row>
    <row r="1198" spans="1:7">
      <c r="A1198" s="37">
        <v>1410052005139</v>
      </c>
      <c r="B1198" s="38">
        <v>8</v>
      </c>
      <c r="C1198" s="38" t="s">
        <v>2406</v>
      </c>
      <c r="D1198" s="38" t="s">
        <v>1731</v>
      </c>
      <c r="E1198" s="38" t="s">
        <v>228</v>
      </c>
      <c r="F1198" s="38" t="s">
        <v>2751</v>
      </c>
      <c r="G1198" s="38" t="s">
        <v>2752</v>
      </c>
    </row>
    <row r="1199" spans="1:7">
      <c r="A1199" s="37">
        <v>1410052005147</v>
      </c>
      <c r="B1199" s="38">
        <v>8</v>
      </c>
      <c r="C1199" s="38" t="s">
        <v>2406</v>
      </c>
      <c r="D1199" s="38" t="s">
        <v>1731</v>
      </c>
      <c r="E1199" s="38" t="s">
        <v>228</v>
      </c>
      <c r="F1199" s="38" t="s">
        <v>2753</v>
      </c>
      <c r="G1199" s="38" t="s">
        <v>2754</v>
      </c>
    </row>
    <row r="1200" spans="1:7">
      <c r="A1200" s="37">
        <v>1410052005154</v>
      </c>
      <c r="B1200" s="38">
        <v>8</v>
      </c>
      <c r="C1200" s="38" t="s">
        <v>2406</v>
      </c>
      <c r="D1200" s="38" t="s">
        <v>1736</v>
      </c>
      <c r="E1200" s="38" t="s">
        <v>284</v>
      </c>
      <c r="F1200" s="38" t="s">
        <v>2755</v>
      </c>
      <c r="G1200" s="38" t="s">
        <v>2756</v>
      </c>
    </row>
    <row r="1201" spans="1:7">
      <c r="A1201" s="37">
        <v>1410052005162</v>
      </c>
      <c r="B1201" s="38">
        <v>8</v>
      </c>
      <c r="C1201" s="38" t="s">
        <v>2406</v>
      </c>
      <c r="D1201" s="38" t="s">
        <v>1731</v>
      </c>
      <c r="E1201" s="38" t="s">
        <v>228</v>
      </c>
      <c r="F1201" s="38" t="s">
        <v>2757</v>
      </c>
      <c r="G1201" s="38" t="s">
        <v>2758</v>
      </c>
    </row>
    <row r="1202" spans="1:7">
      <c r="A1202" s="37">
        <v>1410052005170</v>
      </c>
      <c r="B1202" s="38">
        <v>8</v>
      </c>
      <c r="C1202" s="38" t="s">
        <v>2406</v>
      </c>
      <c r="D1202" s="38" t="s">
        <v>1731</v>
      </c>
      <c r="E1202" s="38" t="s">
        <v>228</v>
      </c>
      <c r="F1202" s="38" t="s">
        <v>2759</v>
      </c>
      <c r="G1202" s="38" t="s">
        <v>2760</v>
      </c>
    </row>
    <row r="1203" spans="1:7">
      <c r="A1203" s="37">
        <v>1410052005188</v>
      </c>
      <c r="B1203" s="38">
        <v>8</v>
      </c>
      <c r="C1203" s="38" t="s">
        <v>2406</v>
      </c>
      <c r="D1203" s="38" t="s">
        <v>343</v>
      </c>
      <c r="E1203" s="38" t="s">
        <v>344</v>
      </c>
      <c r="F1203" s="38" t="s">
        <v>2761</v>
      </c>
      <c r="G1203" s="38" t="s">
        <v>2762</v>
      </c>
    </row>
    <row r="1204" spans="1:7">
      <c r="A1204" s="37">
        <v>1410052005196</v>
      </c>
      <c r="B1204" s="38">
        <v>8</v>
      </c>
      <c r="C1204" s="38" t="s">
        <v>2406</v>
      </c>
      <c r="D1204" s="38" t="s">
        <v>1841</v>
      </c>
      <c r="E1204" s="38" t="s">
        <v>228</v>
      </c>
      <c r="F1204" s="38" t="s">
        <v>2763</v>
      </c>
      <c r="G1204" s="38" t="s">
        <v>2764</v>
      </c>
    </row>
    <row r="1205" spans="1:7">
      <c r="A1205" s="37">
        <v>1410052005212</v>
      </c>
      <c r="B1205" s="38">
        <v>8</v>
      </c>
      <c r="C1205" s="38" t="s">
        <v>2406</v>
      </c>
      <c r="D1205" s="38" t="s">
        <v>1936</v>
      </c>
      <c r="E1205" s="38" t="s">
        <v>224</v>
      </c>
      <c r="F1205" s="38" t="s">
        <v>2765</v>
      </c>
      <c r="G1205" s="38" t="s">
        <v>2766</v>
      </c>
    </row>
    <row r="1206" spans="1:7">
      <c r="A1206" s="37">
        <v>1410052005220</v>
      </c>
      <c r="B1206" s="38">
        <v>8</v>
      </c>
      <c r="C1206" s="38" t="s">
        <v>2406</v>
      </c>
      <c r="D1206" s="38" t="s">
        <v>1928</v>
      </c>
      <c r="E1206" s="38" t="s">
        <v>290</v>
      </c>
      <c r="F1206" s="38" t="s">
        <v>2767</v>
      </c>
      <c r="G1206" s="38" t="s">
        <v>2768</v>
      </c>
    </row>
    <row r="1207" spans="1:7">
      <c r="A1207" s="37">
        <v>1410052005238</v>
      </c>
      <c r="B1207" s="38">
        <v>8</v>
      </c>
      <c r="C1207" s="38" t="s">
        <v>2406</v>
      </c>
      <c r="D1207" s="38" t="s">
        <v>1862</v>
      </c>
      <c r="E1207" s="38" t="s">
        <v>314</v>
      </c>
      <c r="F1207" s="38" t="s">
        <v>2769</v>
      </c>
      <c r="G1207" s="38" t="s">
        <v>2770</v>
      </c>
    </row>
    <row r="1208" spans="1:7">
      <c r="A1208" s="37">
        <v>1410052005246</v>
      </c>
      <c r="B1208" s="38">
        <v>8</v>
      </c>
      <c r="C1208" s="38" t="s">
        <v>2406</v>
      </c>
      <c r="D1208" s="38" t="s">
        <v>2771</v>
      </c>
      <c r="E1208" s="38" t="s">
        <v>332</v>
      </c>
      <c r="F1208" s="38" t="s">
        <v>2772</v>
      </c>
      <c r="G1208" s="38" t="s">
        <v>2773</v>
      </c>
    </row>
    <row r="1209" spans="1:7">
      <c r="A1209" s="37">
        <v>1410052005253</v>
      </c>
      <c r="B1209" s="38">
        <v>8</v>
      </c>
      <c r="C1209" s="38" t="s">
        <v>2406</v>
      </c>
      <c r="D1209" s="38" t="s">
        <v>1865</v>
      </c>
      <c r="E1209" s="38" t="s">
        <v>344</v>
      </c>
      <c r="F1209" s="38" t="s">
        <v>2774</v>
      </c>
      <c r="G1209" s="38" t="s">
        <v>2775</v>
      </c>
    </row>
    <row r="1210" spans="1:7">
      <c r="A1210" s="37">
        <v>1410052005261</v>
      </c>
      <c r="B1210" s="38">
        <v>8</v>
      </c>
      <c r="C1210" s="38" t="s">
        <v>2406</v>
      </c>
      <c r="D1210" s="38" t="s">
        <v>1865</v>
      </c>
      <c r="E1210" s="38" t="s">
        <v>344</v>
      </c>
      <c r="F1210" s="38" t="s">
        <v>2776</v>
      </c>
      <c r="G1210" s="38" t="s">
        <v>2777</v>
      </c>
    </row>
    <row r="1211" spans="1:7">
      <c r="A1211" s="37">
        <v>1410052005279</v>
      </c>
      <c r="B1211" s="38">
        <v>8</v>
      </c>
      <c r="C1211" s="38" t="s">
        <v>2406</v>
      </c>
      <c r="D1211" s="38" t="s">
        <v>2778</v>
      </c>
      <c r="E1211" s="38" t="s">
        <v>352</v>
      </c>
      <c r="F1211" s="38" t="s">
        <v>2779</v>
      </c>
      <c r="G1211" s="38" t="s">
        <v>2780</v>
      </c>
    </row>
    <row r="1212" spans="1:7">
      <c r="A1212" s="37">
        <v>1410052005287</v>
      </c>
      <c r="B1212" s="38">
        <v>8</v>
      </c>
      <c r="C1212" s="38" t="s">
        <v>2406</v>
      </c>
      <c r="D1212" s="38" t="s">
        <v>1883</v>
      </c>
      <c r="E1212" s="38" t="s">
        <v>366</v>
      </c>
      <c r="F1212" s="38" t="s">
        <v>2781</v>
      </c>
      <c r="G1212" s="38" t="s">
        <v>2782</v>
      </c>
    </row>
    <row r="1213" spans="1:7">
      <c r="A1213" s="37">
        <v>1410052005303</v>
      </c>
      <c r="B1213" s="38">
        <v>8</v>
      </c>
      <c r="C1213" s="38" t="s">
        <v>2406</v>
      </c>
      <c r="D1213" s="38" t="s">
        <v>2016</v>
      </c>
      <c r="E1213" s="38" t="s">
        <v>392</v>
      </c>
      <c r="F1213" s="38" t="s">
        <v>2783</v>
      </c>
      <c r="G1213" s="38" t="s">
        <v>2784</v>
      </c>
    </row>
    <row r="1214" spans="1:7">
      <c r="A1214" s="37">
        <v>1410052005311</v>
      </c>
      <c r="B1214" s="38">
        <v>8</v>
      </c>
      <c r="C1214" s="38" t="s">
        <v>2406</v>
      </c>
      <c r="D1214" s="38" t="s">
        <v>1886</v>
      </c>
      <c r="E1214" s="38" t="s">
        <v>392</v>
      </c>
      <c r="F1214" s="38" t="s">
        <v>2785</v>
      </c>
      <c r="G1214" s="38" t="s">
        <v>2786</v>
      </c>
    </row>
    <row r="1215" spans="1:7">
      <c r="A1215" s="37">
        <v>1410052005329</v>
      </c>
      <c r="B1215" s="38">
        <v>8</v>
      </c>
      <c r="C1215" s="38" t="s">
        <v>2406</v>
      </c>
      <c r="D1215" s="38" t="s">
        <v>1886</v>
      </c>
      <c r="E1215" s="38" t="s">
        <v>392</v>
      </c>
      <c r="F1215" s="38" t="s">
        <v>2787</v>
      </c>
      <c r="G1215" s="38" t="s">
        <v>2788</v>
      </c>
    </row>
    <row r="1216" spans="1:7">
      <c r="A1216" s="37">
        <v>1410052005337</v>
      </c>
      <c r="B1216" s="38">
        <v>11</v>
      </c>
      <c r="C1216" s="38" t="s">
        <v>2494</v>
      </c>
      <c r="D1216" s="38" t="s">
        <v>1421</v>
      </c>
      <c r="E1216" s="38" t="s">
        <v>408</v>
      </c>
      <c r="F1216" s="38" t="s">
        <v>2789</v>
      </c>
      <c r="G1216" s="38" t="s">
        <v>2790</v>
      </c>
    </row>
    <row r="1217" spans="1:7">
      <c r="A1217" s="37">
        <v>1410052005360</v>
      </c>
      <c r="B1217" s="38">
        <v>7</v>
      </c>
      <c r="C1217" s="38" t="s">
        <v>2554</v>
      </c>
      <c r="D1217" s="38" t="s">
        <v>283</v>
      </c>
      <c r="E1217" s="38" t="s">
        <v>284</v>
      </c>
      <c r="F1217" s="38" t="s">
        <v>2791</v>
      </c>
      <c r="G1217" s="38" t="s">
        <v>2792</v>
      </c>
    </row>
    <row r="1218" spans="1:7">
      <c r="A1218" s="37">
        <v>1410052005378</v>
      </c>
      <c r="B1218" s="38">
        <v>7</v>
      </c>
      <c r="C1218" s="38" t="s">
        <v>2554</v>
      </c>
      <c r="D1218" s="38" t="s">
        <v>1862</v>
      </c>
      <c r="E1218" s="38" t="s">
        <v>314</v>
      </c>
      <c r="F1218" s="38" t="s">
        <v>2793</v>
      </c>
      <c r="G1218" s="38" t="s">
        <v>2794</v>
      </c>
    </row>
    <row r="1219" spans="1:7">
      <c r="A1219" s="37">
        <v>1410052005444</v>
      </c>
      <c r="B1219" s="38">
        <v>8</v>
      </c>
      <c r="C1219" s="38" t="s">
        <v>2406</v>
      </c>
      <c r="D1219" s="38" t="s">
        <v>2795</v>
      </c>
      <c r="E1219" s="38" t="s">
        <v>392</v>
      </c>
      <c r="F1219" s="38" t="s">
        <v>2796</v>
      </c>
      <c r="G1219" s="38" t="s">
        <v>2797</v>
      </c>
    </row>
    <row r="1220" spans="1:7">
      <c r="A1220" s="37">
        <v>1410052005451</v>
      </c>
      <c r="B1220" s="38">
        <v>8</v>
      </c>
      <c r="C1220" s="38" t="s">
        <v>2406</v>
      </c>
      <c r="D1220" s="38" t="s">
        <v>1841</v>
      </c>
      <c r="E1220" s="38" t="s">
        <v>228</v>
      </c>
      <c r="F1220" s="38" t="s">
        <v>2798</v>
      </c>
      <c r="G1220" s="38" t="s">
        <v>2799</v>
      </c>
    </row>
    <row r="1221" spans="1:7">
      <c r="A1221" s="37">
        <v>1410052005469</v>
      </c>
      <c r="B1221" s="38">
        <v>8</v>
      </c>
      <c r="C1221" s="38" t="s">
        <v>2406</v>
      </c>
      <c r="D1221" s="38" t="s">
        <v>1865</v>
      </c>
      <c r="E1221" s="38" t="s">
        <v>344</v>
      </c>
      <c r="F1221" s="38" t="s">
        <v>2800</v>
      </c>
      <c r="G1221" s="38" t="s">
        <v>2801</v>
      </c>
    </row>
    <row r="1222" spans="1:7">
      <c r="A1222" s="37">
        <v>1410052005477</v>
      </c>
      <c r="B1222" s="38">
        <v>8</v>
      </c>
      <c r="C1222" s="38" t="s">
        <v>2406</v>
      </c>
      <c r="D1222" s="38" t="s">
        <v>2802</v>
      </c>
      <c r="E1222" s="38" t="s">
        <v>276</v>
      </c>
      <c r="F1222" s="38" t="s">
        <v>2803</v>
      </c>
      <c r="G1222" s="38" t="s">
        <v>2804</v>
      </c>
    </row>
    <row r="1223" spans="1:7">
      <c r="A1223" s="37">
        <v>1410052005485</v>
      </c>
      <c r="B1223" s="38">
        <v>8</v>
      </c>
      <c r="C1223" s="38" t="s">
        <v>2406</v>
      </c>
      <c r="D1223" s="38" t="s">
        <v>1404</v>
      </c>
      <c r="E1223" s="38" t="s">
        <v>412</v>
      </c>
      <c r="F1223" s="38" t="s">
        <v>2805</v>
      </c>
      <c r="G1223" s="38" t="s">
        <v>2806</v>
      </c>
    </row>
    <row r="1224" spans="1:7">
      <c r="A1224" s="37">
        <v>1410052005493</v>
      </c>
      <c r="B1224" s="38">
        <v>8</v>
      </c>
      <c r="C1224" s="38" t="s">
        <v>2406</v>
      </c>
      <c r="D1224" s="38" t="s">
        <v>1977</v>
      </c>
      <c r="E1224" s="38" t="s">
        <v>228</v>
      </c>
      <c r="F1224" s="38" t="s">
        <v>2807</v>
      </c>
      <c r="G1224" s="38" t="s">
        <v>2808</v>
      </c>
    </row>
    <row r="1225" spans="1:7">
      <c r="A1225" s="37">
        <v>1410052005501</v>
      </c>
      <c r="B1225" s="38">
        <v>8</v>
      </c>
      <c r="C1225" s="38" t="s">
        <v>2406</v>
      </c>
      <c r="D1225" s="38" t="s">
        <v>1977</v>
      </c>
      <c r="E1225" s="38" t="s">
        <v>228</v>
      </c>
      <c r="F1225" s="38" t="s">
        <v>2809</v>
      </c>
      <c r="G1225" s="38" t="s">
        <v>2810</v>
      </c>
    </row>
    <row r="1226" spans="1:7">
      <c r="A1226" s="37">
        <v>1410052005519</v>
      </c>
      <c r="B1226" s="38">
        <v>8</v>
      </c>
      <c r="C1226" s="38" t="s">
        <v>2406</v>
      </c>
      <c r="D1226" s="38" t="s">
        <v>1977</v>
      </c>
      <c r="E1226" s="38" t="s">
        <v>228</v>
      </c>
      <c r="F1226" s="38" t="s">
        <v>2811</v>
      </c>
      <c r="G1226" s="38" t="s">
        <v>2812</v>
      </c>
    </row>
    <row r="1227" spans="1:7">
      <c r="A1227" s="37">
        <v>1410052005527</v>
      </c>
      <c r="B1227" s="38">
        <v>8</v>
      </c>
      <c r="C1227" s="38" t="s">
        <v>2406</v>
      </c>
      <c r="D1227" s="38" t="s">
        <v>2202</v>
      </c>
      <c r="E1227" s="38" t="s">
        <v>314</v>
      </c>
      <c r="F1227" s="38" t="s">
        <v>2813</v>
      </c>
      <c r="G1227" s="38" t="s">
        <v>2814</v>
      </c>
    </row>
    <row r="1228" spans="1:7">
      <c r="A1228" s="37">
        <v>1410052005535</v>
      </c>
      <c r="B1228" s="38">
        <v>8</v>
      </c>
      <c r="C1228" s="38" t="s">
        <v>2406</v>
      </c>
      <c r="D1228" s="38" t="s">
        <v>2053</v>
      </c>
      <c r="E1228" s="38" t="s">
        <v>332</v>
      </c>
      <c r="F1228" s="38" t="s">
        <v>2815</v>
      </c>
      <c r="G1228" s="38" t="s">
        <v>2816</v>
      </c>
    </row>
    <row r="1229" spans="1:7">
      <c r="A1229" s="37">
        <v>1410052005543</v>
      </c>
      <c r="B1229" s="38">
        <v>8</v>
      </c>
      <c r="C1229" s="38" t="s">
        <v>2406</v>
      </c>
      <c r="D1229" s="38" t="s">
        <v>2053</v>
      </c>
      <c r="E1229" s="38" t="s">
        <v>332</v>
      </c>
      <c r="F1229" s="38" t="s">
        <v>2817</v>
      </c>
      <c r="G1229" s="38" t="s">
        <v>2818</v>
      </c>
    </row>
    <row r="1230" spans="1:7">
      <c r="A1230" s="37">
        <v>1410052005550</v>
      </c>
      <c r="B1230" s="38">
        <v>8</v>
      </c>
      <c r="C1230" s="38" t="s">
        <v>2406</v>
      </c>
      <c r="D1230" s="38" t="s">
        <v>2016</v>
      </c>
      <c r="E1230" s="38" t="s">
        <v>392</v>
      </c>
      <c r="F1230" s="38" t="s">
        <v>2819</v>
      </c>
      <c r="G1230" s="38" t="s">
        <v>2820</v>
      </c>
    </row>
    <row r="1231" spans="1:7">
      <c r="A1231" s="37">
        <v>1410052005568</v>
      </c>
      <c r="B1231" s="38">
        <v>8</v>
      </c>
      <c r="C1231" s="38" t="s">
        <v>2406</v>
      </c>
      <c r="D1231" s="38" t="s">
        <v>2005</v>
      </c>
      <c r="E1231" s="38" t="s">
        <v>402</v>
      </c>
      <c r="F1231" s="38" t="s">
        <v>2821</v>
      </c>
      <c r="G1231" s="38" t="s">
        <v>2822</v>
      </c>
    </row>
    <row r="1232" spans="1:7">
      <c r="A1232" s="37">
        <v>1410052005576</v>
      </c>
      <c r="B1232" s="38">
        <v>8</v>
      </c>
      <c r="C1232" s="38" t="s">
        <v>2406</v>
      </c>
      <c r="D1232" s="38" t="s">
        <v>2823</v>
      </c>
      <c r="E1232" s="38" t="s">
        <v>284</v>
      </c>
      <c r="F1232" s="38" t="s">
        <v>2824</v>
      </c>
      <c r="G1232" s="38" t="s">
        <v>2825</v>
      </c>
    </row>
    <row r="1233" spans="1:7">
      <c r="A1233" s="37">
        <v>1410052005584</v>
      </c>
      <c r="B1233" s="38">
        <v>8</v>
      </c>
      <c r="C1233" s="38" t="s">
        <v>2406</v>
      </c>
      <c r="D1233" s="38" t="s">
        <v>2016</v>
      </c>
      <c r="E1233" s="38" t="s">
        <v>392</v>
      </c>
      <c r="F1233" s="38" t="s">
        <v>2826</v>
      </c>
      <c r="G1233" s="38" t="s">
        <v>2827</v>
      </c>
    </row>
    <row r="1234" spans="1:7">
      <c r="A1234" s="37">
        <v>1410052005592</v>
      </c>
      <c r="B1234" s="38">
        <v>8</v>
      </c>
      <c r="C1234" s="38" t="s">
        <v>2406</v>
      </c>
      <c r="D1234" s="38" t="s">
        <v>2016</v>
      </c>
      <c r="E1234" s="38" t="s">
        <v>392</v>
      </c>
      <c r="F1234" s="38" t="s">
        <v>2828</v>
      </c>
      <c r="G1234" s="38" t="s">
        <v>2829</v>
      </c>
    </row>
    <row r="1235" spans="1:7">
      <c r="A1235" s="37">
        <v>1410052005600</v>
      </c>
      <c r="B1235" s="38">
        <v>8</v>
      </c>
      <c r="C1235" s="38" t="s">
        <v>2406</v>
      </c>
      <c r="D1235" s="38" t="s">
        <v>2016</v>
      </c>
      <c r="E1235" s="38" t="s">
        <v>392</v>
      </c>
      <c r="F1235" s="38" t="s">
        <v>2830</v>
      </c>
      <c r="G1235" s="38" t="s">
        <v>2831</v>
      </c>
    </row>
    <row r="1236" spans="1:7">
      <c r="A1236" s="37">
        <v>1410052005618</v>
      </c>
      <c r="B1236" s="38">
        <v>8</v>
      </c>
      <c r="C1236" s="38" t="s">
        <v>2406</v>
      </c>
      <c r="D1236" s="38" t="s">
        <v>1977</v>
      </c>
      <c r="E1236" s="38" t="s">
        <v>228</v>
      </c>
      <c r="F1236" s="38" t="s">
        <v>2832</v>
      </c>
      <c r="G1236" s="38" t="s">
        <v>2833</v>
      </c>
    </row>
    <row r="1237" spans="1:7">
      <c r="A1237" s="37">
        <v>1410052005626</v>
      </c>
      <c r="B1237" s="38">
        <v>8</v>
      </c>
      <c r="C1237" s="38" t="s">
        <v>2406</v>
      </c>
      <c r="D1237" s="38" t="s">
        <v>1977</v>
      </c>
      <c r="E1237" s="38" t="s">
        <v>228</v>
      </c>
      <c r="F1237" s="38" t="s">
        <v>2834</v>
      </c>
      <c r="G1237" s="38" t="s">
        <v>2835</v>
      </c>
    </row>
    <row r="1238" spans="1:7">
      <c r="A1238" s="37">
        <v>1410052005634</v>
      </c>
      <c r="B1238" s="38">
        <v>8</v>
      </c>
      <c r="C1238" s="38" t="s">
        <v>2406</v>
      </c>
      <c r="D1238" s="38" t="s">
        <v>2073</v>
      </c>
      <c r="E1238" s="38" t="s">
        <v>384</v>
      </c>
      <c r="F1238" s="38" t="s">
        <v>2836</v>
      </c>
      <c r="G1238" s="38" t="s">
        <v>2837</v>
      </c>
    </row>
    <row r="1239" spans="1:7">
      <c r="A1239" s="37">
        <v>1410052005642</v>
      </c>
      <c r="B1239" s="38">
        <v>8</v>
      </c>
      <c r="C1239" s="38" t="s">
        <v>2406</v>
      </c>
      <c r="D1239" s="38" t="s">
        <v>1994</v>
      </c>
      <c r="E1239" s="38" t="s">
        <v>276</v>
      </c>
      <c r="F1239" s="38" t="s">
        <v>2838</v>
      </c>
      <c r="G1239" s="38" t="s">
        <v>2839</v>
      </c>
    </row>
    <row r="1240" spans="1:7">
      <c r="A1240" s="37">
        <v>1410052005659</v>
      </c>
      <c r="B1240" s="38">
        <v>8</v>
      </c>
      <c r="C1240" s="38" t="s">
        <v>2406</v>
      </c>
      <c r="D1240" s="38" t="s">
        <v>1936</v>
      </c>
      <c r="E1240" s="38" t="s">
        <v>224</v>
      </c>
      <c r="F1240" s="38" t="s">
        <v>2840</v>
      </c>
      <c r="G1240" s="38" t="s">
        <v>2841</v>
      </c>
    </row>
    <row r="1241" spans="1:7">
      <c r="A1241" s="37">
        <v>1410052005667</v>
      </c>
      <c r="B1241" s="38">
        <v>7</v>
      </c>
      <c r="C1241" s="38" t="s">
        <v>2554</v>
      </c>
      <c r="D1241" s="38" t="s">
        <v>2016</v>
      </c>
      <c r="E1241" s="38" t="s">
        <v>392</v>
      </c>
      <c r="F1241" s="38" t="s">
        <v>2842</v>
      </c>
      <c r="G1241" s="38" t="s">
        <v>2843</v>
      </c>
    </row>
    <row r="1242" spans="1:7">
      <c r="A1242" s="37">
        <v>1410052005675</v>
      </c>
      <c r="B1242" s="38">
        <v>7</v>
      </c>
      <c r="C1242" s="38" t="s">
        <v>2554</v>
      </c>
      <c r="D1242" s="38" t="s">
        <v>2032</v>
      </c>
      <c r="E1242" s="38" t="s">
        <v>366</v>
      </c>
      <c r="F1242" s="38" t="s">
        <v>2844</v>
      </c>
      <c r="G1242" s="38" t="s">
        <v>2845</v>
      </c>
    </row>
    <row r="1243" spans="1:7">
      <c r="A1243" s="37">
        <v>1410052005683</v>
      </c>
      <c r="B1243" s="38">
        <v>8</v>
      </c>
      <c r="C1243" s="38" t="s">
        <v>2406</v>
      </c>
      <c r="D1243" s="38" t="s">
        <v>2002</v>
      </c>
      <c r="E1243" s="38" t="s">
        <v>344</v>
      </c>
      <c r="F1243" s="38" t="s">
        <v>2846</v>
      </c>
      <c r="G1243" s="38" t="s">
        <v>2847</v>
      </c>
    </row>
    <row r="1244" spans="1:7">
      <c r="A1244" s="37">
        <v>1410052005691</v>
      </c>
      <c r="B1244" s="38">
        <v>8</v>
      </c>
      <c r="C1244" s="38" t="s">
        <v>2406</v>
      </c>
      <c r="D1244" s="38" t="s">
        <v>2002</v>
      </c>
      <c r="E1244" s="38" t="s">
        <v>344</v>
      </c>
      <c r="F1244" s="38" t="s">
        <v>2848</v>
      </c>
      <c r="G1244" s="38" t="s">
        <v>2849</v>
      </c>
    </row>
    <row r="1245" spans="1:7">
      <c r="A1245" s="37">
        <v>1410052005709</v>
      </c>
      <c r="B1245" s="38">
        <v>8</v>
      </c>
      <c r="C1245" s="38" t="s">
        <v>2406</v>
      </c>
      <c r="D1245" s="38" t="s">
        <v>2145</v>
      </c>
      <c r="E1245" s="38" t="s">
        <v>314</v>
      </c>
      <c r="F1245" s="38" t="s">
        <v>2850</v>
      </c>
      <c r="G1245" s="38" t="s">
        <v>2851</v>
      </c>
    </row>
    <row r="1246" spans="1:7">
      <c r="A1246" s="37">
        <v>1410052005717</v>
      </c>
      <c r="B1246" s="38">
        <v>8</v>
      </c>
      <c r="C1246" s="38" t="s">
        <v>2406</v>
      </c>
      <c r="D1246" s="38" t="s">
        <v>2145</v>
      </c>
      <c r="E1246" s="38" t="s">
        <v>314</v>
      </c>
      <c r="F1246" s="38" t="s">
        <v>2852</v>
      </c>
      <c r="G1246" s="38" t="s">
        <v>2853</v>
      </c>
    </row>
    <row r="1247" spans="1:7">
      <c r="A1247" s="37">
        <v>1410052005725</v>
      </c>
      <c r="B1247" s="38">
        <v>11</v>
      </c>
      <c r="C1247" s="38" t="s">
        <v>2494</v>
      </c>
      <c r="D1247" s="38" t="s">
        <v>2104</v>
      </c>
      <c r="E1247" s="38" t="s">
        <v>344</v>
      </c>
      <c r="F1247" s="38" t="s">
        <v>2854</v>
      </c>
      <c r="G1247" s="38" t="s">
        <v>2855</v>
      </c>
    </row>
    <row r="1248" spans="1:7">
      <c r="A1248" s="37">
        <v>1410052005733</v>
      </c>
      <c r="B1248" s="38">
        <v>8</v>
      </c>
      <c r="C1248" s="38" t="s">
        <v>2406</v>
      </c>
      <c r="D1248" s="38" t="s">
        <v>2104</v>
      </c>
      <c r="E1248" s="38" t="s">
        <v>344</v>
      </c>
      <c r="F1248" s="38" t="s">
        <v>2856</v>
      </c>
      <c r="G1248" s="38" t="s">
        <v>2857</v>
      </c>
    </row>
    <row r="1249" spans="1:7">
      <c r="A1249" s="37">
        <v>1410052005741</v>
      </c>
      <c r="B1249" s="38">
        <v>8</v>
      </c>
      <c r="C1249" s="38" t="s">
        <v>2406</v>
      </c>
      <c r="D1249" s="38" t="s">
        <v>1514</v>
      </c>
      <c r="E1249" s="38" t="s">
        <v>366</v>
      </c>
      <c r="F1249" s="38" t="s">
        <v>2858</v>
      </c>
      <c r="G1249" s="38" t="s">
        <v>2859</v>
      </c>
    </row>
    <row r="1250" spans="1:7">
      <c r="A1250" s="37">
        <v>1410052005758</v>
      </c>
      <c r="B1250" s="38">
        <v>8</v>
      </c>
      <c r="C1250" s="38" t="s">
        <v>2406</v>
      </c>
      <c r="D1250" s="38" t="s">
        <v>2113</v>
      </c>
      <c r="E1250" s="38" t="s">
        <v>392</v>
      </c>
      <c r="F1250" s="38" t="s">
        <v>2860</v>
      </c>
      <c r="G1250" s="38" t="s">
        <v>2861</v>
      </c>
    </row>
    <row r="1251" spans="1:7">
      <c r="A1251" s="37">
        <v>1410052005766</v>
      </c>
      <c r="B1251" s="38">
        <v>8</v>
      </c>
      <c r="C1251" s="38" t="s">
        <v>2406</v>
      </c>
      <c r="D1251" s="38" t="s">
        <v>2113</v>
      </c>
      <c r="E1251" s="38" t="s">
        <v>392</v>
      </c>
      <c r="F1251" s="38" t="s">
        <v>2862</v>
      </c>
      <c r="G1251" s="38" t="s">
        <v>2863</v>
      </c>
    </row>
    <row r="1252" spans="1:7">
      <c r="A1252" s="37">
        <v>1410052005774</v>
      </c>
      <c r="B1252" s="38">
        <v>11</v>
      </c>
      <c r="C1252" s="38" t="s">
        <v>2494</v>
      </c>
      <c r="D1252" s="38" t="s">
        <v>2864</v>
      </c>
      <c r="E1252" s="38" t="s">
        <v>402</v>
      </c>
      <c r="F1252" s="38" t="s">
        <v>2865</v>
      </c>
      <c r="G1252" s="38" t="s">
        <v>2866</v>
      </c>
    </row>
    <row r="1253" spans="1:7">
      <c r="A1253" s="37">
        <v>1410052005782</v>
      </c>
      <c r="B1253" s="38">
        <v>8</v>
      </c>
      <c r="C1253" s="38" t="s">
        <v>2406</v>
      </c>
      <c r="D1253" s="38" t="s">
        <v>2170</v>
      </c>
      <c r="E1253" s="38" t="s">
        <v>412</v>
      </c>
      <c r="F1253" s="38" t="s">
        <v>2867</v>
      </c>
      <c r="G1253" s="38" t="s">
        <v>2868</v>
      </c>
    </row>
    <row r="1254" spans="1:7">
      <c r="A1254" s="37">
        <v>1410052005790</v>
      </c>
      <c r="B1254" s="38">
        <v>8</v>
      </c>
      <c r="C1254" s="38" t="s">
        <v>2406</v>
      </c>
      <c r="D1254" s="38" t="s">
        <v>2181</v>
      </c>
      <c r="E1254" s="38" t="s">
        <v>352</v>
      </c>
      <c r="F1254" s="38" t="s">
        <v>2869</v>
      </c>
      <c r="G1254" s="38" t="s">
        <v>2870</v>
      </c>
    </row>
    <row r="1255" spans="1:7">
      <c r="A1255" s="37">
        <v>1410052005808</v>
      </c>
      <c r="B1255" s="38">
        <v>8</v>
      </c>
      <c r="C1255" s="38" t="s">
        <v>2406</v>
      </c>
      <c r="D1255" s="38" t="s">
        <v>365</v>
      </c>
      <c r="E1255" s="38" t="s">
        <v>366</v>
      </c>
      <c r="F1255" s="38" t="s">
        <v>2871</v>
      </c>
      <c r="G1255" s="38" t="s">
        <v>2872</v>
      </c>
    </row>
    <row r="1256" spans="1:7">
      <c r="A1256" s="37">
        <v>1410052005816</v>
      </c>
      <c r="B1256" s="38">
        <v>8</v>
      </c>
      <c r="C1256" s="38" t="s">
        <v>2406</v>
      </c>
      <c r="D1256" s="38" t="s">
        <v>365</v>
      </c>
      <c r="E1256" s="38" t="s">
        <v>366</v>
      </c>
      <c r="F1256" s="38" t="s">
        <v>2873</v>
      </c>
      <c r="G1256" s="38" t="s">
        <v>2874</v>
      </c>
    </row>
    <row r="1257" spans="1:7">
      <c r="A1257" s="37">
        <v>1410052005824</v>
      </c>
      <c r="B1257" s="38">
        <v>8</v>
      </c>
      <c r="C1257" s="38" t="s">
        <v>2406</v>
      </c>
      <c r="D1257" s="38" t="s">
        <v>2104</v>
      </c>
      <c r="E1257" s="38" t="s">
        <v>344</v>
      </c>
      <c r="F1257" s="38" t="s">
        <v>2875</v>
      </c>
      <c r="G1257" s="38" t="s">
        <v>2876</v>
      </c>
    </row>
    <row r="1258" spans="1:7">
      <c r="A1258" s="37">
        <v>1410052005832</v>
      </c>
      <c r="B1258" s="38">
        <v>8</v>
      </c>
      <c r="C1258" s="38" t="s">
        <v>2406</v>
      </c>
      <c r="D1258" s="38" t="s">
        <v>2101</v>
      </c>
      <c r="E1258" s="38" t="s">
        <v>272</v>
      </c>
      <c r="F1258" s="38" t="s">
        <v>2877</v>
      </c>
      <c r="G1258" s="38" t="s">
        <v>2878</v>
      </c>
    </row>
    <row r="1259" spans="1:7">
      <c r="A1259" s="37">
        <v>1410052005840</v>
      </c>
      <c r="B1259" s="38">
        <v>8</v>
      </c>
      <c r="C1259" s="38" t="s">
        <v>2406</v>
      </c>
      <c r="D1259" s="38" t="s">
        <v>2138</v>
      </c>
      <c r="E1259" s="38" t="s">
        <v>290</v>
      </c>
      <c r="F1259" s="38" t="s">
        <v>2879</v>
      </c>
      <c r="G1259" s="38" t="s">
        <v>2880</v>
      </c>
    </row>
    <row r="1260" spans="1:7">
      <c r="A1260" s="37">
        <v>1410052005857</v>
      </c>
      <c r="B1260" s="38">
        <v>8</v>
      </c>
      <c r="C1260" s="38" t="s">
        <v>2406</v>
      </c>
      <c r="D1260" s="38" t="s">
        <v>2138</v>
      </c>
      <c r="E1260" s="38" t="s">
        <v>290</v>
      </c>
      <c r="F1260" s="38" t="s">
        <v>2881</v>
      </c>
      <c r="G1260" s="38" t="s">
        <v>2882</v>
      </c>
    </row>
    <row r="1261" spans="1:7">
      <c r="A1261" s="37">
        <v>1410052005865</v>
      </c>
      <c r="B1261" s="38">
        <v>8</v>
      </c>
      <c r="C1261" s="38" t="s">
        <v>2406</v>
      </c>
      <c r="D1261" s="38" t="s">
        <v>2138</v>
      </c>
      <c r="E1261" s="38" t="s">
        <v>290</v>
      </c>
      <c r="F1261" s="38" t="s">
        <v>2883</v>
      </c>
      <c r="G1261" s="38" t="s">
        <v>2884</v>
      </c>
    </row>
    <row r="1262" spans="1:7">
      <c r="A1262" s="37">
        <v>1410052005873</v>
      </c>
      <c r="B1262" s="38">
        <v>8</v>
      </c>
      <c r="C1262" s="38" t="s">
        <v>2406</v>
      </c>
      <c r="D1262" s="38" t="s">
        <v>2145</v>
      </c>
      <c r="E1262" s="38" t="s">
        <v>314</v>
      </c>
      <c r="F1262" s="38" t="s">
        <v>2885</v>
      </c>
      <c r="G1262" s="38" t="s">
        <v>2886</v>
      </c>
    </row>
    <row r="1263" spans="1:7">
      <c r="A1263" s="37">
        <v>1410052005881</v>
      </c>
      <c r="B1263" s="38">
        <v>8</v>
      </c>
      <c r="C1263" s="38" t="s">
        <v>2406</v>
      </c>
      <c r="D1263" s="38" t="s">
        <v>1773</v>
      </c>
      <c r="E1263" s="38" t="s">
        <v>352</v>
      </c>
      <c r="F1263" s="38" t="s">
        <v>2887</v>
      </c>
      <c r="G1263" s="38" t="s">
        <v>2888</v>
      </c>
    </row>
    <row r="1264" spans="1:7">
      <c r="A1264" s="37">
        <v>1410052005899</v>
      </c>
      <c r="B1264" s="38">
        <v>8</v>
      </c>
      <c r="C1264" s="38" t="s">
        <v>2406</v>
      </c>
      <c r="D1264" s="38" t="s">
        <v>2170</v>
      </c>
      <c r="E1264" s="38" t="s">
        <v>412</v>
      </c>
      <c r="F1264" s="38" t="s">
        <v>2889</v>
      </c>
      <c r="G1264" s="38" t="s">
        <v>2890</v>
      </c>
    </row>
    <row r="1265" spans="1:7">
      <c r="A1265" s="37">
        <v>1410052005907</v>
      </c>
      <c r="B1265" s="38">
        <v>8</v>
      </c>
      <c r="C1265" s="38" t="s">
        <v>2406</v>
      </c>
      <c r="D1265" s="38" t="s">
        <v>2145</v>
      </c>
      <c r="E1265" s="38" t="s">
        <v>314</v>
      </c>
      <c r="F1265" s="38" t="s">
        <v>2891</v>
      </c>
      <c r="G1265" s="38" t="s">
        <v>2892</v>
      </c>
    </row>
    <row r="1266" spans="1:7">
      <c r="A1266" s="37">
        <v>1410052005915</v>
      </c>
      <c r="B1266" s="38">
        <v>8</v>
      </c>
      <c r="C1266" s="38" t="s">
        <v>2406</v>
      </c>
      <c r="D1266" s="38" t="s">
        <v>2864</v>
      </c>
      <c r="E1266" s="38" t="s">
        <v>402</v>
      </c>
      <c r="F1266" s="38" t="s">
        <v>2893</v>
      </c>
      <c r="G1266" s="38" t="s">
        <v>2894</v>
      </c>
    </row>
    <row r="1267" spans="1:7">
      <c r="A1267" s="37">
        <v>1410052005923</v>
      </c>
      <c r="B1267" s="38">
        <v>8</v>
      </c>
      <c r="C1267" s="38" t="s">
        <v>2406</v>
      </c>
      <c r="D1267" s="38" t="s">
        <v>2142</v>
      </c>
      <c r="E1267" s="38" t="s">
        <v>408</v>
      </c>
      <c r="F1267" s="38" t="s">
        <v>2895</v>
      </c>
      <c r="G1267" s="38" t="s">
        <v>2896</v>
      </c>
    </row>
    <row r="1268" spans="1:7">
      <c r="A1268" s="37">
        <v>1410052005931</v>
      </c>
      <c r="B1268" s="38">
        <v>8</v>
      </c>
      <c r="C1268" s="38" t="s">
        <v>2406</v>
      </c>
      <c r="D1268" s="38" t="s">
        <v>2104</v>
      </c>
      <c r="E1268" s="38" t="s">
        <v>344</v>
      </c>
      <c r="F1268" s="38" t="s">
        <v>2897</v>
      </c>
      <c r="G1268" s="38" t="s">
        <v>2898</v>
      </c>
    </row>
    <row r="1269" spans="1:7">
      <c r="A1269" s="37">
        <v>1410052005949</v>
      </c>
      <c r="B1269" s="38">
        <v>8</v>
      </c>
      <c r="C1269" s="38" t="s">
        <v>2406</v>
      </c>
      <c r="D1269" s="38" t="s">
        <v>2170</v>
      </c>
      <c r="E1269" s="38" t="s">
        <v>412</v>
      </c>
      <c r="F1269" s="38" t="s">
        <v>2899</v>
      </c>
      <c r="G1269" s="38" t="s">
        <v>2900</v>
      </c>
    </row>
    <row r="1270" spans="1:7">
      <c r="A1270" s="37">
        <v>1410052005964</v>
      </c>
      <c r="B1270" s="38">
        <v>8</v>
      </c>
      <c r="C1270" s="38" t="s">
        <v>2406</v>
      </c>
      <c r="D1270" s="38" t="s">
        <v>1982</v>
      </c>
      <c r="E1270" s="38" t="s">
        <v>224</v>
      </c>
      <c r="F1270" s="38" t="s">
        <v>2901</v>
      </c>
      <c r="G1270" s="38" t="s">
        <v>2902</v>
      </c>
    </row>
    <row r="1271" spans="1:7">
      <c r="A1271" s="37">
        <v>1410052005972</v>
      </c>
      <c r="B1271" s="38">
        <v>8</v>
      </c>
      <c r="C1271" s="38" t="s">
        <v>2406</v>
      </c>
      <c r="D1271" s="38" t="s">
        <v>2145</v>
      </c>
      <c r="E1271" s="38" t="s">
        <v>314</v>
      </c>
      <c r="F1271" s="38" t="s">
        <v>2903</v>
      </c>
      <c r="G1271" s="38" t="s">
        <v>2904</v>
      </c>
    </row>
    <row r="1272" spans="1:7">
      <c r="A1272" s="37">
        <v>1410052005980</v>
      </c>
      <c r="B1272" s="38">
        <v>8</v>
      </c>
      <c r="C1272" s="38" t="s">
        <v>2406</v>
      </c>
      <c r="D1272" s="38" t="s">
        <v>2095</v>
      </c>
      <c r="E1272" s="38" t="s">
        <v>284</v>
      </c>
      <c r="F1272" s="38" t="s">
        <v>2905</v>
      </c>
      <c r="G1272" s="38" t="s">
        <v>2906</v>
      </c>
    </row>
    <row r="1273" spans="1:7">
      <c r="A1273" s="37">
        <v>1410052005998</v>
      </c>
      <c r="B1273" s="38">
        <v>8</v>
      </c>
      <c r="C1273" s="38" t="s">
        <v>2406</v>
      </c>
      <c r="D1273" s="38" t="s">
        <v>2268</v>
      </c>
      <c r="E1273" s="38" t="s">
        <v>224</v>
      </c>
      <c r="F1273" s="38" t="s">
        <v>2907</v>
      </c>
      <c r="G1273" s="38" t="s">
        <v>2908</v>
      </c>
    </row>
    <row r="1274" spans="1:7">
      <c r="A1274" s="37">
        <v>1410052006004</v>
      </c>
      <c r="B1274" s="38">
        <v>8</v>
      </c>
      <c r="C1274" s="38" t="s">
        <v>2406</v>
      </c>
      <c r="D1274" s="38" t="s">
        <v>2268</v>
      </c>
      <c r="E1274" s="38" t="s">
        <v>224</v>
      </c>
      <c r="F1274" s="38" t="s">
        <v>2909</v>
      </c>
      <c r="G1274" s="38" t="s">
        <v>2910</v>
      </c>
    </row>
    <row r="1275" spans="1:7">
      <c r="A1275" s="37">
        <v>1410052006012</v>
      </c>
      <c r="B1275" s="38">
        <v>8</v>
      </c>
      <c r="C1275" s="38" t="s">
        <v>2406</v>
      </c>
      <c r="D1275" s="38" t="s">
        <v>2261</v>
      </c>
      <c r="E1275" s="38" t="s">
        <v>314</v>
      </c>
      <c r="F1275" s="38" t="s">
        <v>2911</v>
      </c>
      <c r="G1275" s="38" t="s">
        <v>2912</v>
      </c>
    </row>
    <row r="1276" spans="1:7">
      <c r="A1276" s="37">
        <v>1410052006020</v>
      </c>
      <c r="B1276" s="38">
        <v>8</v>
      </c>
      <c r="C1276" s="38" t="s">
        <v>2406</v>
      </c>
      <c r="D1276" s="38" t="s">
        <v>2275</v>
      </c>
      <c r="E1276" s="38" t="s">
        <v>402</v>
      </c>
      <c r="F1276" s="38" t="s">
        <v>2913</v>
      </c>
      <c r="G1276" s="38" t="s">
        <v>2914</v>
      </c>
    </row>
    <row r="1277" spans="1:7">
      <c r="A1277" s="37">
        <v>1410052006038</v>
      </c>
      <c r="B1277" s="38">
        <v>8</v>
      </c>
      <c r="C1277" s="38" t="s">
        <v>2406</v>
      </c>
      <c r="D1277" s="38" t="s">
        <v>2255</v>
      </c>
      <c r="E1277" s="38" t="s">
        <v>344</v>
      </c>
      <c r="F1277" s="38" t="s">
        <v>2915</v>
      </c>
      <c r="G1277" s="38" t="s">
        <v>2916</v>
      </c>
    </row>
    <row r="1278" spans="1:7">
      <c r="A1278" s="37">
        <v>1410052006046</v>
      </c>
      <c r="B1278" s="38">
        <v>11</v>
      </c>
      <c r="C1278" s="38" t="s">
        <v>2494</v>
      </c>
      <c r="D1278" s="38" t="s">
        <v>2917</v>
      </c>
      <c r="E1278" s="38" t="s">
        <v>412</v>
      </c>
      <c r="F1278" s="38" t="s">
        <v>2918</v>
      </c>
      <c r="G1278" s="38" t="s">
        <v>2919</v>
      </c>
    </row>
    <row r="1279" spans="1:7">
      <c r="A1279" s="37">
        <v>1410052006053</v>
      </c>
      <c r="B1279" s="38">
        <v>8</v>
      </c>
      <c r="C1279" s="38" t="s">
        <v>2406</v>
      </c>
      <c r="D1279" s="38" t="s">
        <v>2920</v>
      </c>
      <c r="E1279" s="38" t="s">
        <v>276</v>
      </c>
      <c r="F1279" s="38" t="s">
        <v>2921</v>
      </c>
      <c r="G1279" s="38" t="s">
        <v>2922</v>
      </c>
    </row>
    <row r="1280" spans="1:7">
      <c r="A1280" s="37">
        <v>1410052006061</v>
      </c>
      <c r="B1280" s="38">
        <v>8</v>
      </c>
      <c r="C1280" s="38" t="s">
        <v>2406</v>
      </c>
      <c r="D1280" s="38" t="s">
        <v>2923</v>
      </c>
      <c r="E1280" s="38" t="s">
        <v>392</v>
      </c>
      <c r="F1280" s="38" t="s">
        <v>2924</v>
      </c>
      <c r="G1280" s="38" t="s">
        <v>2925</v>
      </c>
    </row>
    <row r="1281" spans="1:7">
      <c r="A1281" s="37">
        <v>1410052006079</v>
      </c>
      <c r="B1281" s="38">
        <v>8</v>
      </c>
      <c r="C1281" s="38" t="s">
        <v>2406</v>
      </c>
      <c r="D1281" s="38" t="s">
        <v>2923</v>
      </c>
      <c r="E1281" s="38" t="s">
        <v>392</v>
      </c>
      <c r="F1281" s="38" t="s">
        <v>2926</v>
      </c>
      <c r="G1281" s="38" t="s">
        <v>2927</v>
      </c>
    </row>
    <row r="1282" spans="1:7">
      <c r="A1282" s="37">
        <v>1410052006087</v>
      </c>
      <c r="B1282" s="38">
        <v>8</v>
      </c>
      <c r="C1282" s="38" t="s">
        <v>2406</v>
      </c>
      <c r="D1282" s="38" t="s">
        <v>289</v>
      </c>
      <c r="E1282" s="38" t="s">
        <v>290</v>
      </c>
      <c r="F1282" s="38" t="s">
        <v>2928</v>
      </c>
      <c r="G1282" s="38" t="s">
        <v>2929</v>
      </c>
    </row>
    <row r="1283" spans="1:7">
      <c r="A1283" s="37">
        <v>1410052006095</v>
      </c>
      <c r="B1283" s="38">
        <v>8</v>
      </c>
      <c r="C1283" s="38" t="s">
        <v>2406</v>
      </c>
      <c r="D1283" s="38" t="s">
        <v>283</v>
      </c>
      <c r="E1283" s="38" t="s">
        <v>284</v>
      </c>
      <c r="F1283" s="38" t="s">
        <v>2930</v>
      </c>
      <c r="G1283" s="38" t="s">
        <v>2931</v>
      </c>
    </row>
    <row r="1284" spans="1:7">
      <c r="A1284" s="37">
        <v>1410052006103</v>
      </c>
      <c r="B1284" s="38">
        <v>8</v>
      </c>
      <c r="C1284" s="38" t="s">
        <v>2406</v>
      </c>
      <c r="D1284" s="38" t="s">
        <v>331</v>
      </c>
      <c r="E1284" s="38" t="s">
        <v>332</v>
      </c>
      <c r="F1284" s="38" t="s">
        <v>2932</v>
      </c>
      <c r="G1284" s="38" t="s">
        <v>2933</v>
      </c>
    </row>
    <row r="1285" spans="1:7">
      <c r="A1285" s="37">
        <v>1410052006111</v>
      </c>
      <c r="B1285" s="38">
        <v>8</v>
      </c>
      <c r="C1285" s="38" t="s">
        <v>2406</v>
      </c>
      <c r="D1285" s="38" t="s">
        <v>343</v>
      </c>
      <c r="E1285" s="38" t="s">
        <v>344</v>
      </c>
      <c r="F1285" s="38" t="s">
        <v>2934</v>
      </c>
      <c r="G1285" s="38" t="s">
        <v>2935</v>
      </c>
    </row>
    <row r="1286" spans="1:7">
      <c r="A1286" s="37">
        <v>1410052006129</v>
      </c>
      <c r="B1286" s="38">
        <v>8</v>
      </c>
      <c r="C1286" s="38" t="s">
        <v>2406</v>
      </c>
      <c r="D1286" s="38" t="s">
        <v>391</v>
      </c>
      <c r="E1286" s="38" t="s">
        <v>392</v>
      </c>
      <c r="F1286" s="38" t="s">
        <v>2936</v>
      </c>
      <c r="G1286" s="38" t="s">
        <v>2937</v>
      </c>
    </row>
    <row r="1287" spans="1:7">
      <c r="A1287" s="37">
        <v>1410052006137</v>
      </c>
      <c r="B1287" s="38">
        <v>8</v>
      </c>
      <c r="C1287" s="38" t="s">
        <v>2406</v>
      </c>
      <c r="D1287" s="38" t="s">
        <v>401</v>
      </c>
      <c r="E1287" s="38" t="s">
        <v>402</v>
      </c>
      <c r="F1287" s="38" t="s">
        <v>2938</v>
      </c>
      <c r="G1287" s="38" t="s">
        <v>2939</v>
      </c>
    </row>
    <row r="1288" spans="1:7">
      <c r="A1288" s="37">
        <v>1410052006145</v>
      </c>
      <c r="B1288" s="38">
        <v>8</v>
      </c>
      <c r="C1288" s="38" t="s">
        <v>2406</v>
      </c>
      <c r="D1288" s="38" t="s">
        <v>411</v>
      </c>
      <c r="E1288" s="38" t="s">
        <v>412</v>
      </c>
      <c r="F1288" s="38" t="s">
        <v>2940</v>
      </c>
      <c r="G1288" s="38" t="s">
        <v>2941</v>
      </c>
    </row>
    <row r="1289" spans="1:7">
      <c r="A1289" s="37">
        <v>1410052006152</v>
      </c>
      <c r="B1289" s="38">
        <v>8</v>
      </c>
      <c r="C1289" s="38" t="s">
        <v>2406</v>
      </c>
      <c r="D1289" s="38" t="s">
        <v>289</v>
      </c>
      <c r="E1289" s="38" t="s">
        <v>290</v>
      </c>
      <c r="F1289" s="38" t="s">
        <v>2942</v>
      </c>
      <c r="G1289" s="38" t="s">
        <v>2943</v>
      </c>
    </row>
    <row r="1290" spans="1:7">
      <c r="A1290" s="37">
        <v>1410052006160</v>
      </c>
      <c r="B1290" s="38">
        <v>8</v>
      </c>
      <c r="C1290" s="38" t="s">
        <v>2406</v>
      </c>
      <c r="D1290" s="38" t="s">
        <v>331</v>
      </c>
      <c r="E1290" s="38" t="s">
        <v>332</v>
      </c>
      <c r="F1290" s="38" t="s">
        <v>2944</v>
      </c>
      <c r="G1290" s="38" t="s">
        <v>2945</v>
      </c>
    </row>
    <row r="1291" spans="1:7">
      <c r="A1291" s="37">
        <v>1410052006178</v>
      </c>
      <c r="B1291" s="38">
        <v>8</v>
      </c>
      <c r="C1291" s="38" t="s">
        <v>2406</v>
      </c>
      <c r="D1291" s="38" t="s">
        <v>411</v>
      </c>
      <c r="E1291" s="38" t="s">
        <v>412</v>
      </c>
      <c r="F1291" s="38" t="s">
        <v>2946</v>
      </c>
      <c r="G1291" s="38" t="s">
        <v>2947</v>
      </c>
    </row>
    <row r="1292" spans="1:7">
      <c r="A1292" s="37">
        <v>1410052006186</v>
      </c>
      <c r="B1292" s="38">
        <v>8</v>
      </c>
      <c r="C1292" s="38" t="s">
        <v>2406</v>
      </c>
      <c r="D1292" s="38" t="s">
        <v>391</v>
      </c>
      <c r="E1292" s="38" t="s">
        <v>392</v>
      </c>
      <c r="F1292" s="38" t="s">
        <v>2948</v>
      </c>
      <c r="G1292" s="38" t="s">
        <v>2949</v>
      </c>
    </row>
    <row r="1293" spans="1:7">
      <c r="A1293" s="37">
        <v>1410052006194</v>
      </c>
      <c r="B1293" s="38">
        <v>7</v>
      </c>
      <c r="C1293" s="38" t="s">
        <v>2950</v>
      </c>
      <c r="D1293" s="38" t="s">
        <v>2951</v>
      </c>
      <c r="E1293" s="38" t="s">
        <v>384</v>
      </c>
      <c r="F1293" s="38" t="s">
        <v>2952</v>
      </c>
      <c r="G1293" s="38" t="s">
        <v>2953</v>
      </c>
    </row>
    <row r="1294" spans="1:7">
      <c r="A1294" s="37">
        <v>1410052006202</v>
      </c>
      <c r="B1294" s="38">
        <v>8</v>
      </c>
      <c r="C1294" s="38" t="s">
        <v>2406</v>
      </c>
      <c r="D1294" s="38" t="s">
        <v>337</v>
      </c>
      <c r="E1294" s="38" t="s">
        <v>338</v>
      </c>
      <c r="F1294" s="38" t="s">
        <v>2954</v>
      </c>
      <c r="G1294" s="38" t="s">
        <v>2955</v>
      </c>
    </row>
    <row r="1295" spans="1:7">
      <c r="A1295" s="37">
        <v>1410052006210</v>
      </c>
      <c r="B1295" s="38">
        <v>8</v>
      </c>
      <c r="C1295" s="38" t="s">
        <v>2406</v>
      </c>
      <c r="D1295" s="38" t="s">
        <v>391</v>
      </c>
      <c r="E1295" s="38" t="s">
        <v>392</v>
      </c>
      <c r="F1295" s="38" t="s">
        <v>2956</v>
      </c>
      <c r="G1295" s="38" t="s">
        <v>2957</v>
      </c>
    </row>
    <row r="1296" spans="1:7">
      <c r="A1296" s="37">
        <v>1410052006228</v>
      </c>
      <c r="B1296" s="38">
        <v>8</v>
      </c>
      <c r="C1296" s="38" t="s">
        <v>2406</v>
      </c>
      <c r="D1296" s="38" t="s">
        <v>391</v>
      </c>
      <c r="E1296" s="38" t="s">
        <v>392</v>
      </c>
      <c r="F1296" s="38" t="s">
        <v>2958</v>
      </c>
      <c r="G1296" s="38" t="s">
        <v>2959</v>
      </c>
    </row>
    <row r="1297" spans="1:7">
      <c r="A1297" s="37">
        <v>9999952006236</v>
      </c>
      <c r="B1297" s="38">
        <v>9</v>
      </c>
      <c r="C1297" s="38" t="s">
        <v>2574</v>
      </c>
      <c r="D1297" s="38" t="s">
        <v>2960</v>
      </c>
      <c r="E1297" s="38" t="s">
        <v>224</v>
      </c>
      <c r="F1297" s="38" t="s">
        <v>2961</v>
      </c>
      <c r="G1297" s="38" t="s">
        <v>2962</v>
      </c>
    </row>
    <row r="1298" spans="1:7">
      <c r="A1298" s="37">
        <v>9999952006244</v>
      </c>
      <c r="B1298" s="38">
        <v>9</v>
      </c>
      <c r="C1298" s="38" t="s">
        <v>2574</v>
      </c>
      <c r="D1298" s="38" t="s">
        <v>2960</v>
      </c>
      <c r="E1298" s="38" t="s">
        <v>224</v>
      </c>
      <c r="F1298" s="38" t="s">
        <v>2963</v>
      </c>
      <c r="G1298" s="38" t="s">
        <v>2964</v>
      </c>
    </row>
    <row r="1299" spans="1:7">
      <c r="A1299" s="37">
        <v>1410051028603</v>
      </c>
      <c r="B1299" s="38">
        <v>6</v>
      </c>
      <c r="C1299" s="38" t="s">
        <v>222</v>
      </c>
      <c r="D1299" s="38" t="s">
        <v>2923</v>
      </c>
      <c r="E1299" s="38" t="s">
        <v>392</v>
      </c>
      <c r="F1299" s="38" t="s">
        <v>2965</v>
      </c>
      <c r="G1299" s="38" t="s">
        <v>2966</v>
      </c>
    </row>
    <row r="1300" spans="1:7">
      <c r="A1300" s="37">
        <v>1410051028611</v>
      </c>
      <c r="B1300" s="38">
        <v>6</v>
      </c>
      <c r="C1300" s="38" t="s">
        <v>222</v>
      </c>
      <c r="D1300" s="38" t="s">
        <v>2145</v>
      </c>
      <c r="E1300" s="38" t="s">
        <v>314</v>
      </c>
      <c r="F1300" s="38" t="s">
        <v>2967</v>
      </c>
      <c r="G1300" s="38" t="s">
        <v>2968</v>
      </c>
    </row>
    <row r="1301" spans="1:7">
      <c r="A1301" s="37">
        <v>1410051028629</v>
      </c>
      <c r="B1301" s="38">
        <v>6</v>
      </c>
      <c r="C1301" s="38" t="s">
        <v>222</v>
      </c>
      <c r="D1301" s="38" t="s">
        <v>401</v>
      </c>
      <c r="E1301" s="38" t="s">
        <v>402</v>
      </c>
      <c r="F1301" s="38" t="s">
        <v>2969</v>
      </c>
      <c r="G1301" s="38" t="s">
        <v>2970</v>
      </c>
    </row>
    <row r="1302" spans="1:7">
      <c r="A1302" s="37">
        <v>1410051028637</v>
      </c>
      <c r="B1302" s="38">
        <v>6</v>
      </c>
      <c r="C1302" s="38" t="s">
        <v>222</v>
      </c>
      <c r="D1302" s="38" t="s">
        <v>383</v>
      </c>
      <c r="E1302" s="38" t="s">
        <v>384</v>
      </c>
      <c r="F1302" s="38" t="s">
        <v>2971</v>
      </c>
      <c r="G1302" s="38" t="s">
        <v>2972</v>
      </c>
    </row>
    <row r="1303" spans="1:7">
      <c r="A1303" s="37">
        <v>1410051028645</v>
      </c>
      <c r="B1303" s="38">
        <v>6</v>
      </c>
      <c r="C1303" s="38" t="s">
        <v>222</v>
      </c>
      <c r="D1303" s="38" t="s">
        <v>2142</v>
      </c>
      <c r="E1303" s="38" t="s">
        <v>408</v>
      </c>
      <c r="F1303" s="38" t="s">
        <v>2973</v>
      </c>
      <c r="G1303" s="38" t="s">
        <v>2974</v>
      </c>
    </row>
    <row r="1304" spans="1:7">
      <c r="A1304" s="37">
        <v>1410051028652</v>
      </c>
      <c r="B1304" s="38">
        <v>6</v>
      </c>
      <c r="C1304" s="38" t="s">
        <v>222</v>
      </c>
      <c r="D1304" s="38" t="s">
        <v>2923</v>
      </c>
      <c r="E1304" s="38" t="s">
        <v>392</v>
      </c>
      <c r="F1304" s="38" t="s">
        <v>2975</v>
      </c>
      <c r="G1304" s="38" t="s">
        <v>2976</v>
      </c>
    </row>
    <row r="1305" spans="1:7">
      <c r="A1305" s="37">
        <v>1410051028678</v>
      </c>
      <c r="B1305" s="38">
        <v>1</v>
      </c>
      <c r="C1305" s="38" t="s">
        <v>1240</v>
      </c>
      <c r="D1305" s="38" t="s">
        <v>331</v>
      </c>
      <c r="E1305" s="38" t="s">
        <v>332</v>
      </c>
      <c r="F1305" s="38" t="s">
        <v>2977</v>
      </c>
      <c r="G1305" s="38" t="s">
        <v>2978</v>
      </c>
    </row>
    <row r="1306" spans="1:7">
      <c r="A1306" s="37">
        <v>1410051028686</v>
      </c>
      <c r="B1306" s="38">
        <v>1</v>
      </c>
      <c r="C1306" s="38" t="s">
        <v>1240</v>
      </c>
      <c r="D1306" s="38" t="s">
        <v>2095</v>
      </c>
      <c r="E1306" s="38" t="s">
        <v>284</v>
      </c>
      <c r="F1306" s="38" t="s">
        <v>2979</v>
      </c>
      <c r="G1306" s="38" t="s">
        <v>2980</v>
      </c>
    </row>
    <row r="1307" spans="1:7">
      <c r="A1307" s="37">
        <v>1410052006251</v>
      </c>
      <c r="B1307" s="38">
        <v>8</v>
      </c>
      <c r="C1307" s="38" t="s">
        <v>2406</v>
      </c>
      <c r="D1307" s="38" t="s">
        <v>2255</v>
      </c>
      <c r="E1307" s="38" t="s">
        <v>344</v>
      </c>
      <c r="F1307" s="38" t="s">
        <v>2981</v>
      </c>
      <c r="G1307" s="38" t="s">
        <v>2982</v>
      </c>
    </row>
    <row r="1308" spans="1:7">
      <c r="A1308" s="37">
        <v>1410052006269</v>
      </c>
      <c r="B1308" s="38">
        <v>8</v>
      </c>
      <c r="C1308" s="38" t="s">
        <v>2406</v>
      </c>
      <c r="D1308" s="38" t="s">
        <v>2951</v>
      </c>
      <c r="E1308" s="38" t="s">
        <v>384</v>
      </c>
      <c r="F1308" s="38" t="s">
        <v>2983</v>
      </c>
      <c r="G1308" s="38" t="s">
        <v>2984</v>
      </c>
    </row>
    <row r="1309" spans="1:7">
      <c r="A1309" s="37">
        <v>1410052006277</v>
      </c>
      <c r="B1309" s="38">
        <v>8</v>
      </c>
      <c r="C1309" s="38" t="s">
        <v>2406</v>
      </c>
      <c r="D1309" s="38" t="s">
        <v>289</v>
      </c>
      <c r="E1309" s="38" t="s">
        <v>290</v>
      </c>
      <c r="F1309" s="38" t="s">
        <v>2985</v>
      </c>
      <c r="G1309" s="38" t="s">
        <v>2986</v>
      </c>
    </row>
    <row r="1310" spans="1:7">
      <c r="A1310" s="37">
        <v>1410052006285</v>
      </c>
      <c r="B1310" s="38">
        <v>8</v>
      </c>
      <c r="C1310" s="38" t="s">
        <v>2406</v>
      </c>
      <c r="D1310" s="38" t="s">
        <v>401</v>
      </c>
      <c r="E1310" s="38" t="s">
        <v>402</v>
      </c>
      <c r="F1310" s="38" t="s">
        <v>2987</v>
      </c>
      <c r="G1310" s="38" t="s">
        <v>2988</v>
      </c>
    </row>
    <row r="1311" spans="1:7">
      <c r="A1311" s="37">
        <v>1410052006293</v>
      </c>
      <c r="B1311" s="38">
        <v>8</v>
      </c>
      <c r="C1311" s="38" t="s">
        <v>2406</v>
      </c>
      <c r="D1311" s="38" t="s">
        <v>411</v>
      </c>
      <c r="E1311" s="38" t="s">
        <v>412</v>
      </c>
      <c r="F1311" s="38" t="s">
        <v>2989</v>
      </c>
      <c r="G1311" s="38" t="s">
        <v>2990</v>
      </c>
    </row>
    <row r="1312" spans="1:7">
      <c r="A1312" s="37">
        <v>1410052006301</v>
      </c>
      <c r="B1312" s="38">
        <v>8</v>
      </c>
      <c r="C1312" s="38" t="s">
        <v>2406</v>
      </c>
      <c r="D1312" s="38" t="s">
        <v>2923</v>
      </c>
      <c r="E1312" s="38" t="s">
        <v>392</v>
      </c>
      <c r="F1312" s="38" t="s">
        <v>2991</v>
      </c>
      <c r="G1312" s="38" t="s">
        <v>2992</v>
      </c>
    </row>
    <row r="1313" spans="1:7">
      <c r="A1313" s="37">
        <v>1410052006327</v>
      </c>
      <c r="B1313" s="38">
        <v>8</v>
      </c>
      <c r="C1313" s="38" t="s">
        <v>2406</v>
      </c>
      <c r="D1313" s="38" t="s">
        <v>365</v>
      </c>
      <c r="E1313" s="38" t="s">
        <v>366</v>
      </c>
      <c r="F1313" s="38" t="s">
        <v>2993</v>
      </c>
      <c r="G1313" s="38" t="s">
        <v>2994</v>
      </c>
    </row>
    <row r="1314" spans="1:7">
      <c r="A1314" s="37">
        <v>1410052006335</v>
      </c>
      <c r="B1314" s="38">
        <v>8</v>
      </c>
      <c r="C1314" s="38" t="s">
        <v>2406</v>
      </c>
      <c r="D1314" s="38" t="s">
        <v>365</v>
      </c>
      <c r="E1314" s="38" t="s">
        <v>366</v>
      </c>
      <c r="F1314" s="38" t="s">
        <v>2995</v>
      </c>
      <c r="G1314" s="38" t="s">
        <v>2996</v>
      </c>
    </row>
    <row r="1315" spans="1:7">
      <c r="A1315" s="37">
        <v>1410052006319</v>
      </c>
      <c r="B1315" s="38">
        <v>8</v>
      </c>
      <c r="C1315" s="38" t="s">
        <v>2406</v>
      </c>
      <c r="D1315" s="38" t="s">
        <v>401</v>
      </c>
      <c r="E1315" s="38" t="s">
        <v>402</v>
      </c>
      <c r="F1315" s="38" t="s">
        <v>2997</v>
      </c>
      <c r="G1315" s="38" t="s">
        <v>2998</v>
      </c>
    </row>
    <row r="1316" spans="1:7">
      <c r="A1316" s="37">
        <v>1410052006343</v>
      </c>
      <c r="B1316" s="38">
        <v>7</v>
      </c>
      <c r="C1316" s="38" t="s">
        <v>2554</v>
      </c>
      <c r="D1316" s="38" t="s">
        <v>301</v>
      </c>
      <c r="E1316" s="38" t="s">
        <v>302</v>
      </c>
      <c r="F1316" s="38" t="s">
        <v>2999</v>
      </c>
      <c r="G1316" s="38" t="s">
        <v>3000</v>
      </c>
    </row>
    <row r="1317" spans="1:7">
      <c r="A1317" s="37">
        <v>1410052006368</v>
      </c>
      <c r="B1317" s="38">
        <v>8</v>
      </c>
      <c r="C1317" s="38" t="s">
        <v>2406</v>
      </c>
      <c r="D1317" s="38" t="s">
        <v>2255</v>
      </c>
      <c r="E1317" s="38" t="s">
        <v>344</v>
      </c>
      <c r="F1317" s="38" t="s">
        <v>3001</v>
      </c>
      <c r="G1317" s="38" t="s">
        <v>3002</v>
      </c>
    </row>
    <row r="1318" spans="1:7">
      <c r="A1318" s="37">
        <v>1410052006350</v>
      </c>
      <c r="B1318" s="38">
        <v>8</v>
      </c>
      <c r="C1318" s="38" t="s">
        <v>2406</v>
      </c>
      <c r="D1318" s="38" t="s">
        <v>227</v>
      </c>
      <c r="E1318" s="38" t="s">
        <v>228</v>
      </c>
      <c r="F1318" s="38" t="s">
        <v>3003</v>
      </c>
      <c r="G1318" s="38" t="s">
        <v>3004</v>
      </c>
    </row>
    <row r="1319" spans="1:7">
      <c r="A1319" s="37">
        <v>1410051028694</v>
      </c>
      <c r="B1319" s="38">
        <v>5</v>
      </c>
      <c r="C1319" s="38" t="s">
        <v>3005</v>
      </c>
      <c r="D1319" s="38" t="s">
        <v>1285</v>
      </c>
      <c r="E1319" s="38" t="s">
        <v>272</v>
      </c>
      <c r="F1319" s="38" t="s">
        <v>3006</v>
      </c>
      <c r="G1319" s="38" t="s">
        <v>3007</v>
      </c>
    </row>
    <row r="1320" spans="1:7">
      <c r="A1320" s="37">
        <v>1410051028702</v>
      </c>
      <c r="B1320" s="38">
        <v>5</v>
      </c>
      <c r="C1320" s="38" t="s">
        <v>3005</v>
      </c>
      <c r="D1320" s="38" t="s">
        <v>2095</v>
      </c>
      <c r="E1320" s="38" t="s">
        <v>284</v>
      </c>
      <c r="F1320" s="38" t="s">
        <v>3008</v>
      </c>
      <c r="G1320" s="38" t="s">
        <v>3009</v>
      </c>
    </row>
    <row r="1321" spans="1:7">
      <c r="A1321" s="37">
        <v>1410051028710</v>
      </c>
      <c r="B1321" s="38">
        <v>5</v>
      </c>
      <c r="C1321" s="38" t="s">
        <v>3005</v>
      </c>
      <c r="D1321" s="38" t="s">
        <v>289</v>
      </c>
      <c r="E1321" s="38" t="s">
        <v>290</v>
      </c>
      <c r="F1321" s="38" t="s">
        <v>3010</v>
      </c>
      <c r="G1321" s="38" t="s">
        <v>3011</v>
      </c>
    </row>
    <row r="1322" spans="1:7">
      <c r="A1322" s="37">
        <v>1410051028728</v>
      </c>
      <c r="B1322" s="38">
        <v>5</v>
      </c>
      <c r="C1322" s="38" t="s">
        <v>3005</v>
      </c>
      <c r="D1322" s="38" t="s">
        <v>2095</v>
      </c>
      <c r="E1322" s="38" t="s">
        <v>284</v>
      </c>
      <c r="F1322" s="38" t="s">
        <v>3012</v>
      </c>
      <c r="G1322" s="38" t="s">
        <v>3013</v>
      </c>
    </row>
    <row r="1323" spans="1:7">
      <c r="A1323" s="37">
        <v>1410051028736</v>
      </c>
      <c r="B1323" s="38">
        <v>5</v>
      </c>
      <c r="C1323" s="38" t="s">
        <v>3005</v>
      </c>
      <c r="D1323" s="38" t="s">
        <v>2258</v>
      </c>
      <c r="E1323" s="38" t="s">
        <v>302</v>
      </c>
      <c r="F1323" s="38" t="s">
        <v>3014</v>
      </c>
      <c r="G1323" s="38" t="s">
        <v>3015</v>
      </c>
    </row>
    <row r="1324" spans="1:7">
      <c r="A1324" s="37">
        <v>1410051028744</v>
      </c>
      <c r="B1324" s="38">
        <v>5</v>
      </c>
      <c r="C1324" s="38" t="s">
        <v>3005</v>
      </c>
      <c r="D1324" s="38" t="s">
        <v>2258</v>
      </c>
      <c r="E1324" s="38" t="s">
        <v>302</v>
      </c>
      <c r="F1324" s="38" t="s">
        <v>3016</v>
      </c>
      <c r="G1324" s="38" t="s">
        <v>3017</v>
      </c>
    </row>
    <row r="1325" spans="1:7">
      <c r="A1325" s="37">
        <v>1410051028751</v>
      </c>
      <c r="B1325" s="38">
        <v>5</v>
      </c>
      <c r="C1325" s="38" t="s">
        <v>3005</v>
      </c>
      <c r="D1325" s="38" t="s">
        <v>2145</v>
      </c>
      <c r="E1325" s="38" t="s">
        <v>314</v>
      </c>
      <c r="F1325" s="38" t="s">
        <v>3018</v>
      </c>
      <c r="G1325" s="38" t="s">
        <v>3019</v>
      </c>
    </row>
    <row r="1326" spans="1:7">
      <c r="A1326" s="37">
        <v>1410051028769</v>
      </c>
      <c r="B1326" s="38">
        <v>5</v>
      </c>
      <c r="C1326" s="38" t="s">
        <v>3005</v>
      </c>
      <c r="D1326" s="38" t="s">
        <v>331</v>
      </c>
      <c r="E1326" s="38" t="s">
        <v>332</v>
      </c>
      <c r="F1326" s="38" t="s">
        <v>3020</v>
      </c>
      <c r="G1326" s="38" t="s">
        <v>3021</v>
      </c>
    </row>
    <row r="1327" spans="1:7">
      <c r="A1327" s="37">
        <v>1410051028777</v>
      </c>
      <c r="B1327" s="38">
        <v>5</v>
      </c>
      <c r="C1327" s="38" t="s">
        <v>3005</v>
      </c>
      <c r="D1327" s="38" t="s">
        <v>331</v>
      </c>
      <c r="E1327" s="38" t="s">
        <v>332</v>
      </c>
      <c r="F1327" s="38" t="s">
        <v>3022</v>
      </c>
      <c r="G1327" s="38" t="s">
        <v>3023</v>
      </c>
    </row>
    <row r="1328" spans="1:7">
      <c r="A1328" s="37">
        <v>1410051028785</v>
      </c>
      <c r="B1328" s="38">
        <v>5</v>
      </c>
      <c r="C1328" s="38" t="s">
        <v>3005</v>
      </c>
      <c r="D1328" s="38" t="s">
        <v>2321</v>
      </c>
      <c r="E1328" s="38" t="s">
        <v>338</v>
      </c>
      <c r="F1328" s="38" t="s">
        <v>3024</v>
      </c>
      <c r="G1328" s="38" t="s">
        <v>3025</v>
      </c>
    </row>
    <row r="1329" spans="1:7">
      <c r="A1329" s="37">
        <v>1410051028793</v>
      </c>
      <c r="B1329" s="38">
        <v>5</v>
      </c>
      <c r="C1329" s="38" t="s">
        <v>3005</v>
      </c>
      <c r="D1329" s="38" t="s">
        <v>2255</v>
      </c>
      <c r="E1329" s="38" t="s">
        <v>344</v>
      </c>
      <c r="F1329" s="38" t="s">
        <v>3026</v>
      </c>
      <c r="G1329" s="38" t="s">
        <v>3027</v>
      </c>
    </row>
    <row r="1330" spans="1:7">
      <c r="A1330" s="37">
        <v>1410051028801</v>
      </c>
      <c r="B1330" s="38">
        <v>5</v>
      </c>
      <c r="C1330" s="38" t="s">
        <v>3005</v>
      </c>
      <c r="D1330" s="38" t="s">
        <v>2255</v>
      </c>
      <c r="E1330" s="38" t="s">
        <v>344</v>
      </c>
      <c r="F1330" s="38" t="s">
        <v>3028</v>
      </c>
      <c r="G1330" s="38" t="s">
        <v>3029</v>
      </c>
    </row>
    <row r="1331" spans="1:7">
      <c r="A1331" s="37">
        <v>1410051028819</v>
      </c>
      <c r="B1331" s="38">
        <v>5</v>
      </c>
      <c r="C1331" s="38" t="s">
        <v>3005</v>
      </c>
      <c r="D1331" s="38" t="s">
        <v>365</v>
      </c>
      <c r="E1331" s="38" t="s">
        <v>366</v>
      </c>
      <c r="F1331" s="38" t="s">
        <v>3030</v>
      </c>
      <c r="G1331" s="38" t="s">
        <v>3031</v>
      </c>
    </row>
    <row r="1332" spans="1:7">
      <c r="A1332" s="37">
        <v>1410051028827</v>
      </c>
      <c r="B1332" s="38">
        <v>5</v>
      </c>
      <c r="C1332" s="38" t="s">
        <v>3005</v>
      </c>
      <c r="D1332" s="38" t="s">
        <v>365</v>
      </c>
      <c r="E1332" s="38" t="s">
        <v>366</v>
      </c>
      <c r="F1332" s="38" t="s">
        <v>3032</v>
      </c>
      <c r="G1332" s="38" t="s">
        <v>3033</v>
      </c>
    </row>
    <row r="1333" spans="1:7">
      <c r="A1333" s="37">
        <v>1410051028835</v>
      </c>
      <c r="B1333" s="38">
        <v>5</v>
      </c>
      <c r="C1333" s="38" t="s">
        <v>3005</v>
      </c>
      <c r="D1333" s="38" t="s">
        <v>365</v>
      </c>
      <c r="E1333" s="38" t="s">
        <v>366</v>
      </c>
      <c r="F1333" s="38" t="s">
        <v>3034</v>
      </c>
      <c r="G1333" s="38" t="s">
        <v>3035</v>
      </c>
    </row>
    <row r="1334" spans="1:7">
      <c r="A1334" s="37">
        <v>1410051028843</v>
      </c>
      <c r="B1334" s="38">
        <v>5</v>
      </c>
      <c r="C1334" s="38" t="s">
        <v>3005</v>
      </c>
      <c r="D1334" s="38" t="s">
        <v>3036</v>
      </c>
      <c r="E1334" s="38" t="s">
        <v>392</v>
      </c>
      <c r="F1334" s="38" t="s">
        <v>3037</v>
      </c>
      <c r="G1334" s="38" t="s">
        <v>3038</v>
      </c>
    </row>
    <row r="1335" spans="1:7">
      <c r="A1335" s="37">
        <v>1410051028850</v>
      </c>
      <c r="B1335" s="38">
        <v>5</v>
      </c>
      <c r="C1335" s="38" t="s">
        <v>3005</v>
      </c>
      <c r="D1335" s="38" t="s">
        <v>2923</v>
      </c>
      <c r="E1335" s="38" t="s">
        <v>392</v>
      </c>
      <c r="F1335" s="38" t="s">
        <v>3039</v>
      </c>
      <c r="G1335" s="38" t="s">
        <v>3040</v>
      </c>
    </row>
    <row r="1336" spans="1:7">
      <c r="A1336" s="37">
        <v>1410051028868</v>
      </c>
      <c r="B1336" s="38">
        <v>5</v>
      </c>
      <c r="C1336" s="38" t="s">
        <v>3005</v>
      </c>
      <c r="D1336" s="38" t="s">
        <v>2923</v>
      </c>
      <c r="E1336" s="38" t="s">
        <v>392</v>
      </c>
      <c r="F1336" s="38" t="s">
        <v>3041</v>
      </c>
      <c r="G1336" s="38" t="s">
        <v>3042</v>
      </c>
    </row>
  </sheetData>
  <autoFilter ref="A1:G1336" xr:uid="{BC4052D4-DDA6-4867-87EA-E163BB126F0E}"/>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07AF6-A3A5-4ADC-A6FF-155D6129CF99}">
  <sheetPr codeName="Sheet2">
    <tabColor rgb="FFFF0000"/>
    <pageSetUpPr fitToPage="1"/>
  </sheetPr>
  <dimension ref="A1:W42"/>
  <sheetViews>
    <sheetView showGridLines="0" showZeros="0" view="pageBreakPreview" zoomScale="55" zoomScaleNormal="70" zoomScaleSheetLayoutView="55" workbookViewId="0">
      <selection activeCell="A34" sqref="A34"/>
    </sheetView>
  </sheetViews>
  <sheetFormatPr defaultColWidth="9" defaultRowHeight="19.2"/>
  <cols>
    <col min="1" max="1" width="5" style="142" customWidth="1"/>
    <col min="2" max="2" width="17.44140625" style="185" customWidth="1"/>
    <col min="3" max="3" width="39.33203125" style="12" customWidth="1"/>
    <col min="4" max="4" width="9.33203125" style="12" customWidth="1"/>
    <col min="5" max="5" width="37.6640625" style="12" customWidth="1"/>
    <col min="6" max="6" width="42.88671875" style="12" customWidth="1"/>
    <col min="7" max="7" width="19.6640625" style="12" customWidth="1"/>
    <col min="8" max="8" width="22.33203125" style="12" customWidth="1"/>
    <col min="9" max="9" width="15.6640625" style="12" customWidth="1"/>
    <col min="10" max="10" width="27.44140625" style="12" customWidth="1"/>
    <col min="11" max="11" width="9" style="12" hidden="1" customWidth="1"/>
    <col min="12" max="12" width="11.88671875" style="12" hidden="1" customWidth="1"/>
    <col min="13" max="13" width="10.44140625" style="12" hidden="1" customWidth="1"/>
    <col min="14" max="14" width="9" style="12" hidden="1" customWidth="1"/>
    <col min="15" max="15" width="50.6640625" style="12" hidden="1" customWidth="1"/>
    <col min="16" max="16384" width="9" style="12"/>
  </cols>
  <sheetData>
    <row r="1" spans="1:13" s="137" customFormat="1" ht="29.25" customHeight="1">
      <c r="A1" s="137" t="s">
        <v>120</v>
      </c>
      <c r="D1" s="137" t="s">
        <v>163</v>
      </c>
    </row>
    <row r="2" spans="1:13" ht="19.8" thickBot="1">
      <c r="A2" s="138"/>
      <c r="B2" s="139"/>
      <c r="C2" s="140"/>
      <c r="D2" s="140"/>
      <c r="E2" s="140"/>
      <c r="F2" s="141"/>
      <c r="G2" s="140"/>
      <c r="H2" s="140"/>
      <c r="I2" s="140"/>
      <c r="J2" s="140"/>
    </row>
    <row r="3" spans="1:13" s="13" customFormat="1" ht="24.9" customHeight="1" thickBot="1">
      <c r="A3" s="142"/>
      <c r="B3" s="139"/>
      <c r="C3" s="143"/>
      <c r="D3" s="143"/>
      <c r="E3" s="143"/>
      <c r="F3" s="144"/>
      <c r="G3" s="145" t="s">
        <v>0</v>
      </c>
      <c r="H3" s="146" t="s">
        <v>3043</v>
      </c>
      <c r="I3" s="147"/>
      <c r="J3" s="148"/>
    </row>
    <row r="4" spans="1:13" s="13" customFormat="1" ht="24.9" customHeight="1">
      <c r="A4" s="138"/>
      <c r="B4" s="139"/>
      <c r="C4" s="143"/>
      <c r="D4" s="143"/>
      <c r="E4" s="143"/>
      <c r="F4" s="144"/>
      <c r="G4" s="149" t="s">
        <v>160</v>
      </c>
      <c r="H4" s="193" t="s">
        <v>136</v>
      </c>
      <c r="I4" s="194"/>
      <c r="J4" s="195"/>
    </row>
    <row r="5" spans="1:13" s="13" customFormat="1" ht="24.9" customHeight="1" thickBot="1">
      <c r="A5" s="138"/>
      <c r="B5" s="150"/>
      <c r="C5" s="143"/>
      <c r="D5" s="151"/>
      <c r="E5" s="151"/>
      <c r="F5" s="144"/>
      <c r="G5" s="149" t="s">
        <v>2</v>
      </c>
      <c r="H5" s="196" t="s">
        <v>3</v>
      </c>
      <c r="I5" s="197"/>
      <c r="J5" s="198"/>
    </row>
    <row r="6" spans="1:13" s="13" customFormat="1" ht="24.9" customHeight="1">
      <c r="A6" s="138"/>
      <c r="B6" s="152" t="s">
        <v>1</v>
      </c>
      <c r="C6" s="199" t="s">
        <v>9</v>
      </c>
      <c r="D6" s="200"/>
      <c r="E6" s="151"/>
      <c r="F6" s="144"/>
      <c r="G6" s="153" t="s">
        <v>31</v>
      </c>
      <c r="H6" s="196" t="s">
        <v>137</v>
      </c>
      <c r="I6" s="197"/>
      <c r="J6" s="198"/>
    </row>
    <row r="7" spans="1:13" s="13" customFormat="1" ht="24.9" customHeight="1" thickBot="1">
      <c r="A7" s="138"/>
      <c r="B7" s="154" t="s">
        <v>4</v>
      </c>
      <c r="C7" s="201" t="s">
        <v>5</v>
      </c>
      <c r="D7" s="202"/>
      <c r="E7" s="151"/>
      <c r="F7" s="144"/>
      <c r="G7" s="155" t="s">
        <v>32</v>
      </c>
      <c r="H7" s="203" t="s">
        <v>138</v>
      </c>
      <c r="I7" s="204"/>
      <c r="J7" s="205"/>
    </row>
    <row r="8" spans="1:13" s="13" customFormat="1" ht="24.9" customHeight="1" thickTop="1" thickBot="1">
      <c r="A8" s="138"/>
      <c r="B8" s="206" t="s">
        <v>43</v>
      </c>
      <c r="C8" s="207"/>
      <c r="D8" s="156" t="s">
        <v>133</v>
      </c>
      <c r="E8" s="210" t="s">
        <v>214</v>
      </c>
      <c r="F8" s="210"/>
      <c r="G8" s="211"/>
      <c r="H8" s="143"/>
      <c r="I8" s="143"/>
      <c r="J8" s="157"/>
      <c r="L8" s="13" t="s">
        <v>118</v>
      </c>
    </row>
    <row r="9" spans="1:13" s="13" customFormat="1" ht="24.9" customHeight="1" thickBot="1">
      <c r="A9" s="138"/>
      <c r="B9" s="158"/>
      <c r="C9" s="158"/>
      <c r="D9" s="159"/>
      <c r="E9" s="212" t="str">
        <f>IF($C$6="","職位を選択してください",IF(ISNUMBER(SEARCH("副主任保育士",C6)),IF(COUNTIF(H:H,"マネジメント研修")&gt;0,"必修数を満たしています","マネジメント分野に係る研修は1分野必修です。入力してください。"),IF(ISNUMBER(SEARCH("職員処遇",C6)),"必修ではありません。","必修ではありません。令和２年３月31日までの修了分は算定可能です。")))</f>
        <v>必修数を満たしています</v>
      </c>
      <c r="F9" s="213"/>
      <c r="G9" s="214"/>
      <c r="H9" s="143"/>
      <c r="I9" s="143"/>
      <c r="J9" s="157"/>
    </row>
    <row r="10" spans="1:13" s="41" customFormat="1" ht="24.9" customHeight="1" thickBot="1">
      <c r="A10" s="215" t="s">
        <v>3053</v>
      </c>
      <c r="B10" s="216"/>
      <c r="C10" s="216"/>
      <c r="D10" s="216"/>
      <c r="E10" s="216"/>
      <c r="F10" s="216"/>
      <c r="G10" s="216"/>
      <c r="H10" s="216"/>
      <c r="I10" s="216"/>
      <c r="J10" s="217"/>
      <c r="L10" s="160"/>
      <c r="M10" s="161"/>
    </row>
    <row r="11" spans="1:13" s="41" customFormat="1" ht="110.25" customHeight="1">
      <c r="A11" s="162" t="s">
        <v>6</v>
      </c>
      <c r="B11" s="163" t="s">
        <v>3054</v>
      </c>
      <c r="C11" s="164" t="s">
        <v>42</v>
      </c>
      <c r="D11" s="208" t="s">
        <v>161</v>
      </c>
      <c r="E11" s="209"/>
      <c r="F11" s="164" t="s">
        <v>7</v>
      </c>
      <c r="G11" s="164" t="s">
        <v>8</v>
      </c>
      <c r="H11" s="165" t="s">
        <v>162</v>
      </c>
      <c r="I11" s="166" t="s">
        <v>71</v>
      </c>
      <c r="J11" s="164" t="s">
        <v>30</v>
      </c>
      <c r="L11" s="160" t="s">
        <v>77</v>
      </c>
    </row>
    <row r="12" spans="1:13" ht="30" customHeight="1">
      <c r="A12" s="167">
        <v>1</v>
      </c>
      <c r="B12" s="168">
        <v>44896</v>
      </c>
      <c r="C12" s="169" t="s">
        <v>3058</v>
      </c>
      <c r="D12" s="191" t="s">
        <v>34</v>
      </c>
      <c r="E12" s="192"/>
      <c r="F12" s="170"/>
      <c r="G12" s="171" t="s">
        <v>134</v>
      </c>
      <c r="H12" s="172" t="s">
        <v>27</v>
      </c>
      <c r="I12" s="173"/>
      <c r="J12" s="174"/>
      <c r="L12" s="18" t="s">
        <v>78</v>
      </c>
      <c r="M12" s="17">
        <v>43921</v>
      </c>
    </row>
    <row r="13" spans="1:13" ht="30" customHeight="1">
      <c r="A13" s="167">
        <v>2</v>
      </c>
      <c r="B13" s="168">
        <v>44896</v>
      </c>
      <c r="C13" s="169" t="s">
        <v>3058</v>
      </c>
      <c r="D13" s="191" t="s">
        <v>35</v>
      </c>
      <c r="E13" s="192"/>
      <c r="F13" s="170"/>
      <c r="G13" s="171" t="s">
        <v>135</v>
      </c>
      <c r="H13" s="172" t="s">
        <v>13</v>
      </c>
      <c r="I13" s="173"/>
      <c r="J13" s="174"/>
      <c r="K13" s="12">
        <f t="shared" ref="K13:K26" si="0">IF(H13&lt;&gt;"",1,0)</f>
        <v>1</v>
      </c>
      <c r="L13" s="12" t="s">
        <v>76</v>
      </c>
      <c r="M13" s="17">
        <v>45382</v>
      </c>
    </row>
    <row r="14" spans="1:13" ht="30" customHeight="1">
      <c r="A14" s="167">
        <v>3</v>
      </c>
      <c r="B14" s="168">
        <v>43692</v>
      </c>
      <c r="C14" s="169" t="s">
        <v>36</v>
      </c>
      <c r="D14" s="191"/>
      <c r="E14" s="192"/>
      <c r="F14" s="175" t="s">
        <v>19</v>
      </c>
      <c r="G14" s="171"/>
      <c r="H14" s="172" t="s">
        <v>14</v>
      </c>
      <c r="I14" s="173">
        <v>7</v>
      </c>
      <c r="J14" s="174"/>
      <c r="K14" s="12">
        <f t="shared" si="0"/>
        <v>1</v>
      </c>
      <c r="L14" s="12" t="str">
        <f t="shared" ref="L14:L25" si="1">IF(C14="その他",1,"")</f>
        <v/>
      </c>
      <c r="M14" s="19"/>
    </row>
    <row r="15" spans="1:13" ht="30" customHeight="1">
      <c r="A15" s="167">
        <v>4</v>
      </c>
      <c r="B15" s="168">
        <v>43676</v>
      </c>
      <c r="C15" s="169" t="s">
        <v>36</v>
      </c>
      <c r="D15" s="191"/>
      <c r="E15" s="192"/>
      <c r="F15" s="175" t="s">
        <v>21</v>
      </c>
      <c r="G15" s="171"/>
      <c r="H15" s="172" t="s">
        <v>27</v>
      </c>
      <c r="I15" s="173">
        <v>6</v>
      </c>
      <c r="J15" s="174"/>
      <c r="K15" s="12">
        <f>IF(H15&lt;&gt;"",1,0)</f>
        <v>1</v>
      </c>
      <c r="L15" s="12" t="str">
        <f t="shared" si="1"/>
        <v/>
      </c>
      <c r="M15" s="18"/>
    </row>
    <row r="16" spans="1:13" ht="30" customHeight="1">
      <c r="A16" s="167">
        <v>5</v>
      </c>
      <c r="B16" s="168">
        <v>43115</v>
      </c>
      <c r="C16" s="169" t="s">
        <v>36</v>
      </c>
      <c r="D16" s="191"/>
      <c r="E16" s="192"/>
      <c r="F16" s="176" t="s">
        <v>23</v>
      </c>
      <c r="G16" s="171"/>
      <c r="H16" s="172" t="s">
        <v>27</v>
      </c>
      <c r="I16" s="173">
        <v>8</v>
      </c>
      <c r="J16" s="174"/>
      <c r="K16" s="12">
        <f t="shared" si="0"/>
        <v>1</v>
      </c>
      <c r="L16" s="12" t="str">
        <f t="shared" si="1"/>
        <v/>
      </c>
    </row>
    <row r="17" spans="1:14" ht="30" customHeight="1">
      <c r="A17" s="167">
        <v>6</v>
      </c>
      <c r="B17" s="168">
        <v>43110</v>
      </c>
      <c r="C17" s="169" t="s">
        <v>3058</v>
      </c>
      <c r="D17" s="191" t="s">
        <v>34</v>
      </c>
      <c r="E17" s="192"/>
      <c r="F17" s="170"/>
      <c r="G17" s="171" t="s">
        <v>3044</v>
      </c>
      <c r="H17" s="172" t="s">
        <v>16</v>
      </c>
      <c r="I17" s="173"/>
      <c r="J17" s="174"/>
      <c r="K17" s="12">
        <f t="shared" si="0"/>
        <v>1</v>
      </c>
      <c r="L17" s="12" t="str">
        <f t="shared" si="1"/>
        <v/>
      </c>
    </row>
    <row r="18" spans="1:14" ht="30" customHeight="1">
      <c r="A18" s="167">
        <v>7</v>
      </c>
      <c r="B18" s="177"/>
      <c r="C18" s="169"/>
      <c r="D18" s="191"/>
      <c r="E18" s="192"/>
      <c r="F18" s="170"/>
      <c r="G18" s="171"/>
      <c r="H18" s="172"/>
      <c r="I18" s="173"/>
      <c r="J18" s="174"/>
      <c r="K18" s="12">
        <f t="shared" si="0"/>
        <v>0</v>
      </c>
      <c r="L18" s="12" t="str">
        <f t="shared" si="1"/>
        <v/>
      </c>
    </row>
    <row r="19" spans="1:14" ht="30" customHeight="1">
      <c r="A19" s="167">
        <v>8</v>
      </c>
      <c r="B19" s="178"/>
      <c r="C19" s="169"/>
      <c r="D19" s="191"/>
      <c r="E19" s="192"/>
      <c r="F19" s="170"/>
      <c r="G19" s="171"/>
      <c r="H19" s="172"/>
      <c r="I19" s="173"/>
      <c r="J19" s="174"/>
      <c r="K19" s="12">
        <f t="shared" si="0"/>
        <v>0</v>
      </c>
      <c r="L19" s="12" t="str">
        <f t="shared" si="1"/>
        <v/>
      </c>
    </row>
    <row r="20" spans="1:14" ht="30" customHeight="1">
      <c r="A20" s="167">
        <v>9</v>
      </c>
      <c r="B20" s="178"/>
      <c r="C20" s="169"/>
      <c r="D20" s="191"/>
      <c r="E20" s="192"/>
      <c r="F20" s="170"/>
      <c r="G20" s="171"/>
      <c r="H20" s="172"/>
      <c r="I20" s="173"/>
      <c r="J20" s="174"/>
      <c r="K20" s="12">
        <f t="shared" si="0"/>
        <v>0</v>
      </c>
      <c r="L20" s="12" t="str">
        <f t="shared" si="1"/>
        <v/>
      </c>
    </row>
    <row r="21" spans="1:14" ht="30" customHeight="1">
      <c r="A21" s="167">
        <v>10</v>
      </c>
      <c r="B21" s="178"/>
      <c r="C21" s="169"/>
      <c r="D21" s="191"/>
      <c r="E21" s="192"/>
      <c r="F21" s="170"/>
      <c r="G21" s="171"/>
      <c r="H21" s="172"/>
      <c r="I21" s="173"/>
      <c r="J21" s="174"/>
      <c r="K21" s="12">
        <f t="shared" si="0"/>
        <v>0</v>
      </c>
      <c r="L21" s="12" t="str">
        <f t="shared" si="1"/>
        <v/>
      </c>
    </row>
    <row r="22" spans="1:14" ht="30" customHeight="1">
      <c r="A22" s="167">
        <v>11</v>
      </c>
      <c r="B22" s="178"/>
      <c r="C22" s="169"/>
      <c r="D22" s="191"/>
      <c r="E22" s="192"/>
      <c r="F22" s="170"/>
      <c r="G22" s="171"/>
      <c r="H22" s="172"/>
      <c r="I22" s="173"/>
      <c r="J22" s="174"/>
      <c r="K22" s="12">
        <f t="shared" si="0"/>
        <v>0</v>
      </c>
      <c r="L22" s="12" t="str">
        <f t="shared" si="1"/>
        <v/>
      </c>
    </row>
    <row r="23" spans="1:14" ht="30" customHeight="1">
      <c r="A23" s="167">
        <v>12</v>
      </c>
      <c r="B23" s="178"/>
      <c r="C23" s="169"/>
      <c r="D23" s="191"/>
      <c r="E23" s="192"/>
      <c r="F23" s="170"/>
      <c r="G23" s="171"/>
      <c r="H23" s="172"/>
      <c r="I23" s="173"/>
      <c r="J23" s="174"/>
      <c r="K23" s="12">
        <f t="shared" si="0"/>
        <v>0</v>
      </c>
      <c r="L23" s="12" t="str">
        <f t="shared" si="1"/>
        <v/>
      </c>
    </row>
    <row r="24" spans="1:14" ht="30" customHeight="1">
      <c r="A24" s="167">
        <v>13</v>
      </c>
      <c r="B24" s="178"/>
      <c r="C24" s="169"/>
      <c r="D24" s="191"/>
      <c r="E24" s="192"/>
      <c r="F24" s="170"/>
      <c r="G24" s="171"/>
      <c r="H24" s="172"/>
      <c r="I24" s="173"/>
      <c r="J24" s="174"/>
      <c r="K24" s="12">
        <f t="shared" si="0"/>
        <v>0</v>
      </c>
      <c r="L24" s="12" t="str">
        <f t="shared" si="1"/>
        <v/>
      </c>
    </row>
    <row r="25" spans="1:14" ht="30" customHeight="1">
      <c r="A25" s="167">
        <v>14</v>
      </c>
      <c r="B25" s="178"/>
      <c r="C25" s="169"/>
      <c r="D25" s="191"/>
      <c r="E25" s="192"/>
      <c r="F25" s="170"/>
      <c r="G25" s="171"/>
      <c r="H25" s="172"/>
      <c r="I25" s="173"/>
      <c r="J25" s="174"/>
      <c r="K25" s="12">
        <f t="shared" si="0"/>
        <v>0</v>
      </c>
      <c r="L25" s="12" t="str">
        <f t="shared" si="1"/>
        <v/>
      </c>
    </row>
    <row r="26" spans="1:14" ht="30" customHeight="1">
      <c r="A26" s="167">
        <v>15</v>
      </c>
      <c r="B26" s="178"/>
      <c r="C26" s="169"/>
      <c r="D26" s="191"/>
      <c r="E26" s="192"/>
      <c r="F26" s="170"/>
      <c r="G26" s="171"/>
      <c r="H26" s="172"/>
      <c r="I26" s="173"/>
      <c r="J26" s="174"/>
      <c r="K26" s="12">
        <f t="shared" si="0"/>
        <v>0</v>
      </c>
      <c r="L26" s="12" t="e">
        <f>IF(SUMIF(C13:C26,"【職員処遇改善費のみ対象】園内研修",I12:I26)&gt;VLOOKUP(C6,M26:N28,2,FALSE),VLOOKUP(C6,M26:N28,2,FALSE)-SUMIF(C13:C26,"【職員処遇改善費のみ対象】園内研修",I12:I26),"")</f>
        <v>#N/A</v>
      </c>
      <c r="M26" s="179" t="s">
        <v>75</v>
      </c>
      <c r="N26" s="20">
        <v>4</v>
      </c>
    </row>
    <row r="27" spans="1:14" ht="26.25" customHeight="1">
      <c r="A27" s="180"/>
      <c r="B27" s="181" t="s">
        <v>33</v>
      </c>
      <c r="C27" s="182"/>
      <c r="D27" s="182"/>
      <c r="E27" s="182"/>
      <c r="F27" s="182"/>
      <c r="G27" s="182"/>
      <c r="H27" s="41"/>
      <c r="I27" s="41"/>
      <c r="J27" s="14"/>
      <c r="K27" s="20"/>
    </row>
    <row r="28" spans="1:14" ht="26.25" customHeight="1">
      <c r="A28" s="180"/>
      <c r="B28" s="222" t="s">
        <v>80</v>
      </c>
      <c r="C28" s="222"/>
      <c r="D28" s="222"/>
      <c r="E28" s="222"/>
      <c r="F28" s="222"/>
      <c r="G28" s="222"/>
      <c r="H28" s="222"/>
      <c r="I28" s="222"/>
      <c r="J28" s="14"/>
      <c r="K28" s="20"/>
    </row>
    <row r="29" spans="1:14" ht="27.75" customHeight="1">
      <c r="A29" s="180"/>
      <c r="B29" s="222" t="s">
        <v>79</v>
      </c>
      <c r="C29" s="222"/>
      <c r="D29" s="222"/>
      <c r="E29" s="222"/>
      <c r="F29" s="222"/>
      <c r="G29" s="222"/>
      <c r="H29" s="222"/>
      <c r="I29" s="222"/>
    </row>
    <row r="30" spans="1:14" s="14" customFormat="1" ht="42.75" customHeight="1">
      <c r="A30" s="183"/>
      <c r="B30" s="223" t="s">
        <v>3055</v>
      </c>
      <c r="C30" s="223"/>
      <c r="D30" s="223"/>
      <c r="E30" s="223"/>
      <c r="F30" s="223"/>
      <c r="G30" s="223"/>
      <c r="H30" s="223"/>
      <c r="I30" s="223"/>
    </row>
    <row r="31" spans="1:14" s="14" customFormat="1" ht="27" customHeight="1">
      <c r="A31" s="183"/>
      <c r="B31" s="220" t="s">
        <v>116</v>
      </c>
      <c r="C31" s="220"/>
      <c r="D31" s="220"/>
      <c r="E31" s="220"/>
      <c r="F31" s="220"/>
      <c r="G31" s="220"/>
      <c r="H31" s="220"/>
      <c r="I31" s="220"/>
      <c r="J31" s="184"/>
    </row>
    <row r="32" spans="1:14" s="14" customFormat="1" ht="27" customHeight="1">
      <c r="A32" s="183"/>
      <c r="B32" s="220" t="s">
        <v>3056</v>
      </c>
      <c r="C32" s="220"/>
      <c r="D32" s="220"/>
      <c r="E32" s="220"/>
      <c r="F32" s="220"/>
      <c r="G32" s="220"/>
      <c r="H32" s="220"/>
      <c r="I32" s="220"/>
      <c r="J32" s="184"/>
    </row>
    <row r="33" spans="1:23" s="14" customFormat="1" ht="42" customHeight="1">
      <c r="A33" s="183"/>
      <c r="B33" s="221" t="s">
        <v>3057</v>
      </c>
      <c r="C33" s="221"/>
      <c r="D33" s="221"/>
      <c r="E33" s="221"/>
      <c r="F33" s="221"/>
      <c r="G33" s="221"/>
      <c r="H33" s="221"/>
      <c r="I33" s="221"/>
      <c r="J33" s="184"/>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14" customFormat="1" ht="15" customHeight="1">
      <c r="A35" s="138"/>
      <c r="D35" s="184"/>
      <c r="E35" s="184"/>
      <c r="F35" s="184"/>
      <c r="G35" s="184"/>
      <c r="H35" s="184"/>
      <c r="I35" s="184"/>
      <c r="J35" s="184"/>
    </row>
    <row r="36" spans="1:23" s="14" customFormat="1" ht="15" customHeight="1">
      <c r="A36" s="138"/>
      <c r="C36" s="184"/>
      <c r="D36" s="184"/>
      <c r="E36" s="184"/>
      <c r="F36" s="184"/>
      <c r="G36" s="184"/>
      <c r="H36" s="184"/>
      <c r="I36" s="184"/>
      <c r="J36" s="184"/>
    </row>
    <row r="37" spans="1:23" s="14" customFormat="1" ht="15" customHeight="1">
      <c r="A37" s="138"/>
      <c r="C37" s="184"/>
      <c r="D37" s="184"/>
      <c r="F37" s="184"/>
      <c r="G37" s="184"/>
      <c r="H37" s="184"/>
      <c r="I37" s="184"/>
      <c r="J37" s="184"/>
    </row>
    <row r="38" spans="1:23" s="14" customFormat="1" ht="15" customHeight="1">
      <c r="A38" s="138"/>
      <c r="B38" s="139"/>
      <c r="C38" s="184"/>
      <c r="D38" s="184"/>
      <c r="E38" s="184"/>
      <c r="F38" s="184"/>
      <c r="G38" s="184"/>
      <c r="H38" s="184"/>
      <c r="I38" s="184"/>
      <c r="J38" s="184"/>
    </row>
    <row r="39" spans="1:23" s="14" customFormat="1" ht="30" customHeight="1">
      <c r="A39" s="138"/>
      <c r="B39" s="218"/>
      <c r="C39" s="219"/>
      <c r="D39" s="219"/>
      <c r="E39" s="219"/>
      <c r="F39" s="219"/>
      <c r="G39" s="219"/>
      <c r="H39" s="219"/>
      <c r="I39" s="219"/>
      <c r="J39" s="219"/>
    </row>
    <row r="40" spans="1:23" s="14" customFormat="1" ht="15" customHeight="1">
      <c r="A40" s="138"/>
      <c r="B40" s="139"/>
      <c r="C40" s="184"/>
      <c r="D40" s="184"/>
      <c r="E40" s="184"/>
      <c r="F40" s="184"/>
      <c r="G40" s="184"/>
      <c r="H40" s="184"/>
      <c r="I40" s="184"/>
      <c r="J40" s="184"/>
    </row>
    <row r="41" spans="1:23" s="14" customFormat="1" ht="15" customHeight="1">
      <c r="A41" s="138"/>
      <c r="B41" s="139"/>
      <c r="C41" s="184"/>
      <c r="D41" s="184"/>
      <c r="E41" s="184"/>
      <c r="F41" s="184"/>
      <c r="G41" s="184"/>
      <c r="H41" s="184"/>
      <c r="I41" s="184"/>
      <c r="J41" s="184"/>
    </row>
    <row r="42" spans="1:23" s="14" customFormat="1" ht="15" customHeight="1">
      <c r="A42" s="138"/>
      <c r="B42" s="139"/>
      <c r="C42" s="184"/>
      <c r="D42" s="184"/>
      <c r="E42" s="184"/>
      <c r="F42" s="184"/>
      <c r="G42" s="184"/>
      <c r="H42" s="184"/>
      <c r="I42" s="184"/>
      <c r="J42" s="184"/>
    </row>
  </sheetData>
  <sheetProtection algorithmName="SHA-512" hashValue="GRPVTC44wvKTzbUXXkrdli8SATYHZyD1lAwJjZLXqDBRH3Y5iKtmWE9yAXJX22BITPIfhMb5Rjjb/RmAu124ow==" saltValue="adNVZnKsg5V1R9KIeBjAFw==" spinCount="100000" sheet="1" objects="1" scenarios="1" selectLockedCells="1"/>
  <mergeCells count="34">
    <mergeCell ref="B39:J39"/>
    <mergeCell ref="D22:E22"/>
    <mergeCell ref="D23:E23"/>
    <mergeCell ref="D24:E24"/>
    <mergeCell ref="D25:E25"/>
    <mergeCell ref="D26:E26"/>
    <mergeCell ref="B32:I32"/>
    <mergeCell ref="B33:I33"/>
    <mergeCell ref="B28:I28"/>
    <mergeCell ref="B29:I29"/>
    <mergeCell ref="B30:I30"/>
    <mergeCell ref="B31:I31"/>
    <mergeCell ref="B34:I34"/>
    <mergeCell ref="B8:C8"/>
    <mergeCell ref="D11:E11"/>
    <mergeCell ref="D12:E12"/>
    <mergeCell ref="D13:E13"/>
    <mergeCell ref="D14:E14"/>
    <mergeCell ref="E8:G8"/>
    <mergeCell ref="E9:G9"/>
    <mergeCell ref="A10:J10"/>
    <mergeCell ref="H4:J4"/>
    <mergeCell ref="H5:J5"/>
    <mergeCell ref="C6:D6"/>
    <mergeCell ref="H6:J6"/>
    <mergeCell ref="C7:D7"/>
    <mergeCell ref="H7:J7"/>
    <mergeCell ref="D21:E21"/>
    <mergeCell ref="D15:E15"/>
    <mergeCell ref="D16:E16"/>
    <mergeCell ref="D17:E17"/>
    <mergeCell ref="D18:E18"/>
    <mergeCell ref="D19:E19"/>
    <mergeCell ref="D20:E20"/>
  </mergeCells>
  <phoneticPr fontId="3"/>
  <conditionalFormatting sqref="D12:E26">
    <cfRule type="expression" dxfId="1917" priority="15">
      <formula>$C12="【職員処遇改善費のみ対象】園内研修"</formula>
    </cfRule>
    <cfRule type="expression" dxfId="1916" priority="17">
      <formula>$C12="【職員処遇改善費のみ対象】横浜市（区）主催研修"</formula>
    </cfRule>
    <cfRule type="expression" dxfId="1915" priority="18">
      <formula>$C12="幼稚園教諭旧免許状更新講習・免許法認定講習"</formula>
    </cfRule>
  </conditionalFormatting>
  <conditionalFormatting sqref="F12:F13 F17:F26">
    <cfRule type="expression" dxfId="1914" priority="25" stopIfTrue="1">
      <formula>$C12="保育士等キャリアアップ研修（下記(6)に基づくもの）"</formula>
    </cfRule>
  </conditionalFormatting>
  <conditionalFormatting sqref="F14:F16">
    <cfRule type="expression" dxfId="1913" priority="3">
      <formula>$D14="保育士等キャリアアップ研修"</formula>
    </cfRule>
  </conditionalFormatting>
  <conditionalFormatting sqref="F17:F26 F12:F13">
    <cfRule type="expression" dxfId="1912" priority="20">
      <formula>$C12&lt;&gt;"保育士等キャリアアップ研修（下記(6)に基づくもの）"</formula>
    </cfRule>
  </conditionalFormatting>
  <conditionalFormatting sqref="F12:H13">
    <cfRule type="expression" dxfId="1911" priority="7">
      <formula>$C12="その他"</formula>
    </cfRule>
  </conditionalFormatting>
  <conditionalFormatting sqref="G12:G26">
    <cfRule type="expression" dxfId="1910" priority="22">
      <formula>$C12="幼稚園教諭旧免許状更新講習・免許法認定講習"</formula>
    </cfRule>
  </conditionalFormatting>
  <conditionalFormatting sqref="G27">
    <cfRule type="expression" dxfId="1909" priority="2">
      <formula>AND(LEFT($G27,2)="99",MID($G27,5,2)="99")</formula>
    </cfRule>
  </conditionalFormatting>
  <conditionalFormatting sqref="G12:H26">
    <cfRule type="expression" dxfId="1908" priority="5">
      <formula>$C12="【職員処遇改善費のみ対象】横浜市（区）主催研修"</formula>
    </cfRule>
    <cfRule type="expression" dxfId="1907" priority="6">
      <formula>$C12="【職員処遇改善費のみ対象】園内研修"</formula>
    </cfRule>
  </conditionalFormatting>
  <conditionalFormatting sqref="G14:H16 F17:H26">
    <cfRule type="expression" dxfId="1906" priority="16">
      <formula>$C14="その他"</formula>
    </cfRule>
  </conditionalFormatting>
  <conditionalFormatting sqref="H3 H4:J7">
    <cfRule type="cellIs" dxfId="1905" priority="24" operator="equal">
      <formula>""</formula>
    </cfRule>
  </conditionalFormatting>
  <conditionalFormatting sqref="H12:H26">
    <cfRule type="expression" dxfId="1904" priority="19">
      <formula>$C12="【幼稚園又は認定こども園に勤務していた者】その他"</formula>
    </cfRule>
  </conditionalFormatting>
  <conditionalFormatting sqref="I12:I26">
    <cfRule type="expression" dxfId="1903" priority="21">
      <formula>$C12="保育士等キャリアアップ研修（下記(6)に基づくもの）"</formula>
    </cfRule>
  </conditionalFormatting>
  <conditionalFormatting sqref="J34">
    <cfRule type="expression" dxfId="1902" priority="1">
      <formula>SUMPRODUCT((MID($J34,ROW($1:$201),2)="99")*(MID($J34,ROW($1:$201)+4,2)="99")*(ISNUMBER(--MID($J34,ROW($1:$201),12))))&gt;0</formula>
    </cfRule>
  </conditionalFormatting>
  <dataValidations count="9">
    <dataValidation type="list" allowBlank="1" showInputMessage="1" showErrorMessage="1" sqref="D12:E26" xr:uid="{F103D800-B0B0-4A4B-A6F4-CE38E1ABD2BE}">
      <formula1>INDIRECT($C12)</formula1>
    </dataValidation>
    <dataValidation type="list" allowBlank="1" showInputMessage="1" showErrorMessage="1" sqref="C12:C26" xr:uid="{F241928F-AC8B-447B-8161-1E0B2BE34BBE}">
      <formula1>INDIRECT($D$8)</formula1>
    </dataValidation>
    <dataValidation type="list" allowBlank="1" showInputMessage="1" showErrorMessage="1" sqref="O6" xr:uid="{E11CA757-A753-4066-BBC4-0AFB21BBB800}">
      <formula1>" "</formula1>
    </dataValidation>
    <dataValidation type="list" allowBlank="1" showInputMessage="1" showErrorMessage="1" sqref="D8:D9" xr:uid="{CAF0BC5E-A746-484A-97D1-967995E25F36}">
      <formula1>"〇,×"</formula1>
    </dataValidation>
    <dataValidation type="textLength" operator="equal" allowBlank="1" showInputMessage="1" showErrorMessage="1" sqref="G12:G26" xr:uid="{6ABD0EFA-0BCF-4841-8946-115B1739B50F}">
      <formula1>12</formula1>
    </dataValidation>
    <dataValidation type="decimal" operator="greaterThanOrEqual" allowBlank="1" showInputMessage="1" showErrorMessage="1" sqref="I12:I26" xr:uid="{EFB370ED-28C6-4F32-9767-BFA2875EF9CF}">
      <formula1>0</formula1>
    </dataValidation>
    <dataValidation type="list" allowBlank="1" showInputMessage="1" showErrorMessage="1" sqref="H12:H26" xr:uid="{EA7161DE-7E3E-4367-9C07-2FD36A8496AF}">
      <formula1>INDIRECT($C$6)</formula1>
    </dataValidation>
    <dataValidation type="custom" allowBlank="1" showInputMessage="1" showErrorMessage="1" sqref="F14:F16" xr:uid="{A98EB395-249E-4AA9-A712-C2705D9F616C}">
      <formula1>OR(AND(E14="保育士等キャリアアップ研修",F14=""),AND(E14="幼稚園教諭免許状更新講習",F14&lt;&gt;""))</formula1>
    </dataValidation>
    <dataValidation allowBlank="1" showInputMessage="1" showErrorMessage="1" prompt="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2:B26" xr:uid="{534C8D18-A242-4B2C-B6EB-50DFBA3B8052}"/>
  </dataValidations>
  <printOptions horizontalCentered="1"/>
  <pageMargins left="0.25" right="0.25" top="0.75" bottom="0.75" header="0.3" footer="0.3"/>
  <pageSetup paperSize="8" scale="74" orientation="landscape"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Z32"/>
  <sheetViews>
    <sheetView topLeftCell="B1" zoomScale="70" zoomScaleNormal="70" zoomScaleSheetLayoutView="70" workbookViewId="0">
      <selection activeCell="D11" sqref="D11"/>
    </sheetView>
  </sheetViews>
  <sheetFormatPr defaultColWidth="9" defaultRowHeight="13.2"/>
  <cols>
    <col min="1" max="1" width="9" style="1"/>
    <col min="2" max="2" width="63.88671875" style="1" customWidth="1"/>
    <col min="3" max="3" width="41" style="1" customWidth="1"/>
    <col min="4" max="4" width="46.44140625" style="1" customWidth="1"/>
    <col min="5" max="5" width="31.6640625" style="1" customWidth="1"/>
    <col min="6" max="6" width="30.44140625" style="1" customWidth="1"/>
    <col min="7" max="7" width="32.44140625" style="1" customWidth="1"/>
    <col min="8" max="8" width="40.44140625" style="1" customWidth="1"/>
    <col min="9" max="10" width="26.44140625" style="1" customWidth="1"/>
    <col min="11" max="14" width="29.109375" style="1" customWidth="1"/>
    <col min="15" max="19" width="26.44140625" style="1" customWidth="1"/>
    <col min="20" max="20" width="40.109375" style="1" customWidth="1"/>
    <col min="21" max="26" width="30.6640625" style="1" customWidth="1"/>
    <col min="27" max="16384" width="9" style="1"/>
  </cols>
  <sheetData>
    <row r="1" spans="1:26" ht="29.25" customHeight="1">
      <c r="A1" s="26" t="s">
        <v>115</v>
      </c>
      <c r="C1" s="6" t="s">
        <v>1</v>
      </c>
    </row>
    <row r="2" spans="1:26" ht="27" customHeight="1">
      <c r="B2" s="6" t="s">
        <v>41</v>
      </c>
      <c r="C2" s="5" t="s">
        <v>9</v>
      </c>
      <c r="D2" s="186" t="s">
        <v>3059</v>
      </c>
      <c r="E2" s="6" t="s">
        <v>122</v>
      </c>
      <c r="F2" s="6" t="s">
        <v>123</v>
      </c>
      <c r="G2" s="6" t="s">
        <v>124</v>
      </c>
      <c r="H2" s="6" t="s">
        <v>3070</v>
      </c>
      <c r="I2" s="23" t="s">
        <v>131</v>
      </c>
      <c r="J2" s="23" t="s">
        <v>132</v>
      </c>
      <c r="K2" s="23" t="s">
        <v>127</v>
      </c>
      <c r="L2" s="23" t="s">
        <v>128</v>
      </c>
      <c r="M2" s="23" t="s">
        <v>129</v>
      </c>
      <c r="N2" s="23" t="s">
        <v>130</v>
      </c>
    </row>
    <row r="3" spans="1:26" ht="27" customHeight="1">
      <c r="B3" s="5" t="s">
        <v>12</v>
      </c>
      <c r="C3" s="5" t="s">
        <v>10</v>
      </c>
      <c r="D3" s="187" t="s">
        <v>3062</v>
      </c>
      <c r="E3" s="5" t="s">
        <v>27</v>
      </c>
      <c r="F3" s="5" t="s">
        <v>27</v>
      </c>
      <c r="G3" s="5" t="s">
        <v>27</v>
      </c>
      <c r="H3" s="5" t="s">
        <v>27</v>
      </c>
      <c r="I3" s="24" t="s">
        <v>27</v>
      </c>
      <c r="J3" s="24" t="s">
        <v>27</v>
      </c>
      <c r="K3" s="24" t="s">
        <v>27</v>
      </c>
      <c r="L3" s="24" t="s">
        <v>27</v>
      </c>
      <c r="M3" s="24" t="s">
        <v>27</v>
      </c>
      <c r="N3" s="24" t="s">
        <v>27</v>
      </c>
    </row>
    <row r="4" spans="1:26" ht="27" customHeight="1">
      <c r="B4" s="5" t="s">
        <v>15</v>
      </c>
      <c r="C4" s="15" t="s">
        <v>11</v>
      </c>
      <c r="D4" s="188" t="s">
        <v>37</v>
      </c>
      <c r="E4" s="5" t="s">
        <v>14</v>
      </c>
      <c r="F4" s="5" t="s">
        <v>14</v>
      </c>
      <c r="G4" s="5" t="s">
        <v>14</v>
      </c>
      <c r="H4" s="5" t="s">
        <v>14</v>
      </c>
      <c r="I4" s="24" t="s">
        <v>14</v>
      </c>
      <c r="J4" s="24" t="s">
        <v>14</v>
      </c>
      <c r="K4" s="24" t="s">
        <v>14</v>
      </c>
      <c r="L4" s="24" t="s">
        <v>14</v>
      </c>
      <c r="M4" s="24" t="s">
        <v>14</v>
      </c>
      <c r="N4" s="24" t="s">
        <v>14</v>
      </c>
    </row>
    <row r="5" spans="1:26" ht="27" customHeight="1">
      <c r="B5" s="5" t="s">
        <v>18</v>
      </c>
      <c r="C5" s="5" t="s">
        <v>3067</v>
      </c>
      <c r="D5" s="187" t="s">
        <v>72</v>
      </c>
      <c r="E5" s="9" t="s">
        <v>17</v>
      </c>
      <c r="F5" s="5" t="s">
        <v>17</v>
      </c>
      <c r="G5" s="5" t="s">
        <v>17</v>
      </c>
      <c r="H5" s="5" t="s">
        <v>17</v>
      </c>
      <c r="I5" s="25" t="s">
        <v>17</v>
      </c>
      <c r="J5" s="24" t="s">
        <v>17</v>
      </c>
      <c r="K5" s="25" t="s">
        <v>17</v>
      </c>
      <c r="L5" s="24" t="s">
        <v>17</v>
      </c>
      <c r="M5" s="25" t="s">
        <v>17</v>
      </c>
      <c r="N5" s="24" t="s">
        <v>17</v>
      </c>
    </row>
    <row r="6" spans="1:26" ht="27" customHeight="1">
      <c r="B6" s="5" t="s">
        <v>20</v>
      </c>
      <c r="C6" s="22" t="s">
        <v>125</v>
      </c>
      <c r="D6" s="82" t="s">
        <v>73</v>
      </c>
      <c r="E6" s="5" t="s">
        <v>16</v>
      </c>
      <c r="F6" s="5" t="s">
        <v>16</v>
      </c>
      <c r="G6" s="5" t="s">
        <v>16</v>
      </c>
      <c r="H6" s="5" t="s">
        <v>16</v>
      </c>
      <c r="I6" s="24" t="s">
        <v>16</v>
      </c>
      <c r="J6" s="24" t="s">
        <v>16</v>
      </c>
      <c r="K6" s="24" t="s">
        <v>16</v>
      </c>
      <c r="L6" s="24" t="s">
        <v>16</v>
      </c>
      <c r="M6" s="24" t="s">
        <v>16</v>
      </c>
      <c r="N6" s="24" t="s">
        <v>16</v>
      </c>
    </row>
    <row r="7" spans="1:26" ht="27" customHeight="1">
      <c r="B7" s="21" t="s">
        <v>121</v>
      </c>
      <c r="C7" s="22" t="s">
        <v>126</v>
      </c>
      <c r="D7" s="189" t="s">
        <v>74</v>
      </c>
      <c r="E7" s="5" t="s">
        <v>22</v>
      </c>
      <c r="F7" s="5" t="s">
        <v>22</v>
      </c>
      <c r="G7" s="5" t="s">
        <v>22</v>
      </c>
      <c r="H7" s="5" t="s">
        <v>22</v>
      </c>
      <c r="I7" s="24" t="s">
        <v>22</v>
      </c>
      <c r="J7" s="24" t="s">
        <v>22</v>
      </c>
      <c r="K7" s="24" t="s">
        <v>22</v>
      </c>
      <c r="L7" s="24" t="s">
        <v>22</v>
      </c>
      <c r="M7" s="24" t="s">
        <v>22</v>
      </c>
      <c r="N7" s="24" t="s">
        <v>22</v>
      </c>
    </row>
    <row r="8" spans="1:26" ht="34.5" customHeight="1">
      <c r="C8" s="22" t="s">
        <v>127</v>
      </c>
      <c r="D8" s="190" t="s">
        <v>3060</v>
      </c>
      <c r="E8" s="5" t="s">
        <v>24</v>
      </c>
      <c r="F8" s="5" t="s">
        <v>24</v>
      </c>
      <c r="G8" s="5" t="s">
        <v>24</v>
      </c>
      <c r="H8" s="5" t="s">
        <v>24</v>
      </c>
      <c r="I8" s="24" t="s">
        <v>24</v>
      </c>
      <c r="J8" s="24" t="s">
        <v>24</v>
      </c>
      <c r="K8" s="24" t="s">
        <v>24</v>
      </c>
      <c r="L8" s="24" t="s">
        <v>24</v>
      </c>
      <c r="M8" s="24" t="s">
        <v>24</v>
      </c>
      <c r="N8" s="24" t="s">
        <v>24</v>
      </c>
    </row>
    <row r="9" spans="1:26" ht="27" customHeight="1">
      <c r="C9" s="22" t="s">
        <v>128</v>
      </c>
      <c r="E9" s="5" t="s">
        <v>13</v>
      </c>
      <c r="F9" s="5" t="s">
        <v>25</v>
      </c>
      <c r="G9" s="7" t="s">
        <v>28</v>
      </c>
      <c r="H9" s="5" t="s">
        <v>13</v>
      </c>
      <c r="I9" s="24" t="s">
        <v>13</v>
      </c>
      <c r="J9" s="24" t="s">
        <v>25</v>
      </c>
      <c r="K9" s="24" t="s">
        <v>13</v>
      </c>
      <c r="L9" s="24" t="s">
        <v>25</v>
      </c>
      <c r="M9" s="24" t="s">
        <v>13</v>
      </c>
      <c r="N9" s="24" t="s">
        <v>25</v>
      </c>
    </row>
    <row r="10" spans="1:26" ht="26.25" customHeight="1">
      <c r="C10" s="22" t="s">
        <v>129</v>
      </c>
      <c r="E10" s="5" t="s">
        <v>26</v>
      </c>
      <c r="F10" s="5" t="s">
        <v>26</v>
      </c>
      <c r="G10" s="5" t="s">
        <v>29</v>
      </c>
      <c r="H10" s="5" t="s">
        <v>26</v>
      </c>
      <c r="I10" s="24" t="s">
        <v>26</v>
      </c>
      <c r="J10" s="24" t="s">
        <v>26</v>
      </c>
      <c r="K10" s="24" t="s">
        <v>26</v>
      </c>
      <c r="L10" s="24" t="s">
        <v>26</v>
      </c>
      <c r="M10" s="24" t="s">
        <v>26</v>
      </c>
      <c r="N10" s="24" t="s">
        <v>26</v>
      </c>
    </row>
    <row r="11" spans="1:26" ht="26.25" customHeight="1">
      <c r="C11" s="22" t="s">
        <v>130</v>
      </c>
      <c r="E11" s="2"/>
      <c r="F11" s="2"/>
    </row>
    <row r="12" spans="1:26" ht="26.25" customHeight="1">
      <c r="B12" s="8" t="s">
        <v>49</v>
      </c>
      <c r="C12" s="8" t="s">
        <v>3063</v>
      </c>
    </row>
    <row r="13" spans="1:26" ht="26.25" customHeight="1">
      <c r="B13" s="10" t="s">
        <v>44</v>
      </c>
      <c r="C13" s="9" t="s">
        <v>34</v>
      </c>
      <c r="D13" s="6" t="s">
        <v>40</v>
      </c>
      <c r="E13" s="1" t="s">
        <v>139</v>
      </c>
      <c r="F13" s="1" t="s">
        <v>140</v>
      </c>
      <c r="G13" s="6" t="s">
        <v>141</v>
      </c>
      <c r="H13" s="6" t="s">
        <v>142</v>
      </c>
      <c r="I13" s="6" t="s">
        <v>143</v>
      </c>
      <c r="J13" s="6" t="s">
        <v>3069</v>
      </c>
      <c r="K13" s="23" t="s">
        <v>144</v>
      </c>
      <c r="L13" s="23" t="s">
        <v>145</v>
      </c>
      <c r="M13" s="23" t="s">
        <v>146</v>
      </c>
      <c r="N13" s="23" t="s">
        <v>147</v>
      </c>
      <c r="O13" s="23" t="s">
        <v>148</v>
      </c>
      <c r="P13" s="23" t="s">
        <v>149</v>
      </c>
      <c r="Q13" s="6" t="s">
        <v>158</v>
      </c>
      <c r="R13" s="6" t="s">
        <v>150</v>
      </c>
      <c r="S13" s="6" t="s">
        <v>151</v>
      </c>
      <c r="T13" s="6" t="s">
        <v>3068</v>
      </c>
      <c r="U13" s="23" t="s">
        <v>152</v>
      </c>
      <c r="V13" s="23" t="s">
        <v>153</v>
      </c>
      <c r="W13" s="23" t="s">
        <v>154</v>
      </c>
      <c r="X13" s="23" t="s">
        <v>155</v>
      </c>
      <c r="Y13" s="23" t="s">
        <v>156</v>
      </c>
      <c r="Z13" s="23" t="s">
        <v>157</v>
      </c>
    </row>
    <row r="14" spans="1:26" ht="26.25" customHeight="1">
      <c r="B14" s="10" t="s">
        <v>45</v>
      </c>
      <c r="C14" s="9" t="s">
        <v>35</v>
      </c>
      <c r="D14" s="5" t="s">
        <v>3062</v>
      </c>
      <c r="E14" s="5" t="s">
        <v>3062</v>
      </c>
      <c r="F14" s="5" t="s">
        <v>3062</v>
      </c>
      <c r="G14" s="5" t="s">
        <v>3062</v>
      </c>
      <c r="H14" s="5" t="s">
        <v>3062</v>
      </c>
      <c r="I14" s="5" t="s">
        <v>3062</v>
      </c>
      <c r="J14" s="5" t="s">
        <v>3062</v>
      </c>
      <c r="K14" s="5" t="s">
        <v>3062</v>
      </c>
      <c r="L14" s="5" t="s">
        <v>3062</v>
      </c>
      <c r="M14" s="5" t="s">
        <v>3062</v>
      </c>
      <c r="N14" s="5" t="s">
        <v>3062</v>
      </c>
      <c r="O14" s="5" t="s">
        <v>3062</v>
      </c>
      <c r="P14" s="5" t="s">
        <v>3062</v>
      </c>
      <c r="Q14" s="5" t="s">
        <v>3062</v>
      </c>
      <c r="R14" s="5" t="s">
        <v>3062</v>
      </c>
      <c r="S14" s="5" t="s">
        <v>3062</v>
      </c>
      <c r="T14" s="5" t="s">
        <v>3062</v>
      </c>
      <c r="U14" s="5" t="s">
        <v>3062</v>
      </c>
      <c r="V14" s="5" t="s">
        <v>3062</v>
      </c>
      <c r="W14" s="5" t="s">
        <v>3062</v>
      </c>
      <c r="X14" s="5" t="s">
        <v>3062</v>
      </c>
      <c r="Y14" s="5" t="s">
        <v>3062</v>
      </c>
      <c r="Z14" s="5" t="s">
        <v>3062</v>
      </c>
    </row>
    <row r="15" spans="1:26" ht="26.25" customHeight="1">
      <c r="B15" s="10" t="s">
        <v>46</v>
      </c>
      <c r="D15" s="5" t="s">
        <v>36</v>
      </c>
      <c r="E15" s="16" t="s">
        <v>37</v>
      </c>
      <c r="F15" s="16" t="s">
        <v>37</v>
      </c>
      <c r="G15" s="16" t="s">
        <v>37</v>
      </c>
      <c r="H15" s="16" t="s">
        <v>37</v>
      </c>
      <c r="I15" s="16" t="s">
        <v>37</v>
      </c>
      <c r="J15" s="16" t="s">
        <v>37</v>
      </c>
      <c r="K15" s="16" t="s">
        <v>37</v>
      </c>
      <c r="L15" s="16" t="s">
        <v>37</v>
      </c>
      <c r="M15" s="16" t="s">
        <v>37</v>
      </c>
      <c r="N15" s="16" t="s">
        <v>37</v>
      </c>
      <c r="O15" s="16" t="s">
        <v>37</v>
      </c>
      <c r="P15" s="16" t="s">
        <v>37</v>
      </c>
      <c r="Q15" s="16" t="s">
        <v>37</v>
      </c>
      <c r="R15" s="16" t="s">
        <v>37</v>
      </c>
      <c r="S15" s="16" t="s">
        <v>37</v>
      </c>
      <c r="T15" s="16" t="s">
        <v>37</v>
      </c>
      <c r="U15" s="16" t="s">
        <v>37</v>
      </c>
      <c r="V15" s="16" t="s">
        <v>37</v>
      </c>
      <c r="W15" s="16" t="s">
        <v>37</v>
      </c>
      <c r="X15" s="16" t="s">
        <v>37</v>
      </c>
      <c r="Y15" s="16" t="s">
        <v>37</v>
      </c>
      <c r="Z15" s="16" t="s">
        <v>37</v>
      </c>
    </row>
    <row r="16" spans="1:26" ht="26.25" customHeight="1">
      <c r="B16" s="10" t="s">
        <v>47</v>
      </c>
      <c r="D16" s="5" t="s">
        <v>38</v>
      </c>
      <c r="E16" s="5" t="s">
        <v>72</v>
      </c>
      <c r="F16" s="5" t="s">
        <v>72</v>
      </c>
      <c r="G16" s="5" t="s">
        <v>72</v>
      </c>
      <c r="H16" s="5" t="s">
        <v>72</v>
      </c>
      <c r="I16" s="5" t="s">
        <v>72</v>
      </c>
      <c r="J16" s="5" t="s">
        <v>72</v>
      </c>
      <c r="K16" s="9" t="s">
        <v>74</v>
      </c>
      <c r="L16" s="9" t="s">
        <v>74</v>
      </c>
      <c r="M16" s="9" t="s">
        <v>74</v>
      </c>
      <c r="N16" s="9" t="s">
        <v>74</v>
      </c>
      <c r="O16" s="9" t="s">
        <v>74</v>
      </c>
      <c r="P16" s="9" t="s">
        <v>74</v>
      </c>
      <c r="Q16" s="5" t="s">
        <v>72</v>
      </c>
      <c r="R16" s="5" t="s">
        <v>72</v>
      </c>
      <c r="S16" s="5" t="s">
        <v>72</v>
      </c>
      <c r="T16" s="5" t="s">
        <v>72</v>
      </c>
    </row>
    <row r="17" spans="2:20" ht="26.25" customHeight="1">
      <c r="B17" s="10" t="s">
        <v>48</v>
      </c>
      <c r="D17" s="5" t="s">
        <v>39</v>
      </c>
      <c r="E17" s="1" t="s">
        <v>73</v>
      </c>
      <c r="F17" s="1" t="s">
        <v>73</v>
      </c>
      <c r="G17" s="1" t="s">
        <v>73</v>
      </c>
      <c r="H17" s="1" t="s">
        <v>73</v>
      </c>
      <c r="I17" s="1" t="s">
        <v>73</v>
      </c>
      <c r="J17" s="1" t="s">
        <v>73</v>
      </c>
      <c r="Q17" s="1" t="s">
        <v>73</v>
      </c>
      <c r="R17" s="1" t="s">
        <v>73</v>
      </c>
      <c r="S17" s="1" t="s">
        <v>73</v>
      </c>
      <c r="T17" s="1" t="s">
        <v>73</v>
      </c>
    </row>
    <row r="18" spans="2:20" ht="26.25" customHeight="1">
      <c r="B18" s="11" t="s">
        <v>3064</v>
      </c>
      <c r="E18" s="9" t="s">
        <v>74</v>
      </c>
      <c r="G18" s="9" t="s">
        <v>74</v>
      </c>
      <c r="H18" s="9" t="s">
        <v>74</v>
      </c>
      <c r="I18" s="9" t="s">
        <v>74</v>
      </c>
      <c r="J18" s="9" t="s">
        <v>74</v>
      </c>
      <c r="K18" s="9"/>
    </row>
    <row r="19" spans="2:20" ht="26.25" customHeight="1"/>
    <row r="20" spans="2:20" ht="26.25" customHeight="1">
      <c r="C20" s="225" t="s">
        <v>3052</v>
      </c>
      <c r="D20" s="226"/>
    </row>
    <row r="21" spans="2:20" ht="18.75" customHeight="1">
      <c r="C21" s="121" t="s">
        <v>3050</v>
      </c>
      <c r="D21" s="122" t="s">
        <v>3049</v>
      </c>
    </row>
    <row r="22" spans="2:20" s="3" customFormat="1" ht="27" customHeight="1">
      <c r="C22" s="120" t="s">
        <v>3062</v>
      </c>
      <c r="D22" s="123" t="s">
        <v>3048</v>
      </c>
    </row>
    <row r="23" spans="2:20" s="3" customFormat="1" ht="27" customHeight="1">
      <c r="C23" s="124" t="s">
        <v>3051</v>
      </c>
      <c r="D23" s="125" t="s">
        <v>3051</v>
      </c>
    </row>
    <row r="24" spans="2:20" s="3" customFormat="1" ht="27" customHeight="1"/>
    <row r="25" spans="2:20" s="3" customFormat="1" ht="27" customHeight="1"/>
    <row r="26" spans="2:20" s="3" customFormat="1" ht="27" customHeight="1"/>
    <row r="27" spans="2:20" s="3" customFormat="1" ht="27" customHeight="1"/>
    <row r="28" spans="2:20" s="3" customFormat="1" ht="27" customHeight="1"/>
    <row r="29" spans="2:20" s="3" customFormat="1" ht="15" customHeight="1"/>
    <row r="30" spans="2:20" s="3" customFormat="1" ht="15" customHeight="1"/>
    <row r="31" spans="2:20" s="4" customFormat="1" ht="15" customHeight="1">
      <c r="D31" s="3"/>
    </row>
    <row r="32" spans="2:20" ht="14.4">
      <c r="D32" s="4"/>
    </row>
  </sheetData>
  <sheetProtection insertRows="0"/>
  <mergeCells count="1">
    <mergeCell ref="C20:D20"/>
  </mergeCells>
  <phoneticPr fontId="3"/>
  <printOptions horizontalCentered="1"/>
  <pageMargins left="0.25" right="0.25" top="0.75" bottom="0.75" header="0.3" footer="0.3"/>
  <pageSetup paperSize="8" fitToWidth="0" orientation="landscape" cellComments="asDisplayed"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S111"/>
  <sheetViews>
    <sheetView showGridLines="0" showZeros="0" tabSelected="1" view="pageBreakPreview" zoomScale="60" zoomScaleNormal="70" workbookViewId="0">
      <selection activeCell="H6" sqref="H6:M6"/>
    </sheetView>
  </sheetViews>
  <sheetFormatPr defaultColWidth="9" defaultRowHeight="19.2"/>
  <cols>
    <col min="1" max="1" width="6.77734375" style="66" customWidth="1"/>
    <col min="2" max="2" width="15.21875" style="66" hidden="1" customWidth="1"/>
    <col min="3" max="3" width="54.33203125" style="117" customWidth="1"/>
    <col min="4" max="4" width="48.88671875" style="118" customWidth="1"/>
    <col min="5" max="6" width="8.109375" style="82" customWidth="1"/>
    <col min="7" max="7" width="15.6640625" style="82" customWidth="1"/>
    <col min="8" max="8" width="10.21875" style="82" customWidth="1"/>
    <col min="9" max="9" width="16.77734375" style="82" customWidth="1"/>
    <col min="10" max="10" width="9.88671875" style="82" customWidth="1"/>
    <col min="11" max="19" width="9" style="114" hidden="1" customWidth="1"/>
    <col min="20" max="16384" width="9" style="82"/>
  </cols>
  <sheetData>
    <row r="1" spans="1:19" ht="29.25" customHeight="1">
      <c r="A1" s="61" t="s">
        <v>120</v>
      </c>
      <c r="B1" s="61"/>
      <c r="C1" s="89"/>
      <c r="D1" s="90"/>
      <c r="F1" s="91"/>
      <c r="G1" s="92"/>
      <c r="H1" s="93"/>
      <c r="I1" s="93"/>
      <c r="J1" s="94"/>
      <c r="K1" s="85"/>
      <c r="L1" s="85"/>
      <c r="M1" s="85"/>
      <c r="N1" s="85"/>
      <c r="O1" s="85"/>
      <c r="P1" s="85"/>
      <c r="Q1" s="85"/>
      <c r="R1" s="85"/>
      <c r="S1" s="85"/>
    </row>
    <row r="2" spans="1:19" ht="30" customHeight="1">
      <c r="A2" s="62"/>
      <c r="B2" s="62"/>
      <c r="C2" s="95" t="s">
        <v>3045</v>
      </c>
      <c r="D2" s="96" t="s">
        <v>119</v>
      </c>
      <c r="E2" s="96"/>
      <c r="F2" s="96"/>
      <c r="G2" s="95"/>
      <c r="H2" s="95"/>
      <c r="I2" s="95"/>
      <c r="J2" s="64"/>
      <c r="K2" s="85"/>
      <c r="L2" s="85"/>
      <c r="M2" s="85"/>
      <c r="N2" s="85"/>
      <c r="O2" s="85"/>
      <c r="P2" s="85"/>
      <c r="Q2" s="85"/>
      <c r="R2" s="85"/>
      <c r="S2" s="85"/>
    </row>
    <row r="3" spans="1:19" ht="5.0999999999999996" customHeight="1" thickBot="1">
      <c r="A3" s="62"/>
      <c r="B3" s="62"/>
      <c r="C3" s="63"/>
      <c r="D3" s="97"/>
      <c r="E3" s="64"/>
      <c r="F3" s="64"/>
      <c r="G3" s="65"/>
      <c r="H3" s="65"/>
      <c r="I3" s="65"/>
      <c r="J3" s="64"/>
      <c r="K3" s="85"/>
      <c r="L3" s="85"/>
      <c r="M3" s="85"/>
      <c r="N3" s="85"/>
      <c r="O3" s="85"/>
      <c r="P3" s="85"/>
      <c r="Q3" s="85"/>
      <c r="R3" s="85"/>
      <c r="S3" s="85"/>
    </row>
    <row r="4" spans="1:19" s="104" customFormat="1" ht="24.9" customHeight="1" thickBot="1">
      <c r="A4" s="66"/>
      <c r="B4" s="62"/>
      <c r="C4" s="98" t="s">
        <v>114</v>
      </c>
      <c r="D4" s="99"/>
      <c r="E4" s="87"/>
      <c r="F4" s="251" t="s">
        <v>0</v>
      </c>
      <c r="G4" s="252"/>
      <c r="H4" s="229" t="e">
        <f>VLOOKUP($H$6,'R8施設一覧'!$A$2:$F$2000,4,0)</f>
        <v>#N/A</v>
      </c>
      <c r="I4" s="230"/>
      <c r="J4" s="100"/>
      <c r="K4" s="101"/>
      <c r="L4" s="102"/>
      <c r="M4" s="103"/>
    </row>
    <row r="5" spans="1:19" s="104" customFormat="1" ht="24.9" customHeight="1">
      <c r="A5" s="62"/>
      <c r="B5" s="62"/>
      <c r="C5" s="105" t="s">
        <v>113</v>
      </c>
      <c r="D5" s="106"/>
      <c r="E5" s="87"/>
      <c r="F5" s="253" t="s">
        <v>159</v>
      </c>
      <c r="G5" s="254"/>
      <c r="H5" s="236" t="e">
        <f>VLOOKUP($H$6,'R8施設一覧'!$A$2:$F$2000,3,0)</f>
        <v>#N/A</v>
      </c>
      <c r="I5" s="236"/>
      <c r="J5" s="237"/>
      <c r="K5" s="236"/>
      <c r="L5" s="236"/>
      <c r="M5" s="238"/>
    </row>
    <row r="6" spans="1:19" s="104" customFormat="1" ht="49.5" customHeight="1">
      <c r="A6" s="62"/>
      <c r="B6" s="62"/>
      <c r="C6" s="247" t="s">
        <v>3046</v>
      </c>
      <c r="D6" s="248"/>
      <c r="E6" s="87"/>
      <c r="F6" s="255" t="s">
        <v>2</v>
      </c>
      <c r="G6" s="256"/>
      <c r="H6" s="239"/>
      <c r="I6" s="239"/>
      <c r="J6" s="239"/>
      <c r="K6" s="239"/>
      <c r="L6" s="239"/>
      <c r="M6" s="240"/>
    </row>
    <row r="7" spans="1:19" s="104" customFormat="1" ht="53.25" customHeight="1" thickBot="1">
      <c r="A7" s="62"/>
      <c r="B7" s="62"/>
      <c r="C7" s="249" t="s">
        <v>3047</v>
      </c>
      <c r="D7" s="250"/>
      <c r="E7" s="68"/>
      <c r="F7" s="255" t="s">
        <v>31</v>
      </c>
      <c r="G7" s="256"/>
      <c r="H7" s="241" t="e">
        <f>VLOOKUP($H$6,'R8施設一覧'!$A$2:$F$2000,6,0)</f>
        <v>#N/A</v>
      </c>
      <c r="I7" s="241"/>
      <c r="J7" s="241"/>
      <c r="K7" s="241"/>
      <c r="L7" s="241"/>
      <c r="M7" s="242"/>
    </row>
    <row r="8" spans="1:19" s="104" customFormat="1" ht="24.9" customHeight="1" thickBot="1">
      <c r="A8" s="62"/>
      <c r="B8" s="62"/>
      <c r="C8" s="63" t="s">
        <v>112</v>
      </c>
      <c r="D8" s="107"/>
      <c r="E8" s="75"/>
      <c r="F8" s="227" t="s">
        <v>32</v>
      </c>
      <c r="G8" s="228"/>
      <c r="H8" s="243"/>
      <c r="I8" s="243"/>
      <c r="J8" s="243"/>
      <c r="K8" s="243"/>
      <c r="L8" s="243"/>
      <c r="M8" s="244"/>
    </row>
    <row r="9" spans="1:19" ht="24.9" customHeight="1" thickBot="1">
      <c r="A9" s="62"/>
      <c r="B9" s="108" t="s">
        <v>111</v>
      </c>
      <c r="C9" s="63"/>
      <c r="D9" s="109"/>
      <c r="E9" s="88"/>
      <c r="F9" s="88"/>
      <c r="G9" s="81"/>
      <c r="H9" s="81"/>
      <c r="I9" s="81"/>
      <c r="J9" s="81"/>
      <c r="K9" s="85"/>
      <c r="L9" s="85"/>
      <c r="M9" s="85"/>
      <c r="N9" s="85"/>
      <c r="O9" s="85"/>
      <c r="P9" s="85"/>
      <c r="Q9" s="85"/>
      <c r="R9" s="85"/>
      <c r="S9" s="85"/>
    </row>
    <row r="10" spans="1:19" ht="24.9" customHeight="1">
      <c r="A10" s="231" t="s">
        <v>6</v>
      </c>
      <c r="B10" s="245" t="s">
        <v>50</v>
      </c>
      <c r="C10" s="233" t="s">
        <v>4</v>
      </c>
      <c r="D10" s="234" t="s">
        <v>1</v>
      </c>
      <c r="K10" s="82"/>
      <c r="L10" s="82"/>
      <c r="M10" s="82"/>
      <c r="N10" s="82"/>
      <c r="O10" s="82"/>
      <c r="P10" s="82"/>
      <c r="Q10" s="82"/>
      <c r="R10" s="82"/>
      <c r="S10" s="82"/>
    </row>
    <row r="11" spans="1:19" ht="69" customHeight="1">
      <c r="A11" s="232"/>
      <c r="B11" s="246"/>
      <c r="C11" s="232"/>
      <c r="D11" s="235"/>
      <c r="K11" s="82"/>
      <c r="L11" s="82"/>
      <c r="M11" s="82"/>
      <c r="N11" s="82"/>
      <c r="O11" s="82"/>
      <c r="P11" s="82"/>
      <c r="Q11" s="82"/>
      <c r="R11" s="82"/>
      <c r="S11" s="82"/>
    </row>
    <row r="12" spans="1:19" ht="26.25" customHeight="1">
      <c r="A12" s="110">
        <v>1</v>
      </c>
      <c r="B12" s="111" t="s">
        <v>51</v>
      </c>
      <c r="C12" s="112" t="str" cm="1">
        <f t="array" aca="1" ref="C12" ca="1">IF(INDIRECT(B12&amp;"!$C$7")="","",INDIRECT(B12&amp;"!$C$7"))</f>
        <v/>
      </c>
      <c r="D12" s="112" t="str" cm="1">
        <f t="array" aca="1" ref="D12" ca="1">IF(INDIRECT(B12&amp;"!$C$6")="","",INDIRECT(B12&amp;"!$C$6"))</f>
        <v/>
      </c>
      <c r="K12" s="82"/>
      <c r="L12" s="82"/>
      <c r="M12" s="82"/>
      <c r="N12" s="82"/>
      <c r="O12" s="82"/>
      <c r="P12" s="82"/>
      <c r="Q12" s="82"/>
      <c r="R12" s="82"/>
      <c r="S12" s="82"/>
    </row>
    <row r="13" spans="1:19" ht="26.25" customHeight="1">
      <c r="A13" s="110">
        <v>2</v>
      </c>
      <c r="B13" s="111" t="s">
        <v>52</v>
      </c>
      <c r="C13" s="112" t="str" cm="1">
        <f t="array" aca="1" ref="C13" ca="1">IF(INDIRECT(B13&amp;"!$C$7")="","",INDIRECT(B13&amp;"!$C$7"))</f>
        <v/>
      </c>
      <c r="D13" s="112" t="str" cm="1">
        <f t="array" aca="1" ref="D13" ca="1">IF(INDIRECT(B13&amp;"!$C$6")="","",INDIRECT(B13&amp;"!$C$6"))</f>
        <v/>
      </c>
      <c r="K13" s="82"/>
      <c r="L13" s="82"/>
      <c r="M13" s="82"/>
      <c r="N13" s="82"/>
      <c r="O13" s="82"/>
      <c r="P13" s="82"/>
      <c r="Q13" s="82"/>
      <c r="R13" s="82"/>
      <c r="S13" s="82"/>
    </row>
    <row r="14" spans="1:19" ht="26.25" customHeight="1">
      <c r="A14" s="110">
        <v>3</v>
      </c>
      <c r="B14" s="111" t="s">
        <v>53</v>
      </c>
      <c r="C14" s="112" t="str" cm="1">
        <f t="array" aca="1" ref="C14" ca="1">IF(INDIRECT(B14&amp;"!$C$7")="","",INDIRECT(B14&amp;"!$C$7"))</f>
        <v/>
      </c>
      <c r="D14" s="112" t="str" cm="1">
        <f t="array" aca="1" ref="D14" ca="1">IF(INDIRECT(B14&amp;"!$C$6")="","",INDIRECT(B14&amp;"!$C$6"))</f>
        <v/>
      </c>
      <c r="K14" s="82"/>
      <c r="L14" s="82"/>
      <c r="M14" s="82"/>
      <c r="N14" s="82"/>
      <c r="O14" s="82"/>
      <c r="P14" s="82"/>
      <c r="Q14" s="82"/>
      <c r="R14" s="82"/>
      <c r="S14" s="82"/>
    </row>
    <row r="15" spans="1:19" ht="26.25" customHeight="1">
      <c r="A15" s="110">
        <v>4</v>
      </c>
      <c r="B15" s="111" t="s">
        <v>54</v>
      </c>
      <c r="C15" s="112" t="str" cm="1">
        <f t="array" aca="1" ref="C15" ca="1">IF(INDIRECT(B15&amp;"!$C$7")="","",INDIRECT(B15&amp;"!$C$7"))</f>
        <v/>
      </c>
      <c r="D15" s="112" t="str" cm="1">
        <f t="array" aca="1" ref="D15" ca="1">IF(INDIRECT(B15&amp;"!$C$6")="","",INDIRECT(B15&amp;"!$C$6"))</f>
        <v/>
      </c>
      <c r="K15" s="82"/>
      <c r="L15" s="82"/>
      <c r="M15" s="82"/>
      <c r="N15" s="82"/>
      <c r="O15" s="82"/>
      <c r="P15" s="82"/>
      <c r="Q15" s="82"/>
      <c r="R15" s="82"/>
      <c r="S15" s="82"/>
    </row>
    <row r="16" spans="1:19" ht="26.25" customHeight="1">
      <c r="A16" s="110">
        <v>5</v>
      </c>
      <c r="B16" s="111" t="s">
        <v>55</v>
      </c>
      <c r="C16" s="112" t="str" cm="1">
        <f t="array" aca="1" ref="C16" ca="1">IF(INDIRECT(B16&amp;"!$C$7")="","",INDIRECT(B16&amp;"!$C$7"))</f>
        <v/>
      </c>
      <c r="D16" s="112" t="str" cm="1">
        <f t="array" aca="1" ref="D16" ca="1">IF(INDIRECT(B16&amp;"!$C$6")="","",INDIRECT(B16&amp;"!$C$6"))</f>
        <v/>
      </c>
      <c r="K16" s="82"/>
      <c r="L16" s="82"/>
      <c r="M16" s="82"/>
      <c r="N16" s="82"/>
      <c r="O16" s="82"/>
      <c r="P16" s="82"/>
      <c r="Q16" s="82"/>
      <c r="R16" s="82"/>
      <c r="S16" s="82"/>
    </row>
    <row r="17" spans="1:19" ht="26.25" customHeight="1">
      <c r="A17" s="110">
        <v>6</v>
      </c>
      <c r="B17" s="111" t="s">
        <v>56</v>
      </c>
      <c r="C17" s="112" t="str" cm="1">
        <f t="array" aca="1" ref="C17" ca="1">IF(INDIRECT(B17&amp;"!$C$7")="","",INDIRECT(B17&amp;"!$C$7"))</f>
        <v/>
      </c>
      <c r="D17" s="112" t="str" cm="1">
        <f t="array" aca="1" ref="D17" ca="1">IF(INDIRECT(B17&amp;"!$C$6")="","",INDIRECT(B17&amp;"!$C$6"))</f>
        <v/>
      </c>
      <c r="K17" s="82"/>
      <c r="L17" s="82"/>
      <c r="M17" s="82"/>
      <c r="N17" s="82"/>
      <c r="O17" s="82"/>
      <c r="P17" s="82"/>
      <c r="Q17" s="82"/>
      <c r="R17" s="82"/>
      <c r="S17" s="82"/>
    </row>
    <row r="18" spans="1:19" ht="26.25" customHeight="1">
      <c r="A18" s="110">
        <v>7</v>
      </c>
      <c r="B18" s="111" t="s">
        <v>57</v>
      </c>
      <c r="C18" s="112" t="str" cm="1">
        <f t="array" aca="1" ref="C18" ca="1">IF(INDIRECT(B18&amp;"!$C$7")="","",INDIRECT(B18&amp;"!$C$7"))</f>
        <v/>
      </c>
      <c r="D18" s="112" t="str" cm="1">
        <f t="array" aca="1" ref="D18" ca="1">IF(INDIRECT(B18&amp;"!$C$6")="","",INDIRECT(B18&amp;"!$C$6"))</f>
        <v/>
      </c>
      <c r="K18" s="82"/>
      <c r="L18" s="82"/>
      <c r="M18" s="82"/>
      <c r="N18" s="82"/>
      <c r="O18" s="82"/>
      <c r="P18" s="82"/>
      <c r="Q18" s="82"/>
      <c r="R18" s="82"/>
      <c r="S18" s="82"/>
    </row>
    <row r="19" spans="1:19" ht="26.25" customHeight="1">
      <c r="A19" s="110">
        <v>8</v>
      </c>
      <c r="B19" s="111" t="s">
        <v>58</v>
      </c>
      <c r="C19" s="112" t="str" cm="1">
        <f t="array" aca="1" ref="C19" ca="1">IF(INDIRECT(B19&amp;"!$C$7")="","",INDIRECT(B19&amp;"!$C$7"))</f>
        <v/>
      </c>
      <c r="D19" s="112" t="str" cm="1">
        <f t="array" aca="1" ref="D19" ca="1">IF(INDIRECT(B19&amp;"!$C$6")="","",INDIRECT(B19&amp;"!$C$6"))</f>
        <v/>
      </c>
      <c r="K19" s="82"/>
      <c r="L19" s="82"/>
      <c r="M19" s="82"/>
      <c r="N19" s="82"/>
      <c r="O19" s="82"/>
      <c r="P19" s="82"/>
      <c r="Q19" s="82"/>
      <c r="R19" s="82"/>
      <c r="S19" s="82"/>
    </row>
    <row r="20" spans="1:19" ht="26.25" customHeight="1">
      <c r="A20" s="110">
        <v>9</v>
      </c>
      <c r="B20" s="111" t="s">
        <v>59</v>
      </c>
      <c r="C20" s="112" t="str" cm="1">
        <f t="array" aca="1" ref="C20" ca="1">IF(INDIRECT(B20&amp;"!$C$7")="","",INDIRECT(B20&amp;"!$C$7"))</f>
        <v/>
      </c>
      <c r="D20" s="112" t="str" cm="1">
        <f t="array" aca="1" ref="D20" ca="1">IF(INDIRECT(B20&amp;"!$C$6")="","",INDIRECT(B20&amp;"!$C$6"))</f>
        <v/>
      </c>
      <c r="K20" s="82"/>
      <c r="L20" s="82"/>
      <c r="M20" s="82"/>
      <c r="N20" s="82"/>
      <c r="O20" s="82"/>
      <c r="P20" s="82"/>
      <c r="Q20" s="82"/>
      <c r="R20" s="82"/>
      <c r="S20" s="82"/>
    </row>
    <row r="21" spans="1:19" ht="26.25" customHeight="1">
      <c r="A21" s="110">
        <v>10</v>
      </c>
      <c r="B21" s="111" t="s">
        <v>60</v>
      </c>
      <c r="C21" s="112" t="str" cm="1">
        <f t="array" aca="1" ref="C21" ca="1">IF(INDIRECT(B21&amp;"!$C$7")="","",INDIRECT(B21&amp;"!$C$7"))</f>
        <v/>
      </c>
      <c r="D21" s="112" t="str" cm="1">
        <f t="array" aca="1" ref="D21" ca="1">IF(INDIRECT(B21&amp;"!$C$6")="","",INDIRECT(B21&amp;"!$C$6"))</f>
        <v/>
      </c>
      <c r="K21" s="82"/>
      <c r="L21" s="82"/>
      <c r="M21" s="82"/>
      <c r="N21" s="82"/>
      <c r="O21" s="82"/>
      <c r="P21" s="82"/>
      <c r="Q21" s="82"/>
      <c r="R21" s="82"/>
      <c r="S21" s="82"/>
    </row>
    <row r="22" spans="1:19" ht="26.25" customHeight="1">
      <c r="A22" s="110">
        <v>11</v>
      </c>
      <c r="B22" s="111" t="s">
        <v>61</v>
      </c>
      <c r="C22" s="112" t="str" cm="1">
        <f t="array" aca="1" ref="C22" ca="1">IF(INDIRECT(B22&amp;"!$C$7")="","",INDIRECT(B22&amp;"!$C$7"))</f>
        <v/>
      </c>
      <c r="D22" s="112" t="str" cm="1">
        <f t="array" aca="1" ref="D22" ca="1">IF(INDIRECT(B22&amp;"!$C$6")="","",INDIRECT(B22&amp;"!$C$6"))</f>
        <v/>
      </c>
      <c r="K22" s="82"/>
      <c r="L22" s="82"/>
      <c r="M22" s="82"/>
      <c r="N22" s="82"/>
      <c r="O22" s="82"/>
      <c r="P22" s="82"/>
      <c r="Q22" s="82"/>
      <c r="R22" s="82"/>
      <c r="S22" s="82"/>
    </row>
    <row r="23" spans="1:19" ht="26.25" customHeight="1">
      <c r="A23" s="110">
        <v>12</v>
      </c>
      <c r="B23" s="111" t="s">
        <v>62</v>
      </c>
      <c r="C23" s="112" t="str" cm="1">
        <f t="array" aca="1" ref="C23" ca="1">IF(INDIRECT(B23&amp;"!$C$7")="","",INDIRECT(B23&amp;"!$C$7"))</f>
        <v/>
      </c>
      <c r="D23" s="112" t="str" cm="1">
        <f t="array" aca="1" ref="D23" ca="1">IF(INDIRECT(B23&amp;"!$C$6")="","",INDIRECT(B23&amp;"!$C$6"))</f>
        <v/>
      </c>
      <c r="K23" s="82"/>
      <c r="L23" s="82"/>
      <c r="M23" s="82"/>
      <c r="N23" s="82"/>
      <c r="O23" s="82"/>
      <c r="P23" s="82"/>
      <c r="Q23" s="82"/>
      <c r="R23" s="82"/>
      <c r="S23" s="82"/>
    </row>
    <row r="24" spans="1:19" ht="26.25" customHeight="1">
      <c r="A24" s="110">
        <v>13</v>
      </c>
      <c r="B24" s="111" t="s">
        <v>63</v>
      </c>
      <c r="C24" s="112" t="str" cm="1">
        <f t="array" aca="1" ref="C24" ca="1">IF(INDIRECT(B24&amp;"!$C$7")="","",INDIRECT(B24&amp;"!$C$7"))</f>
        <v/>
      </c>
      <c r="D24" s="112" t="str" cm="1">
        <f t="array" aca="1" ref="D24" ca="1">IF(INDIRECT(B24&amp;"!$C$6")="","",INDIRECT(B24&amp;"!$C$6"))</f>
        <v/>
      </c>
      <c r="K24" s="82"/>
      <c r="L24" s="82"/>
      <c r="M24" s="82"/>
      <c r="N24" s="82"/>
      <c r="O24" s="82"/>
      <c r="P24" s="82"/>
      <c r="Q24" s="82"/>
      <c r="R24" s="82"/>
      <c r="S24" s="82"/>
    </row>
    <row r="25" spans="1:19" ht="26.25" customHeight="1">
      <c r="A25" s="110">
        <v>14</v>
      </c>
      <c r="B25" s="111" t="s">
        <v>64</v>
      </c>
      <c r="C25" s="112" t="str" cm="1">
        <f t="array" aca="1" ref="C25" ca="1">IF(INDIRECT(B25&amp;"!$C$7")="","",INDIRECT(B25&amp;"!$C$7"))</f>
        <v/>
      </c>
      <c r="D25" s="112" t="str" cm="1">
        <f t="array" aca="1" ref="D25" ca="1">IF(INDIRECT(B25&amp;"!$C$6")="","",INDIRECT(B25&amp;"!$C$6"))</f>
        <v/>
      </c>
      <c r="K25" s="82"/>
      <c r="L25" s="82"/>
      <c r="M25" s="82"/>
      <c r="N25" s="82"/>
      <c r="O25" s="82"/>
      <c r="P25" s="82"/>
      <c r="Q25" s="82"/>
      <c r="R25" s="82"/>
      <c r="S25" s="82"/>
    </row>
    <row r="26" spans="1:19" ht="26.25" customHeight="1">
      <c r="A26" s="110">
        <v>15</v>
      </c>
      <c r="B26" s="111" t="s">
        <v>65</v>
      </c>
      <c r="C26" s="112" t="str" cm="1">
        <f t="array" aca="1" ref="C26" ca="1">IF(INDIRECT(B26&amp;"!$C$7")="","",INDIRECT(B26&amp;"!$C$7"))</f>
        <v/>
      </c>
      <c r="D26" s="112" t="str" cm="1">
        <f t="array" aca="1" ref="D26" ca="1">IF(INDIRECT(B26&amp;"!$C$6")="","",INDIRECT(B26&amp;"!$C$6"))</f>
        <v/>
      </c>
      <c r="K26" s="82"/>
      <c r="L26" s="82"/>
      <c r="M26" s="82"/>
      <c r="N26" s="82"/>
      <c r="O26" s="82"/>
      <c r="P26" s="82"/>
      <c r="Q26" s="82"/>
      <c r="R26" s="82"/>
      <c r="S26" s="82"/>
    </row>
    <row r="27" spans="1:19" ht="26.25" customHeight="1">
      <c r="A27" s="110">
        <v>16</v>
      </c>
      <c r="B27" s="111" t="s">
        <v>66</v>
      </c>
      <c r="C27" s="112" t="str" cm="1">
        <f t="array" aca="1" ref="C27" ca="1">IF(INDIRECT(B27&amp;"!$C$7")="","",INDIRECT(B27&amp;"!$C$7"))</f>
        <v/>
      </c>
      <c r="D27" s="112" t="str" cm="1">
        <f t="array" aca="1" ref="D27" ca="1">IF(INDIRECT(B27&amp;"!$C$6")="","",INDIRECT(B27&amp;"!$C$6"))</f>
        <v/>
      </c>
      <c r="K27" s="82"/>
      <c r="L27" s="82"/>
      <c r="M27" s="82"/>
      <c r="N27" s="82"/>
      <c r="O27" s="82"/>
      <c r="P27" s="82"/>
      <c r="Q27" s="82"/>
      <c r="R27" s="82"/>
      <c r="S27" s="82"/>
    </row>
    <row r="28" spans="1:19" ht="26.25" customHeight="1">
      <c r="A28" s="110">
        <v>17</v>
      </c>
      <c r="B28" s="111" t="s">
        <v>67</v>
      </c>
      <c r="C28" s="112" t="str" cm="1">
        <f t="array" aca="1" ref="C28" ca="1">IF(INDIRECT(B28&amp;"!$C$7")="","",INDIRECT(B28&amp;"!$C$7"))</f>
        <v/>
      </c>
      <c r="D28" s="112" t="str" cm="1">
        <f t="array" aca="1" ref="D28" ca="1">IF(INDIRECT(B28&amp;"!$C$6")="","",INDIRECT(B28&amp;"!$C$6"))</f>
        <v/>
      </c>
      <c r="K28" s="82"/>
      <c r="L28" s="82"/>
      <c r="M28" s="82"/>
      <c r="N28" s="82"/>
      <c r="O28" s="82"/>
      <c r="P28" s="82"/>
      <c r="Q28" s="82"/>
      <c r="R28" s="82"/>
      <c r="S28" s="82"/>
    </row>
    <row r="29" spans="1:19" ht="26.25" customHeight="1">
      <c r="A29" s="110">
        <v>18</v>
      </c>
      <c r="B29" s="111" t="s">
        <v>68</v>
      </c>
      <c r="C29" s="112" t="str" cm="1">
        <f t="array" aca="1" ref="C29" ca="1">IF(INDIRECT(B29&amp;"!$C$7")="","",INDIRECT(B29&amp;"!$C$7"))</f>
        <v/>
      </c>
      <c r="D29" s="112" t="str" cm="1">
        <f t="array" aca="1" ref="D29" ca="1">IF(INDIRECT(B29&amp;"!$C$6")="","",INDIRECT(B29&amp;"!$C$6"))</f>
        <v/>
      </c>
      <c r="K29" s="82"/>
      <c r="L29" s="82"/>
      <c r="M29" s="82"/>
      <c r="N29" s="82"/>
      <c r="O29" s="82"/>
      <c r="P29" s="82"/>
      <c r="Q29" s="82"/>
      <c r="R29" s="82"/>
      <c r="S29" s="82"/>
    </row>
    <row r="30" spans="1:19" ht="26.25" customHeight="1">
      <c r="A30" s="110">
        <v>19</v>
      </c>
      <c r="B30" s="111" t="s">
        <v>69</v>
      </c>
      <c r="C30" s="112" t="str" cm="1">
        <f t="array" aca="1" ref="C30" ca="1">IF(INDIRECT(B30&amp;"!$C$7")="","",INDIRECT(B30&amp;"!$C$7"))</f>
        <v/>
      </c>
      <c r="D30" s="112" t="str" cm="1">
        <f t="array" aca="1" ref="D30" ca="1">IF(INDIRECT(B30&amp;"!$C$6")="","",INDIRECT(B30&amp;"!$C$6"))</f>
        <v/>
      </c>
      <c r="K30" s="82"/>
      <c r="L30" s="82"/>
      <c r="M30" s="82"/>
      <c r="N30" s="82"/>
      <c r="O30" s="82"/>
      <c r="P30" s="82"/>
      <c r="Q30" s="82"/>
      <c r="R30" s="82"/>
      <c r="S30" s="82"/>
    </row>
    <row r="31" spans="1:19" ht="26.25" customHeight="1">
      <c r="A31" s="110">
        <v>20</v>
      </c>
      <c r="B31" s="111" t="s">
        <v>70</v>
      </c>
      <c r="C31" s="112" t="str" cm="1">
        <f t="array" aca="1" ref="C31" ca="1">IF(INDIRECT(B31&amp;"!$C$7")="","",INDIRECT(B31&amp;"!$C$7"))</f>
        <v/>
      </c>
      <c r="D31" s="112" t="str" cm="1">
        <f t="array" aca="1" ref="D31" ca="1">IF(INDIRECT(B31&amp;"!$C$6")="","",INDIRECT(B31&amp;"!$C$6"))</f>
        <v/>
      </c>
      <c r="K31" s="82"/>
      <c r="L31" s="82"/>
      <c r="M31" s="82"/>
      <c r="N31" s="82"/>
      <c r="O31" s="82"/>
      <c r="P31" s="82"/>
      <c r="Q31" s="82"/>
      <c r="R31" s="82"/>
      <c r="S31" s="82"/>
    </row>
    <row r="32" spans="1:19" s="4" customFormat="1" ht="26.25" customHeight="1">
      <c r="A32" s="110">
        <v>21</v>
      </c>
      <c r="B32" s="111" t="s">
        <v>81</v>
      </c>
      <c r="C32" s="112" t="str" cm="1">
        <f t="array" aca="1" ref="C32" ca="1">IF(INDIRECT(B32&amp;"!$C$7")="","",INDIRECT(B32&amp;"!$C$7"))</f>
        <v/>
      </c>
      <c r="D32" s="112" t="str" cm="1">
        <f t="array" aca="1" ref="D32" ca="1">IF(INDIRECT(B32&amp;"!$C$6")="","",INDIRECT(B32&amp;"!$C$6"))</f>
        <v/>
      </c>
    </row>
    <row r="33" spans="1:19" s="4" customFormat="1" ht="26.25" customHeight="1">
      <c r="A33" s="110">
        <v>22</v>
      </c>
      <c r="B33" s="111" t="s">
        <v>82</v>
      </c>
      <c r="C33" s="112" t="str" cm="1">
        <f t="array" aca="1" ref="C33" ca="1">IF(INDIRECT(B33&amp;"!$C$7")="","",INDIRECT(B33&amp;"!$C$7"))</f>
        <v/>
      </c>
      <c r="D33" s="112" t="str" cm="1">
        <f t="array" aca="1" ref="D33" ca="1">IF(INDIRECT(B33&amp;"!$C$6")="","",INDIRECT(B33&amp;"!$C$6"))</f>
        <v/>
      </c>
    </row>
    <row r="34" spans="1:19" s="4" customFormat="1" ht="26.25" customHeight="1">
      <c r="A34" s="110">
        <v>23</v>
      </c>
      <c r="B34" s="111" t="s">
        <v>83</v>
      </c>
      <c r="C34" s="112" t="str" cm="1">
        <f t="array" aca="1" ref="C34" ca="1">IF(INDIRECT(B34&amp;"!$C$7")="","",INDIRECT(B34&amp;"!$C$7"))</f>
        <v/>
      </c>
      <c r="D34" s="112" t="str" cm="1">
        <f t="array" aca="1" ref="D34" ca="1">IF(INDIRECT(B34&amp;"!$C$6")="","",INDIRECT(B34&amp;"!$C$6"))</f>
        <v/>
      </c>
    </row>
    <row r="35" spans="1:19" s="4" customFormat="1" ht="26.25" customHeight="1">
      <c r="A35" s="110">
        <v>24</v>
      </c>
      <c r="B35" s="111" t="s">
        <v>84</v>
      </c>
      <c r="C35" s="112" t="str" cm="1">
        <f t="array" aca="1" ref="C35" ca="1">IF(INDIRECT(B35&amp;"!$C$7")="","",INDIRECT(B35&amp;"!$C$7"))</f>
        <v/>
      </c>
      <c r="D35" s="112" t="str" cm="1">
        <f t="array" aca="1" ref="D35" ca="1">IF(INDIRECT(B35&amp;"!$C$6")="","",INDIRECT(B35&amp;"!$C$6"))</f>
        <v/>
      </c>
    </row>
    <row r="36" spans="1:19" s="4" customFormat="1" ht="26.25" customHeight="1">
      <c r="A36" s="110">
        <v>25</v>
      </c>
      <c r="B36" s="111" t="s">
        <v>85</v>
      </c>
      <c r="C36" s="112" t="str" cm="1">
        <f t="array" aca="1" ref="C36" ca="1">IF(INDIRECT(B36&amp;"!$C$7")="","",INDIRECT(B36&amp;"!$C$7"))</f>
        <v/>
      </c>
      <c r="D36" s="112" t="str" cm="1">
        <f t="array" aca="1" ref="D36" ca="1">IF(INDIRECT(B36&amp;"!$C$6")="","",INDIRECT(B36&amp;"!$C$6"))</f>
        <v/>
      </c>
    </row>
    <row r="37" spans="1:19" ht="26.25" customHeight="1">
      <c r="A37" s="110">
        <v>26</v>
      </c>
      <c r="B37" s="111" t="s">
        <v>86</v>
      </c>
      <c r="C37" s="112" t="str" cm="1">
        <f t="array" aca="1" ref="C37" ca="1">IF(INDIRECT(B37&amp;"!$C$7")="","",INDIRECT(B37&amp;"!$C$7"))</f>
        <v/>
      </c>
      <c r="D37" s="112" t="str" cm="1">
        <f t="array" aca="1" ref="D37" ca="1">IF(INDIRECT(B37&amp;"!$C$6")="","",INDIRECT(B37&amp;"!$C$6"))</f>
        <v/>
      </c>
      <c r="K37" s="82"/>
      <c r="L37" s="82"/>
      <c r="M37" s="82"/>
      <c r="N37" s="82"/>
      <c r="O37" s="82"/>
      <c r="P37" s="82"/>
      <c r="Q37" s="82"/>
      <c r="R37" s="82"/>
      <c r="S37" s="82"/>
    </row>
    <row r="38" spans="1:19" ht="26.25" customHeight="1">
      <c r="A38" s="110">
        <v>27</v>
      </c>
      <c r="B38" s="111" t="s">
        <v>87</v>
      </c>
      <c r="C38" s="112" t="str" cm="1">
        <f t="array" aca="1" ref="C38" ca="1">IF(INDIRECT(B38&amp;"!$C$7")="","",INDIRECT(B38&amp;"!$C$7"))</f>
        <v/>
      </c>
      <c r="D38" s="112" t="str" cm="1">
        <f t="array" aca="1" ref="D38" ca="1">IF(INDIRECT(B38&amp;"!$C$6")="","",INDIRECT(B38&amp;"!$C$6"))</f>
        <v/>
      </c>
      <c r="K38" s="82"/>
      <c r="L38" s="82"/>
      <c r="M38" s="82"/>
      <c r="N38" s="82"/>
      <c r="O38" s="82"/>
      <c r="P38" s="82"/>
      <c r="Q38" s="82"/>
      <c r="R38" s="82"/>
      <c r="S38" s="82"/>
    </row>
    <row r="39" spans="1:19" ht="26.25" customHeight="1">
      <c r="A39" s="110">
        <v>28</v>
      </c>
      <c r="B39" s="111" t="s">
        <v>88</v>
      </c>
      <c r="C39" s="112" t="str" cm="1">
        <f t="array" aca="1" ref="C39" ca="1">IF(INDIRECT(B39&amp;"!$C$7")="","",INDIRECT(B39&amp;"!$C$7"))</f>
        <v/>
      </c>
      <c r="D39" s="112" t="str" cm="1">
        <f t="array" aca="1" ref="D39" ca="1">IF(INDIRECT(B39&amp;"!$C$6")="","",INDIRECT(B39&amp;"!$C$6"))</f>
        <v/>
      </c>
      <c r="K39" s="82"/>
      <c r="L39" s="82"/>
      <c r="M39" s="82"/>
      <c r="N39" s="82"/>
      <c r="O39" s="82"/>
      <c r="P39" s="82"/>
      <c r="Q39" s="82"/>
      <c r="R39" s="82"/>
      <c r="S39" s="82"/>
    </row>
    <row r="40" spans="1:19" ht="26.25" customHeight="1">
      <c r="A40" s="110">
        <v>29</v>
      </c>
      <c r="B40" s="111" t="s">
        <v>89</v>
      </c>
      <c r="C40" s="112" t="str" cm="1">
        <f t="array" aca="1" ref="C40" ca="1">IF(INDIRECT(B40&amp;"!$C$7")="","",INDIRECT(B40&amp;"!$C$7"))</f>
        <v/>
      </c>
      <c r="D40" s="112" t="str" cm="1">
        <f t="array" aca="1" ref="D40" ca="1">IF(INDIRECT(B40&amp;"!$C$6")="","",INDIRECT(B40&amp;"!$C$6"))</f>
        <v/>
      </c>
      <c r="K40" s="82"/>
      <c r="L40" s="82"/>
      <c r="M40" s="82"/>
      <c r="N40" s="82"/>
      <c r="O40" s="82"/>
      <c r="P40" s="82"/>
      <c r="Q40" s="82"/>
      <c r="R40" s="82"/>
      <c r="S40" s="82"/>
    </row>
    <row r="41" spans="1:19" ht="26.25" customHeight="1">
      <c r="A41" s="110">
        <v>30</v>
      </c>
      <c r="B41" s="111" t="s">
        <v>90</v>
      </c>
      <c r="C41" s="112" t="str" cm="1">
        <f t="array" aca="1" ref="C41" ca="1">IF(INDIRECT(B41&amp;"!$C$7")="","",INDIRECT(B41&amp;"!$C$7"))</f>
        <v/>
      </c>
      <c r="D41" s="112" t="str" cm="1">
        <f t="array" aca="1" ref="D41" ca="1">IF(INDIRECT(B41&amp;"!$C$6")="","",INDIRECT(B41&amp;"!$C$6"))</f>
        <v/>
      </c>
      <c r="K41" s="82"/>
      <c r="L41" s="82"/>
      <c r="M41" s="82"/>
      <c r="N41" s="82"/>
      <c r="O41" s="82"/>
      <c r="P41" s="82"/>
      <c r="Q41" s="82"/>
      <c r="R41" s="82"/>
      <c r="S41" s="82"/>
    </row>
    <row r="42" spans="1:19" ht="26.25" customHeight="1">
      <c r="A42" s="110">
        <v>31</v>
      </c>
      <c r="B42" s="111" t="s">
        <v>91</v>
      </c>
      <c r="C42" s="112" t="str" cm="1">
        <f t="array" aca="1" ref="C42" ca="1">IF(INDIRECT(B42&amp;"!$C$7")="","",INDIRECT(B42&amp;"!$C$7"))</f>
        <v/>
      </c>
      <c r="D42" s="112" t="str" cm="1">
        <f t="array" aca="1" ref="D42" ca="1">IF(INDIRECT(B42&amp;"!$C$6")="","",INDIRECT(B42&amp;"!$C$6"))</f>
        <v/>
      </c>
      <c r="K42" s="82"/>
      <c r="L42" s="82"/>
      <c r="M42" s="82"/>
      <c r="N42" s="82"/>
      <c r="O42" s="82"/>
      <c r="P42" s="82"/>
      <c r="Q42" s="82"/>
      <c r="R42" s="82"/>
      <c r="S42" s="82"/>
    </row>
    <row r="43" spans="1:19" ht="26.25" customHeight="1">
      <c r="A43" s="110">
        <v>32</v>
      </c>
      <c r="B43" s="111" t="s">
        <v>92</v>
      </c>
      <c r="C43" s="112" t="str" cm="1">
        <f t="array" aca="1" ref="C43" ca="1">IF(INDIRECT(B43&amp;"!$C$7")="","",INDIRECT(B43&amp;"!$C$7"))</f>
        <v/>
      </c>
      <c r="D43" s="112" t="str" cm="1">
        <f t="array" aca="1" ref="D43" ca="1">IF(INDIRECT(B43&amp;"!$C$6")="","",INDIRECT(B43&amp;"!$C$6"))</f>
        <v/>
      </c>
      <c r="K43" s="82"/>
      <c r="L43" s="82"/>
      <c r="M43" s="82"/>
      <c r="N43" s="82"/>
      <c r="O43" s="82"/>
      <c r="P43" s="82"/>
      <c r="Q43" s="82"/>
      <c r="R43" s="82"/>
      <c r="S43" s="82"/>
    </row>
    <row r="44" spans="1:19" ht="26.25" customHeight="1">
      <c r="A44" s="110">
        <v>33</v>
      </c>
      <c r="B44" s="111" t="s">
        <v>93</v>
      </c>
      <c r="C44" s="112" t="str" cm="1">
        <f t="array" aca="1" ref="C44" ca="1">IF(INDIRECT(B44&amp;"!$C$7")="","",INDIRECT(B44&amp;"!$C$7"))</f>
        <v/>
      </c>
      <c r="D44" s="112" t="str" cm="1">
        <f t="array" aca="1" ref="D44" ca="1">IF(INDIRECT(B44&amp;"!$C$6")="","",INDIRECT(B44&amp;"!$C$6"))</f>
        <v/>
      </c>
      <c r="K44" s="82"/>
      <c r="L44" s="82"/>
      <c r="M44" s="82"/>
      <c r="N44" s="82"/>
      <c r="O44" s="82"/>
      <c r="P44" s="82"/>
      <c r="Q44" s="82"/>
      <c r="R44" s="82"/>
      <c r="S44" s="82"/>
    </row>
    <row r="45" spans="1:19" ht="26.25" customHeight="1">
      <c r="A45" s="110">
        <v>34</v>
      </c>
      <c r="B45" s="111" t="s">
        <v>94</v>
      </c>
      <c r="C45" s="112" t="str" cm="1">
        <f t="array" aca="1" ref="C45" ca="1">IF(INDIRECT(B45&amp;"!$C$7")="","",INDIRECT(B45&amp;"!$C$7"))</f>
        <v/>
      </c>
      <c r="D45" s="112" t="str" cm="1">
        <f t="array" aca="1" ref="D45" ca="1">IF(INDIRECT(B45&amp;"!$C$6")="","",INDIRECT(B45&amp;"!$C$6"))</f>
        <v/>
      </c>
      <c r="K45" s="82"/>
      <c r="L45" s="82"/>
      <c r="M45" s="82"/>
      <c r="N45" s="82"/>
      <c r="O45" s="82"/>
      <c r="P45" s="82"/>
      <c r="Q45" s="82"/>
      <c r="R45" s="82"/>
      <c r="S45" s="82"/>
    </row>
    <row r="46" spans="1:19" ht="26.25" customHeight="1">
      <c r="A46" s="110">
        <v>35</v>
      </c>
      <c r="B46" s="111" t="s">
        <v>95</v>
      </c>
      <c r="C46" s="112" t="str" cm="1">
        <f t="array" aca="1" ref="C46" ca="1">IF(INDIRECT(B46&amp;"!$C$7")="","",INDIRECT(B46&amp;"!$C$7"))</f>
        <v/>
      </c>
      <c r="D46" s="112" t="str" cm="1">
        <f t="array" aca="1" ref="D46" ca="1">IF(INDIRECT(B46&amp;"!$C$6")="","",INDIRECT(B46&amp;"!$C$6"))</f>
        <v/>
      </c>
      <c r="K46" s="82"/>
      <c r="L46" s="82"/>
      <c r="M46" s="82"/>
      <c r="N46" s="82"/>
      <c r="O46" s="82"/>
      <c r="P46" s="82"/>
      <c r="Q46" s="82"/>
      <c r="R46" s="82"/>
      <c r="S46" s="82"/>
    </row>
    <row r="47" spans="1:19" ht="26.25" customHeight="1">
      <c r="A47" s="110">
        <v>36</v>
      </c>
      <c r="B47" s="111" t="s">
        <v>96</v>
      </c>
      <c r="C47" s="112" t="str" cm="1">
        <f t="array" aca="1" ref="C47" ca="1">IF(INDIRECT(B47&amp;"!$C$7")="","",INDIRECT(B47&amp;"!$C$7"))</f>
        <v/>
      </c>
      <c r="D47" s="112" t="str" cm="1">
        <f t="array" aca="1" ref="D47" ca="1">IF(INDIRECT(B47&amp;"!$C$6")="","",INDIRECT(B47&amp;"!$C$6"))</f>
        <v/>
      </c>
      <c r="K47" s="82"/>
      <c r="L47" s="82"/>
      <c r="M47" s="82"/>
      <c r="N47" s="82"/>
      <c r="O47" s="82"/>
      <c r="P47" s="82"/>
      <c r="Q47" s="82"/>
      <c r="R47" s="82"/>
      <c r="S47" s="82"/>
    </row>
    <row r="48" spans="1:19" ht="26.25" customHeight="1">
      <c r="A48" s="110">
        <v>37</v>
      </c>
      <c r="B48" s="111" t="s">
        <v>97</v>
      </c>
      <c r="C48" s="112" t="str" cm="1">
        <f t="array" aca="1" ref="C48" ca="1">IF(INDIRECT(B48&amp;"!$C$7")="","",INDIRECT(B48&amp;"!$C$7"))</f>
        <v/>
      </c>
      <c r="D48" s="112" t="str" cm="1">
        <f t="array" aca="1" ref="D48" ca="1">IF(INDIRECT(B48&amp;"!$C$6")="","",INDIRECT(B48&amp;"!$C$6"))</f>
        <v/>
      </c>
      <c r="K48" s="82"/>
      <c r="L48" s="82"/>
      <c r="M48" s="82"/>
      <c r="N48" s="82"/>
      <c r="O48" s="82"/>
      <c r="P48" s="82"/>
      <c r="Q48" s="82"/>
      <c r="R48" s="82"/>
      <c r="S48" s="82"/>
    </row>
    <row r="49" spans="1:19" ht="26.25" customHeight="1">
      <c r="A49" s="110">
        <v>38</v>
      </c>
      <c r="B49" s="111" t="s">
        <v>98</v>
      </c>
      <c r="C49" s="112" t="str" cm="1">
        <f t="array" aca="1" ref="C49" ca="1">IF(INDIRECT(B49&amp;"!$C$7")="","",INDIRECT(B49&amp;"!$C$7"))</f>
        <v/>
      </c>
      <c r="D49" s="112" t="str" cm="1">
        <f t="array" aca="1" ref="D49" ca="1">IF(INDIRECT(B49&amp;"!$C$6")="","",INDIRECT(B49&amp;"!$C$6"))</f>
        <v/>
      </c>
      <c r="K49" s="82"/>
      <c r="L49" s="82"/>
      <c r="M49" s="82"/>
      <c r="N49" s="82"/>
      <c r="O49" s="82"/>
      <c r="P49" s="82"/>
      <c r="Q49" s="82"/>
      <c r="R49" s="82"/>
      <c r="S49" s="82"/>
    </row>
    <row r="50" spans="1:19" ht="26.25" customHeight="1">
      <c r="A50" s="110">
        <v>39</v>
      </c>
      <c r="B50" s="111" t="s">
        <v>99</v>
      </c>
      <c r="C50" s="112" t="str" cm="1">
        <f t="array" aca="1" ref="C50" ca="1">IF(INDIRECT(B50&amp;"!$C$7")="","",INDIRECT(B50&amp;"!$C$7"))</f>
        <v/>
      </c>
      <c r="D50" s="112" t="str" cm="1">
        <f t="array" aca="1" ref="D50" ca="1">IF(INDIRECT(B50&amp;"!$C$6")="","",INDIRECT(B50&amp;"!$C$6"))</f>
        <v/>
      </c>
      <c r="K50" s="82"/>
      <c r="L50" s="82"/>
      <c r="M50" s="82"/>
      <c r="N50" s="82"/>
      <c r="O50" s="82"/>
      <c r="P50" s="82"/>
      <c r="Q50" s="82"/>
      <c r="R50" s="82"/>
      <c r="S50" s="82"/>
    </row>
    <row r="51" spans="1:19" ht="26.25" customHeight="1">
      <c r="A51" s="110">
        <v>40</v>
      </c>
      <c r="B51" s="111" t="s">
        <v>100</v>
      </c>
      <c r="C51" s="112" t="str" cm="1">
        <f t="array" aca="1" ref="C51" ca="1">IF(INDIRECT(B51&amp;"!$C$7")="","",INDIRECT(B51&amp;"!$C$7"))</f>
        <v/>
      </c>
      <c r="D51" s="112" t="str" cm="1">
        <f t="array" aca="1" ref="D51" ca="1">IF(INDIRECT(B51&amp;"!$C$6")="","",INDIRECT(B51&amp;"!$C$6"))</f>
        <v/>
      </c>
      <c r="K51" s="82"/>
      <c r="L51" s="82"/>
      <c r="M51" s="82"/>
      <c r="N51" s="82"/>
      <c r="O51" s="82"/>
      <c r="P51" s="82"/>
      <c r="Q51" s="82"/>
      <c r="R51" s="82"/>
      <c r="S51" s="82"/>
    </row>
    <row r="52" spans="1:19" ht="26.25" customHeight="1">
      <c r="A52" s="110">
        <v>41</v>
      </c>
      <c r="B52" s="111" t="s">
        <v>101</v>
      </c>
      <c r="C52" s="112" t="str" cm="1">
        <f t="array" aca="1" ref="C52" ca="1">IF(INDIRECT(B52&amp;"!$C$7")="","",INDIRECT(B52&amp;"!$C$7"))</f>
        <v/>
      </c>
      <c r="D52" s="112" t="str" cm="1">
        <f t="array" aca="1" ref="D52" ca="1">IF(INDIRECT(B52&amp;"!$C$6")="","",INDIRECT(B52&amp;"!$C$6"))</f>
        <v/>
      </c>
      <c r="K52" s="82"/>
      <c r="L52" s="82"/>
      <c r="M52" s="82"/>
      <c r="N52" s="82"/>
      <c r="O52" s="82"/>
      <c r="P52" s="82"/>
      <c r="Q52" s="82"/>
      <c r="R52" s="82"/>
      <c r="S52" s="82"/>
    </row>
    <row r="53" spans="1:19" ht="26.25" customHeight="1">
      <c r="A53" s="110">
        <v>42</v>
      </c>
      <c r="B53" s="111" t="s">
        <v>102</v>
      </c>
      <c r="C53" s="112" t="str" cm="1">
        <f t="array" aca="1" ref="C53" ca="1">IF(INDIRECT(B53&amp;"!$C$7")="","",INDIRECT(B53&amp;"!$C$7"))</f>
        <v/>
      </c>
      <c r="D53" s="112" t="str" cm="1">
        <f t="array" aca="1" ref="D53" ca="1">IF(INDIRECT(B53&amp;"!$C$6")="","",INDIRECT(B53&amp;"!$C$6"))</f>
        <v/>
      </c>
      <c r="K53" s="82"/>
      <c r="L53" s="82"/>
      <c r="M53" s="82"/>
      <c r="N53" s="82"/>
      <c r="O53" s="82"/>
      <c r="P53" s="82"/>
      <c r="Q53" s="82"/>
      <c r="R53" s="82"/>
      <c r="S53" s="82"/>
    </row>
    <row r="54" spans="1:19" ht="26.25" customHeight="1">
      <c r="A54" s="110">
        <v>43</v>
      </c>
      <c r="B54" s="111" t="s">
        <v>103</v>
      </c>
      <c r="C54" s="112" t="str" cm="1">
        <f t="array" aca="1" ref="C54" ca="1">IF(INDIRECT(B54&amp;"!$C$7")="","",INDIRECT(B54&amp;"!$C$7"))</f>
        <v/>
      </c>
      <c r="D54" s="112" t="str" cm="1">
        <f t="array" aca="1" ref="D54" ca="1">IF(INDIRECT(B54&amp;"!$C$6")="","",INDIRECT(B54&amp;"!$C$6"))</f>
        <v/>
      </c>
      <c r="K54" s="82"/>
      <c r="L54" s="82"/>
      <c r="M54" s="82"/>
      <c r="N54" s="82"/>
      <c r="O54" s="82"/>
      <c r="P54" s="82"/>
      <c r="Q54" s="82"/>
      <c r="R54" s="82"/>
      <c r="S54" s="82"/>
    </row>
    <row r="55" spans="1:19" ht="26.25" customHeight="1">
      <c r="A55" s="110">
        <v>44</v>
      </c>
      <c r="B55" s="111" t="s">
        <v>104</v>
      </c>
      <c r="C55" s="112" t="str" cm="1">
        <f t="array" aca="1" ref="C55" ca="1">IF(INDIRECT(B55&amp;"!$C$7")="","",INDIRECT(B55&amp;"!$C$7"))</f>
        <v/>
      </c>
      <c r="D55" s="112" t="str" cm="1">
        <f t="array" aca="1" ref="D55" ca="1">IF(INDIRECT(B55&amp;"!$C$6")="","",INDIRECT(B55&amp;"!$C$6"))</f>
        <v/>
      </c>
      <c r="K55" s="82"/>
      <c r="L55" s="82"/>
      <c r="M55" s="82"/>
      <c r="N55" s="82"/>
      <c r="O55" s="82"/>
      <c r="P55" s="82"/>
      <c r="Q55" s="82"/>
      <c r="R55" s="82"/>
      <c r="S55" s="82"/>
    </row>
    <row r="56" spans="1:19" ht="26.25" customHeight="1">
      <c r="A56" s="110">
        <v>45</v>
      </c>
      <c r="B56" s="111" t="s">
        <v>105</v>
      </c>
      <c r="C56" s="112" t="str" cm="1">
        <f t="array" aca="1" ref="C56" ca="1">IF(INDIRECT(B56&amp;"!$C$7")="","",INDIRECT(B56&amp;"!$C$7"))</f>
        <v/>
      </c>
      <c r="D56" s="112" t="str" cm="1">
        <f t="array" aca="1" ref="D56" ca="1">IF(INDIRECT(B56&amp;"!$C$6")="","",INDIRECT(B56&amp;"!$C$6"))</f>
        <v/>
      </c>
      <c r="K56" s="82"/>
      <c r="L56" s="82"/>
      <c r="M56" s="82"/>
      <c r="N56" s="82"/>
      <c r="O56" s="82"/>
      <c r="P56" s="82"/>
      <c r="Q56" s="82"/>
      <c r="R56" s="82"/>
      <c r="S56" s="82"/>
    </row>
    <row r="57" spans="1:19" ht="26.25" customHeight="1">
      <c r="A57" s="110">
        <v>46</v>
      </c>
      <c r="B57" s="111" t="s">
        <v>106</v>
      </c>
      <c r="C57" s="112" t="str" cm="1">
        <f t="array" aca="1" ref="C57" ca="1">IF(INDIRECT(B57&amp;"!$C$7")="","",INDIRECT(B57&amp;"!$C$7"))</f>
        <v/>
      </c>
      <c r="D57" s="112" t="str" cm="1">
        <f t="array" aca="1" ref="D57" ca="1">IF(INDIRECT(B57&amp;"!$C$6")="","",INDIRECT(B57&amp;"!$C$6"))</f>
        <v/>
      </c>
      <c r="K57" s="82"/>
      <c r="L57" s="82"/>
      <c r="M57" s="82"/>
      <c r="N57" s="82"/>
      <c r="O57" s="82"/>
      <c r="P57" s="82"/>
      <c r="Q57" s="82"/>
      <c r="R57" s="82"/>
      <c r="S57" s="82"/>
    </row>
    <row r="58" spans="1:19" ht="26.25" customHeight="1">
      <c r="A58" s="110">
        <v>47</v>
      </c>
      <c r="B58" s="111" t="s">
        <v>107</v>
      </c>
      <c r="C58" s="112" t="str" cm="1">
        <f t="array" aca="1" ref="C58" ca="1">IF(INDIRECT(B58&amp;"!$C$7")="","",INDIRECT(B58&amp;"!$C$7"))</f>
        <v/>
      </c>
      <c r="D58" s="112" t="str" cm="1">
        <f t="array" aca="1" ref="D58" ca="1">IF(INDIRECT(B58&amp;"!$C$6")="","",INDIRECT(B58&amp;"!$C$6"))</f>
        <v/>
      </c>
      <c r="K58" s="82"/>
      <c r="L58" s="82"/>
      <c r="M58" s="82"/>
      <c r="N58" s="82"/>
      <c r="O58" s="82"/>
      <c r="P58" s="82"/>
      <c r="Q58" s="82"/>
      <c r="R58" s="82"/>
      <c r="S58" s="82"/>
    </row>
    <row r="59" spans="1:19" ht="26.25" customHeight="1">
      <c r="A59" s="110">
        <v>48</v>
      </c>
      <c r="B59" s="111" t="s">
        <v>108</v>
      </c>
      <c r="C59" s="112" t="str" cm="1">
        <f t="array" aca="1" ref="C59" ca="1">IF(INDIRECT(B59&amp;"!$C$7")="","",INDIRECT(B59&amp;"!$C$7"))</f>
        <v/>
      </c>
      <c r="D59" s="112" t="str" cm="1">
        <f t="array" aca="1" ref="D59" ca="1">IF(INDIRECT(B59&amp;"!$C$6")="","",INDIRECT(B59&amp;"!$C$6"))</f>
        <v/>
      </c>
      <c r="K59" s="82"/>
      <c r="L59" s="82"/>
      <c r="M59" s="82"/>
      <c r="N59" s="82"/>
      <c r="O59" s="82"/>
      <c r="P59" s="82"/>
      <c r="Q59" s="82"/>
      <c r="R59" s="82"/>
      <c r="S59" s="82"/>
    </row>
    <row r="60" spans="1:19" ht="26.25" customHeight="1">
      <c r="A60" s="110">
        <v>49</v>
      </c>
      <c r="B60" s="111" t="s">
        <v>109</v>
      </c>
      <c r="C60" s="112" t="str" cm="1">
        <f t="array" aca="1" ref="C60" ca="1">IF(INDIRECT(B60&amp;"!$C$7")="","",INDIRECT(B60&amp;"!$C$7"))</f>
        <v/>
      </c>
      <c r="D60" s="112" t="str" cm="1">
        <f t="array" aca="1" ref="D60" ca="1">IF(INDIRECT(B60&amp;"!$C$6")="","",INDIRECT(B60&amp;"!$C$6"))</f>
        <v/>
      </c>
      <c r="K60" s="82"/>
      <c r="L60" s="82"/>
      <c r="M60" s="82"/>
      <c r="N60" s="82"/>
      <c r="O60" s="82"/>
      <c r="P60" s="82"/>
      <c r="Q60" s="82"/>
      <c r="R60" s="82"/>
      <c r="S60" s="82"/>
    </row>
    <row r="61" spans="1:19" ht="26.25" customHeight="1" thickBot="1">
      <c r="A61" s="110">
        <v>50</v>
      </c>
      <c r="B61" s="113" t="s">
        <v>110</v>
      </c>
      <c r="C61" s="112" t="str" cm="1">
        <f t="array" aca="1" ref="C61" ca="1">IF(INDIRECT(B61&amp;"!$C$7")="","",INDIRECT(B61&amp;"!$C$7"))</f>
        <v/>
      </c>
      <c r="D61" s="112" t="str" cm="1">
        <f t="array" aca="1" ref="D61" ca="1">IF(INDIRECT(B61&amp;"!$C$6")="","",INDIRECT(B61&amp;"!$C$6"))</f>
        <v/>
      </c>
      <c r="K61" s="82"/>
      <c r="L61" s="82"/>
      <c r="M61" s="82"/>
      <c r="N61" s="82"/>
      <c r="O61" s="82"/>
      <c r="P61" s="82"/>
      <c r="Q61" s="82"/>
      <c r="R61" s="82"/>
      <c r="S61" s="82"/>
    </row>
    <row r="62" spans="1:19" ht="26.25" customHeight="1">
      <c r="A62" s="110">
        <v>51</v>
      </c>
      <c r="B62" s="111" t="s">
        <v>164</v>
      </c>
      <c r="C62" s="112" t="str" cm="1">
        <f t="array" aca="1" ref="C62" ca="1">IF(INDIRECT(B62&amp;"!$C$7")="","",INDIRECT(B62&amp;"!$C$7"))</f>
        <v/>
      </c>
      <c r="D62" s="112" t="str" cm="1">
        <f t="array" aca="1" ref="D62" ca="1">IF(INDIRECT(B62&amp;"!$C$6")="","",INDIRECT(B62&amp;"!$C$6"))</f>
        <v/>
      </c>
    </row>
    <row r="63" spans="1:19" ht="26.25" customHeight="1">
      <c r="A63" s="110">
        <v>52</v>
      </c>
      <c r="B63" s="111" t="s">
        <v>165</v>
      </c>
      <c r="C63" s="112" t="str" cm="1">
        <f t="array" aca="1" ref="C63" ca="1">IF(INDIRECT(B63&amp;"!$C$7")="","",INDIRECT(B63&amp;"!$C$7"))</f>
        <v/>
      </c>
      <c r="D63" s="112" t="str" cm="1">
        <f t="array" aca="1" ref="D63" ca="1">IF(INDIRECT(B63&amp;"!$C$6")="","",INDIRECT(B63&amp;"!$C$6"))</f>
        <v/>
      </c>
    </row>
    <row r="64" spans="1:19" ht="26.25" customHeight="1">
      <c r="A64" s="110">
        <v>53</v>
      </c>
      <c r="B64" s="111" t="s">
        <v>166</v>
      </c>
      <c r="C64" s="112" t="str" cm="1">
        <f t="array" aca="1" ref="C64" ca="1">IF(INDIRECT(B64&amp;"!$C$7")="","",INDIRECT(B64&amp;"!$C$7"))</f>
        <v/>
      </c>
      <c r="D64" s="112" t="str" cm="1">
        <f t="array" aca="1" ref="D64" ca="1">IF(INDIRECT(B64&amp;"!$C$6")="","",INDIRECT(B64&amp;"!$C$6"))</f>
        <v/>
      </c>
    </row>
    <row r="65" spans="1:4" ht="26.25" customHeight="1">
      <c r="A65" s="110">
        <v>54</v>
      </c>
      <c r="B65" s="111" t="s">
        <v>167</v>
      </c>
      <c r="C65" s="112" t="str" cm="1">
        <f t="array" aca="1" ref="C65" ca="1">IF(INDIRECT(B65&amp;"!$C$7")="","",INDIRECT(B65&amp;"!$C$7"))</f>
        <v/>
      </c>
      <c r="D65" s="112" t="str" cm="1">
        <f t="array" aca="1" ref="D65" ca="1">IF(INDIRECT(B65&amp;"!$C$6")="","",INDIRECT(B65&amp;"!$C$6"))</f>
        <v/>
      </c>
    </row>
    <row r="66" spans="1:4" ht="26.25" customHeight="1">
      <c r="A66" s="110">
        <v>55</v>
      </c>
      <c r="B66" s="111" t="s">
        <v>168</v>
      </c>
      <c r="C66" s="112" t="str" cm="1">
        <f t="array" aca="1" ref="C66" ca="1">IF(INDIRECT(B66&amp;"!$C$7")="","",INDIRECT(B66&amp;"!$C$7"))</f>
        <v/>
      </c>
      <c r="D66" s="112" t="str" cm="1">
        <f t="array" aca="1" ref="D66" ca="1">IF(INDIRECT(B66&amp;"!$C$6")="","",INDIRECT(B66&amp;"!$C$6"))</f>
        <v/>
      </c>
    </row>
    <row r="67" spans="1:4" ht="26.25" customHeight="1" thickBot="1">
      <c r="A67" s="110">
        <v>56</v>
      </c>
      <c r="B67" s="113" t="s">
        <v>169</v>
      </c>
      <c r="C67" s="112" t="str" cm="1">
        <f t="array" aca="1" ref="C67" ca="1">IF(INDIRECT(B67&amp;"!$C$7")="","",INDIRECT(B67&amp;"!$C$7"))</f>
        <v/>
      </c>
      <c r="D67" s="112" t="str" cm="1">
        <f t="array" aca="1" ref="D67" ca="1">IF(INDIRECT(B67&amp;"!$C$6")="","",INDIRECT(B67&amp;"!$C$6"))</f>
        <v/>
      </c>
    </row>
    <row r="68" spans="1:4" ht="26.25" customHeight="1">
      <c r="A68" s="110">
        <v>57</v>
      </c>
      <c r="B68" s="111" t="s">
        <v>170</v>
      </c>
      <c r="C68" s="112" t="str" cm="1">
        <f t="array" aca="1" ref="C68" ca="1">IF(INDIRECT(B68&amp;"!$C$7")="","",INDIRECT(B68&amp;"!$C$7"))</f>
        <v/>
      </c>
      <c r="D68" s="112" t="str" cm="1">
        <f t="array" aca="1" ref="D68" ca="1">IF(INDIRECT(B68&amp;"!$C$6")="","",INDIRECT(B68&amp;"!$C$6"))</f>
        <v/>
      </c>
    </row>
    <row r="69" spans="1:4" ht="26.25" customHeight="1">
      <c r="A69" s="110">
        <v>58</v>
      </c>
      <c r="B69" s="111" t="s">
        <v>171</v>
      </c>
      <c r="C69" s="112" t="str" cm="1">
        <f t="array" aca="1" ref="C69" ca="1">IF(INDIRECT(B69&amp;"!$C$7")="","",INDIRECT(B69&amp;"!$C$7"))</f>
        <v/>
      </c>
      <c r="D69" s="112" t="str" cm="1">
        <f t="array" aca="1" ref="D69" ca="1">IF(INDIRECT(B69&amp;"!$C$6")="","",INDIRECT(B69&amp;"!$C$6"))</f>
        <v/>
      </c>
    </row>
    <row r="70" spans="1:4" ht="26.25" customHeight="1">
      <c r="A70" s="110">
        <v>59</v>
      </c>
      <c r="B70" s="111" t="s">
        <v>172</v>
      </c>
      <c r="C70" s="112" t="str" cm="1">
        <f t="array" aca="1" ref="C70" ca="1">IF(INDIRECT(B70&amp;"!$C$7")="","",INDIRECT(B70&amp;"!$C$7"))</f>
        <v/>
      </c>
      <c r="D70" s="112" t="str" cm="1">
        <f t="array" aca="1" ref="D70" ca="1">IF(INDIRECT(B70&amp;"!$C$6")="","",INDIRECT(B70&amp;"!$C$6"))</f>
        <v/>
      </c>
    </row>
    <row r="71" spans="1:4" ht="26.25" customHeight="1">
      <c r="A71" s="110">
        <v>60</v>
      </c>
      <c r="B71" s="111" t="s">
        <v>173</v>
      </c>
      <c r="C71" s="112" t="str" cm="1">
        <f t="array" aca="1" ref="C71" ca="1">IF(INDIRECT(B71&amp;"!$C$7")="","",INDIRECT(B71&amp;"!$C$7"))</f>
        <v/>
      </c>
      <c r="D71" s="112" t="str" cm="1">
        <f t="array" aca="1" ref="D71" ca="1">IF(INDIRECT(B71&amp;"!$C$6")="","",INDIRECT(B71&amp;"!$C$6"))</f>
        <v/>
      </c>
    </row>
    <row r="72" spans="1:4" ht="26.25" customHeight="1">
      <c r="A72" s="110">
        <v>61</v>
      </c>
      <c r="B72" s="111" t="s">
        <v>174</v>
      </c>
      <c r="C72" s="112" t="str" cm="1">
        <f t="array" aca="1" ref="C72" ca="1">IF(INDIRECT(B72&amp;"!$C$7")="","",INDIRECT(B72&amp;"!$C$7"))</f>
        <v/>
      </c>
      <c r="D72" s="112" t="str" cm="1">
        <f t="array" aca="1" ref="D72" ca="1">IF(INDIRECT(B72&amp;"!$C$6")="","",INDIRECT(B72&amp;"!$C$6"))</f>
        <v/>
      </c>
    </row>
    <row r="73" spans="1:4" ht="26.25" customHeight="1" thickBot="1">
      <c r="A73" s="110">
        <v>62</v>
      </c>
      <c r="B73" s="113" t="s">
        <v>175</v>
      </c>
      <c r="C73" s="112" t="str" cm="1">
        <f t="array" aca="1" ref="C73" ca="1">IF(INDIRECT(B73&amp;"!$C$7")="","",INDIRECT(B73&amp;"!$C$7"))</f>
        <v/>
      </c>
      <c r="D73" s="112" t="str" cm="1">
        <f t="array" aca="1" ref="D73" ca="1">IF(INDIRECT(B73&amp;"!$C$6")="","",INDIRECT(B73&amp;"!$C$6"))</f>
        <v/>
      </c>
    </row>
    <row r="74" spans="1:4" ht="26.25" customHeight="1">
      <c r="A74" s="110">
        <v>63</v>
      </c>
      <c r="B74" s="111" t="s">
        <v>176</v>
      </c>
      <c r="C74" s="112" t="str" cm="1">
        <f t="array" aca="1" ref="C74" ca="1">IF(INDIRECT(B74&amp;"!$C$7")="","",INDIRECT(B74&amp;"!$C$7"))</f>
        <v/>
      </c>
      <c r="D74" s="112" t="str" cm="1">
        <f t="array" aca="1" ref="D74" ca="1">IF(INDIRECT(B74&amp;"!$C$6")="","",INDIRECT(B74&amp;"!$C$6"))</f>
        <v/>
      </c>
    </row>
    <row r="75" spans="1:4" ht="26.25" customHeight="1">
      <c r="A75" s="110">
        <v>64</v>
      </c>
      <c r="B75" s="111" t="s">
        <v>177</v>
      </c>
      <c r="C75" s="112" t="str" cm="1">
        <f t="array" aca="1" ref="C75" ca="1">IF(INDIRECT(B75&amp;"!$C$7")="","",INDIRECT(B75&amp;"!$C$7"))</f>
        <v/>
      </c>
      <c r="D75" s="112" t="str" cm="1">
        <f t="array" aca="1" ref="D75" ca="1">IF(INDIRECT(B75&amp;"!$C$6")="","",INDIRECT(B75&amp;"!$C$6"))</f>
        <v/>
      </c>
    </row>
    <row r="76" spans="1:4" ht="26.25" customHeight="1">
      <c r="A76" s="110">
        <v>65</v>
      </c>
      <c r="B76" s="111" t="s">
        <v>178</v>
      </c>
      <c r="C76" s="112" t="str" cm="1">
        <f t="array" aca="1" ref="C76" ca="1">IF(INDIRECT(B76&amp;"!$C$7")="","",INDIRECT(B76&amp;"!$C$7"))</f>
        <v/>
      </c>
      <c r="D76" s="112" t="str" cm="1">
        <f t="array" aca="1" ref="D76" ca="1">IF(INDIRECT(B76&amp;"!$C$6")="","",INDIRECT(B76&amp;"!$C$6"))</f>
        <v/>
      </c>
    </row>
    <row r="77" spans="1:4" ht="26.25" customHeight="1">
      <c r="A77" s="110">
        <v>66</v>
      </c>
      <c r="B77" s="111" t="s">
        <v>179</v>
      </c>
      <c r="C77" s="112" t="str" cm="1">
        <f t="array" aca="1" ref="C77" ca="1">IF(INDIRECT(B77&amp;"!$C$7")="","",INDIRECT(B77&amp;"!$C$7"))</f>
        <v/>
      </c>
      <c r="D77" s="112" t="str" cm="1">
        <f t="array" aca="1" ref="D77" ca="1">IF(INDIRECT(B77&amp;"!$C$6")="","",INDIRECT(B77&amp;"!$C$6"))</f>
        <v/>
      </c>
    </row>
    <row r="78" spans="1:4" ht="26.25" customHeight="1">
      <c r="A78" s="110">
        <v>67</v>
      </c>
      <c r="B78" s="111" t="s">
        <v>180</v>
      </c>
      <c r="C78" s="112" t="str" cm="1">
        <f t="array" aca="1" ref="C78" ca="1">IF(INDIRECT(B78&amp;"!$C$7")="","",INDIRECT(B78&amp;"!$C$7"))</f>
        <v/>
      </c>
      <c r="D78" s="112" t="str" cm="1">
        <f t="array" aca="1" ref="D78" ca="1">IF(INDIRECT(B78&amp;"!$C$6")="","",INDIRECT(B78&amp;"!$C$6"))</f>
        <v/>
      </c>
    </row>
    <row r="79" spans="1:4" ht="26.25" customHeight="1" thickBot="1">
      <c r="A79" s="110">
        <v>68</v>
      </c>
      <c r="B79" s="113" t="s">
        <v>181</v>
      </c>
      <c r="C79" s="112" t="str" cm="1">
        <f t="array" aca="1" ref="C79" ca="1">IF(INDIRECT(B79&amp;"!$C$7")="","",INDIRECT(B79&amp;"!$C$7"))</f>
        <v/>
      </c>
      <c r="D79" s="112" t="str" cm="1">
        <f t="array" aca="1" ref="D79" ca="1">IF(INDIRECT(B79&amp;"!$C$6")="","",INDIRECT(B79&amp;"!$C$6"))</f>
        <v/>
      </c>
    </row>
    <row r="80" spans="1:4" ht="26.25" customHeight="1">
      <c r="A80" s="110">
        <v>69</v>
      </c>
      <c r="B80" s="111" t="s">
        <v>182</v>
      </c>
      <c r="C80" s="112" t="str" cm="1">
        <f t="array" aca="1" ref="C80" ca="1">IF(INDIRECT(B80&amp;"!$C$7")="","",INDIRECT(B80&amp;"!$C$7"))</f>
        <v/>
      </c>
      <c r="D80" s="112" t="str" cm="1">
        <f t="array" aca="1" ref="D80" ca="1">IF(INDIRECT(B80&amp;"!$C$6")="","",INDIRECT(B80&amp;"!$C$6"))</f>
        <v/>
      </c>
    </row>
    <row r="81" spans="1:4" ht="26.25" customHeight="1">
      <c r="A81" s="110">
        <v>70</v>
      </c>
      <c r="B81" s="111" t="s">
        <v>183</v>
      </c>
      <c r="C81" s="112" t="str" cm="1">
        <f t="array" aca="1" ref="C81" ca="1">IF(INDIRECT(B81&amp;"!$C$7")="","",INDIRECT(B81&amp;"!$C$7"))</f>
        <v/>
      </c>
      <c r="D81" s="112" t="str" cm="1">
        <f t="array" aca="1" ref="D81" ca="1">IF(INDIRECT(B81&amp;"!$C$6")="","",INDIRECT(B81&amp;"!$C$6"))</f>
        <v/>
      </c>
    </row>
    <row r="82" spans="1:4" ht="26.25" customHeight="1">
      <c r="A82" s="110">
        <v>71</v>
      </c>
      <c r="B82" s="111" t="s">
        <v>184</v>
      </c>
      <c r="C82" s="112" t="str" cm="1">
        <f t="array" aca="1" ref="C82" ca="1">IF(INDIRECT(B82&amp;"!$C$7")="","",INDIRECT(B82&amp;"!$C$7"))</f>
        <v/>
      </c>
      <c r="D82" s="112" t="str" cm="1">
        <f t="array" aca="1" ref="D82" ca="1">IF(INDIRECT(B82&amp;"!$C$6")="","",INDIRECT(B82&amp;"!$C$6"))</f>
        <v/>
      </c>
    </row>
    <row r="83" spans="1:4" ht="26.25" customHeight="1">
      <c r="A83" s="110">
        <v>72</v>
      </c>
      <c r="B83" s="111" t="s">
        <v>185</v>
      </c>
      <c r="C83" s="112" t="str" cm="1">
        <f t="array" aca="1" ref="C83" ca="1">IF(INDIRECT(B83&amp;"!$C$7")="","",INDIRECT(B83&amp;"!$C$7"))</f>
        <v/>
      </c>
      <c r="D83" s="112" t="str" cm="1">
        <f t="array" aca="1" ref="D83" ca="1">IF(INDIRECT(B83&amp;"!$C$6")="","",INDIRECT(B83&amp;"!$C$6"))</f>
        <v/>
      </c>
    </row>
    <row r="84" spans="1:4" ht="26.25" customHeight="1">
      <c r="A84" s="110">
        <v>73</v>
      </c>
      <c r="B84" s="111" t="s">
        <v>186</v>
      </c>
      <c r="C84" s="112" t="str" cm="1">
        <f t="array" aca="1" ref="C84" ca="1">IF(INDIRECT(B84&amp;"!$C$7")="","",INDIRECT(B84&amp;"!$C$7"))</f>
        <v/>
      </c>
      <c r="D84" s="112" t="str" cm="1">
        <f t="array" aca="1" ref="D84" ca="1">IF(INDIRECT(B84&amp;"!$C$6")="","",INDIRECT(B84&amp;"!$C$6"))</f>
        <v/>
      </c>
    </row>
    <row r="85" spans="1:4" ht="26.25" customHeight="1" thickBot="1">
      <c r="A85" s="110">
        <v>74</v>
      </c>
      <c r="B85" s="113" t="s">
        <v>187</v>
      </c>
      <c r="C85" s="112" t="str" cm="1">
        <f t="array" aca="1" ref="C85" ca="1">IF(INDIRECT(B85&amp;"!$C$7")="","",INDIRECT(B85&amp;"!$C$7"))</f>
        <v/>
      </c>
      <c r="D85" s="112" t="str" cm="1">
        <f t="array" aca="1" ref="D85" ca="1">IF(INDIRECT(B85&amp;"!$C$6")="","",INDIRECT(B85&amp;"!$C$6"))</f>
        <v/>
      </c>
    </row>
    <row r="86" spans="1:4" ht="26.25" customHeight="1">
      <c r="A86" s="110">
        <v>75</v>
      </c>
      <c r="B86" s="111" t="s">
        <v>188</v>
      </c>
      <c r="C86" s="112" t="str" cm="1">
        <f t="array" aca="1" ref="C86" ca="1">IF(INDIRECT(B86&amp;"!$C$7")="","",INDIRECT(B86&amp;"!$C$7"))</f>
        <v/>
      </c>
      <c r="D86" s="112" t="str" cm="1">
        <f t="array" aca="1" ref="D86" ca="1">IF(INDIRECT(B86&amp;"!$C$6")="","",INDIRECT(B86&amp;"!$C$6"))</f>
        <v/>
      </c>
    </row>
    <row r="87" spans="1:4" ht="26.25" customHeight="1">
      <c r="A87" s="110">
        <v>76</v>
      </c>
      <c r="B87" s="111" t="s">
        <v>189</v>
      </c>
      <c r="C87" s="112" t="str" cm="1">
        <f t="array" aca="1" ref="C87" ca="1">IF(INDIRECT(B87&amp;"!$C$7")="","",INDIRECT(B87&amp;"!$C$7"))</f>
        <v/>
      </c>
      <c r="D87" s="112" t="str" cm="1">
        <f t="array" aca="1" ref="D87" ca="1">IF(INDIRECT(B87&amp;"!$C$6")="","",INDIRECT(B87&amp;"!$C$6"))</f>
        <v/>
      </c>
    </row>
    <row r="88" spans="1:4" ht="26.25" customHeight="1">
      <c r="A88" s="110">
        <v>77</v>
      </c>
      <c r="B88" s="111" t="s">
        <v>190</v>
      </c>
      <c r="C88" s="112" t="str" cm="1">
        <f t="array" aca="1" ref="C88" ca="1">IF(INDIRECT(B88&amp;"!$C$7")="","",INDIRECT(B88&amp;"!$C$7"))</f>
        <v/>
      </c>
      <c r="D88" s="112" t="str" cm="1">
        <f t="array" aca="1" ref="D88" ca="1">IF(INDIRECT(B88&amp;"!$C$6")="","",INDIRECT(B88&amp;"!$C$6"))</f>
        <v/>
      </c>
    </row>
    <row r="89" spans="1:4" ht="26.25" customHeight="1">
      <c r="A89" s="110">
        <v>78</v>
      </c>
      <c r="B89" s="111" t="s">
        <v>191</v>
      </c>
      <c r="C89" s="112" t="str" cm="1">
        <f t="array" aca="1" ref="C89" ca="1">IF(INDIRECT(B89&amp;"!$C$7")="","",INDIRECT(B89&amp;"!$C$7"))</f>
        <v/>
      </c>
      <c r="D89" s="112" t="str" cm="1">
        <f t="array" aca="1" ref="D89" ca="1">IF(INDIRECT(B89&amp;"!$C$6")="","",INDIRECT(B89&amp;"!$C$6"))</f>
        <v/>
      </c>
    </row>
    <row r="90" spans="1:4" ht="26.25" customHeight="1">
      <c r="A90" s="110">
        <v>79</v>
      </c>
      <c r="B90" s="111" t="s">
        <v>192</v>
      </c>
      <c r="C90" s="112" t="str" cm="1">
        <f t="array" aca="1" ref="C90" ca="1">IF(INDIRECT(B90&amp;"!$C$7")="","",INDIRECT(B90&amp;"!$C$7"))</f>
        <v/>
      </c>
      <c r="D90" s="112" t="str" cm="1">
        <f t="array" aca="1" ref="D90" ca="1">IF(INDIRECT(B90&amp;"!$C$6")="","",INDIRECT(B90&amp;"!$C$6"))</f>
        <v/>
      </c>
    </row>
    <row r="91" spans="1:4" ht="26.25" customHeight="1" thickBot="1">
      <c r="A91" s="110">
        <v>80</v>
      </c>
      <c r="B91" s="113" t="s">
        <v>193</v>
      </c>
      <c r="C91" s="112" t="str" cm="1">
        <f t="array" aca="1" ref="C91" ca="1">IF(INDIRECT(B91&amp;"!$C$7")="","",INDIRECT(B91&amp;"!$C$7"))</f>
        <v/>
      </c>
      <c r="D91" s="112" t="str" cm="1">
        <f t="array" aca="1" ref="D91" ca="1">IF(INDIRECT(B91&amp;"!$C$6")="","",INDIRECT(B91&amp;"!$C$6"))</f>
        <v/>
      </c>
    </row>
    <row r="92" spans="1:4" ht="26.25" customHeight="1">
      <c r="A92" s="110">
        <v>81</v>
      </c>
      <c r="B92" s="111" t="s">
        <v>194</v>
      </c>
      <c r="C92" s="112" t="str" cm="1">
        <f t="array" aca="1" ref="C92" ca="1">IF(INDIRECT(B92&amp;"!$C$7")="","",INDIRECT(B92&amp;"!$C$7"))</f>
        <v/>
      </c>
      <c r="D92" s="112" t="str" cm="1">
        <f t="array" aca="1" ref="D92" ca="1">IF(INDIRECT(B92&amp;"!$C$6")="","",INDIRECT(B92&amp;"!$C$6"))</f>
        <v/>
      </c>
    </row>
    <row r="93" spans="1:4" ht="26.25" customHeight="1">
      <c r="A93" s="110">
        <v>82</v>
      </c>
      <c r="B93" s="111" t="s">
        <v>195</v>
      </c>
      <c r="C93" s="112" t="str" cm="1">
        <f t="array" aca="1" ref="C93" ca="1">IF(INDIRECT(B93&amp;"!$C$7")="","",INDIRECT(B93&amp;"!$C$7"))</f>
        <v/>
      </c>
      <c r="D93" s="112" t="str" cm="1">
        <f t="array" aca="1" ref="D93" ca="1">IF(INDIRECT(B93&amp;"!$C$6")="","",INDIRECT(B93&amp;"!$C$6"))</f>
        <v/>
      </c>
    </row>
    <row r="94" spans="1:4" ht="26.25" customHeight="1">
      <c r="A94" s="110">
        <v>83</v>
      </c>
      <c r="B94" s="111" t="s">
        <v>196</v>
      </c>
      <c r="C94" s="112" t="str" cm="1">
        <f t="array" aca="1" ref="C94" ca="1">IF(INDIRECT(B94&amp;"!$C$7")="","",INDIRECT(B94&amp;"!$C$7"))</f>
        <v/>
      </c>
      <c r="D94" s="112" t="str" cm="1">
        <f t="array" aca="1" ref="D94" ca="1">IF(INDIRECT(B94&amp;"!$C$6")="","",INDIRECT(B94&amp;"!$C$6"))</f>
        <v/>
      </c>
    </row>
    <row r="95" spans="1:4" ht="26.25" customHeight="1">
      <c r="A95" s="110">
        <v>84</v>
      </c>
      <c r="B95" s="111" t="s">
        <v>197</v>
      </c>
      <c r="C95" s="112" t="str" cm="1">
        <f t="array" aca="1" ref="C95" ca="1">IF(INDIRECT(B95&amp;"!$C$7")="","",INDIRECT(B95&amp;"!$C$7"))</f>
        <v/>
      </c>
      <c r="D95" s="112" t="str" cm="1">
        <f t="array" aca="1" ref="D95" ca="1">IF(INDIRECT(B95&amp;"!$C$6")="","",INDIRECT(B95&amp;"!$C$6"))</f>
        <v/>
      </c>
    </row>
    <row r="96" spans="1:4" ht="26.25" customHeight="1">
      <c r="A96" s="110">
        <v>85</v>
      </c>
      <c r="B96" s="111" t="s">
        <v>198</v>
      </c>
      <c r="C96" s="112" t="str" cm="1">
        <f t="array" aca="1" ref="C96" ca="1">IF(INDIRECT(B96&amp;"!$C$7")="","",INDIRECT(B96&amp;"!$C$7"))</f>
        <v/>
      </c>
      <c r="D96" s="112" t="str" cm="1">
        <f t="array" aca="1" ref="D96" ca="1">IF(INDIRECT(B96&amp;"!$C$6")="","",INDIRECT(B96&amp;"!$C$6"))</f>
        <v/>
      </c>
    </row>
    <row r="97" spans="1:4" ht="26.25" customHeight="1" thickBot="1">
      <c r="A97" s="110">
        <v>86</v>
      </c>
      <c r="B97" s="113" t="s">
        <v>199</v>
      </c>
      <c r="C97" s="112" t="str" cm="1">
        <f t="array" aca="1" ref="C97" ca="1">IF(INDIRECT(B97&amp;"!$C$7")="","",INDIRECT(B97&amp;"!$C$7"))</f>
        <v/>
      </c>
      <c r="D97" s="112" t="str" cm="1">
        <f t="array" aca="1" ref="D97" ca="1">IF(INDIRECT(B97&amp;"!$C$6")="","",INDIRECT(B97&amp;"!$C$6"))</f>
        <v/>
      </c>
    </row>
    <row r="98" spans="1:4" ht="26.25" customHeight="1">
      <c r="A98" s="110">
        <v>87</v>
      </c>
      <c r="B98" s="111" t="s">
        <v>200</v>
      </c>
      <c r="C98" s="112" t="str" cm="1">
        <f t="array" aca="1" ref="C98" ca="1">IF(INDIRECT(B98&amp;"!$C$7")="","",INDIRECT(B98&amp;"!$C$7"))</f>
        <v/>
      </c>
      <c r="D98" s="112" t="str" cm="1">
        <f t="array" aca="1" ref="D98" ca="1">IF(INDIRECT(B98&amp;"!$C$6")="","",INDIRECT(B98&amp;"!$C$6"))</f>
        <v/>
      </c>
    </row>
    <row r="99" spans="1:4" ht="26.25" customHeight="1">
      <c r="A99" s="110">
        <v>88</v>
      </c>
      <c r="B99" s="111" t="s">
        <v>201</v>
      </c>
      <c r="C99" s="112" t="str" cm="1">
        <f t="array" aca="1" ref="C99" ca="1">IF(INDIRECT(B99&amp;"!$C$7")="","",INDIRECT(B99&amp;"!$C$7"))</f>
        <v/>
      </c>
      <c r="D99" s="112" t="str" cm="1">
        <f t="array" aca="1" ref="D99" ca="1">IF(INDIRECT(B99&amp;"!$C$6")="","",INDIRECT(B99&amp;"!$C$6"))</f>
        <v/>
      </c>
    </row>
    <row r="100" spans="1:4" ht="26.25" customHeight="1">
      <c r="A100" s="110">
        <v>89</v>
      </c>
      <c r="B100" s="111" t="s">
        <v>202</v>
      </c>
      <c r="C100" s="112" t="str" cm="1">
        <f t="array" aca="1" ref="C100" ca="1">IF(INDIRECT(B100&amp;"!$C$7")="","",INDIRECT(B100&amp;"!$C$7"))</f>
        <v/>
      </c>
      <c r="D100" s="112" t="str" cm="1">
        <f t="array" aca="1" ref="D100" ca="1">IF(INDIRECT(B100&amp;"!$C$6")="","",INDIRECT(B100&amp;"!$C$6"))</f>
        <v/>
      </c>
    </row>
    <row r="101" spans="1:4" ht="26.25" customHeight="1">
      <c r="A101" s="110">
        <v>90</v>
      </c>
      <c r="B101" s="111" t="s">
        <v>203</v>
      </c>
      <c r="C101" s="112" t="str" cm="1">
        <f t="array" aca="1" ref="C101" ca="1">IF(INDIRECT(B101&amp;"!$C$7")="","",INDIRECT(B101&amp;"!$C$7"))</f>
        <v/>
      </c>
      <c r="D101" s="112" t="str" cm="1">
        <f t="array" aca="1" ref="D101" ca="1">IF(INDIRECT(B101&amp;"!$C$6")="","",INDIRECT(B101&amp;"!$C$6"))</f>
        <v/>
      </c>
    </row>
    <row r="102" spans="1:4" ht="26.25" customHeight="1">
      <c r="A102" s="110">
        <v>91</v>
      </c>
      <c r="B102" s="111" t="s">
        <v>204</v>
      </c>
      <c r="C102" s="112" t="str" cm="1">
        <f t="array" aca="1" ref="C102" ca="1">IF(INDIRECT(B102&amp;"!$C$7")="","",INDIRECT(B102&amp;"!$C$7"))</f>
        <v/>
      </c>
      <c r="D102" s="112" t="str" cm="1">
        <f t="array" aca="1" ref="D102" ca="1">IF(INDIRECT(B102&amp;"!$C$6")="","",INDIRECT(B102&amp;"!$C$6"))</f>
        <v/>
      </c>
    </row>
    <row r="103" spans="1:4" ht="26.25" customHeight="1" thickBot="1">
      <c r="A103" s="110">
        <v>92</v>
      </c>
      <c r="B103" s="113" t="s">
        <v>205</v>
      </c>
      <c r="C103" s="112" t="str" cm="1">
        <f t="array" aca="1" ref="C103" ca="1">IF(INDIRECT(B103&amp;"!$C$7")="","",INDIRECT(B103&amp;"!$C$7"))</f>
        <v/>
      </c>
      <c r="D103" s="112" t="str" cm="1">
        <f t="array" aca="1" ref="D103" ca="1">IF(INDIRECT(B103&amp;"!$C$6")="","",INDIRECT(B103&amp;"!$C$6"))</f>
        <v/>
      </c>
    </row>
    <row r="104" spans="1:4" ht="26.25" customHeight="1">
      <c r="A104" s="110">
        <v>93</v>
      </c>
      <c r="B104" s="111" t="s">
        <v>206</v>
      </c>
      <c r="C104" s="112" t="str" cm="1">
        <f t="array" aca="1" ref="C104" ca="1">IF(INDIRECT(B104&amp;"!$C$7")="","",INDIRECT(B104&amp;"!$C$7"))</f>
        <v/>
      </c>
      <c r="D104" s="112" t="str" cm="1">
        <f t="array" aca="1" ref="D104" ca="1">IF(INDIRECT(B104&amp;"!$C$6")="","",INDIRECT(B104&amp;"!$C$6"))</f>
        <v/>
      </c>
    </row>
    <row r="105" spans="1:4" ht="26.25" customHeight="1">
      <c r="A105" s="110">
        <v>94</v>
      </c>
      <c r="B105" s="111" t="s">
        <v>207</v>
      </c>
      <c r="C105" s="112" t="str" cm="1">
        <f t="array" aca="1" ref="C105" ca="1">IF(INDIRECT(B105&amp;"!$C$7")="","",INDIRECT(B105&amp;"!$C$7"))</f>
        <v/>
      </c>
      <c r="D105" s="112" t="str" cm="1">
        <f t="array" aca="1" ref="D105" ca="1">IF(INDIRECT(B105&amp;"!$C$6")="","",INDIRECT(B105&amp;"!$C$6"))</f>
        <v/>
      </c>
    </row>
    <row r="106" spans="1:4" ht="26.25" customHeight="1">
      <c r="A106" s="110">
        <v>95</v>
      </c>
      <c r="B106" s="111" t="s">
        <v>208</v>
      </c>
      <c r="C106" s="112" t="str" cm="1">
        <f t="array" aca="1" ref="C106" ca="1">IF(INDIRECT(B106&amp;"!$C$7")="","",INDIRECT(B106&amp;"!$C$7"))</f>
        <v/>
      </c>
      <c r="D106" s="112" t="str" cm="1">
        <f t="array" aca="1" ref="D106" ca="1">IF(INDIRECT(B106&amp;"!$C$6")="","",INDIRECT(B106&amp;"!$C$6"))</f>
        <v/>
      </c>
    </row>
    <row r="107" spans="1:4" ht="26.25" customHeight="1">
      <c r="A107" s="110">
        <v>96</v>
      </c>
      <c r="B107" s="111" t="s">
        <v>209</v>
      </c>
      <c r="C107" s="112" t="str" cm="1">
        <f t="array" aca="1" ref="C107" ca="1">IF(INDIRECT(B107&amp;"!$C$7")="","",INDIRECT(B107&amp;"!$C$7"))</f>
        <v/>
      </c>
      <c r="D107" s="112" t="str" cm="1">
        <f t="array" aca="1" ref="D107" ca="1">IF(INDIRECT(B107&amp;"!$C$6")="","",INDIRECT(B107&amp;"!$C$6"))</f>
        <v/>
      </c>
    </row>
    <row r="108" spans="1:4" ht="26.25" customHeight="1">
      <c r="A108" s="110">
        <v>97</v>
      </c>
      <c r="B108" s="111" t="s">
        <v>210</v>
      </c>
      <c r="C108" s="112" t="str" cm="1">
        <f t="array" aca="1" ref="C108" ca="1">IF(INDIRECT(B108&amp;"!$C$7")="","",INDIRECT(B108&amp;"!$C$7"))</f>
        <v/>
      </c>
      <c r="D108" s="112" t="str" cm="1">
        <f t="array" aca="1" ref="D108" ca="1">IF(INDIRECT(B108&amp;"!$C$6")="","",INDIRECT(B108&amp;"!$C$6"))</f>
        <v/>
      </c>
    </row>
    <row r="109" spans="1:4" ht="26.25" customHeight="1" thickBot="1">
      <c r="A109" s="110">
        <v>98</v>
      </c>
      <c r="B109" s="113" t="s">
        <v>211</v>
      </c>
      <c r="C109" s="112" t="str" cm="1">
        <f t="array" aca="1" ref="C109" ca="1">IF(INDIRECT(B109&amp;"!$C$7")="","",INDIRECT(B109&amp;"!$C$7"))</f>
        <v/>
      </c>
      <c r="D109" s="112" t="str" cm="1">
        <f t="array" aca="1" ref="D109" ca="1">IF(INDIRECT(B109&amp;"!$C$6")="","",INDIRECT(B109&amp;"!$C$6"))</f>
        <v/>
      </c>
    </row>
    <row r="110" spans="1:4" ht="26.25" customHeight="1">
      <c r="A110" s="110">
        <v>99</v>
      </c>
      <c r="B110" s="111" t="s">
        <v>212</v>
      </c>
      <c r="C110" s="112" t="str" cm="1">
        <f t="array" aca="1" ref="C110" ca="1">IF(INDIRECT(B110&amp;"!$C$7")="","",INDIRECT(B110&amp;"!$C$7"))</f>
        <v/>
      </c>
      <c r="D110" s="112" t="str" cm="1">
        <f t="array" aca="1" ref="D110" ca="1">IF(INDIRECT(B110&amp;"!$C$6")="","",INDIRECT(B110&amp;"!$C$6"))</f>
        <v/>
      </c>
    </row>
    <row r="111" spans="1:4" ht="26.25" customHeight="1" thickBot="1">
      <c r="A111" s="115">
        <v>100</v>
      </c>
      <c r="B111" s="111" t="s">
        <v>213</v>
      </c>
      <c r="C111" s="116" t="str" cm="1">
        <f t="array" aca="1" ref="C111" ca="1">IF(INDIRECT(B111&amp;"!$C$7")="","",INDIRECT(B111&amp;"!$C$7"))</f>
        <v/>
      </c>
      <c r="D111" s="116" t="str" cm="1">
        <f t="array" aca="1" ref="D111" ca="1">IF(INDIRECT(B111&amp;"!$C$6")="","",INDIRECT(B111&amp;"!$C$6"))</f>
        <v/>
      </c>
    </row>
  </sheetData>
  <sheetProtection algorithmName="SHA-512" hashValue="QbCcsAI68wALbhBuMhYXTcQXeRmukeog+TZnRhbM1d4D0uMXn2nGuyslmLc0+snrxsvT+El4BgGGtY48iDO88A==" saltValue="XK/Oa+H6Ye6jtbLcd4480Q==" spinCount="100000" sheet="1" objects="1" scenarios="1"/>
  <mergeCells count="16">
    <mergeCell ref="F8:G8"/>
    <mergeCell ref="H4:I4"/>
    <mergeCell ref="A10:A11"/>
    <mergeCell ref="C10:C11"/>
    <mergeCell ref="D10:D11"/>
    <mergeCell ref="H5:M5"/>
    <mergeCell ref="H6:M6"/>
    <mergeCell ref="H7:M7"/>
    <mergeCell ref="H8:M8"/>
    <mergeCell ref="B10:B11"/>
    <mergeCell ref="C6:D6"/>
    <mergeCell ref="C7:D7"/>
    <mergeCell ref="F4:G4"/>
    <mergeCell ref="F5:G5"/>
    <mergeCell ref="F6:G6"/>
    <mergeCell ref="F7:G7"/>
  </mergeCells>
  <phoneticPr fontId="3"/>
  <conditionalFormatting sqref="H6 H8">
    <cfRule type="containsBlanks" dxfId="1901" priority="12">
      <formula>LEN(TRIM(H6))=0</formula>
    </cfRule>
  </conditionalFormatting>
  <conditionalFormatting sqref="H4:M8">
    <cfRule type="notContainsBlanks" dxfId="1900" priority="1">
      <formula>LEN(TRIM(H4))&gt;0</formula>
    </cfRule>
  </conditionalFormatting>
  <dataValidations count="1">
    <dataValidation type="textLength" operator="equal" allowBlank="1" showInputMessage="1" showErrorMessage="1" error="13桁の施設・事業所番号を入力ください。" sqref="H6:M6" xr:uid="{DE7E6711-809B-4C1B-A514-BC9962D707F6}">
      <formula1>13</formula1>
    </dataValidation>
  </dataValidations>
  <printOptions horizontalCentered="1"/>
  <pageMargins left="0.25" right="0.25" top="0.75" bottom="0.75" header="0.3" footer="0.3"/>
  <pageSetup paperSize="8" scale="26" orientation="landscape"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W42"/>
  <sheetViews>
    <sheetView showGridLines="0" showZeros="0" view="pageBreakPreview" zoomScale="70" zoomScaleNormal="70" zoomScaleSheetLayoutView="70" workbookViewId="0">
      <selection activeCell="E38" sqref="E38"/>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F8wxb9bFhOkQcnReJhL3tPKsKH7rC5iXWGL2WX7qYxIvmYPAPp1drh8vE/I7akkxE2j2MZ3L5cygC9qpgM9qg==" saltValue="rfjnMu0LlrFQHUBcfUjygA==" spinCount="100000" sheet="1" objects="1" scenarios="1" insertRows="0"/>
  <mergeCells count="34">
    <mergeCell ref="B39:J39"/>
    <mergeCell ref="D12:E12"/>
    <mergeCell ref="D13:E13"/>
    <mergeCell ref="D14:E14"/>
    <mergeCell ref="D15:E15"/>
    <mergeCell ref="D16:E16"/>
    <mergeCell ref="D17:E17"/>
    <mergeCell ref="D18:E18"/>
    <mergeCell ref="D19:E19"/>
    <mergeCell ref="D20:E20"/>
    <mergeCell ref="D26:E26"/>
    <mergeCell ref="B28:I28"/>
    <mergeCell ref="B29:I29"/>
    <mergeCell ref="B30:I30"/>
    <mergeCell ref="B31:I31"/>
    <mergeCell ref="B32:I32"/>
    <mergeCell ref="H4:J4"/>
    <mergeCell ref="H5:J5"/>
    <mergeCell ref="H6:J6"/>
    <mergeCell ref="H7:J7"/>
    <mergeCell ref="D11:E11"/>
    <mergeCell ref="E9:G9"/>
    <mergeCell ref="E8:G8"/>
    <mergeCell ref="B34:I34"/>
    <mergeCell ref="A10:J10"/>
    <mergeCell ref="C6:D6"/>
    <mergeCell ref="C7:D7"/>
    <mergeCell ref="D25:E25"/>
    <mergeCell ref="D21:E21"/>
    <mergeCell ref="D22:E22"/>
    <mergeCell ref="D23:E23"/>
    <mergeCell ref="D24:E24"/>
    <mergeCell ref="B8:C8"/>
    <mergeCell ref="B33:I33"/>
  </mergeCells>
  <phoneticPr fontId="3"/>
  <conditionalFormatting sqref="B12:B26">
    <cfRule type="expression" dxfId="1899" priority="1">
      <formula>AND(COUNTBLANK($B12:$H12)&lt;&gt;COLUMNS($B12:$H12),OR(COUNTIF($C$6,"*専門リーダー*")&gt;0,COUNTIF($C$6,"*職務分野別リーダー*")&gt;0),OR($H12="マネジメント研修（H29～R1）",$H12="マネジメント研修"),OR($B12&lt;DATE(2017,4,1),$B12&gt;DATE(2020,3,31)))</formula>
    </cfRule>
    <cfRule type="expression" dxfId="1898" priority="2">
      <formula>AND(COUNTBLANK($B12:$H12)&lt;&gt;COLUMNS($B12:$H12),$C12="保育士等キャリアアップ研修",$B12&lt;DATE(2017,4,1))</formula>
    </cfRule>
    <cfRule type="expression" dxfId="1897" priority="3">
      <formula>AND(COUNTBLANK($B12:$H12)&lt;&gt;COLUMNS($B12:$H12),$H12="保育実践研修（H29～R1）",OR($B12&lt;DATE(2017,4,1),$B12&gt;DATE(2020,3,31)))</formula>
    </cfRule>
    <cfRule type="expression" dxfId="1896" priority="4">
      <formula>AND(COUNTBLANK($B12:$H12)&lt;&gt;COLUMNS($B12:$H12),$B12&gt;DATE(2026,3,31))</formula>
    </cfRule>
  </conditionalFormatting>
  <conditionalFormatting sqref="C6:C7">
    <cfRule type="cellIs" dxfId="1895" priority="46" operator="equal">
      <formula>""</formula>
    </cfRule>
  </conditionalFormatting>
  <conditionalFormatting sqref="D8">
    <cfRule type="cellIs" dxfId="1894" priority="7" operator="equal">
      <formula>""</formula>
    </cfRule>
  </conditionalFormatting>
  <conditionalFormatting sqref="D12:E26">
    <cfRule type="expression" dxfId="1893" priority="11">
      <formula>$C12="【職員処遇改善費のみ対象】横浜市（区）主催研修"</formula>
    </cfRule>
    <cfRule type="expression" dxfId="1892" priority="12">
      <formula>$C12="幼稚園教諭旧免許状更新講習・免許法認定講習"</formula>
    </cfRule>
  </conditionalFormatting>
  <conditionalFormatting sqref="F12:F26">
    <cfRule type="expression" dxfId="1891" priority="32">
      <formula>$C12&lt;&gt;"保育士等キャリアアップ研修（下記(7)に基づくもの）"</formula>
    </cfRule>
    <cfRule type="expression" dxfId="1890" priority="53" stopIfTrue="1">
      <formula>$C12="保育士等キャリアアップ研修（下記(7)に基づくもの）"</formula>
    </cfRule>
  </conditionalFormatting>
  <conditionalFormatting sqref="F12:H26">
    <cfRule type="expression" dxfId="1889" priority="10">
      <formula>$C12="その他"</formula>
    </cfRule>
  </conditionalFormatting>
  <conditionalFormatting sqref="G12:G26">
    <cfRule type="expression" dxfId="1888" priority="37">
      <formula>$C12="幼稚園教諭旧免許状更新講習・免許法認定講習"</formula>
    </cfRule>
  </conditionalFormatting>
  <conditionalFormatting sqref="G12:G27 G35:G101">
    <cfRule type="expression" dxfId="1887" priority="6">
      <formula>AND(LEFT($G12,2)="99",MID($G12,5,2)="99")</formula>
    </cfRule>
  </conditionalFormatting>
  <conditionalFormatting sqref="G12:H26 D12:E26">
    <cfRule type="expression" dxfId="1886" priority="9">
      <formula>$C12="【職員処遇改善費のみ対象】園内研修"</formula>
    </cfRule>
  </conditionalFormatting>
  <conditionalFormatting sqref="G12:H26">
    <cfRule type="expression" dxfId="1885" priority="8">
      <formula>$C12="【職員処遇改善費のみ対象】横浜市（区）主催研修"</formula>
    </cfRule>
  </conditionalFormatting>
  <conditionalFormatting sqref="H3 H4:J7">
    <cfRule type="cellIs" dxfId="1884" priority="48" operator="equal">
      <formula>""</formula>
    </cfRule>
  </conditionalFormatting>
  <conditionalFormatting sqref="H12:H26">
    <cfRule type="expression" dxfId="1883" priority="26">
      <formula>$C12="【幼稚園又は認定こども園に勤務していた者】その他"</formula>
    </cfRule>
  </conditionalFormatting>
  <conditionalFormatting sqref="I12:I26">
    <cfRule type="expression" dxfId="1882" priority="34">
      <formula>$C12="保育士等キャリアアップ研修（下記(7)に基づくもの）"</formula>
    </cfRule>
  </conditionalFormatting>
  <conditionalFormatting sqref="J12:J101">
    <cfRule type="expression" dxfId="1881" priority="55">
      <formula>SUMPRODUCT((MID($J12,ROW($1:$201),2)="99")*(MID($J12,ROW($1:$201)+4,2)="99")*(ISNUMBER(--MID($J12,ROW($1:$201),12))))&gt;0</formula>
    </cfRule>
  </conditionalFormatting>
  <dataValidations disablePrompts="1" count="7">
    <dataValidation type="list" allowBlank="1" showInputMessage="1" showErrorMessage="1" sqref="H12:H26" xr:uid="{FAF85180-11A0-4F1C-8AB3-62413F5068C9}">
      <formula1>INDIRECT($C$6)</formula1>
    </dataValidation>
    <dataValidation type="decimal" operator="greaterThanOrEqual" allowBlank="1" showInputMessage="1" showErrorMessage="1" sqref="I12:I26" xr:uid="{FD1469D0-B294-4A96-B9F8-1359C47FB566}">
      <formula1>0</formula1>
    </dataValidation>
    <dataValidation type="textLength" operator="equal" allowBlank="1" showInputMessage="1" showErrorMessage="1" sqref="G12:G26" xr:uid="{90AFCDFB-6B8C-4CF6-8096-F3025A14588A}">
      <formula1>12</formula1>
    </dataValidation>
    <dataValidation type="list" allowBlank="1" showInputMessage="1" showErrorMessage="1" sqref="D8" xr:uid="{E6C536F0-87A8-4185-860A-2E97AB476099}">
      <formula1>"〇,×"</formula1>
    </dataValidation>
    <dataValidation type="list" allowBlank="1" showInputMessage="1" showErrorMessage="1" sqref="O6" xr:uid="{15A86D64-333F-44F1-BDD8-4326200D43BF}">
      <formula1>" "</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476BF88-8144-4395-8434-04B9099035CB}">
      <formula1>46112</formula1>
    </dataValidation>
    <dataValidation type="list" allowBlank="1" showInputMessage="1" showErrorMessage="1" sqref="C12:C26" xr:uid="{51B50A34-3814-427A-B2F7-095D91C310C0}">
      <formula1>INDIRECT($C$6&amp;$D$8)</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F9D3964-D86E-407E-8561-820FDE01D326}">
          <x14:formula1>
            <xm:f>マスタ!$C$2:$C$11</xm:f>
          </x14:formula1>
          <xm:sqref>C6:D6</xm:sqref>
        </x14:dataValidation>
        <x14:dataValidation type="list" allowBlank="1" showInputMessage="1" showErrorMessage="1" xr:uid="{0AC5E489-476E-47A7-A29C-DD344FCB58BF}">
          <x14:formula1>
            <xm:f>INDIRECT(VLOOKUP(C12,マスタ!$C$22:$D$23,2,FALSE))</xm:f>
          </x14:formula1>
          <xm:sqref>D12:E26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80E82-011B-4A1F-91CD-3007021E55F2}">
  <sheetPr codeName="Sheet6">
    <tabColor rgb="FFFF0000"/>
    <pageSetUpPr fitToPage="1"/>
  </sheetPr>
  <dimension ref="A1:W42"/>
  <sheetViews>
    <sheetView showGridLines="0" showZeros="0" view="pageBreakPreview" zoomScale="70" zoomScaleNormal="70" zoomScaleSheetLayoutView="70" workbookViewId="0">
      <selection activeCell="C6" sqref="C6:D6"/>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biQvESjFHkY7lfPkZfr7tTxSWU6RPSET55YwcsWJaOb+3OkEbEFq+M+cXRjbGYYCWKj5AG4sepJs1JE7WHqLA==" saltValue="JccqnhP63TkDnVpmjjGzj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80" priority="1">
      <formula>AND(COUNTBLANK($B12:$H12)&lt;&gt;COLUMNS($B12:$H12),OR(COUNTIF($C$6,"*専門リーダー*")&gt;0,COUNTIF($C$6,"*職務分野別リーダー*")&gt;0),OR($H12="マネジメント研修（H29～R1）",$H12="マネジメント研修"),OR($B12&lt;DATE(2017,4,1),$B12&gt;DATE(2020,3,31)))</formula>
    </cfRule>
    <cfRule type="expression" dxfId="1879" priority="2">
      <formula>AND(COUNTBLANK($B12:$H12)&lt;&gt;COLUMNS($B12:$H12),$C12="保育士等キャリアアップ研修",$B12&lt;DATE(2017,4,1))</formula>
    </cfRule>
    <cfRule type="expression" dxfId="1878" priority="3">
      <formula>AND(COUNTBLANK($B12:$H12)&lt;&gt;COLUMNS($B12:$H12),$H12="保育実践研修（H29～R1）",OR($B12&lt;DATE(2017,4,1),$B12&gt;DATE(2020,3,31)))</formula>
    </cfRule>
    <cfRule type="expression" dxfId="1877" priority="4">
      <formula>AND(COUNTBLANK($B12:$H12)&lt;&gt;COLUMNS($B12:$H12),$B12&gt;DATE(2026,3,31))</formula>
    </cfRule>
  </conditionalFormatting>
  <conditionalFormatting sqref="C6:C7">
    <cfRule type="cellIs" dxfId="1876" priority="16" operator="equal">
      <formula>""</formula>
    </cfRule>
  </conditionalFormatting>
  <conditionalFormatting sqref="D8">
    <cfRule type="cellIs" dxfId="1875" priority="6" operator="equal">
      <formula>""</formula>
    </cfRule>
  </conditionalFormatting>
  <conditionalFormatting sqref="D12:E26">
    <cfRule type="expression" dxfId="1874" priority="10">
      <formula>$C12="【職員処遇改善費のみ対象】横浜市（区）主催研修"</formula>
    </cfRule>
    <cfRule type="expression" dxfId="1873" priority="11">
      <formula>$C12="幼稚園教諭旧免許状更新講習・免許法認定講習"</formula>
    </cfRule>
  </conditionalFormatting>
  <conditionalFormatting sqref="F12:F26">
    <cfRule type="expression" dxfId="1872" priority="13">
      <formula>$C12&lt;&gt;"保育士等キャリアアップ研修（下記(7)に基づくもの）"</formula>
    </cfRule>
    <cfRule type="expression" dxfId="1871" priority="18" stopIfTrue="1">
      <formula>$C12="保育士等キャリアアップ研修（下記(7)に基づくもの）"</formula>
    </cfRule>
  </conditionalFormatting>
  <conditionalFormatting sqref="F12:H26">
    <cfRule type="expression" dxfId="1870" priority="9">
      <formula>$C12="その他"</formula>
    </cfRule>
  </conditionalFormatting>
  <conditionalFormatting sqref="G12:G26">
    <cfRule type="expression" dxfId="1869" priority="15">
      <formula>$C12="幼稚園教諭旧免許状更新講習・免許法認定講習"</formula>
    </cfRule>
  </conditionalFormatting>
  <conditionalFormatting sqref="G12:G27 G35:G101">
    <cfRule type="expression" dxfId="1868" priority="5">
      <formula>AND(LEFT($G12,2)="99",MID($G12,5,2)="99")</formula>
    </cfRule>
  </conditionalFormatting>
  <conditionalFormatting sqref="G12:H26 D12:E26">
    <cfRule type="expression" dxfId="1867" priority="8">
      <formula>$C12="【職員処遇改善費のみ対象】園内研修"</formula>
    </cfRule>
  </conditionalFormatting>
  <conditionalFormatting sqref="G12:H26">
    <cfRule type="expression" dxfId="1866" priority="7">
      <formula>$C12="【職員処遇改善費のみ対象】横浜市（区）主催研修"</formula>
    </cfRule>
  </conditionalFormatting>
  <conditionalFormatting sqref="H3 H4:J7">
    <cfRule type="cellIs" dxfId="1865" priority="17" operator="equal">
      <formula>""</formula>
    </cfRule>
  </conditionalFormatting>
  <conditionalFormatting sqref="H12:H26">
    <cfRule type="expression" dxfId="1864" priority="12">
      <formula>$C12="【幼稚園又は認定こども園に勤務していた者】その他"</formula>
    </cfRule>
  </conditionalFormatting>
  <conditionalFormatting sqref="I12:I26">
    <cfRule type="expression" dxfId="1863" priority="14">
      <formula>$C12="保育士等キャリアアップ研修（下記(7)に基づくもの）"</formula>
    </cfRule>
  </conditionalFormatting>
  <conditionalFormatting sqref="J12:J101">
    <cfRule type="expression" dxfId="1862" priority="19">
      <formula>SUMPRODUCT((MID($J12,ROW($1:$201),2)="99")*(MID($J12,ROW($1:$201)+4,2)="99")*(ISNUMBER(--MID($J12,ROW($1:$201),12))))&gt;0</formula>
    </cfRule>
  </conditionalFormatting>
  <dataValidations count="7">
    <dataValidation type="list" allowBlank="1" showInputMessage="1" showErrorMessage="1" sqref="C12:C26" xr:uid="{A3A86BEC-5303-44DF-9253-C04B4522F98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2129390-9C6F-453E-897B-33DB4F2F08A4}">
      <formula1>46112</formula1>
    </dataValidation>
    <dataValidation type="list" allowBlank="1" showInputMessage="1" showErrorMessage="1" sqref="O6" xr:uid="{7564478A-2356-4B4C-A90F-F92FEBC88B84}">
      <formula1>" "</formula1>
    </dataValidation>
    <dataValidation type="list" allowBlank="1" showInputMessage="1" showErrorMessage="1" sqref="D8" xr:uid="{FA29ECEA-167D-47E0-9D40-334039B61890}">
      <formula1>"〇,×"</formula1>
    </dataValidation>
    <dataValidation type="textLength" operator="equal" allowBlank="1" showInputMessage="1" showErrorMessage="1" sqref="G12:G26" xr:uid="{42815351-7BAB-46E8-A5F4-40963C9F58FE}">
      <formula1>12</formula1>
    </dataValidation>
    <dataValidation type="decimal" operator="greaterThanOrEqual" allowBlank="1" showInputMessage="1" showErrorMessage="1" sqref="I12:I26" xr:uid="{3F0CCA20-14A3-4088-8C16-3E48F0C8626F}">
      <formula1>0</formula1>
    </dataValidation>
    <dataValidation type="list" allowBlank="1" showInputMessage="1" showErrorMessage="1" sqref="H12:H26" xr:uid="{7ADF3C29-230C-4B3C-9F75-9B50EF4C7BE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5E4A23-C06A-427A-9FEA-18047109354D}">
          <x14:formula1>
            <xm:f>INDIRECT(VLOOKUP(C12,マスタ!$C$22:$D$23,2,FALSE))</xm:f>
          </x14:formula1>
          <xm:sqref>D12:E26</xm:sqref>
        </x14:dataValidation>
        <x14:dataValidation type="list" allowBlank="1" showInputMessage="1" showErrorMessage="1" xr:uid="{11AE7DC1-5708-4FC9-B9BB-FF703DE35C4B}">
          <x14:formula1>
            <xm:f>マスタ!$C$2:$C$11</xm:f>
          </x14:formula1>
          <xm:sqref>C6:D6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4397-1582-457C-A448-D94F6571C646}">
  <sheetPr codeName="Sheet7">
    <tabColor rgb="FFFF0000"/>
    <pageSetUpPr fitToPage="1"/>
  </sheetPr>
  <dimension ref="A1:W42"/>
  <sheetViews>
    <sheetView showGridLines="0" showZeros="0" view="pageBreakPreview" zoomScale="70" zoomScaleNormal="70" zoomScaleSheetLayoutView="70" workbookViewId="0">
      <selection activeCell="C6" sqref="C6:D6"/>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h1s0H6eLRvSb22J7uxlqt0W1tQ6XL30Bq3S9qlY+J7w50lmHhlvXS/qtaQxy8iVl4QSpmwDiZC7tg1DhU4hU1A==" saltValue="kcEsdwKQU6MtOfDm5N/bW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61" priority="1">
      <formula>AND(COUNTBLANK($B12:$H12)&lt;&gt;COLUMNS($B12:$H12),OR(COUNTIF($C$6,"*専門リーダー*")&gt;0,COUNTIF($C$6,"*職務分野別リーダー*")&gt;0),OR($H12="マネジメント研修（H29～R1）",$H12="マネジメント研修"),OR($B12&lt;DATE(2017,4,1),$B12&gt;DATE(2020,3,31)))</formula>
    </cfRule>
    <cfRule type="expression" dxfId="1860" priority="2">
      <formula>AND(COUNTBLANK($B12:$H12)&lt;&gt;COLUMNS($B12:$H12),$C12="保育士等キャリアアップ研修",$B12&lt;DATE(2017,4,1))</formula>
    </cfRule>
    <cfRule type="expression" dxfId="1859" priority="3">
      <formula>AND(COUNTBLANK($B12:$H12)&lt;&gt;COLUMNS($B12:$H12),$H12="保育実践研修（H29～R1）",OR($B12&lt;DATE(2017,4,1),$B12&gt;DATE(2020,3,31)))</formula>
    </cfRule>
    <cfRule type="expression" dxfId="1858" priority="4">
      <formula>AND(COUNTBLANK($B12:$H12)&lt;&gt;COLUMNS($B12:$H12),$B12&gt;DATE(2026,3,31))</formula>
    </cfRule>
  </conditionalFormatting>
  <conditionalFormatting sqref="C6:C7">
    <cfRule type="cellIs" dxfId="1857" priority="16" operator="equal">
      <formula>""</formula>
    </cfRule>
  </conditionalFormatting>
  <conditionalFormatting sqref="D8">
    <cfRule type="cellIs" dxfId="1856" priority="6" operator="equal">
      <formula>""</formula>
    </cfRule>
  </conditionalFormatting>
  <conditionalFormatting sqref="D12:E26">
    <cfRule type="expression" dxfId="1855" priority="10">
      <formula>$C12="【職員処遇改善費のみ対象】横浜市（区）主催研修"</formula>
    </cfRule>
    <cfRule type="expression" dxfId="1854" priority="11">
      <formula>$C12="幼稚園教諭旧免許状更新講習・免許法認定講習"</formula>
    </cfRule>
  </conditionalFormatting>
  <conditionalFormatting sqref="F12:F26">
    <cfRule type="expression" dxfId="1853" priority="13">
      <formula>$C12&lt;&gt;"保育士等キャリアアップ研修（下記(7)に基づくもの）"</formula>
    </cfRule>
    <cfRule type="expression" dxfId="1852" priority="18" stopIfTrue="1">
      <formula>$C12="保育士等キャリアアップ研修（下記(7)に基づくもの）"</formula>
    </cfRule>
  </conditionalFormatting>
  <conditionalFormatting sqref="F12:H26">
    <cfRule type="expression" dxfId="1851" priority="9">
      <formula>$C12="その他"</formula>
    </cfRule>
  </conditionalFormatting>
  <conditionalFormatting sqref="G12:G26">
    <cfRule type="expression" dxfId="1850" priority="15">
      <formula>$C12="幼稚園教諭旧免許状更新講習・免許法認定講習"</formula>
    </cfRule>
  </conditionalFormatting>
  <conditionalFormatting sqref="G12:G27 G35:G101">
    <cfRule type="expression" dxfId="1849" priority="5">
      <formula>AND(LEFT($G12,2)="99",MID($G12,5,2)="99")</formula>
    </cfRule>
  </conditionalFormatting>
  <conditionalFormatting sqref="G12:H26 D12:E26">
    <cfRule type="expression" dxfId="1848" priority="8">
      <formula>$C12="【職員処遇改善費のみ対象】園内研修"</formula>
    </cfRule>
  </conditionalFormatting>
  <conditionalFormatting sqref="G12:H26">
    <cfRule type="expression" dxfId="1847" priority="7">
      <formula>$C12="【職員処遇改善費のみ対象】横浜市（区）主催研修"</formula>
    </cfRule>
  </conditionalFormatting>
  <conditionalFormatting sqref="H3 H4:J7">
    <cfRule type="cellIs" dxfId="1846" priority="17" operator="equal">
      <formula>""</formula>
    </cfRule>
  </conditionalFormatting>
  <conditionalFormatting sqref="H12:H26">
    <cfRule type="expression" dxfId="1845" priority="12">
      <formula>$C12="【幼稚園又は認定こども園に勤務していた者】その他"</formula>
    </cfRule>
  </conditionalFormatting>
  <conditionalFormatting sqref="I12:I26">
    <cfRule type="expression" dxfId="1844" priority="14">
      <formula>$C12="保育士等キャリアアップ研修（下記(7)に基づくもの）"</formula>
    </cfRule>
  </conditionalFormatting>
  <conditionalFormatting sqref="J12:J101">
    <cfRule type="expression" dxfId="1843" priority="19">
      <formula>SUMPRODUCT((MID($J12,ROW($1:$201),2)="99")*(MID($J12,ROW($1:$201)+4,2)="99")*(ISNUMBER(--MID($J12,ROW($1:$201),12))))&gt;0</formula>
    </cfRule>
  </conditionalFormatting>
  <dataValidations count="7">
    <dataValidation type="list" allowBlank="1" showInputMessage="1" showErrorMessage="1" sqref="C12:C26" xr:uid="{96785E63-B79E-43F7-A899-1BFE5CC92347}">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EBFEF1C-8EF3-466F-9175-A980D97DB76F}">
      <formula1>46112</formula1>
    </dataValidation>
    <dataValidation type="list" allowBlank="1" showInputMessage="1" showErrorMessage="1" sqref="O6" xr:uid="{5A02FAFC-E0D8-4A8F-8BD6-FE6185E78DA8}">
      <formula1>" "</formula1>
    </dataValidation>
    <dataValidation type="list" allowBlank="1" showInputMessage="1" showErrorMessage="1" sqref="D8" xr:uid="{D103543D-C2AE-49A3-8C11-7C25F6F9CE9F}">
      <formula1>"〇,×"</formula1>
    </dataValidation>
    <dataValidation type="textLength" operator="equal" allowBlank="1" showInputMessage="1" showErrorMessage="1" sqref="G12:G26" xr:uid="{5A17C339-BC34-4F80-A94A-CB87EC241F3B}">
      <formula1>12</formula1>
    </dataValidation>
    <dataValidation type="decimal" operator="greaterThanOrEqual" allowBlank="1" showInputMessage="1" showErrorMessage="1" sqref="I12:I26" xr:uid="{DB241BDB-56DA-4E90-BC9D-3195F1F71983}">
      <formula1>0</formula1>
    </dataValidation>
    <dataValidation type="list" allowBlank="1" showInputMessage="1" showErrorMessage="1" sqref="H12:H26" xr:uid="{78D2EC90-1AE5-4689-9BBB-A17FB4F6B1E5}">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F1DB6C-C3A4-45A6-8B86-70AC200047CC}">
          <x14:formula1>
            <xm:f>INDIRECT(VLOOKUP(C12,マスタ!$C$22:$D$23,2,FALSE))</xm:f>
          </x14:formula1>
          <xm:sqref>D12:E26</xm:sqref>
        </x14:dataValidation>
        <x14:dataValidation type="list" allowBlank="1" showInputMessage="1" showErrorMessage="1" xr:uid="{75F1CA78-78AF-4A25-AD73-EBB70033BF10}">
          <x14:formula1>
            <xm:f>マスタ!$C$2:$C$11</xm:f>
          </x14:formula1>
          <xm:sqref>C6:D6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7D9F1-6927-47D1-92D5-4C7202C7F11A}">
  <sheetPr codeName="Sheet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4PRAWo7yAQBVZp/8pY8OhV5aLr7FuQ662cQHjiaeOoLW/8UdkbGdrpA/sq9LeD5U8ZygcsMj5YdtIcyIA7XcHQ==" saltValue="CVHOujBRB76H0gG6DQ92r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42" priority="1">
      <formula>AND(COUNTBLANK($B12:$H12)&lt;&gt;COLUMNS($B12:$H12),OR(COUNTIF($C$6,"*専門リーダー*")&gt;0,COUNTIF($C$6,"*職務分野別リーダー*")&gt;0),OR($H12="マネジメント研修（H29～R1）",$H12="マネジメント研修"),OR($B12&lt;DATE(2017,4,1),$B12&gt;DATE(2020,3,31)))</formula>
    </cfRule>
    <cfRule type="expression" dxfId="1841" priority="2">
      <formula>AND(COUNTBLANK($B12:$H12)&lt;&gt;COLUMNS($B12:$H12),$C12="保育士等キャリアアップ研修",$B12&lt;DATE(2017,4,1))</formula>
    </cfRule>
    <cfRule type="expression" dxfId="1840" priority="3">
      <formula>AND(COUNTBLANK($B12:$H12)&lt;&gt;COLUMNS($B12:$H12),$H12="保育実践研修（H29～R1）",OR($B12&lt;DATE(2017,4,1),$B12&gt;DATE(2020,3,31)))</formula>
    </cfRule>
    <cfRule type="expression" dxfId="1839" priority="4">
      <formula>AND(COUNTBLANK($B12:$H12)&lt;&gt;COLUMNS($B12:$H12),$B12&gt;DATE(2026,3,31))</formula>
    </cfRule>
  </conditionalFormatting>
  <conditionalFormatting sqref="C6:C7">
    <cfRule type="cellIs" dxfId="1838" priority="16" operator="equal">
      <formula>""</formula>
    </cfRule>
  </conditionalFormatting>
  <conditionalFormatting sqref="D8">
    <cfRule type="cellIs" dxfId="1837" priority="6" operator="equal">
      <formula>""</formula>
    </cfRule>
  </conditionalFormatting>
  <conditionalFormatting sqref="D12:E26">
    <cfRule type="expression" dxfId="1836" priority="10">
      <formula>$C12="【職員処遇改善費のみ対象】横浜市（区）主催研修"</formula>
    </cfRule>
    <cfRule type="expression" dxfId="1835" priority="11">
      <formula>$C12="幼稚園教諭旧免許状更新講習・免許法認定講習"</formula>
    </cfRule>
  </conditionalFormatting>
  <conditionalFormatting sqref="F12:F26">
    <cfRule type="expression" dxfId="1834" priority="13">
      <formula>$C12&lt;&gt;"保育士等キャリアアップ研修（下記(7)に基づくもの）"</formula>
    </cfRule>
    <cfRule type="expression" dxfId="1833" priority="18" stopIfTrue="1">
      <formula>$C12="保育士等キャリアアップ研修（下記(7)に基づくもの）"</formula>
    </cfRule>
  </conditionalFormatting>
  <conditionalFormatting sqref="F12:H26">
    <cfRule type="expression" dxfId="1832" priority="9">
      <formula>$C12="その他"</formula>
    </cfRule>
  </conditionalFormatting>
  <conditionalFormatting sqref="G12:G26">
    <cfRule type="expression" dxfId="1831" priority="15">
      <formula>$C12="幼稚園教諭旧免許状更新講習・免許法認定講習"</formula>
    </cfRule>
  </conditionalFormatting>
  <conditionalFormatting sqref="G12:G27 G35:G101">
    <cfRule type="expression" dxfId="1830" priority="5">
      <formula>AND(LEFT($G12,2)="99",MID($G12,5,2)="99")</formula>
    </cfRule>
  </conditionalFormatting>
  <conditionalFormatting sqref="G12:H26 D12:E26">
    <cfRule type="expression" dxfId="1829" priority="8">
      <formula>$C12="【職員処遇改善費のみ対象】園内研修"</formula>
    </cfRule>
  </conditionalFormatting>
  <conditionalFormatting sqref="G12:H26">
    <cfRule type="expression" dxfId="1828" priority="7">
      <formula>$C12="【職員処遇改善費のみ対象】横浜市（区）主催研修"</formula>
    </cfRule>
  </conditionalFormatting>
  <conditionalFormatting sqref="H3 H4:J7">
    <cfRule type="cellIs" dxfId="1827" priority="17" operator="equal">
      <formula>""</formula>
    </cfRule>
  </conditionalFormatting>
  <conditionalFormatting sqref="H12:H26">
    <cfRule type="expression" dxfId="1826" priority="12">
      <formula>$C12="【幼稚園又は認定こども園に勤務していた者】その他"</formula>
    </cfRule>
  </conditionalFormatting>
  <conditionalFormatting sqref="I12:I26">
    <cfRule type="expression" dxfId="1825" priority="14">
      <formula>$C12="保育士等キャリアアップ研修（下記(7)に基づくもの）"</formula>
    </cfRule>
  </conditionalFormatting>
  <conditionalFormatting sqref="J12:J101">
    <cfRule type="expression" dxfId="1824" priority="19">
      <formula>SUMPRODUCT((MID($J12,ROW($1:$201),2)="99")*(MID($J12,ROW($1:$201)+4,2)="99")*(ISNUMBER(--MID($J12,ROW($1:$201),12))))&gt;0</formula>
    </cfRule>
  </conditionalFormatting>
  <dataValidations count="7">
    <dataValidation type="list" allowBlank="1" showInputMessage="1" showErrorMessage="1" sqref="C12:C26" xr:uid="{F9D60300-036B-42C4-9C0A-49D895A7CAF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4454D09-F82E-4F79-839F-BE81BAE4C40D}">
      <formula1>46112</formula1>
    </dataValidation>
    <dataValidation type="list" allowBlank="1" showInputMessage="1" showErrorMessage="1" sqref="O6" xr:uid="{56961B73-0F65-4D0B-845F-F286C61524AE}">
      <formula1>" "</formula1>
    </dataValidation>
    <dataValidation type="list" allowBlank="1" showInputMessage="1" showErrorMessage="1" sqref="D8" xr:uid="{049E064C-FBDC-4BD7-BCBD-84C412629C3D}">
      <formula1>"〇,×"</formula1>
    </dataValidation>
    <dataValidation type="textLength" operator="equal" allowBlank="1" showInputMessage="1" showErrorMessage="1" sqref="G12:G26" xr:uid="{B30BE021-5DE5-4D53-9718-DAA044C09FE9}">
      <formula1>12</formula1>
    </dataValidation>
    <dataValidation type="decimal" operator="greaterThanOrEqual" allowBlank="1" showInputMessage="1" showErrorMessage="1" sqref="I12:I26" xr:uid="{E450B16F-6692-4BDF-9BA6-6B13EAB773E2}">
      <formula1>0</formula1>
    </dataValidation>
    <dataValidation type="list" allowBlank="1" showInputMessage="1" showErrorMessage="1" sqref="H12:H26" xr:uid="{95D2E1AA-1C99-4E44-884F-DEE51EAC902D}">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EF01DAF-3BDC-48B2-9BC4-25E829B53499}">
          <x14:formula1>
            <xm:f>INDIRECT(VLOOKUP(C12,マスタ!$C$22:$D$23,2,FALSE))</xm:f>
          </x14:formula1>
          <xm:sqref>D12:E26</xm:sqref>
        </x14:dataValidation>
        <x14:dataValidation type="list" allowBlank="1" showInputMessage="1" showErrorMessage="1" xr:uid="{DB2CC518-6456-4967-AD88-8C3661193574}">
          <x14:formula1>
            <xm:f>マスタ!$C$2:$C$11</xm:f>
          </x14:formula1>
          <xm:sqref>C6:D6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C1C25-D68C-4201-9A12-7EC7C0331956}">
  <sheetPr codeName="Sheet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RBIBriMty8FQKcEvsIGYbI9dZXBvIiEMbt8YjfndFGWb9aABY54HYZ99GFrnetRiujk7waNrZDUzHCoT93hr/g==" saltValue="vjoLoUpAESzjBYJPqba5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23" priority="1">
      <formula>AND(COUNTBLANK($B12:$H12)&lt;&gt;COLUMNS($B12:$H12),OR(COUNTIF($C$6,"*専門リーダー*")&gt;0,COUNTIF($C$6,"*職務分野別リーダー*")&gt;0),OR($H12="マネジメント研修（H29～R1）",$H12="マネジメント研修"),OR($B12&lt;DATE(2017,4,1),$B12&gt;DATE(2020,3,31)))</formula>
    </cfRule>
    <cfRule type="expression" dxfId="1822" priority="2">
      <formula>AND(COUNTBLANK($B12:$H12)&lt;&gt;COLUMNS($B12:$H12),$C12="保育士等キャリアアップ研修",$B12&lt;DATE(2017,4,1))</formula>
    </cfRule>
    <cfRule type="expression" dxfId="1821" priority="3">
      <formula>AND(COUNTBLANK($B12:$H12)&lt;&gt;COLUMNS($B12:$H12),$H12="保育実践研修（H29～R1）",OR($B12&lt;DATE(2017,4,1),$B12&gt;DATE(2020,3,31)))</formula>
    </cfRule>
    <cfRule type="expression" dxfId="1820" priority="4">
      <formula>AND(COUNTBLANK($B12:$H12)&lt;&gt;COLUMNS($B12:$H12),$B12&gt;DATE(2026,3,31))</formula>
    </cfRule>
  </conditionalFormatting>
  <conditionalFormatting sqref="C6:C7">
    <cfRule type="cellIs" dxfId="1819" priority="16" operator="equal">
      <formula>""</formula>
    </cfRule>
  </conditionalFormatting>
  <conditionalFormatting sqref="D8">
    <cfRule type="cellIs" dxfId="1818" priority="6" operator="equal">
      <formula>""</formula>
    </cfRule>
  </conditionalFormatting>
  <conditionalFormatting sqref="D12:E26">
    <cfRule type="expression" dxfId="1817" priority="10">
      <formula>$C12="【職員処遇改善費のみ対象】横浜市（区）主催研修"</formula>
    </cfRule>
    <cfRule type="expression" dxfId="1816" priority="11">
      <formula>$C12="幼稚園教諭旧免許状更新講習・免許法認定講習"</formula>
    </cfRule>
  </conditionalFormatting>
  <conditionalFormatting sqref="F12:F26">
    <cfRule type="expression" dxfId="1815" priority="13">
      <formula>$C12&lt;&gt;"保育士等キャリアアップ研修（下記(7)に基づくもの）"</formula>
    </cfRule>
    <cfRule type="expression" dxfId="1814" priority="18" stopIfTrue="1">
      <formula>$C12="保育士等キャリアアップ研修（下記(7)に基づくもの）"</formula>
    </cfRule>
  </conditionalFormatting>
  <conditionalFormatting sqref="F12:H26">
    <cfRule type="expression" dxfId="1813" priority="9">
      <formula>$C12="その他"</formula>
    </cfRule>
  </conditionalFormatting>
  <conditionalFormatting sqref="G12:G26">
    <cfRule type="expression" dxfId="1812" priority="15">
      <formula>$C12="幼稚園教諭旧免許状更新講習・免許法認定講習"</formula>
    </cfRule>
  </conditionalFormatting>
  <conditionalFormatting sqref="G12:G27 G35:G101">
    <cfRule type="expression" dxfId="1811" priority="5">
      <formula>AND(LEFT($G12,2)="99",MID($G12,5,2)="99")</formula>
    </cfRule>
  </conditionalFormatting>
  <conditionalFormatting sqref="G12:H26 D12:E26">
    <cfRule type="expression" dxfId="1810" priority="8">
      <formula>$C12="【職員処遇改善費のみ対象】園内研修"</formula>
    </cfRule>
  </conditionalFormatting>
  <conditionalFormatting sqref="G12:H26">
    <cfRule type="expression" dxfId="1809" priority="7">
      <formula>$C12="【職員処遇改善費のみ対象】横浜市（区）主催研修"</formula>
    </cfRule>
  </conditionalFormatting>
  <conditionalFormatting sqref="H3 H4:J7">
    <cfRule type="cellIs" dxfId="1808" priority="17" operator="equal">
      <formula>""</formula>
    </cfRule>
  </conditionalFormatting>
  <conditionalFormatting sqref="H12:H26">
    <cfRule type="expression" dxfId="1807" priority="12">
      <formula>$C12="【幼稚園又は認定こども園に勤務していた者】その他"</formula>
    </cfRule>
  </conditionalFormatting>
  <conditionalFormatting sqref="I12:I26">
    <cfRule type="expression" dxfId="1806" priority="14">
      <formula>$C12="保育士等キャリアアップ研修（下記(7)に基づくもの）"</formula>
    </cfRule>
  </conditionalFormatting>
  <conditionalFormatting sqref="J12:J101">
    <cfRule type="expression" dxfId="1805" priority="19">
      <formula>SUMPRODUCT((MID($J12,ROW($1:$201),2)="99")*(MID($J12,ROW($1:$201)+4,2)="99")*(ISNUMBER(--MID($J12,ROW($1:$201),12))))&gt;0</formula>
    </cfRule>
  </conditionalFormatting>
  <dataValidations count="7">
    <dataValidation type="list" allowBlank="1" showInputMessage="1" showErrorMessage="1" sqref="C12:C26" xr:uid="{F7F2F916-F643-446C-9A88-E9B929E0365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37CF4C8-7781-4C9E-81A3-46F3A8966B1A}">
      <formula1>46112</formula1>
    </dataValidation>
    <dataValidation type="list" allowBlank="1" showInputMessage="1" showErrorMessage="1" sqref="O6" xr:uid="{4F6C006F-C7D3-4233-977B-EF07055ECB38}">
      <formula1>" "</formula1>
    </dataValidation>
    <dataValidation type="list" allowBlank="1" showInputMessage="1" showErrorMessage="1" sqref="D8" xr:uid="{CF51626D-8090-4880-89E3-777396D1F448}">
      <formula1>"〇,×"</formula1>
    </dataValidation>
    <dataValidation type="textLength" operator="equal" allowBlank="1" showInputMessage="1" showErrorMessage="1" sqref="G12:G26" xr:uid="{77CF0B8E-0017-47C7-A2AA-4FFBE5605DB4}">
      <formula1>12</formula1>
    </dataValidation>
    <dataValidation type="decimal" operator="greaterThanOrEqual" allowBlank="1" showInputMessage="1" showErrorMessage="1" sqref="I12:I26" xr:uid="{6CABBB8D-3138-4C57-8748-DA74D6856D53}">
      <formula1>0</formula1>
    </dataValidation>
    <dataValidation type="list" allowBlank="1" showInputMessage="1" showErrorMessage="1" sqref="H12:H26" xr:uid="{EE69A0D1-794B-4A6C-8619-384C727AF2C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C7DD79B-F6A2-479E-9958-4D13888B7B74}">
          <x14:formula1>
            <xm:f>INDIRECT(VLOOKUP(C12,マスタ!$C$22:$D$23,2,FALSE))</xm:f>
          </x14:formula1>
          <xm:sqref>D12:E26</xm:sqref>
        </x14:dataValidation>
        <x14:dataValidation type="list" allowBlank="1" showInputMessage="1" showErrorMessage="1" xr:uid="{12695D2C-7659-4D48-905A-99E1A161BF43}">
          <x14:formula1>
            <xm:f>マスタ!$C$2:$C$11</xm:f>
          </x14:formula1>
          <xm:sqref>C6:D6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D4C05-1A40-4B40-82A8-471CC554680E}">
  <sheetPr codeName="Sheet1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lymScqg3CT2y0Ty7kCX1ILNQs30zK0CS+IRH0gxheXfR3YgVLKMK385wEN7UeA9LH5QkMtjkCPxJ3Eg9R+iTBg==" saltValue="FX1znGhx+LE0SlL7DClHt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04" priority="1">
      <formula>AND(COUNTBLANK($B12:$H12)&lt;&gt;COLUMNS($B12:$H12),OR(COUNTIF($C$6,"*専門リーダー*")&gt;0,COUNTIF($C$6,"*職務分野別リーダー*")&gt;0),OR($H12="マネジメント研修（H29～R1）",$H12="マネジメント研修"),OR($B12&lt;DATE(2017,4,1),$B12&gt;DATE(2020,3,31)))</formula>
    </cfRule>
    <cfRule type="expression" dxfId="1803" priority="2">
      <formula>AND(COUNTBLANK($B12:$H12)&lt;&gt;COLUMNS($B12:$H12),$C12="保育士等キャリアアップ研修",$B12&lt;DATE(2017,4,1))</formula>
    </cfRule>
    <cfRule type="expression" dxfId="1802" priority="3">
      <formula>AND(COUNTBLANK($B12:$H12)&lt;&gt;COLUMNS($B12:$H12),$H12="保育実践研修（H29～R1）",OR($B12&lt;DATE(2017,4,1),$B12&gt;DATE(2020,3,31)))</formula>
    </cfRule>
    <cfRule type="expression" dxfId="1801" priority="4">
      <formula>AND(COUNTBLANK($B12:$H12)&lt;&gt;COLUMNS($B12:$H12),$B12&gt;DATE(2026,3,31))</formula>
    </cfRule>
  </conditionalFormatting>
  <conditionalFormatting sqref="C6:C7">
    <cfRule type="cellIs" dxfId="1800" priority="16" operator="equal">
      <formula>""</formula>
    </cfRule>
  </conditionalFormatting>
  <conditionalFormatting sqref="D8">
    <cfRule type="cellIs" dxfId="1799" priority="6" operator="equal">
      <formula>""</formula>
    </cfRule>
  </conditionalFormatting>
  <conditionalFormatting sqref="D12:E26">
    <cfRule type="expression" dxfId="1798" priority="10">
      <formula>$C12="【職員処遇改善費のみ対象】横浜市（区）主催研修"</formula>
    </cfRule>
    <cfRule type="expression" dxfId="1797" priority="11">
      <formula>$C12="幼稚園教諭旧免許状更新講習・免許法認定講習"</formula>
    </cfRule>
  </conditionalFormatting>
  <conditionalFormatting sqref="F12:F26">
    <cfRule type="expression" dxfId="1796" priority="13">
      <formula>$C12&lt;&gt;"保育士等キャリアアップ研修（下記(7)に基づくもの）"</formula>
    </cfRule>
    <cfRule type="expression" dxfId="1795" priority="18" stopIfTrue="1">
      <formula>$C12="保育士等キャリアアップ研修（下記(7)に基づくもの）"</formula>
    </cfRule>
  </conditionalFormatting>
  <conditionalFormatting sqref="F12:H26">
    <cfRule type="expression" dxfId="1794" priority="9">
      <formula>$C12="その他"</formula>
    </cfRule>
  </conditionalFormatting>
  <conditionalFormatting sqref="G12:G26">
    <cfRule type="expression" dxfId="1793" priority="15">
      <formula>$C12="幼稚園教諭旧免許状更新講習・免許法認定講習"</formula>
    </cfRule>
  </conditionalFormatting>
  <conditionalFormatting sqref="G12:G27 G35:G101">
    <cfRule type="expression" dxfId="1792" priority="5">
      <formula>AND(LEFT($G12,2)="99",MID($G12,5,2)="99")</formula>
    </cfRule>
  </conditionalFormatting>
  <conditionalFormatting sqref="G12:H26 D12:E26">
    <cfRule type="expression" dxfId="1791" priority="8">
      <formula>$C12="【職員処遇改善費のみ対象】園内研修"</formula>
    </cfRule>
  </conditionalFormatting>
  <conditionalFormatting sqref="G12:H26">
    <cfRule type="expression" dxfId="1790" priority="7">
      <formula>$C12="【職員処遇改善費のみ対象】横浜市（区）主催研修"</formula>
    </cfRule>
  </conditionalFormatting>
  <conditionalFormatting sqref="H3 H4:J7">
    <cfRule type="cellIs" dxfId="1789" priority="17" operator="equal">
      <formula>""</formula>
    </cfRule>
  </conditionalFormatting>
  <conditionalFormatting sqref="H12:H26">
    <cfRule type="expression" dxfId="1788" priority="12">
      <formula>$C12="【幼稚園又は認定こども園に勤務していた者】その他"</formula>
    </cfRule>
  </conditionalFormatting>
  <conditionalFormatting sqref="I12:I26">
    <cfRule type="expression" dxfId="1787" priority="14">
      <formula>$C12="保育士等キャリアアップ研修（下記(7)に基づくもの）"</formula>
    </cfRule>
  </conditionalFormatting>
  <conditionalFormatting sqref="J12:J101">
    <cfRule type="expression" dxfId="1786" priority="19">
      <formula>SUMPRODUCT((MID($J12,ROW($1:$201),2)="99")*(MID($J12,ROW($1:$201)+4,2)="99")*(ISNUMBER(--MID($J12,ROW($1:$201),12))))&gt;0</formula>
    </cfRule>
  </conditionalFormatting>
  <dataValidations count="7">
    <dataValidation type="list" allowBlank="1" showInputMessage="1" showErrorMessage="1" sqref="C12:C26" xr:uid="{A5EB2DAD-861E-4FC0-B3CC-D62DD118747A}">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2F08E9F-63C5-48B2-ACFB-DBE944A2D472}">
      <formula1>46112</formula1>
    </dataValidation>
    <dataValidation type="list" allowBlank="1" showInputMessage="1" showErrorMessage="1" sqref="O6" xr:uid="{9AC4F552-50B8-4718-89AD-01196004124F}">
      <formula1>" "</formula1>
    </dataValidation>
    <dataValidation type="list" allowBlank="1" showInputMessage="1" showErrorMessage="1" sqref="D8" xr:uid="{77DB8493-2D35-4F01-A9B2-92BFB800A0D8}">
      <formula1>"〇,×"</formula1>
    </dataValidation>
    <dataValidation type="textLength" operator="equal" allowBlank="1" showInputMessage="1" showErrorMessage="1" sqref="G12:G26" xr:uid="{76DECC78-C4AF-4501-BFBA-C226CEBBB651}">
      <formula1>12</formula1>
    </dataValidation>
    <dataValidation type="decimal" operator="greaterThanOrEqual" allowBlank="1" showInputMessage="1" showErrorMessage="1" sqref="I12:I26" xr:uid="{4EB4C878-9432-432B-9CB2-2642977A34C4}">
      <formula1>0</formula1>
    </dataValidation>
    <dataValidation type="list" allowBlank="1" showInputMessage="1" showErrorMessage="1" sqref="H12:H26" xr:uid="{60F1B6D5-65B3-4113-8BB4-2921C0B1564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3DBDB17-18B2-4AF6-B5BF-E2AA54AB9A6A}">
          <x14:formula1>
            <xm:f>INDIRECT(VLOOKUP(C12,マスタ!$C$22:$D$23,2,FALSE))</xm:f>
          </x14:formula1>
          <xm:sqref>D12:E26</xm:sqref>
        </x14:dataValidation>
        <x14:dataValidation type="list" allowBlank="1" showInputMessage="1" showErrorMessage="1" xr:uid="{CB67325D-E7D0-4F3B-8AFB-7CC210AAED0E}">
          <x14:formula1>
            <xm:f>マスタ!$C$2:$C$11</xm:f>
          </x14:formula1>
          <xm:sqref>C6:D6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8653-ADB7-45C3-BACA-54F102FB27E8}">
  <sheetPr codeName="Sheet1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gML5XUVHVNU8mbIuhHOqQuAhsU1CmSKJtOJImIekHXqwYwVR26Ji6ggxZOVd2LMwMmGUwnPivnKB8PakfxZ3Q==" saltValue="ILfxinNYbRaiWxTprF0xR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85" priority="1">
      <formula>AND(COUNTBLANK($B12:$H12)&lt;&gt;COLUMNS($B12:$H12),OR(COUNTIF($C$6,"*専門リーダー*")&gt;0,COUNTIF($C$6,"*職務分野別リーダー*")&gt;0),OR($H12="マネジメント研修（H29～R1）",$H12="マネジメント研修"),OR($B12&lt;DATE(2017,4,1),$B12&gt;DATE(2020,3,31)))</formula>
    </cfRule>
    <cfRule type="expression" dxfId="1784" priority="2">
      <formula>AND(COUNTBLANK($B12:$H12)&lt;&gt;COLUMNS($B12:$H12),$C12="保育士等キャリアアップ研修",$B12&lt;DATE(2017,4,1))</formula>
    </cfRule>
    <cfRule type="expression" dxfId="1783" priority="3">
      <formula>AND(COUNTBLANK($B12:$H12)&lt;&gt;COLUMNS($B12:$H12),$H12="保育実践研修（H29～R1）",OR($B12&lt;DATE(2017,4,1),$B12&gt;DATE(2020,3,31)))</formula>
    </cfRule>
    <cfRule type="expression" dxfId="1782" priority="4">
      <formula>AND(COUNTBLANK($B12:$H12)&lt;&gt;COLUMNS($B12:$H12),$B12&gt;DATE(2026,3,31))</formula>
    </cfRule>
  </conditionalFormatting>
  <conditionalFormatting sqref="C6:C7">
    <cfRule type="cellIs" dxfId="1781" priority="16" operator="equal">
      <formula>""</formula>
    </cfRule>
  </conditionalFormatting>
  <conditionalFormatting sqref="D8">
    <cfRule type="cellIs" dxfId="1780" priority="6" operator="equal">
      <formula>""</formula>
    </cfRule>
  </conditionalFormatting>
  <conditionalFormatting sqref="D12:E26">
    <cfRule type="expression" dxfId="1779" priority="10">
      <formula>$C12="【職員処遇改善費のみ対象】横浜市（区）主催研修"</formula>
    </cfRule>
    <cfRule type="expression" dxfId="1778" priority="11">
      <formula>$C12="幼稚園教諭旧免許状更新講習・免許法認定講習"</formula>
    </cfRule>
  </conditionalFormatting>
  <conditionalFormatting sqref="F12:F26">
    <cfRule type="expression" dxfId="1777" priority="13">
      <formula>$C12&lt;&gt;"保育士等キャリアアップ研修（下記(7)に基づくもの）"</formula>
    </cfRule>
    <cfRule type="expression" dxfId="1776" priority="18" stopIfTrue="1">
      <formula>$C12="保育士等キャリアアップ研修（下記(7)に基づくもの）"</formula>
    </cfRule>
  </conditionalFormatting>
  <conditionalFormatting sqref="F12:H26">
    <cfRule type="expression" dxfId="1775" priority="9">
      <formula>$C12="その他"</formula>
    </cfRule>
  </conditionalFormatting>
  <conditionalFormatting sqref="G12:G26">
    <cfRule type="expression" dxfId="1774" priority="15">
      <formula>$C12="幼稚園教諭旧免許状更新講習・免許法認定講習"</formula>
    </cfRule>
  </conditionalFormatting>
  <conditionalFormatting sqref="G12:G27 G35:G101">
    <cfRule type="expression" dxfId="1773" priority="5">
      <formula>AND(LEFT($G12,2)="99",MID($G12,5,2)="99")</formula>
    </cfRule>
  </conditionalFormatting>
  <conditionalFormatting sqref="G12:H26 D12:E26">
    <cfRule type="expression" dxfId="1772" priority="8">
      <formula>$C12="【職員処遇改善費のみ対象】園内研修"</formula>
    </cfRule>
  </conditionalFormatting>
  <conditionalFormatting sqref="G12:H26">
    <cfRule type="expression" dxfId="1771" priority="7">
      <formula>$C12="【職員処遇改善費のみ対象】横浜市（区）主催研修"</formula>
    </cfRule>
  </conditionalFormatting>
  <conditionalFormatting sqref="H3 H4:J7">
    <cfRule type="cellIs" dxfId="1770" priority="17" operator="equal">
      <formula>""</formula>
    </cfRule>
  </conditionalFormatting>
  <conditionalFormatting sqref="H12:H26">
    <cfRule type="expression" dxfId="1769" priority="12">
      <formula>$C12="【幼稚園又は認定こども園に勤務していた者】その他"</formula>
    </cfRule>
  </conditionalFormatting>
  <conditionalFormatting sqref="I12:I26">
    <cfRule type="expression" dxfId="1768" priority="14">
      <formula>$C12="保育士等キャリアアップ研修（下記(7)に基づくもの）"</formula>
    </cfRule>
  </conditionalFormatting>
  <conditionalFormatting sqref="J12:J101">
    <cfRule type="expression" dxfId="1767" priority="19">
      <formula>SUMPRODUCT((MID($J12,ROW($1:$201),2)="99")*(MID($J12,ROW($1:$201)+4,2)="99")*(ISNUMBER(--MID($J12,ROW($1:$201),12))))&gt;0</formula>
    </cfRule>
  </conditionalFormatting>
  <dataValidations count="7">
    <dataValidation type="list" allowBlank="1" showInputMessage="1" showErrorMessage="1" sqref="C12:C26" xr:uid="{884647BD-63A3-4644-9AC2-3512FDF5A1D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209FED17-4062-425E-86F0-47CBC1A5074C}">
      <formula1>46112</formula1>
    </dataValidation>
    <dataValidation type="list" allowBlank="1" showInputMessage="1" showErrorMessage="1" sqref="O6" xr:uid="{D0910491-B9FF-427C-BAB3-E6E94D1CE6B0}">
      <formula1>" "</formula1>
    </dataValidation>
    <dataValidation type="list" allowBlank="1" showInputMessage="1" showErrorMessage="1" sqref="D8" xr:uid="{5CE23FD4-052B-4505-95E2-08205A5E8ADD}">
      <formula1>"〇,×"</formula1>
    </dataValidation>
    <dataValidation type="textLength" operator="equal" allowBlank="1" showInputMessage="1" showErrorMessage="1" sqref="G12:G26" xr:uid="{C659F3E3-11F7-4C97-BB13-9728064E6770}">
      <formula1>12</formula1>
    </dataValidation>
    <dataValidation type="decimal" operator="greaterThanOrEqual" allowBlank="1" showInputMessage="1" showErrorMessage="1" sqref="I12:I26" xr:uid="{530E3641-6FCF-4A3F-A8F9-79DE9A5059B3}">
      <formula1>0</formula1>
    </dataValidation>
    <dataValidation type="list" allowBlank="1" showInputMessage="1" showErrorMessage="1" sqref="H12:H26" xr:uid="{997542C7-EAD2-4FBF-B1B8-9D86BA9621AA}">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EDD6369-FDEA-4601-8049-D3FFD2B4CFB6}">
          <x14:formula1>
            <xm:f>INDIRECT(VLOOKUP(C12,マスタ!$C$22:$D$23,2,FALSE))</xm:f>
          </x14:formula1>
          <xm:sqref>D12:E26</xm:sqref>
        </x14:dataValidation>
        <x14:dataValidation type="list" allowBlank="1" showInputMessage="1" showErrorMessage="1" xr:uid="{1EE19C70-20F8-47C5-A6A6-FD7817DF325B}">
          <x14:formula1>
            <xm:f>マスタ!$C$2:$C$11</xm:f>
          </x14:formula1>
          <xm:sqref>C6:D6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3D4D-D1B4-4F48-BCF7-4EF00683D705}">
  <sheetPr codeName="Sheet1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vTrjSLBkurmVUmbVgAuovmymjMm67jQIqVDRfEsk1oqULTm68/Ss3o5ZWXXIfc9KrEz93aBn/BVxYGbhb2fbZw==" saltValue="So/ADP3lpKiQ6y7HV/J7q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66" priority="1">
      <formula>AND(COUNTBLANK($B12:$H12)&lt;&gt;COLUMNS($B12:$H12),OR(COUNTIF($C$6,"*専門リーダー*")&gt;0,COUNTIF($C$6,"*職務分野別リーダー*")&gt;0),OR($H12="マネジメント研修（H29～R1）",$H12="マネジメント研修"),OR($B12&lt;DATE(2017,4,1),$B12&gt;DATE(2020,3,31)))</formula>
    </cfRule>
    <cfRule type="expression" dxfId="1765" priority="2">
      <formula>AND(COUNTBLANK($B12:$H12)&lt;&gt;COLUMNS($B12:$H12),$C12="保育士等キャリアアップ研修",$B12&lt;DATE(2017,4,1))</formula>
    </cfRule>
    <cfRule type="expression" dxfId="1764" priority="3">
      <formula>AND(COUNTBLANK($B12:$H12)&lt;&gt;COLUMNS($B12:$H12),$H12="保育実践研修（H29～R1）",OR($B12&lt;DATE(2017,4,1),$B12&gt;DATE(2020,3,31)))</formula>
    </cfRule>
    <cfRule type="expression" dxfId="1763" priority="4">
      <formula>AND(COUNTBLANK($B12:$H12)&lt;&gt;COLUMNS($B12:$H12),$B12&gt;DATE(2026,3,31))</formula>
    </cfRule>
  </conditionalFormatting>
  <conditionalFormatting sqref="C6:C7">
    <cfRule type="cellIs" dxfId="1762" priority="16" operator="equal">
      <formula>""</formula>
    </cfRule>
  </conditionalFormatting>
  <conditionalFormatting sqref="D8">
    <cfRule type="cellIs" dxfId="1761" priority="6" operator="equal">
      <formula>""</formula>
    </cfRule>
  </conditionalFormatting>
  <conditionalFormatting sqref="D12:E26">
    <cfRule type="expression" dxfId="1760" priority="10">
      <formula>$C12="【職員処遇改善費のみ対象】横浜市（区）主催研修"</formula>
    </cfRule>
    <cfRule type="expression" dxfId="1759" priority="11">
      <formula>$C12="幼稚園教諭旧免許状更新講習・免許法認定講習"</formula>
    </cfRule>
  </conditionalFormatting>
  <conditionalFormatting sqref="F12:F26">
    <cfRule type="expression" dxfId="1758" priority="13">
      <formula>$C12&lt;&gt;"保育士等キャリアアップ研修（下記(7)に基づくもの）"</formula>
    </cfRule>
    <cfRule type="expression" dxfId="1757" priority="18" stopIfTrue="1">
      <formula>$C12="保育士等キャリアアップ研修（下記(7)に基づくもの）"</formula>
    </cfRule>
  </conditionalFormatting>
  <conditionalFormatting sqref="F12:H26">
    <cfRule type="expression" dxfId="1756" priority="9">
      <formula>$C12="その他"</formula>
    </cfRule>
  </conditionalFormatting>
  <conditionalFormatting sqref="G12:G26">
    <cfRule type="expression" dxfId="1755" priority="15">
      <formula>$C12="幼稚園教諭旧免許状更新講習・免許法認定講習"</formula>
    </cfRule>
  </conditionalFormatting>
  <conditionalFormatting sqref="G12:G27 G35:G101">
    <cfRule type="expression" dxfId="1754" priority="5">
      <formula>AND(LEFT($G12,2)="99",MID($G12,5,2)="99")</formula>
    </cfRule>
  </conditionalFormatting>
  <conditionalFormatting sqref="G12:H26 D12:E26">
    <cfRule type="expression" dxfId="1753" priority="8">
      <formula>$C12="【職員処遇改善費のみ対象】園内研修"</formula>
    </cfRule>
  </conditionalFormatting>
  <conditionalFormatting sqref="G12:H26">
    <cfRule type="expression" dxfId="1752" priority="7">
      <formula>$C12="【職員処遇改善費のみ対象】横浜市（区）主催研修"</formula>
    </cfRule>
  </conditionalFormatting>
  <conditionalFormatting sqref="H3 H4:J7">
    <cfRule type="cellIs" dxfId="1751" priority="17" operator="equal">
      <formula>""</formula>
    </cfRule>
  </conditionalFormatting>
  <conditionalFormatting sqref="H12:H26">
    <cfRule type="expression" dxfId="1750" priority="12">
      <formula>$C12="【幼稚園又は認定こども園に勤務していた者】その他"</formula>
    </cfRule>
  </conditionalFormatting>
  <conditionalFormatting sqref="I12:I26">
    <cfRule type="expression" dxfId="1749" priority="14">
      <formula>$C12="保育士等キャリアアップ研修（下記(7)に基づくもの）"</formula>
    </cfRule>
  </conditionalFormatting>
  <conditionalFormatting sqref="J12:J101">
    <cfRule type="expression" dxfId="1748" priority="19">
      <formula>SUMPRODUCT((MID($J12,ROW($1:$201),2)="99")*(MID($J12,ROW($1:$201)+4,2)="99")*(ISNUMBER(--MID($J12,ROW($1:$201),12))))&gt;0</formula>
    </cfRule>
  </conditionalFormatting>
  <dataValidations count="7">
    <dataValidation type="list" allowBlank="1" showInputMessage="1" showErrorMessage="1" sqref="C12:C26" xr:uid="{6767986F-C0DD-4560-AC73-508D47E4F19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9DC884F8-6FEF-47E8-9DCB-852D61931498}">
      <formula1>46112</formula1>
    </dataValidation>
    <dataValidation type="list" allowBlank="1" showInputMessage="1" showErrorMessage="1" sqref="O6" xr:uid="{37667C94-26BD-4A14-A679-6DC1C7D60165}">
      <formula1>" "</formula1>
    </dataValidation>
    <dataValidation type="list" allowBlank="1" showInputMessage="1" showErrorMessage="1" sqref="D8" xr:uid="{62C6EB59-3830-416D-9CAF-D312B581151E}">
      <formula1>"〇,×"</formula1>
    </dataValidation>
    <dataValidation type="textLength" operator="equal" allowBlank="1" showInputMessage="1" showErrorMessage="1" sqref="G12:G26" xr:uid="{C577B265-0462-4598-AD3D-EF2FCB800E14}">
      <formula1>12</formula1>
    </dataValidation>
    <dataValidation type="decimal" operator="greaterThanOrEqual" allowBlank="1" showInputMessage="1" showErrorMessage="1" sqref="I12:I26" xr:uid="{2F4C2093-7777-48A3-A8E0-C609721127DC}">
      <formula1>0</formula1>
    </dataValidation>
    <dataValidation type="list" allowBlank="1" showInputMessage="1" showErrorMessage="1" sqref="H12:H26" xr:uid="{86AD2282-9073-46F2-95A3-44CDD004D7D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6384C7C-DA82-4A0F-B1EF-3397CA0E2A2C}">
          <x14:formula1>
            <xm:f>INDIRECT(VLOOKUP(C12,マスタ!$C$22:$D$23,2,FALSE))</xm:f>
          </x14:formula1>
          <xm:sqref>D12:E26</xm:sqref>
        </x14:dataValidation>
        <x14:dataValidation type="list" allowBlank="1" showInputMessage="1" showErrorMessage="1" xr:uid="{DAE4CBA9-E856-4446-B6E4-3B52BE2B126C}">
          <x14:formula1>
            <xm:f>マスタ!$C$2:$C$11</xm:f>
          </x14:formula1>
          <xm:sqref>C6:D6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1F953-CACA-4057-8BC1-1DECAB9B290D}">
  <sheetPr codeName="Sheet1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N77kf/ylCQk2UUQad32QaR/KVElDH2QajDjtPr82pydUc/hIVTh63aatTpA881sCL9xIrK8Kc9JQbENHua+c/A==" saltValue="4GgUu5USTSsztFuu6/sLR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47" priority="1">
      <formula>AND(COUNTBLANK($B12:$H12)&lt;&gt;COLUMNS($B12:$H12),OR(COUNTIF($C$6,"*専門リーダー*")&gt;0,COUNTIF($C$6,"*職務分野別リーダー*")&gt;0),OR($H12="マネジメント研修（H29～R1）",$H12="マネジメント研修"),OR($B12&lt;DATE(2017,4,1),$B12&gt;DATE(2020,3,31)))</formula>
    </cfRule>
    <cfRule type="expression" dxfId="1746" priority="2">
      <formula>AND(COUNTBLANK($B12:$H12)&lt;&gt;COLUMNS($B12:$H12),$C12="保育士等キャリアアップ研修",$B12&lt;DATE(2017,4,1))</formula>
    </cfRule>
    <cfRule type="expression" dxfId="1745" priority="3">
      <formula>AND(COUNTBLANK($B12:$H12)&lt;&gt;COLUMNS($B12:$H12),$H12="保育実践研修（H29～R1）",OR($B12&lt;DATE(2017,4,1),$B12&gt;DATE(2020,3,31)))</formula>
    </cfRule>
    <cfRule type="expression" dxfId="1744" priority="4">
      <formula>AND(COUNTBLANK($B12:$H12)&lt;&gt;COLUMNS($B12:$H12),$B12&gt;DATE(2026,3,31))</formula>
    </cfRule>
  </conditionalFormatting>
  <conditionalFormatting sqref="C6:C7">
    <cfRule type="cellIs" dxfId="1743" priority="16" operator="equal">
      <formula>""</formula>
    </cfRule>
  </conditionalFormatting>
  <conditionalFormatting sqref="D8">
    <cfRule type="cellIs" dxfId="1742" priority="6" operator="equal">
      <formula>""</formula>
    </cfRule>
  </conditionalFormatting>
  <conditionalFormatting sqref="D12:E26">
    <cfRule type="expression" dxfId="1741" priority="10">
      <formula>$C12="【職員処遇改善費のみ対象】横浜市（区）主催研修"</formula>
    </cfRule>
    <cfRule type="expression" dxfId="1740" priority="11">
      <formula>$C12="幼稚園教諭旧免許状更新講習・免許法認定講習"</formula>
    </cfRule>
  </conditionalFormatting>
  <conditionalFormatting sqref="F12:F26">
    <cfRule type="expression" dxfId="1739" priority="13">
      <formula>$C12&lt;&gt;"保育士等キャリアアップ研修（下記(7)に基づくもの）"</formula>
    </cfRule>
    <cfRule type="expression" dxfId="1738" priority="18" stopIfTrue="1">
      <formula>$C12="保育士等キャリアアップ研修（下記(7)に基づくもの）"</formula>
    </cfRule>
  </conditionalFormatting>
  <conditionalFormatting sqref="F12:H26">
    <cfRule type="expression" dxfId="1737" priority="9">
      <formula>$C12="その他"</formula>
    </cfRule>
  </conditionalFormatting>
  <conditionalFormatting sqref="G12:G26">
    <cfRule type="expression" dxfId="1736" priority="15">
      <formula>$C12="幼稚園教諭旧免許状更新講習・免許法認定講習"</formula>
    </cfRule>
  </conditionalFormatting>
  <conditionalFormatting sqref="G12:G27 G35:G101">
    <cfRule type="expression" dxfId="1735" priority="5">
      <formula>AND(LEFT($G12,2)="99",MID($G12,5,2)="99")</formula>
    </cfRule>
  </conditionalFormatting>
  <conditionalFormatting sqref="G12:H26 D12:E26">
    <cfRule type="expression" dxfId="1734" priority="8">
      <formula>$C12="【職員処遇改善費のみ対象】園内研修"</formula>
    </cfRule>
  </conditionalFormatting>
  <conditionalFormatting sqref="G12:H26">
    <cfRule type="expression" dxfId="1733" priority="7">
      <formula>$C12="【職員処遇改善費のみ対象】横浜市（区）主催研修"</formula>
    </cfRule>
  </conditionalFormatting>
  <conditionalFormatting sqref="H3 H4:J7">
    <cfRule type="cellIs" dxfId="1732" priority="17" operator="equal">
      <formula>""</formula>
    </cfRule>
  </conditionalFormatting>
  <conditionalFormatting sqref="H12:H26">
    <cfRule type="expression" dxfId="1731" priority="12">
      <formula>$C12="【幼稚園又は認定こども園に勤務していた者】その他"</formula>
    </cfRule>
  </conditionalFormatting>
  <conditionalFormatting sqref="I12:I26">
    <cfRule type="expression" dxfId="1730" priority="14">
      <formula>$C12="保育士等キャリアアップ研修（下記(7)に基づくもの）"</formula>
    </cfRule>
  </conditionalFormatting>
  <conditionalFormatting sqref="J12:J101">
    <cfRule type="expression" dxfId="1729" priority="19">
      <formula>SUMPRODUCT((MID($J12,ROW($1:$201),2)="99")*(MID($J12,ROW($1:$201)+4,2)="99")*(ISNUMBER(--MID($J12,ROW($1:$201),12))))&gt;0</formula>
    </cfRule>
  </conditionalFormatting>
  <dataValidations count="7">
    <dataValidation type="list" allowBlank="1" showInputMessage="1" showErrorMessage="1" sqref="C12:C26" xr:uid="{0615E3E4-41E8-40BD-A101-7D256C218B4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C7FA7F2-170F-4CF3-B5C3-1960AB4000AD}">
      <formula1>46112</formula1>
    </dataValidation>
    <dataValidation type="list" allowBlank="1" showInputMessage="1" showErrorMessage="1" sqref="O6" xr:uid="{B4920EC8-54CE-4878-B67A-24F4E18217F9}">
      <formula1>" "</formula1>
    </dataValidation>
    <dataValidation type="list" allowBlank="1" showInputMessage="1" showErrorMessage="1" sqref="D8" xr:uid="{988564B7-2276-43F9-BEE2-77DE39C37550}">
      <formula1>"〇,×"</formula1>
    </dataValidation>
    <dataValidation type="textLength" operator="equal" allowBlank="1" showInputMessage="1" showErrorMessage="1" sqref="G12:G26" xr:uid="{14F2E4A2-8373-4C15-B8A9-2172FC0ADBC9}">
      <formula1>12</formula1>
    </dataValidation>
    <dataValidation type="decimal" operator="greaterThanOrEqual" allowBlank="1" showInputMessage="1" showErrorMessage="1" sqref="I12:I26" xr:uid="{BE6B8F38-6D0B-4D9D-8750-026F431EB269}">
      <formula1>0</formula1>
    </dataValidation>
    <dataValidation type="list" allowBlank="1" showInputMessage="1" showErrorMessage="1" sqref="H12:H26" xr:uid="{F63E4193-9A5B-4315-901F-3A0DAAB8C7B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022FB80-C8D0-4EF4-B4B3-873BE4127DB3}">
          <x14:formula1>
            <xm:f>INDIRECT(VLOOKUP(C12,マスタ!$C$22:$D$23,2,FALSE))</xm:f>
          </x14:formula1>
          <xm:sqref>D12:E26</xm:sqref>
        </x14:dataValidation>
        <x14:dataValidation type="list" allowBlank="1" showInputMessage="1" showErrorMessage="1" xr:uid="{FC7946D8-B0C6-4C7C-AFF1-C1E3F91896EB}">
          <x14:formula1>
            <xm:f>マスタ!$C$2:$C$11</xm:f>
          </x14:formula1>
          <xm:sqref>C6:D6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9C7C5-4AC8-4DF9-9822-B5F318E7BCAF}">
  <sheetPr codeName="Sheet1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SZZ51k6pFga+yA5hygZT+j3J4RL5vKO6+waK64xNUuYVE5kKd2nTolOXr63yIX1J4psmEswS8zXVFcFHceIMA==" saltValue="K7xGQLj7DuxBz78a22tLk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28" priority="1">
      <formula>AND(COUNTBLANK($B12:$H12)&lt;&gt;COLUMNS($B12:$H12),OR(COUNTIF($C$6,"*専門リーダー*")&gt;0,COUNTIF($C$6,"*職務分野別リーダー*")&gt;0),OR($H12="マネジメント研修（H29～R1）",$H12="マネジメント研修"),OR($B12&lt;DATE(2017,4,1),$B12&gt;DATE(2020,3,31)))</formula>
    </cfRule>
    <cfRule type="expression" dxfId="1727" priority="2">
      <formula>AND(COUNTBLANK($B12:$H12)&lt;&gt;COLUMNS($B12:$H12),$C12="保育士等キャリアアップ研修",$B12&lt;DATE(2017,4,1))</formula>
    </cfRule>
    <cfRule type="expression" dxfId="1726" priority="3">
      <formula>AND(COUNTBLANK($B12:$H12)&lt;&gt;COLUMNS($B12:$H12),$H12="保育実践研修（H29～R1）",OR($B12&lt;DATE(2017,4,1),$B12&gt;DATE(2020,3,31)))</formula>
    </cfRule>
    <cfRule type="expression" dxfId="1725" priority="4">
      <formula>AND(COUNTBLANK($B12:$H12)&lt;&gt;COLUMNS($B12:$H12),$B12&gt;DATE(2026,3,31))</formula>
    </cfRule>
  </conditionalFormatting>
  <conditionalFormatting sqref="C6:C7">
    <cfRule type="cellIs" dxfId="1724" priority="16" operator="equal">
      <formula>""</formula>
    </cfRule>
  </conditionalFormatting>
  <conditionalFormatting sqref="D8">
    <cfRule type="cellIs" dxfId="1723" priority="6" operator="equal">
      <formula>""</formula>
    </cfRule>
  </conditionalFormatting>
  <conditionalFormatting sqref="D12:E26">
    <cfRule type="expression" dxfId="1722" priority="10">
      <formula>$C12="【職員処遇改善費のみ対象】横浜市（区）主催研修"</formula>
    </cfRule>
    <cfRule type="expression" dxfId="1721" priority="11">
      <formula>$C12="幼稚園教諭旧免許状更新講習・免許法認定講習"</formula>
    </cfRule>
  </conditionalFormatting>
  <conditionalFormatting sqref="F12:F26">
    <cfRule type="expression" dxfId="1720" priority="13">
      <formula>$C12&lt;&gt;"保育士等キャリアアップ研修（下記(7)に基づくもの）"</formula>
    </cfRule>
    <cfRule type="expression" dxfId="1719" priority="18" stopIfTrue="1">
      <formula>$C12="保育士等キャリアアップ研修（下記(7)に基づくもの）"</formula>
    </cfRule>
  </conditionalFormatting>
  <conditionalFormatting sqref="F12:H26">
    <cfRule type="expression" dxfId="1718" priority="9">
      <formula>$C12="その他"</formula>
    </cfRule>
  </conditionalFormatting>
  <conditionalFormatting sqref="G12:G26">
    <cfRule type="expression" dxfId="1717" priority="15">
      <formula>$C12="幼稚園教諭旧免許状更新講習・免許法認定講習"</formula>
    </cfRule>
  </conditionalFormatting>
  <conditionalFormatting sqref="G12:G27 G35:G101">
    <cfRule type="expression" dxfId="1716" priority="5">
      <formula>AND(LEFT($G12,2)="99",MID($G12,5,2)="99")</formula>
    </cfRule>
  </conditionalFormatting>
  <conditionalFormatting sqref="G12:H26 D12:E26">
    <cfRule type="expression" dxfId="1715" priority="8">
      <formula>$C12="【職員処遇改善費のみ対象】園内研修"</formula>
    </cfRule>
  </conditionalFormatting>
  <conditionalFormatting sqref="G12:H26">
    <cfRule type="expression" dxfId="1714" priority="7">
      <formula>$C12="【職員処遇改善費のみ対象】横浜市（区）主催研修"</formula>
    </cfRule>
  </conditionalFormatting>
  <conditionalFormatting sqref="H3 H4:J7">
    <cfRule type="cellIs" dxfId="1713" priority="17" operator="equal">
      <formula>""</formula>
    </cfRule>
  </conditionalFormatting>
  <conditionalFormatting sqref="H12:H26">
    <cfRule type="expression" dxfId="1712" priority="12">
      <formula>$C12="【幼稚園又は認定こども園に勤務していた者】その他"</formula>
    </cfRule>
  </conditionalFormatting>
  <conditionalFormatting sqref="I12:I26">
    <cfRule type="expression" dxfId="1711" priority="14">
      <formula>$C12="保育士等キャリアアップ研修（下記(7)に基づくもの）"</formula>
    </cfRule>
  </conditionalFormatting>
  <conditionalFormatting sqref="J12:J101">
    <cfRule type="expression" dxfId="1710" priority="19">
      <formula>SUMPRODUCT((MID($J12,ROW($1:$201),2)="99")*(MID($J12,ROW($1:$201)+4,2)="99")*(ISNUMBER(--MID($J12,ROW($1:$201),12))))&gt;0</formula>
    </cfRule>
  </conditionalFormatting>
  <dataValidations count="7">
    <dataValidation type="list" allowBlank="1" showInputMessage="1" showErrorMessage="1" sqref="C12:C26" xr:uid="{ABA95E6D-9000-4A34-82E7-DC0EE6163B2A}">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E885493-AA09-4797-AD5D-4AFDE2F281BA}">
      <formula1>46112</formula1>
    </dataValidation>
    <dataValidation type="list" allowBlank="1" showInputMessage="1" showErrorMessage="1" sqref="O6" xr:uid="{48A3A8B1-00BB-45AD-8D6A-26AA3D418E22}">
      <formula1>" "</formula1>
    </dataValidation>
    <dataValidation type="list" allowBlank="1" showInputMessage="1" showErrorMessage="1" sqref="D8" xr:uid="{7ACCAEE4-039E-4809-97F2-BEF39B1D0933}">
      <formula1>"〇,×"</formula1>
    </dataValidation>
    <dataValidation type="textLength" operator="equal" allowBlank="1" showInputMessage="1" showErrorMessage="1" sqref="G12:G26" xr:uid="{4A47149E-BE93-4D8E-B5B9-16821D1A1A11}">
      <formula1>12</formula1>
    </dataValidation>
    <dataValidation type="decimal" operator="greaterThanOrEqual" allowBlank="1" showInputMessage="1" showErrorMessage="1" sqref="I12:I26" xr:uid="{EC636136-11E8-416D-8F0A-7F5A054436F8}">
      <formula1>0</formula1>
    </dataValidation>
    <dataValidation type="list" allowBlank="1" showInputMessage="1" showErrorMessage="1" sqref="H12:H26" xr:uid="{C52FA765-146D-445B-B0D2-7FF42E03B214}">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C8D9BEF-FCCB-4636-BA6E-E1AF246C4B67}">
          <x14:formula1>
            <xm:f>INDIRECT(VLOOKUP(C12,マスタ!$C$22:$D$23,2,FALSE))</xm:f>
          </x14:formula1>
          <xm:sqref>D12:E26</xm:sqref>
        </x14:dataValidation>
        <x14:dataValidation type="list" allowBlank="1" showInputMessage="1" showErrorMessage="1" xr:uid="{421C2D9E-123E-40AF-B529-143B61717E8A}">
          <x14:formula1>
            <xm:f>マスタ!$C$2:$C$11</xm:f>
          </x14:formula1>
          <xm:sqref>C6:D6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BE32-C462-4B00-AC1E-22645329D4C1}">
  <sheetPr codeName="Sheet1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cUvC009evo1Grwl2Z0+p7KYZKjFu6AEAFp97YjdOZRKrnOMM/yFN+vOO3ULp4W2mTwQK0J0xbTQsjgKmxdmWGA==" saltValue="WQ2jL7FxchBo65Za5qq0B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09" priority="1">
      <formula>AND(COUNTBLANK($B12:$H12)&lt;&gt;COLUMNS($B12:$H12),OR(COUNTIF($C$6,"*専門リーダー*")&gt;0,COUNTIF($C$6,"*職務分野別リーダー*")&gt;0),OR($H12="マネジメント研修（H29～R1）",$H12="マネジメント研修"),OR($B12&lt;DATE(2017,4,1),$B12&gt;DATE(2020,3,31)))</formula>
    </cfRule>
    <cfRule type="expression" dxfId="1708" priority="2">
      <formula>AND(COUNTBLANK($B12:$H12)&lt;&gt;COLUMNS($B12:$H12),$C12="保育士等キャリアアップ研修",$B12&lt;DATE(2017,4,1))</formula>
    </cfRule>
    <cfRule type="expression" dxfId="1707" priority="3">
      <formula>AND(COUNTBLANK($B12:$H12)&lt;&gt;COLUMNS($B12:$H12),$H12="保育実践研修（H29～R1）",OR($B12&lt;DATE(2017,4,1),$B12&gt;DATE(2020,3,31)))</formula>
    </cfRule>
    <cfRule type="expression" dxfId="1706" priority="4">
      <formula>AND(COUNTBLANK($B12:$H12)&lt;&gt;COLUMNS($B12:$H12),$B12&gt;DATE(2026,3,31))</formula>
    </cfRule>
  </conditionalFormatting>
  <conditionalFormatting sqref="C6:C7">
    <cfRule type="cellIs" dxfId="1705" priority="16" operator="equal">
      <formula>""</formula>
    </cfRule>
  </conditionalFormatting>
  <conditionalFormatting sqref="D8">
    <cfRule type="cellIs" dxfId="1704" priority="6" operator="equal">
      <formula>""</formula>
    </cfRule>
  </conditionalFormatting>
  <conditionalFormatting sqref="D12:E26">
    <cfRule type="expression" dxfId="1703" priority="10">
      <formula>$C12="【職員処遇改善費のみ対象】横浜市（区）主催研修"</formula>
    </cfRule>
    <cfRule type="expression" dxfId="1702" priority="11">
      <formula>$C12="幼稚園教諭旧免許状更新講習・免許法認定講習"</formula>
    </cfRule>
  </conditionalFormatting>
  <conditionalFormatting sqref="F12:F26">
    <cfRule type="expression" dxfId="1701" priority="13">
      <formula>$C12&lt;&gt;"保育士等キャリアアップ研修（下記(7)に基づくもの）"</formula>
    </cfRule>
    <cfRule type="expression" dxfId="1700" priority="18" stopIfTrue="1">
      <formula>$C12="保育士等キャリアアップ研修（下記(7)に基づくもの）"</formula>
    </cfRule>
  </conditionalFormatting>
  <conditionalFormatting sqref="F12:H26">
    <cfRule type="expression" dxfId="1699" priority="9">
      <formula>$C12="その他"</formula>
    </cfRule>
  </conditionalFormatting>
  <conditionalFormatting sqref="G12:G26">
    <cfRule type="expression" dxfId="1698" priority="15">
      <formula>$C12="幼稚園教諭旧免許状更新講習・免許法認定講習"</formula>
    </cfRule>
  </conditionalFormatting>
  <conditionalFormatting sqref="G12:G27 G35:G101">
    <cfRule type="expression" dxfId="1697" priority="5">
      <formula>AND(LEFT($G12,2)="99",MID($G12,5,2)="99")</formula>
    </cfRule>
  </conditionalFormatting>
  <conditionalFormatting sqref="G12:H26 D12:E26">
    <cfRule type="expression" dxfId="1696" priority="8">
      <formula>$C12="【職員処遇改善費のみ対象】園内研修"</formula>
    </cfRule>
  </conditionalFormatting>
  <conditionalFormatting sqref="G12:H26">
    <cfRule type="expression" dxfId="1695" priority="7">
      <formula>$C12="【職員処遇改善費のみ対象】横浜市（区）主催研修"</formula>
    </cfRule>
  </conditionalFormatting>
  <conditionalFormatting sqref="H3 H4:J7">
    <cfRule type="cellIs" dxfId="1694" priority="17" operator="equal">
      <formula>""</formula>
    </cfRule>
  </conditionalFormatting>
  <conditionalFormatting sqref="H12:H26">
    <cfRule type="expression" dxfId="1693" priority="12">
      <formula>$C12="【幼稚園又は認定こども園に勤務していた者】その他"</formula>
    </cfRule>
  </conditionalFormatting>
  <conditionalFormatting sqref="I12:I26">
    <cfRule type="expression" dxfId="1692" priority="14">
      <formula>$C12="保育士等キャリアアップ研修（下記(7)に基づくもの）"</formula>
    </cfRule>
  </conditionalFormatting>
  <conditionalFormatting sqref="J12:J101">
    <cfRule type="expression" dxfId="1691" priority="19">
      <formula>SUMPRODUCT((MID($J12,ROW($1:$201),2)="99")*(MID($J12,ROW($1:$201)+4,2)="99")*(ISNUMBER(--MID($J12,ROW($1:$201),12))))&gt;0</formula>
    </cfRule>
  </conditionalFormatting>
  <dataValidations count="7">
    <dataValidation type="list" allowBlank="1" showInputMessage="1" showErrorMessage="1" sqref="C12:C26" xr:uid="{853737B9-CEE8-4D85-BC48-F7F669F30BC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C14B53C-5B54-4073-9BE6-CA64F7112683}">
      <formula1>46112</formula1>
    </dataValidation>
    <dataValidation type="list" allowBlank="1" showInputMessage="1" showErrorMessage="1" sqref="O6" xr:uid="{2EA29B68-6E04-425D-8CE0-04B089768E41}">
      <formula1>" "</formula1>
    </dataValidation>
    <dataValidation type="list" allowBlank="1" showInputMessage="1" showErrorMessage="1" sqref="D8" xr:uid="{B010EF6E-6EF0-432D-A402-9C78D2D83C65}">
      <formula1>"〇,×"</formula1>
    </dataValidation>
    <dataValidation type="textLength" operator="equal" allowBlank="1" showInputMessage="1" showErrorMessage="1" sqref="G12:G26" xr:uid="{E79C0A27-A826-4DBC-8215-082995F382F0}">
      <formula1>12</formula1>
    </dataValidation>
    <dataValidation type="decimal" operator="greaterThanOrEqual" allowBlank="1" showInputMessage="1" showErrorMessage="1" sqref="I12:I26" xr:uid="{FAE1F377-DE5D-4AEF-95B8-8B494E43F07F}">
      <formula1>0</formula1>
    </dataValidation>
    <dataValidation type="list" allowBlank="1" showInputMessage="1" showErrorMessage="1" sqref="H12:H26" xr:uid="{B002F092-5DEA-4912-ADD1-B6480411F25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C69A13E-F31C-425B-87AD-251A82A83945}">
          <x14:formula1>
            <xm:f>INDIRECT(VLOOKUP(C12,マスタ!$C$22:$D$23,2,FALSE))</xm:f>
          </x14:formula1>
          <xm:sqref>D12:E26</xm:sqref>
        </x14:dataValidation>
        <x14:dataValidation type="list" allowBlank="1" showInputMessage="1" showErrorMessage="1" xr:uid="{CB501E96-AC62-4BFB-B1B1-602C1B681B91}">
          <x14:formula1>
            <xm:f>マスタ!$C$2:$C$11</xm:f>
          </x14:formula1>
          <xm:sqref>C6:D6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1CAE-0EC4-4CAB-8F47-DAB69D1C6AAA}">
  <sheetPr codeName="Sheet1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dXXijC9KBvFhO1OkasFjWJYL2HdUJwIG/qtHUjRb057AVueEhyd29XPHw9yS/C4mcGIObBRTjdhV1waNy4NSwA==" saltValue="ApGS3wwKFBEvJIbRB+9qu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690" priority="1">
      <formula>AND(COUNTBLANK($B12:$H12)&lt;&gt;COLUMNS($B12:$H12),OR(COUNTIF($C$6,"*専門リーダー*")&gt;0,COUNTIF($C$6,"*職務分野別リーダー*")&gt;0),OR($H12="マネジメント研修（H29～R1）",$H12="マネジメント研修"),OR($B12&lt;DATE(2017,4,1),$B12&gt;DATE(2020,3,31)))</formula>
    </cfRule>
    <cfRule type="expression" dxfId="1689" priority="2">
      <formula>AND(COUNTBLANK($B12:$H12)&lt;&gt;COLUMNS($B12:$H12),$C12="保育士等キャリアアップ研修",$B12&lt;DATE(2017,4,1))</formula>
    </cfRule>
    <cfRule type="expression" dxfId="1688" priority="3">
      <formula>AND(COUNTBLANK($B12:$H12)&lt;&gt;COLUMNS($B12:$H12),$H12="保育実践研修（H29～R1）",OR($B12&lt;DATE(2017,4,1),$B12&gt;DATE(2020,3,31)))</formula>
    </cfRule>
    <cfRule type="expression" dxfId="1687" priority="4">
      <formula>AND(COUNTBLANK($B12:$H12)&lt;&gt;COLUMNS($B12:$H12),$B12&gt;DATE(2026,3,31))</formula>
    </cfRule>
  </conditionalFormatting>
  <conditionalFormatting sqref="C6:C7">
    <cfRule type="cellIs" dxfId="1686" priority="16" operator="equal">
      <formula>""</formula>
    </cfRule>
  </conditionalFormatting>
  <conditionalFormatting sqref="D8">
    <cfRule type="cellIs" dxfId="1685" priority="6" operator="equal">
      <formula>""</formula>
    </cfRule>
  </conditionalFormatting>
  <conditionalFormatting sqref="D12:E26">
    <cfRule type="expression" dxfId="1684" priority="10">
      <formula>$C12="【職員処遇改善費のみ対象】横浜市（区）主催研修"</formula>
    </cfRule>
    <cfRule type="expression" dxfId="1683" priority="11">
      <formula>$C12="幼稚園教諭旧免許状更新講習・免許法認定講習"</formula>
    </cfRule>
  </conditionalFormatting>
  <conditionalFormatting sqref="F12:F26">
    <cfRule type="expression" dxfId="1682" priority="13">
      <formula>$C12&lt;&gt;"保育士等キャリアアップ研修（下記(7)に基づくもの）"</formula>
    </cfRule>
    <cfRule type="expression" dxfId="1681" priority="18" stopIfTrue="1">
      <formula>$C12="保育士等キャリアアップ研修（下記(7)に基づくもの）"</formula>
    </cfRule>
  </conditionalFormatting>
  <conditionalFormatting sqref="F12:H26">
    <cfRule type="expression" dxfId="1680" priority="9">
      <formula>$C12="その他"</formula>
    </cfRule>
  </conditionalFormatting>
  <conditionalFormatting sqref="G12:G26">
    <cfRule type="expression" dxfId="1679" priority="15">
      <formula>$C12="幼稚園教諭旧免許状更新講習・免許法認定講習"</formula>
    </cfRule>
  </conditionalFormatting>
  <conditionalFormatting sqref="G12:G27 G35:G101">
    <cfRule type="expression" dxfId="1678" priority="5">
      <formula>AND(LEFT($G12,2)="99",MID($G12,5,2)="99")</formula>
    </cfRule>
  </conditionalFormatting>
  <conditionalFormatting sqref="G12:H26 D12:E26">
    <cfRule type="expression" dxfId="1677" priority="8">
      <formula>$C12="【職員処遇改善費のみ対象】園内研修"</formula>
    </cfRule>
  </conditionalFormatting>
  <conditionalFormatting sqref="G12:H26">
    <cfRule type="expression" dxfId="1676" priority="7">
      <formula>$C12="【職員処遇改善費のみ対象】横浜市（区）主催研修"</formula>
    </cfRule>
  </conditionalFormatting>
  <conditionalFormatting sqref="H3 H4:J7">
    <cfRule type="cellIs" dxfId="1675" priority="17" operator="equal">
      <formula>""</formula>
    </cfRule>
  </conditionalFormatting>
  <conditionalFormatting sqref="H12:H26">
    <cfRule type="expression" dxfId="1674" priority="12">
      <formula>$C12="【幼稚園又は認定こども園に勤務していた者】その他"</formula>
    </cfRule>
  </conditionalFormatting>
  <conditionalFormatting sqref="I12:I26">
    <cfRule type="expression" dxfId="1673" priority="14">
      <formula>$C12="保育士等キャリアアップ研修（下記(7)に基づくもの）"</formula>
    </cfRule>
  </conditionalFormatting>
  <conditionalFormatting sqref="J12:J101">
    <cfRule type="expression" dxfId="1672" priority="19">
      <formula>SUMPRODUCT((MID($J12,ROW($1:$201),2)="99")*(MID($J12,ROW($1:$201)+4,2)="99")*(ISNUMBER(--MID($J12,ROW($1:$201),12))))&gt;0</formula>
    </cfRule>
  </conditionalFormatting>
  <dataValidations count="7">
    <dataValidation type="list" allowBlank="1" showInputMessage="1" showErrorMessage="1" sqref="C12:C26" xr:uid="{022AB57A-01B8-4EA1-9F64-D969599E721A}">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2412DF5E-B7B6-4C35-BFE1-1B11A16CA256}">
      <formula1>46112</formula1>
    </dataValidation>
    <dataValidation type="list" allowBlank="1" showInputMessage="1" showErrorMessage="1" sqref="O6" xr:uid="{B20183BC-CB12-4D04-9594-0B15BB398928}">
      <formula1>" "</formula1>
    </dataValidation>
    <dataValidation type="list" allowBlank="1" showInputMessage="1" showErrorMessage="1" sqref="D8" xr:uid="{AC712CBF-622E-4C1D-B296-A107A0494FF5}">
      <formula1>"〇,×"</formula1>
    </dataValidation>
    <dataValidation type="textLength" operator="equal" allowBlank="1" showInputMessage="1" showErrorMessage="1" sqref="G12:G26" xr:uid="{860D3FB9-E864-4523-BF17-9F34A3305700}">
      <formula1>12</formula1>
    </dataValidation>
    <dataValidation type="decimal" operator="greaterThanOrEqual" allowBlank="1" showInputMessage="1" showErrorMessage="1" sqref="I12:I26" xr:uid="{927D573D-EFA8-40B5-B30C-D0E246479B44}">
      <formula1>0</formula1>
    </dataValidation>
    <dataValidation type="list" allowBlank="1" showInputMessage="1" showErrorMessage="1" sqref="H12:H26" xr:uid="{DDE6E9EE-18CE-47A2-88C7-D149E608302F}">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FB30739-3C1F-4D22-AD70-B97888DD2AD2}">
          <x14:formula1>
            <xm:f>INDIRECT(VLOOKUP(C12,マスタ!$C$22:$D$23,2,FALSE))</xm:f>
          </x14:formula1>
          <xm:sqref>D12:E26</xm:sqref>
        </x14:dataValidation>
        <x14:dataValidation type="list" allowBlank="1" showInputMessage="1" showErrorMessage="1" xr:uid="{D3463DE5-C773-4892-9B5B-AEFB48CEDCC8}">
          <x14:formula1>
            <xm:f>マスタ!$C$2:$C$11</xm:f>
          </x14:formula1>
          <xm:sqref>C6:D6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DA6F-E5D1-4945-A220-6307C073C517}">
  <sheetPr codeName="Sheet1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1LArg18IEncIruEPZwDDxKJx4J2S6jrWNwV+hKOQi9x0AdPJLfoe0bS/1g15VE2hhQ7SFLJu+2dTBxk2qRffeA==" saltValue="5QukmtHSHk64XWZc9OWDN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671" priority="1">
      <formula>AND(COUNTBLANK($B12:$H12)&lt;&gt;COLUMNS($B12:$H12),OR(COUNTIF($C$6,"*専門リーダー*")&gt;0,COUNTIF($C$6,"*職務分野別リーダー*")&gt;0),OR($H12="マネジメント研修（H29～R1）",$H12="マネジメント研修"),OR($B12&lt;DATE(2017,4,1),$B12&gt;DATE(2020,3,31)))</formula>
    </cfRule>
    <cfRule type="expression" dxfId="1670" priority="2">
      <formula>AND(COUNTBLANK($B12:$H12)&lt;&gt;COLUMNS($B12:$H12),$C12="保育士等キャリアアップ研修",$B12&lt;DATE(2017,4,1))</formula>
    </cfRule>
    <cfRule type="expression" dxfId="1669" priority="3">
      <formula>AND(COUNTBLANK($B12:$H12)&lt;&gt;COLUMNS($B12:$H12),$H12="保育実践研修（H29～R1）",OR($B12&lt;DATE(2017,4,1),$B12&gt;DATE(2020,3,31)))</formula>
    </cfRule>
    <cfRule type="expression" dxfId="1668" priority="4">
      <formula>AND(COUNTBLANK($B12:$H12)&lt;&gt;COLUMNS($B12:$H12),$B12&gt;DATE(2026,3,31))</formula>
    </cfRule>
  </conditionalFormatting>
  <conditionalFormatting sqref="C6:C7">
    <cfRule type="cellIs" dxfId="1667" priority="16" operator="equal">
      <formula>""</formula>
    </cfRule>
  </conditionalFormatting>
  <conditionalFormatting sqref="D8">
    <cfRule type="cellIs" dxfId="1666" priority="6" operator="equal">
      <formula>""</formula>
    </cfRule>
  </conditionalFormatting>
  <conditionalFormatting sqref="D12:E26">
    <cfRule type="expression" dxfId="1665" priority="10">
      <formula>$C12="【職員処遇改善費のみ対象】横浜市（区）主催研修"</formula>
    </cfRule>
    <cfRule type="expression" dxfId="1664" priority="11">
      <formula>$C12="幼稚園教諭旧免許状更新講習・免許法認定講習"</formula>
    </cfRule>
  </conditionalFormatting>
  <conditionalFormatting sqref="F12:F26">
    <cfRule type="expression" dxfId="1663" priority="13">
      <formula>$C12&lt;&gt;"保育士等キャリアアップ研修（下記(7)に基づくもの）"</formula>
    </cfRule>
    <cfRule type="expression" dxfId="1662" priority="18" stopIfTrue="1">
      <formula>$C12="保育士等キャリアアップ研修（下記(7)に基づくもの）"</formula>
    </cfRule>
  </conditionalFormatting>
  <conditionalFormatting sqref="F12:H26">
    <cfRule type="expression" dxfId="1661" priority="9">
      <formula>$C12="その他"</formula>
    </cfRule>
  </conditionalFormatting>
  <conditionalFormatting sqref="G12:G26">
    <cfRule type="expression" dxfId="1660" priority="15">
      <formula>$C12="幼稚園教諭旧免許状更新講習・免許法認定講習"</formula>
    </cfRule>
  </conditionalFormatting>
  <conditionalFormatting sqref="G12:G27 G35:G101">
    <cfRule type="expression" dxfId="1659" priority="5">
      <formula>AND(LEFT($G12,2)="99",MID($G12,5,2)="99")</formula>
    </cfRule>
  </conditionalFormatting>
  <conditionalFormatting sqref="G12:H26 D12:E26">
    <cfRule type="expression" dxfId="1658" priority="8">
      <formula>$C12="【職員処遇改善費のみ対象】園内研修"</formula>
    </cfRule>
  </conditionalFormatting>
  <conditionalFormatting sqref="G12:H26">
    <cfRule type="expression" dxfId="1657" priority="7">
      <formula>$C12="【職員処遇改善費のみ対象】横浜市（区）主催研修"</formula>
    </cfRule>
  </conditionalFormatting>
  <conditionalFormatting sqref="H3 H4:J7">
    <cfRule type="cellIs" dxfId="1656" priority="17" operator="equal">
      <formula>""</formula>
    </cfRule>
  </conditionalFormatting>
  <conditionalFormatting sqref="H12:H26">
    <cfRule type="expression" dxfId="1655" priority="12">
      <formula>$C12="【幼稚園又は認定こども園に勤務していた者】その他"</formula>
    </cfRule>
  </conditionalFormatting>
  <conditionalFormatting sqref="I12:I26">
    <cfRule type="expression" dxfId="1654" priority="14">
      <formula>$C12="保育士等キャリアアップ研修（下記(7)に基づくもの）"</formula>
    </cfRule>
  </conditionalFormatting>
  <conditionalFormatting sqref="J12:J101">
    <cfRule type="expression" dxfId="1653" priority="19">
      <formula>SUMPRODUCT((MID($J12,ROW($1:$201),2)="99")*(MID($J12,ROW($1:$201)+4,2)="99")*(ISNUMBER(--MID($J12,ROW($1:$201),12))))&gt;0</formula>
    </cfRule>
  </conditionalFormatting>
  <dataValidations count="7">
    <dataValidation type="list" allowBlank="1" showInputMessage="1" showErrorMessage="1" sqref="C12:C26" xr:uid="{EDAB5C52-DBF7-4A39-8A1B-8E3124F4DE5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4956DEBA-187B-40EE-8024-6D2EE999B5E6}">
      <formula1>46112</formula1>
    </dataValidation>
    <dataValidation type="list" allowBlank="1" showInputMessage="1" showErrorMessage="1" sqref="O6" xr:uid="{8947D7C4-E60C-45DE-8B18-CE183B4AC8E8}">
      <formula1>" "</formula1>
    </dataValidation>
    <dataValidation type="list" allowBlank="1" showInputMessage="1" showErrorMessage="1" sqref="D8" xr:uid="{062A6835-72D0-43E5-90B4-7A4A357EAB62}">
      <formula1>"〇,×"</formula1>
    </dataValidation>
    <dataValidation type="textLength" operator="equal" allowBlank="1" showInputMessage="1" showErrorMessage="1" sqref="G12:G26" xr:uid="{BE7A9BE5-5F46-4CCC-8405-F86D1FB84B8D}">
      <formula1>12</formula1>
    </dataValidation>
    <dataValidation type="decimal" operator="greaterThanOrEqual" allowBlank="1" showInputMessage="1" showErrorMessage="1" sqref="I12:I26" xr:uid="{DCFCF935-588A-4FA0-A738-7ADECA2402D1}">
      <formula1>0</formula1>
    </dataValidation>
    <dataValidation type="list" allowBlank="1" showInputMessage="1" showErrorMessage="1" sqref="H12:H26" xr:uid="{EB93F89B-67C6-4AFB-96BC-7E8EDC7B82F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5846696-3D93-49DA-A575-C1D70717555C}">
          <x14:formula1>
            <xm:f>INDIRECT(VLOOKUP(C12,マスタ!$C$22:$D$23,2,FALSE))</xm:f>
          </x14:formula1>
          <xm:sqref>D12:E26</xm:sqref>
        </x14:dataValidation>
        <x14:dataValidation type="list" allowBlank="1" showInputMessage="1" showErrorMessage="1" xr:uid="{F71CCE64-37C7-4EDB-955E-49EFD9996F83}">
          <x14:formula1>
            <xm:f>マスタ!$C$2:$C$11</xm:f>
          </x14:formula1>
          <xm:sqref>C6:D6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007B-4FAB-451B-95BD-2B7E52CFA30E}">
  <sheetPr codeName="Sheet1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BU63HXkyHOaFhGniCzU3jdVl/A4Bf3R7C8ImdMffhql0ab4z/B2UoCYicNyNwOlAxihyifKw+7E7VX5uQdbg==" saltValue="v6vAqLvJinNU9/j6qDkZ4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652" priority="1">
      <formula>AND(COUNTBLANK($B12:$H12)&lt;&gt;COLUMNS($B12:$H12),OR(COUNTIF($C$6,"*専門リーダー*")&gt;0,COUNTIF($C$6,"*職務分野別リーダー*")&gt;0),OR($H12="マネジメント研修（H29～R1）",$H12="マネジメント研修"),OR($B12&lt;DATE(2017,4,1),$B12&gt;DATE(2020,3,31)))</formula>
    </cfRule>
    <cfRule type="expression" dxfId="1651" priority="2">
      <formula>AND(COUNTBLANK($B12:$H12)&lt;&gt;COLUMNS($B12:$H12),$C12="保育士等キャリアアップ研修",$B12&lt;DATE(2017,4,1))</formula>
    </cfRule>
    <cfRule type="expression" dxfId="1650" priority="3">
      <formula>AND(COUNTBLANK($B12:$H12)&lt;&gt;COLUMNS($B12:$H12),$H12="保育実践研修（H29～R1）",OR($B12&lt;DATE(2017,4,1),$B12&gt;DATE(2020,3,31)))</formula>
    </cfRule>
    <cfRule type="expression" dxfId="1649" priority="4">
      <formula>AND(COUNTBLANK($B12:$H12)&lt;&gt;COLUMNS($B12:$H12),$B12&gt;DATE(2026,3,31))</formula>
    </cfRule>
  </conditionalFormatting>
  <conditionalFormatting sqref="C6:C7">
    <cfRule type="cellIs" dxfId="1648" priority="16" operator="equal">
      <formula>""</formula>
    </cfRule>
  </conditionalFormatting>
  <conditionalFormatting sqref="D8">
    <cfRule type="cellIs" dxfId="1647" priority="6" operator="equal">
      <formula>""</formula>
    </cfRule>
  </conditionalFormatting>
  <conditionalFormatting sqref="D12:E26">
    <cfRule type="expression" dxfId="1646" priority="10">
      <formula>$C12="【職員処遇改善費のみ対象】横浜市（区）主催研修"</formula>
    </cfRule>
    <cfRule type="expression" dxfId="1645" priority="11">
      <formula>$C12="幼稚園教諭旧免許状更新講習・免許法認定講習"</formula>
    </cfRule>
  </conditionalFormatting>
  <conditionalFormatting sqref="F12:F26">
    <cfRule type="expression" dxfId="1644" priority="13">
      <formula>$C12&lt;&gt;"保育士等キャリアアップ研修（下記(7)に基づくもの）"</formula>
    </cfRule>
    <cfRule type="expression" dxfId="1643" priority="18" stopIfTrue="1">
      <formula>$C12="保育士等キャリアアップ研修（下記(7)に基づくもの）"</formula>
    </cfRule>
  </conditionalFormatting>
  <conditionalFormatting sqref="F12:H26">
    <cfRule type="expression" dxfId="1642" priority="9">
      <formula>$C12="その他"</formula>
    </cfRule>
  </conditionalFormatting>
  <conditionalFormatting sqref="G12:G26">
    <cfRule type="expression" dxfId="1641" priority="15">
      <formula>$C12="幼稚園教諭旧免許状更新講習・免許法認定講習"</formula>
    </cfRule>
  </conditionalFormatting>
  <conditionalFormatting sqref="G12:G27 G35:G101">
    <cfRule type="expression" dxfId="1640" priority="5">
      <formula>AND(LEFT($G12,2)="99",MID($G12,5,2)="99")</formula>
    </cfRule>
  </conditionalFormatting>
  <conditionalFormatting sqref="G12:H26 D12:E26">
    <cfRule type="expression" dxfId="1639" priority="8">
      <formula>$C12="【職員処遇改善費のみ対象】園内研修"</formula>
    </cfRule>
  </conditionalFormatting>
  <conditionalFormatting sqref="G12:H26">
    <cfRule type="expression" dxfId="1638" priority="7">
      <formula>$C12="【職員処遇改善費のみ対象】横浜市（区）主催研修"</formula>
    </cfRule>
  </conditionalFormatting>
  <conditionalFormatting sqref="H3 H4:J7">
    <cfRule type="cellIs" dxfId="1637" priority="17" operator="equal">
      <formula>""</formula>
    </cfRule>
  </conditionalFormatting>
  <conditionalFormatting sqref="H12:H26">
    <cfRule type="expression" dxfId="1636" priority="12">
      <formula>$C12="【幼稚園又は認定こども園に勤務していた者】その他"</formula>
    </cfRule>
  </conditionalFormatting>
  <conditionalFormatting sqref="I12:I26">
    <cfRule type="expression" dxfId="1635" priority="14">
      <formula>$C12="保育士等キャリアアップ研修（下記(7)に基づくもの）"</formula>
    </cfRule>
  </conditionalFormatting>
  <conditionalFormatting sqref="J12:J101">
    <cfRule type="expression" dxfId="1634" priority="19">
      <formula>SUMPRODUCT((MID($J12,ROW($1:$201),2)="99")*(MID($J12,ROW($1:$201)+4,2)="99")*(ISNUMBER(--MID($J12,ROW($1:$201),12))))&gt;0</formula>
    </cfRule>
  </conditionalFormatting>
  <dataValidations count="7">
    <dataValidation type="list" allowBlank="1" showInputMessage="1" showErrorMessage="1" sqref="C12:C26" xr:uid="{A516A181-2DAF-4F8A-9F88-6987E875C79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4A4636D-ADD5-4AB1-9403-110B30289EE2}">
      <formula1>46112</formula1>
    </dataValidation>
    <dataValidation type="list" allowBlank="1" showInputMessage="1" showErrorMessage="1" sqref="O6" xr:uid="{31037DC4-252F-41BD-ABE6-7240D025F190}">
      <formula1>" "</formula1>
    </dataValidation>
    <dataValidation type="list" allowBlank="1" showInputMessage="1" showErrorMessage="1" sqref="D8" xr:uid="{E59F3E1C-97D5-4A0D-A4BB-A6F98B4672C1}">
      <formula1>"〇,×"</formula1>
    </dataValidation>
    <dataValidation type="textLength" operator="equal" allowBlank="1" showInputMessage="1" showErrorMessage="1" sqref="G12:G26" xr:uid="{CC85B40C-9362-4E0C-AA6B-85EEF446EF60}">
      <formula1>12</formula1>
    </dataValidation>
    <dataValidation type="decimal" operator="greaterThanOrEqual" allowBlank="1" showInputMessage="1" showErrorMessage="1" sqref="I12:I26" xr:uid="{07AA7AAD-53D3-4135-AC6E-733513626DC3}">
      <formula1>0</formula1>
    </dataValidation>
    <dataValidation type="list" allowBlank="1" showInputMessage="1" showErrorMessage="1" sqref="H12:H26" xr:uid="{F450C337-950F-49E0-8F78-5B67A8F8696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01051DB-29BD-4665-86E0-83006FEBF44D}">
          <x14:formula1>
            <xm:f>INDIRECT(VLOOKUP(C12,マスタ!$C$22:$D$23,2,FALSE))</xm:f>
          </x14:formula1>
          <xm:sqref>D12:E26</xm:sqref>
        </x14:dataValidation>
        <x14:dataValidation type="list" allowBlank="1" showInputMessage="1" showErrorMessage="1" xr:uid="{04BFF01A-0848-4C60-B00E-0C1FD804E92A}">
          <x14:formula1>
            <xm:f>マスタ!$C$2:$C$11</xm:f>
          </x14:formula1>
          <xm:sqref>C6:D6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875F1-3E00-4C5E-9349-6A110402930B}">
  <sheetPr codeName="Sheet1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xCfd/h3k5M9qPW65TkmlTfvabJEgm4niGliPACkR4N6OPWzXttGVz6A6KS9pOWrJlPgCOYvRBpzIiK7QspHNA==" saltValue="Lcu0xhrR+LdUDEuZ1hM0h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633" priority="1">
      <formula>AND(COUNTBLANK($B12:$H12)&lt;&gt;COLUMNS($B12:$H12),OR(COUNTIF($C$6,"*専門リーダー*")&gt;0,COUNTIF($C$6,"*職務分野別リーダー*")&gt;0),OR($H12="マネジメント研修（H29～R1）",$H12="マネジメント研修"),OR($B12&lt;DATE(2017,4,1),$B12&gt;DATE(2020,3,31)))</formula>
    </cfRule>
    <cfRule type="expression" dxfId="1632" priority="2">
      <formula>AND(COUNTBLANK($B12:$H12)&lt;&gt;COLUMNS($B12:$H12),$C12="保育士等キャリアアップ研修",$B12&lt;DATE(2017,4,1))</formula>
    </cfRule>
    <cfRule type="expression" dxfId="1631" priority="3">
      <formula>AND(COUNTBLANK($B12:$H12)&lt;&gt;COLUMNS($B12:$H12),$H12="保育実践研修（H29～R1）",OR($B12&lt;DATE(2017,4,1),$B12&gt;DATE(2020,3,31)))</formula>
    </cfRule>
    <cfRule type="expression" dxfId="1630" priority="4">
      <formula>AND(COUNTBLANK($B12:$H12)&lt;&gt;COLUMNS($B12:$H12),$B12&gt;DATE(2026,3,31))</formula>
    </cfRule>
  </conditionalFormatting>
  <conditionalFormatting sqref="C6:C7">
    <cfRule type="cellIs" dxfId="1629" priority="16" operator="equal">
      <formula>""</formula>
    </cfRule>
  </conditionalFormatting>
  <conditionalFormatting sqref="D8">
    <cfRule type="cellIs" dxfId="1628" priority="6" operator="equal">
      <formula>""</formula>
    </cfRule>
  </conditionalFormatting>
  <conditionalFormatting sqref="D12:E26">
    <cfRule type="expression" dxfId="1627" priority="10">
      <formula>$C12="【職員処遇改善費のみ対象】横浜市（区）主催研修"</formula>
    </cfRule>
    <cfRule type="expression" dxfId="1626" priority="11">
      <formula>$C12="幼稚園教諭旧免許状更新講習・免許法認定講習"</formula>
    </cfRule>
  </conditionalFormatting>
  <conditionalFormatting sqref="F12:F26">
    <cfRule type="expression" dxfId="1625" priority="13">
      <formula>$C12&lt;&gt;"保育士等キャリアアップ研修（下記(7)に基づくもの）"</formula>
    </cfRule>
    <cfRule type="expression" dxfId="1624" priority="18" stopIfTrue="1">
      <formula>$C12="保育士等キャリアアップ研修（下記(7)に基づくもの）"</formula>
    </cfRule>
  </conditionalFormatting>
  <conditionalFormatting sqref="F12:H26">
    <cfRule type="expression" dxfId="1623" priority="9">
      <formula>$C12="その他"</formula>
    </cfRule>
  </conditionalFormatting>
  <conditionalFormatting sqref="G12:G26">
    <cfRule type="expression" dxfId="1622" priority="15">
      <formula>$C12="幼稚園教諭旧免許状更新講習・免許法認定講習"</formula>
    </cfRule>
  </conditionalFormatting>
  <conditionalFormatting sqref="G12:G27 G35:G101">
    <cfRule type="expression" dxfId="1621" priority="5">
      <formula>AND(LEFT($G12,2)="99",MID($G12,5,2)="99")</formula>
    </cfRule>
  </conditionalFormatting>
  <conditionalFormatting sqref="G12:H26 D12:E26">
    <cfRule type="expression" dxfId="1620" priority="8">
      <formula>$C12="【職員処遇改善費のみ対象】園内研修"</formula>
    </cfRule>
  </conditionalFormatting>
  <conditionalFormatting sqref="G12:H26">
    <cfRule type="expression" dxfId="1619" priority="7">
      <formula>$C12="【職員処遇改善費のみ対象】横浜市（区）主催研修"</formula>
    </cfRule>
  </conditionalFormatting>
  <conditionalFormatting sqref="H3 H4:J7">
    <cfRule type="cellIs" dxfId="1618" priority="17" operator="equal">
      <formula>""</formula>
    </cfRule>
  </conditionalFormatting>
  <conditionalFormatting sqref="H12:H26">
    <cfRule type="expression" dxfId="1617" priority="12">
      <formula>$C12="【幼稚園又は認定こども園に勤務していた者】その他"</formula>
    </cfRule>
  </conditionalFormatting>
  <conditionalFormatting sqref="I12:I26">
    <cfRule type="expression" dxfId="1616" priority="14">
      <formula>$C12="保育士等キャリアアップ研修（下記(7)に基づくもの）"</formula>
    </cfRule>
  </conditionalFormatting>
  <conditionalFormatting sqref="J12:J101">
    <cfRule type="expression" dxfId="1615" priority="19">
      <formula>SUMPRODUCT((MID($J12,ROW($1:$201),2)="99")*(MID($J12,ROW($1:$201)+4,2)="99")*(ISNUMBER(--MID($J12,ROW($1:$201),12))))&gt;0</formula>
    </cfRule>
  </conditionalFormatting>
  <dataValidations count="7">
    <dataValidation type="list" allowBlank="1" showInputMessage="1" showErrorMessage="1" sqref="C12:C26" xr:uid="{205878C5-9343-4E2C-851A-72954237721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15CB12C-D9B7-4FF9-B456-9D630125D2F8}">
      <formula1>46112</formula1>
    </dataValidation>
    <dataValidation type="list" allowBlank="1" showInputMessage="1" showErrorMessage="1" sqref="O6" xr:uid="{7ED93834-A5C2-4EB7-BDB9-5697ED90C8CA}">
      <formula1>" "</formula1>
    </dataValidation>
    <dataValidation type="list" allowBlank="1" showInputMessage="1" showErrorMessage="1" sqref="D8" xr:uid="{2BF875D2-85A3-444D-814D-C93C4FC3D9A7}">
      <formula1>"〇,×"</formula1>
    </dataValidation>
    <dataValidation type="textLength" operator="equal" allowBlank="1" showInputMessage="1" showErrorMessage="1" sqref="G12:G26" xr:uid="{FC67437B-22D9-40F4-88B2-F6A85D42E0E7}">
      <formula1>12</formula1>
    </dataValidation>
    <dataValidation type="decimal" operator="greaterThanOrEqual" allowBlank="1" showInputMessage="1" showErrorMessage="1" sqref="I12:I26" xr:uid="{EA2E02C2-883B-48AA-9471-953B763ABE95}">
      <formula1>0</formula1>
    </dataValidation>
    <dataValidation type="list" allowBlank="1" showInputMessage="1" showErrorMessage="1" sqref="H12:H26" xr:uid="{4678BD20-67A5-4864-89E9-7A6B02229E7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66F98D1-80A3-40BC-A66D-28590C9E35C5}">
          <x14:formula1>
            <xm:f>INDIRECT(VLOOKUP(C12,マスタ!$C$22:$D$23,2,FALSE))</xm:f>
          </x14:formula1>
          <xm:sqref>D12:E26</xm:sqref>
        </x14:dataValidation>
        <x14:dataValidation type="list" allowBlank="1" showInputMessage="1" showErrorMessage="1" xr:uid="{436C84F0-B0BA-4500-B36A-A1D4344AF644}">
          <x14:formula1>
            <xm:f>マスタ!$C$2:$C$11</xm:f>
          </x14:formula1>
          <xm:sqref>C6:D6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B314-9DAF-4A22-9842-28EA3B1AEC6C}">
  <sheetPr codeName="Sheet2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y1a2hyWPexdO9/bHK/4WPmKBRWH8gOhVq7Ij6hKaIrH0CnUtiwG4QZecu8rHOE4fQj1sJ0gld/Vj0CPxxKUYwA==" saltValue="BN60P9FRMR+NxKVhVbX7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614" priority="1">
      <formula>AND(COUNTBLANK($B12:$H12)&lt;&gt;COLUMNS($B12:$H12),OR(COUNTIF($C$6,"*専門リーダー*")&gt;0,COUNTIF($C$6,"*職務分野別リーダー*")&gt;0),OR($H12="マネジメント研修（H29～R1）",$H12="マネジメント研修"),OR($B12&lt;DATE(2017,4,1),$B12&gt;DATE(2020,3,31)))</formula>
    </cfRule>
    <cfRule type="expression" dxfId="1613" priority="2">
      <formula>AND(COUNTBLANK($B12:$H12)&lt;&gt;COLUMNS($B12:$H12),$C12="保育士等キャリアアップ研修",$B12&lt;DATE(2017,4,1))</formula>
    </cfRule>
    <cfRule type="expression" dxfId="1612" priority="3">
      <formula>AND(COUNTBLANK($B12:$H12)&lt;&gt;COLUMNS($B12:$H12),$H12="保育実践研修（H29～R1）",OR($B12&lt;DATE(2017,4,1),$B12&gt;DATE(2020,3,31)))</formula>
    </cfRule>
    <cfRule type="expression" dxfId="1611" priority="4">
      <formula>AND(COUNTBLANK($B12:$H12)&lt;&gt;COLUMNS($B12:$H12),$B12&gt;DATE(2026,3,31))</formula>
    </cfRule>
  </conditionalFormatting>
  <conditionalFormatting sqref="C6:C7">
    <cfRule type="cellIs" dxfId="1610" priority="16" operator="equal">
      <formula>""</formula>
    </cfRule>
  </conditionalFormatting>
  <conditionalFormatting sqref="D8">
    <cfRule type="cellIs" dxfId="1609" priority="6" operator="equal">
      <formula>""</formula>
    </cfRule>
  </conditionalFormatting>
  <conditionalFormatting sqref="D12:E26">
    <cfRule type="expression" dxfId="1608" priority="10">
      <formula>$C12="【職員処遇改善費のみ対象】横浜市（区）主催研修"</formula>
    </cfRule>
    <cfRule type="expression" dxfId="1607" priority="11">
      <formula>$C12="幼稚園教諭旧免許状更新講習・免許法認定講習"</formula>
    </cfRule>
  </conditionalFormatting>
  <conditionalFormatting sqref="F12:F26">
    <cfRule type="expression" dxfId="1606" priority="13">
      <formula>$C12&lt;&gt;"保育士等キャリアアップ研修（下記(7)に基づくもの）"</formula>
    </cfRule>
    <cfRule type="expression" dxfId="1605" priority="18" stopIfTrue="1">
      <formula>$C12="保育士等キャリアアップ研修（下記(7)に基づくもの）"</formula>
    </cfRule>
  </conditionalFormatting>
  <conditionalFormatting sqref="F12:H26">
    <cfRule type="expression" dxfId="1604" priority="9">
      <formula>$C12="その他"</formula>
    </cfRule>
  </conditionalFormatting>
  <conditionalFormatting sqref="G12:G26">
    <cfRule type="expression" dxfId="1603" priority="15">
      <formula>$C12="幼稚園教諭旧免許状更新講習・免許法認定講習"</formula>
    </cfRule>
  </conditionalFormatting>
  <conditionalFormatting sqref="G12:G27 G35:G101">
    <cfRule type="expression" dxfId="1602" priority="5">
      <formula>AND(LEFT($G12,2)="99",MID($G12,5,2)="99")</formula>
    </cfRule>
  </conditionalFormatting>
  <conditionalFormatting sqref="G12:H26 D12:E26">
    <cfRule type="expression" dxfId="1601" priority="8">
      <formula>$C12="【職員処遇改善費のみ対象】園内研修"</formula>
    </cfRule>
  </conditionalFormatting>
  <conditionalFormatting sqref="G12:H26">
    <cfRule type="expression" dxfId="1600" priority="7">
      <formula>$C12="【職員処遇改善費のみ対象】横浜市（区）主催研修"</formula>
    </cfRule>
  </conditionalFormatting>
  <conditionalFormatting sqref="H3 H4:J7">
    <cfRule type="cellIs" dxfId="1599" priority="17" operator="equal">
      <formula>""</formula>
    </cfRule>
  </conditionalFormatting>
  <conditionalFormatting sqref="H12:H26">
    <cfRule type="expression" dxfId="1598" priority="12">
      <formula>$C12="【幼稚園又は認定こども園に勤務していた者】その他"</formula>
    </cfRule>
  </conditionalFormatting>
  <conditionalFormatting sqref="I12:I26">
    <cfRule type="expression" dxfId="1597" priority="14">
      <formula>$C12="保育士等キャリアアップ研修（下記(7)に基づくもの）"</formula>
    </cfRule>
  </conditionalFormatting>
  <conditionalFormatting sqref="J12:J101">
    <cfRule type="expression" dxfId="1596" priority="19">
      <formula>SUMPRODUCT((MID($J12,ROW($1:$201),2)="99")*(MID($J12,ROW($1:$201)+4,2)="99")*(ISNUMBER(--MID($J12,ROW($1:$201),12))))&gt;0</formula>
    </cfRule>
  </conditionalFormatting>
  <dataValidations count="7">
    <dataValidation type="list" allowBlank="1" showInputMessage="1" showErrorMessage="1" sqref="C12:C26" xr:uid="{C53E5085-BC4B-419F-BF32-F3704247537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612A9E9-344D-4457-8023-977E1725BE0D}">
      <formula1>46112</formula1>
    </dataValidation>
    <dataValidation type="list" allowBlank="1" showInputMessage="1" showErrorMessage="1" sqref="O6" xr:uid="{868BD066-6BB0-43F1-AE7D-0765F4C1FB25}">
      <formula1>" "</formula1>
    </dataValidation>
    <dataValidation type="list" allowBlank="1" showInputMessage="1" showErrorMessage="1" sqref="D8" xr:uid="{4EAF9347-EBE4-45C1-94EE-FD3D277F09FD}">
      <formula1>"〇,×"</formula1>
    </dataValidation>
    <dataValidation type="textLength" operator="equal" allowBlank="1" showInputMessage="1" showErrorMessage="1" sqref="G12:G26" xr:uid="{BDEB5CFE-4C91-4691-80FE-FF9C44B75D51}">
      <formula1>12</formula1>
    </dataValidation>
    <dataValidation type="decimal" operator="greaterThanOrEqual" allowBlank="1" showInputMessage="1" showErrorMessage="1" sqref="I12:I26" xr:uid="{929D1C4E-35EE-4385-ACCC-4362F800E670}">
      <formula1>0</formula1>
    </dataValidation>
    <dataValidation type="list" allowBlank="1" showInputMessage="1" showErrorMessage="1" sqref="H12:H26" xr:uid="{A2A3626E-C213-4551-86B0-ECC2A249F5C0}">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194ADB-B7E4-4F84-882B-11AE4D4C995E}">
          <x14:formula1>
            <xm:f>INDIRECT(VLOOKUP(C12,マスタ!$C$22:$D$23,2,FALSE))</xm:f>
          </x14:formula1>
          <xm:sqref>D12:E26</xm:sqref>
        </x14:dataValidation>
        <x14:dataValidation type="list" allowBlank="1" showInputMessage="1" showErrorMessage="1" xr:uid="{53836E7F-6C30-40FA-914E-BFD8795F88A2}">
          <x14:formula1>
            <xm:f>マスタ!$C$2:$C$11</xm:f>
          </x14:formula1>
          <xm:sqref>C6:D6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5F5C-7250-4997-B25E-1C2BC430251A}">
  <sheetPr codeName="Sheet2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Cttj8MKFU7ThIayiimQrJPxxhTU7iwOgMEa6zfQyKGHePSScmQVGVgINsBDplW/hlh81qcLVdwiXhAY5S3SFA==" saltValue="MWYKhPSqEyMtW51hl6waI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95" priority="1">
      <formula>AND(COUNTBLANK($B12:$H12)&lt;&gt;COLUMNS($B12:$H12),OR(COUNTIF($C$6,"*専門リーダー*")&gt;0,COUNTIF($C$6,"*職務分野別リーダー*")&gt;0),OR($H12="マネジメント研修（H29～R1）",$H12="マネジメント研修"),OR($B12&lt;DATE(2017,4,1),$B12&gt;DATE(2020,3,31)))</formula>
    </cfRule>
    <cfRule type="expression" dxfId="1594" priority="2">
      <formula>AND(COUNTBLANK($B12:$H12)&lt;&gt;COLUMNS($B12:$H12),$C12="保育士等キャリアアップ研修",$B12&lt;DATE(2017,4,1))</formula>
    </cfRule>
    <cfRule type="expression" dxfId="1593" priority="3">
      <formula>AND(COUNTBLANK($B12:$H12)&lt;&gt;COLUMNS($B12:$H12),$H12="保育実践研修（H29～R1）",OR($B12&lt;DATE(2017,4,1),$B12&gt;DATE(2020,3,31)))</formula>
    </cfRule>
    <cfRule type="expression" dxfId="1592" priority="4">
      <formula>AND(COUNTBLANK($B12:$H12)&lt;&gt;COLUMNS($B12:$H12),$B12&gt;DATE(2026,3,31))</formula>
    </cfRule>
  </conditionalFormatting>
  <conditionalFormatting sqref="C6:C7">
    <cfRule type="cellIs" dxfId="1591" priority="16" operator="equal">
      <formula>""</formula>
    </cfRule>
  </conditionalFormatting>
  <conditionalFormatting sqref="D8">
    <cfRule type="cellIs" dxfId="1590" priority="6" operator="equal">
      <formula>""</formula>
    </cfRule>
  </conditionalFormatting>
  <conditionalFormatting sqref="D12:E26">
    <cfRule type="expression" dxfId="1589" priority="10">
      <formula>$C12="【職員処遇改善費のみ対象】横浜市（区）主催研修"</formula>
    </cfRule>
    <cfRule type="expression" dxfId="1588" priority="11">
      <formula>$C12="幼稚園教諭旧免許状更新講習・免許法認定講習"</formula>
    </cfRule>
  </conditionalFormatting>
  <conditionalFormatting sqref="F12:F26">
    <cfRule type="expression" dxfId="1587" priority="13">
      <formula>$C12&lt;&gt;"保育士等キャリアアップ研修（下記(7)に基づくもの）"</formula>
    </cfRule>
    <cfRule type="expression" dxfId="1586" priority="18" stopIfTrue="1">
      <formula>$C12="保育士等キャリアアップ研修（下記(7)に基づくもの）"</formula>
    </cfRule>
  </conditionalFormatting>
  <conditionalFormatting sqref="F12:H26">
    <cfRule type="expression" dxfId="1585" priority="9">
      <formula>$C12="その他"</formula>
    </cfRule>
  </conditionalFormatting>
  <conditionalFormatting sqref="G12:G26">
    <cfRule type="expression" dxfId="1584" priority="15">
      <formula>$C12="幼稚園教諭旧免許状更新講習・免許法認定講習"</formula>
    </cfRule>
  </conditionalFormatting>
  <conditionalFormatting sqref="G12:G27 G35:G101">
    <cfRule type="expression" dxfId="1583" priority="5">
      <formula>AND(LEFT($G12,2)="99",MID($G12,5,2)="99")</formula>
    </cfRule>
  </conditionalFormatting>
  <conditionalFormatting sqref="G12:H26 D12:E26">
    <cfRule type="expression" dxfId="1582" priority="8">
      <formula>$C12="【職員処遇改善費のみ対象】園内研修"</formula>
    </cfRule>
  </conditionalFormatting>
  <conditionalFormatting sqref="G12:H26">
    <cfRule type="expression" dxfId="1581" priority="7">
      <formula>$C12="【職員処遇改善費のみ対象】横浜市（区）主催研修"</formula>
    </cfRule>
  </conditionalFormatting>
  <conditionalFormatting sqref="H3 H4:J7">
    <cfRule type="cellIs" dxfId="1580" priority="17" operator="equal">
      <formula>""</formula>
    </cfRule>
  </conditionalFormatting>
  <conditionalFormatting sqref="H12:H26">
    <cfRule type="expression" dxfId="1579" priority="12">
      <formula>$C12="【幼稚園又は認定こども園に勤務していた者】その他"</formula>
    </cfRule>
  </conditionalFormatting>
  <conditionalFormatting sqref="I12:I26">
    <cfRule type="expression" dxfId="1578" priority="14">
      <formula>$C12="保育士等キャリアアップ研修（下記(7)に基づくもの）"</formula>
    </cfRule>
  </conditionalFormatting>
  <conditionalFormatting sqref="J12:J101">
    <cfRule type="expression" dxfId="1577" priority="19">
      <formula>SUMPRODUCT((MID($J12,ROW($1:$201),2)="99")*(MID($J12,ROW($1:$201)+4,2)="99")*(ISNUMBER(--MID($J12,ROW($1:$201),12))))&gt;0</formula>
    </cfRule>
  </conditionalFormatting>
  <dataValidations count="7">
    <dataValidation type="list" allowBlank="1" showInputMessage="1" showErrorMessage="1" sqref="C12:C26" xr:uid="{B29D1B92-4444-4974-8B10-83E963863B6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F28F6A1-925B-4433-B118-342C98162468}">
      <formula1>46112</formula1>
    </dataValidation>
    <dataValidation type="list" allowBlank="1" showInputMessage="1" showErrorMessage="1" sqref="O6" xr:uid="{8D2FD3F4-4411-41AA-9329-46C4B0509E5A}">
      <formula1>" "</formula1>
    </dataValidation>
    <dataValidation type="list" allowBlank="1" showInputMessage="1" showErrorMessage="1" sqref="D8" xr:uid="{D871F47F-46C2-4D43-AB62-77F2393AC8FB}">
      <formula1>"〇,×"</formula1>
    </dataValidation>
    <dataValidation type="textLength" operator="equal" allowBlank="1" showInputMessage="1" showErrorMessage="1" sqref="G12:G26" xr:uid="{2A794F6C-16DF-4A9B-8EEF-72FD5A5E6ABE}">
      <formula1>12</formula1>
    </dataValidation>
    <dataValidation type="decimal" operator="greaterThanOrEqual" allowBlank="1" showInputMessage="1" showErrorMessage="1" sqref="I12:I26" xr:uid="{CBCFEDCD-2880-4B31-AE59-34959F64D393}">
      <formula1>0</formula1>
    </dataValidation>
    <dataValidation type="list" allowBlank="1" showInputMessage="1" showErrorMessage="1" sqref="H12:H26" xr:uid="{A3D417B3-3BFD-4A33-B933-19644D3BE77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FB85302-9BC0-4B3C-9D9B-2DFA2FD9107D}">
          <x14:formula1>
            <xm:f>INDIRECT(VLOOKUP(C12,マスタ!$C$22:$D$23,2,FALSE))</xm:f>
          </x14:formula1>
          <xm:sqref>D12:E26</xm:sqref>
        </x14:dataValidation>
        <x14:dataValidation type="list" allowBlank="1" showInputMessage="1" showErrorMessage="1" xr:uid="{ADA31590-A4CD-4CFB-9706-14AEE608AC49}">
          <x14:formula1>
            <xm:f>マスタ!$C$2:$C$11</xm:f>
          </x14:formula1>
          <xm:sqref>C6:D6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200C2-F477-400A-8487-AE79D0374E25}">
  <sheetPr codeName="Sheet2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LuK9ENTDLh6f2UjwVy6CRIaNCZf67KMuTyRxVScxpBXdTRAqNJOiNE+4wXo6sEmquL6p7n1Rcb8x38G0E1etkw==" saltValue="AVmyB7L2uwQuW2gJSINOL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76" priority="1">
      <formula>AND(COUNTBLANK($B12:$H12)&lt;&gt;COLUMNS($B12:$H12),OR(COUNTIF($C$6,"*専門リーダー*")&gt;0,COUNTIF($C$6,"*職務分野別リーダー*")&gt;0),OR($H12="マネジメント研修（H29～R1）",$H12="マネジメント研修"),OR($B12&lt;DATE(2017,4,1),$B12&gt;DATE(2020,3,31)))</formula>
    </cfRule>
    <cfRule type="expression" dxfId="1575" priority="2">
      <formula>AND(COUNTBLANK($B12:$H12)&lt;&gt;COLUMNS($B12:$H12),$C12="保育士等キャリアアップ研修",$B12&lt;DATE(2017,4,1))</formula>
    </cfRule>
    <cfRule type="expression" dxfId="1574" priority="3">
      <formula>AND(COUNTBLANK($B12:$H12)&lt;&gt;COLUMNS($B12:$H12),$H12="保育実践研修（H29～R1）",OR($B12&lt;DATE(2017,4,1),$B12&gt;DATE(2020,3,31)))</formula>
    </cfRule>
    <cfRule type="expression" dxfId="1573" priority="4">
      <formula>AND(COUNTBLANK($B12:$H12)&lt;&gt;COLUMNS($B12:$H12),$B12&gt;DATE(2026,3,31))</formula>
    </cfRule>
  </conditionalFormatting>
  <conditionalFormatting sqref="C6:C7">
    <cfRule type="cellIs" dxfId="1572" priority="16" operator="equal">
      <formula>""</formula>
    </cfRule>
  </conditionalFormatting>
  <conditionalFormatting sqref="D8">
    <cfRule type="cellIs" dxfId="1571" priority="6" operator="equal">
      <formula>""</formula>
    </cfRule>
  </conditionalFormatting>
  <conditionalFormatting sqref="D12:E26">
    <cfRule type="expression" dxfId="1570" priority="10">
      <formula>$C12="【職員処遇改善費のみ対象】横浜市（区）主催研修"</formula>
    </cfRule>
    <cfRule type="expression" dxfId="1569" priority="11">
      <formula>$C12="幼稚園教諭旧免許状更新講習・免許法認定講習"</formula>
    </cfRule>
  </conditionalFormatting>
  <conditionalFormatting sqref="F12:F26">
    <cfRule type="expression" dxfId="1568" priority="13">
      <formula>$C12&lt;&gt;"保育士等キャリアアップ研修（下記(7)に基づくもの）"</formula>
    </cfRule>
    <cfRule type="expression" dxfId="1567" priority="18" stopIfTrue="1">
      <formula>$C12="保育士等キャリアアップ研修（下記(7)に基づくもの）"</formula>
    </cfRule>
  </conditionalFormatting>
  <conditionalFormatting sqref="F12:H26">
    <cfRule type="expression" dxfId="1566" priority="9">
      <formula>$C12="その他"</formula>
    </cfRule>
  </conditionalFormatting>
  <conditionalFormatting sqref="G12:G26">
    <cfRule type="expression" dxfId="1565" priority="15">
      <formula>$C12="幼稚園教諭旧免許状更新講習・免許法認定講習"</formula>
    </cfRule>
  </conditionalFormatting>
  <conditionalFormatting sqref="G12:G27 G35:G101">
    <cfRule type="expression" dxfId="1564" priority="5">
      <formula>AND(LEFT($G12,2)="99",MID($G12,5,2)="99")</formula>
    </cfRule>
  </conditionalFormatting>
  <conditionalFormatting sqref="G12:H26 D12:E26">
    <cfRule type="expression" dxfId="1563" priority="8">
      <formula>$C12="【職員処遇改善費のみ対象】園内研修"</formula>
    </cfRule>
  </conditionalFormatting>
  <conditionalFormatting sqref="G12:H26">
    <cfRule type="expression" dxfId="1562" priority="7">
      <formula>$C12="【職員処遇改善費のみ対象】横浜市（区）主催研修"</formula>
    </cfRule>
  </conditionalFormatting>
  <conditionalFormatting sqref="H3 H4:J7">
    <cfRule type="cellIs" dxfId="1561" priority="17" operator="equal">
      <formula>""</formula>
    </cfRule>
  </conditionalFormatting>
  <conditionalFormatting sqref="H12:H26">
    <cfRule type="expression" dxfId="1560" priority="12">
      <formula>$C12="【幼稚園又は認定こども園に勤務していた者】その他"</formula>
    </cfRule>
  </conditionalFormatting>
  <conditionalFormatting sqref="I12:I26">
    <cfRule type="expression" dxfId="1559" priority="14">
      <formula>$C12="保育士等キャリアアップ研修（下記(7)に基づくもの）"</formula>
    </cfRule>
  </conditionalFormatting>
  <conditionalFormatting sqref="J12:J101">
    <cfRule type="expression" dxfId="1558" priority="19">
      <formula>SUMPRODUCT((MID($J12,ROW($1:$201),2)="99")*(MID($J12,ROW($1:$201)+4,2)="99")*(ISNUMBER(--MID($J12,ROW($1:$201),12))))&gt;0</formula>
    </cfRule>
  </conditionalFormatting>
  <dataValidations count="7">
    <dataValidation type="list" allowBlank="1" showInputMessage="1" showErrorMessage="1" sqref="C12:C26" xr:uid="{5852CE09-0E87-48D2-B60D-53FDCBBE05F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15F8C83-BD33-4AE8-AC7C-B42539FBF7B3}">
      <formula1>46112</formula1>
    </dataValidation>
    <dataValidation type="list" allowBlank="1" showInputMessage="1" showErrorMessage="1" sqref="O6" xr:uid="{39E4A44F-47AB-4E97-AD9F-EDCE6DF51515}">
      <formula1>" "</formula1>
    </dataValidation>
    <dataValidation type="list" allowBlank="1" showInputMessage="1" showErrorMessage="1" sqref="D8" xr:uid="{C4BDEEFF-B121-42E8-8BB1-4CB8C1291228}">
      <formula1>"〇,×"</formula1>
    </dataValidation>
    <dataValidation type="textLength" operator="equal" allowBlank="1" showInputMessage="1" showErrorMessage="1" sqref="G12:G26" xr:uid="{887B544A-3A30-4D04-97ED-14B2832FA8DF}">
      <formula1>12</formula1>
    </dataValidation>
    <dataValidation type="decimal" operator="greaterThanOrEqual" allowBlank="1" showInputMessage="1" showErrorMessage="1" sqref="I12:I26" xr:uid="{EE5F7BB6-E722-4822-A51C-4B2F71D3E21F}">
      <formula1>0</formula1>
    </dataValidation>
    <dataValidation type="list" allowBlank="1" showInputMessage="1" showErrorMessage="1" sqref="H12:H26" xr:uid="{032EF9C3-ED0D-4D5E-B512-453F2D9B73A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D49DF64-9FB5-4618-B759-B857F5E365D4}">
          <x14:formula1>
            <xm:f>INDIRECT(VLOOKUP(C12,マスタ!$C$22:$D$23,2,FALSE))</xm:f>
          </x14:formula1>
          <xm:sqref>D12:E26</xm:sqref>
        </x14:dataValidation>
        <x14:dataValidation type="list" allowBlank="1" showInputMessage="1" showErrorMessage="1" xr:uid="{BBA8370C-242C-4D0E-9C3F-49A1A86F898D}">
          <x14:formula1>
            <xm:f>マスタ!$C$2:$C$11</xm:f>
          </x14:formula1>
          <xm:sqref>C6:D6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CC350-122C-4B3E-A687-639EE12827D7}">
  <sheetPr codeName="Sheet2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ZObWXbZVMUGS0vVZSqwT8TqEbWD56o4DKk3jfj5Qj+9aTLv6wRLnKf22hIix69OfFCkgr+BkN+jOvkfiKIDMtA==" saltValue="/GZCdon+Z9fve9b1H0gCw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57" priority="1">
      <formula>AND(COUNTBLANK($B12:$H12)&lt;&gt;COLUMNS($B12:$H12),OR(COUNTIF($C$6,"*専門リーダー*")&gt;0,COUNTIF($C$6,"*職務分野別リーダー*")&gt;0),OR($H12="マネジメント研修（H29～R1）",$H12="マネジメント研修"),OR($B12&lt;DATE(2017,4,1),$B12&gt;DATE(2020,3,31)))</formula>
    </cfRule>
    <cfRule type="expression" dxfId="1556" priority="2">
      <formula>AND(COUNTBLANK($B12:$H12)&lt;&gt;COLUMNS($B12:$H12),$C12="保育士等キャリアアップ研修",$B12&lt;DATE(2017,4,1))</formula>
    </cfRule>
    <cfRule type="expression" dxfId="1555" priority="3">
      <formula>AND(COUNTBLANK($B12:$H12)&lt;&gt;COLUMNS($B12:$H12),$H12="保育実践研修（H29～R1）",OR($B12&lt;DATE(2017,4,1),$B12&gt;DATE(2020,3,31)))</formula>
    </cfRule>
    <cfRule type="expression" dxfId="1554" priority="4">
      <formula>AND(COUNTBLANK($B12:$H12)&lt;&gt;COLUMNS($B12:$H12),$B12&gt;DATE(2026,3,31))</formula>
    </cfRule>
  </conditionalFormatting>
  <conditionalFormatting sqref="C6:C7">
    <cfRule type="cellIs" dxfId="1553" priority="16" operator="equal">
      <formula>""</formula>
    </cfRule>
  </conditionalFormatting>
  <conditionalFormatting sqref="D8">
    <cfRule type="cellIs" dxfId="1552" priority="6" operator="equal">
      <formula>""</formula>
    </cfRule>
  </conditionalFormatting>
  <conditionalFormatting sqref="D12:E26">
    <cfRule type="expression" dxfId="1551" priority="10">
      <formula>$C12="【職員処遇改善費のみ対象】横浜市（区）主催研修"</formula>
    </cfRule>
    <cfRule type="expression" dxfId="1550" priority="11">
      <formula>$C12="幼稚園教諭旧免許状更新講習・免許法認定講習"</formula>
    </cfRule>
  </conditionalFormatting>
  <conditionalFormatting sqref="F12:F26">
    <cfRule type="expression" dxfId="1549" priority="13">
      <formula>$C12&lt;&gt;"保育士等キャリアアップ研修（下記(7)に基づくもの）"</formula>
    </cfRule>
    <cfRule type="expression" dxfId="1548" priority="18" stopIfTrue="1">
      <formula>$C12="保育士等キャリアアップ研修（下記(7)に基づくもの）"</formula>
    </cfRule>
  </conditionalFormatting>
  <conditionalFormatting sqref="F12:H26">
    <cfRule type="expression" dxfId="1547" priority="9">
      <formula>$C12="その他"</formula>
    </cfRule>
  </conditionalFormatting>
  <conditionalFormatting sqref="G12:G26">
    <cfRule type="expression" dxfId="1546" priority="15">
      <formula>$C12="幼稚園教諭旧免許状更新講習・免許法認定講習"</formula>
    </cfRule>
  </conditionalFormatting>
  <conditionalFormatting sqref="G12:G27 G35:G101">
    <cfRule type="expression" dxfId="1545" priority="5">
      <formula>AND(LEFT($G12,2)="99",MID($G12,5,2)="99")</formula>
    </cfRule>
  </conditionalFormatting>
  <conditionalFormatting sqref="G12:H26 D12:E26">
    <cfRule type="expression" dxfId="1544" priority="8">
      <formula>$C12="【職員処遇改善費のみ対象】園内研修"</formula>
    </cfRule>
  </conditionalFormatting>
  <conditionalFormatting sqref="G12:H26">
    <cfRule type="expression" dxfId="1543" priority="7">
      <formula>$C12="【職員処遇改善費のみ対象】横浜市（区）主催研修"</formula>
    </cfRule>
  </conditionalFormatting>
  <conditionalFormatting sqref="H3 H4:J7">
    <cfRule type="cellIs" dxfId="1542" priority="17" operator="equal">
      <formula>""</formula>
    </cfRule>
  </conditionalFormatting>
  <conditionalFormatting sqref="H12:H26">
    <cfRule type="expression" dxfId="1541" priority="12">
      <formula>$C12="【幼稚園又は認定こども園に勤務していた者】その他"</formula>
    </cfRule>
  </conditionalFormatting>
  <conditionalFormatting sqref="I12:I26">
    <cfRule type="expression" dxfId="1540" priority="14">
      <formula>$C12="保育士等キャリアアップ研修（下記(7)に基づくもの）"</formula>
    </cfRule>
  </conditionalFormatting>
  <conditionalFormatting sqref="J12:J101">
    <cfRule type="expression" dxfId="1539" priority="19">
      <formula>SUMPRODUCT((MID($J12,ROW($1:$201),2)="99")*(MID($J12,ROW($1:$201)+4,2)="99")*(ISNUMBER(--MID($J12,ROW($1:$201),12))))&gt;0</formula>
    </cfRule>
  </conditionalFormatting>
  <dataValidations count="7">
    <dataValidation type="list" allowBlank="1" showInputMessage="1" showErrorMessage="1" sqref="C12:C26" xr:uid="{5D3B3AB0-92AC-461D-BF7F-75AC5ED180B4}">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4FBFA34-68A3-48AC-B366-4FFBBDA2DF4B}">
      <formula1>46112</formula1>
    </dataValidation>
    <dataValidation type="list" allowBlank="1" showInputMessage="1" showErrorMessage="1" sqref="O6" xr:uid="{03154808-D037-4A8B-B016-13383CD05DF7}">
      <formula1>" "</formula1>
    </dataValidation>
    <dataValidation type="list" allowBlank="1" showInputMessage="1" showErrorMessage="1" sqref="D8" xr:uid="{3BC6DFED-503B-4449-B79B-F53F4C0EFB3D}">
      <formula1>"〇,×"</formula1>
    </dataValidation>
    <dataValidation type="textLength" operator="equal" allowBlank="1" showInputMessage="1" showErrorMessage="1" sqref="G12:G26" xr:uid="{FD1D8FF7-E826-4B33-AF51-994DEF630E90}">
      <formula1>12</formula1>
    </dataValidation>
    <dataValidation type="decimal" operator="greaterThanOrEqual" allowBlank="1" showInputMessage="1" showErrorMessage="1" sqref="I12:I26" xr:uid="{FC9F2B7B-5567-41A6-A8E6-14F305B5E48A}">
      <formula1>0</formula1>
    </dataValidation>
    <dataValidation type="list" allowBlank="1" showInputMessage="1" showErrorMessage="1" sqref="H12:H26" xr:uid="{94D44FCA-933E-489C-A4B7-27DDC73CE6C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BD34E23-2925-44B7-A2E0-60E6239566E9}">
          <x14:formula1>
            <xm:f>INDIRECT(VLOOKUP(C12,マスタ!$C$22:$D$23,2,FALSE))</xm:f>
          </x14:formula1>
          <xm:sqref>D12:E26</xm:sqref>
        </x14:dataValidation>
        <x14:dataValidation type="list" allowBlank="1" showInputMessage="1" showErrorMessage="1" xr:uid="{2880658D-9165-4025-8384-A605208DD750}">
          <x14:formula1>
            <xm:f>マスタ!$C$2:$C$11</xm:f>
          </x14:formula1>
          <xm:sqref>C6:D6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4FF7-D8B1-46AD-BD29-E6A51B0B43C0}">
  <sheetPr codeName="Sheet2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kkCAvn/ebZfXkZeKrGLhUsglmhPoDMQClnSiFJWNp1JzK4zzmkLi5VvOMkKcEzRq89EVyKkqchX+/Tvw/AFfw==" saltValue="BbsWJFMnqqceOeR5GYwUo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38" priority="1">
      <formula>AND(COUNTBLANK($B12:$H12)&lt;&gt;COLUMNS($B12:$H12),OR(COUNTIF($C$6,"*専門リーダー*")&gt;0,COUNTIF($C$6,"*職務分野別リーダー*")&gt;0),OR($H12="マネジメント研修（H29～R1）",$H12="マネジメント研修"),OR($B12&lt;DATE(2017,4,1),$B12&gt;DATE(2020,3,31)))</formula>
    </cfRule>
    <cfRule type="expression" dxfId="1537" priority="2">
      <formula>AND(COUNTBLANK($B12:$H12)&lt;&gt;COLUMNS($B12:$H12),$C12="保育士等キャリアアップ研修",$B12&lt;DATE(2017,4,1))</formula>
    </cfRule>
    <cfRule type="expression" dxfId="1536" priority="3">
      <formula>AND(COUNTBLANK($B12:$H12)&lt;&gt;COLUMNS($B12:$H12),$H12="保育実践研修（H29～R1）",OR($B12&lt;DATE(2017,4,1),$B12&gt;DATE(2020,3,31)))</formula>
    </cfRule>
    <cfRule type="expression" dxfId="1535" priority="4">
      <formula>AND(COUNTBLANK($B12:$H12)&lt;&gt;COLUMNS($B12:$H12),$B12&gt;DATE(2026,3,31))</formula>
    </cfRule>
  </conditionalFormatting>
  <conditionalFormatting sqref="C6:C7">
    <cfRule type="cellIs" dxfId="1534" priority="16" operator="equal">
      <formula>""</formula>
    </cfRule>
  </conditionalFormatting>
  <conditionalFormatting sqref="D8">
    <cfRule type="cellIs" dxfId="1533" priority="6" operator="equal">
      <formula>""</formula>
    </cfRule>
  </conditionalFormatting>
  <conditionalFormatting sqref="D12:E26">
    <cfRule type="expression" dxfId="1532" priority="10">
      <formula>$C12="【職員処遇改善費のみ対象】横浜市（区）主催研修"</formula>
    </cfRule>
    <cfRule type="expression" dxfId="1531" priority="11">
      <formula>$C12="幼稚園教諭旧免許状更新講習・免許法認定講習"</formula>
    </cfRule>
  </conditionalFormatting>
  <conditionalFormatting sqref="F12:F26">
    <cfRule type="expression" dxfId="1530" priority="13">
      <formula>$C12&lt;&gt;"保育士等キャリアアップ研修（下記(7)に基づくもの）"</formula>
    </cfRule>
    <cfRule type="expression" dxfId="1529" priority="18" stopIfTrue="1">
      <formula>$C12="保育士等キャリアアップ研修（下記(7)に基づくもの）"</formula>
    </cfRule>
  </conditionalFormatting>
  <conditionalFormatting sqref="F12:H26">
    <cfRule type="expression" dxfId="1528" priority="9">
      <formula>$C12="その他"</formula>
    </cfRule>
  </conditionalFormatting>
  <conditionalFormatting sqref="G12:G26">
    <cfRule type="expression" dxfId="1527" priority="15">
      <formula>$C12="幼稚園教諭旧免許状更新講習・免許法認定講習"</formula>
    </cfRule>
  </conditionalFormatting>
  <conditionalFormatting sqref="G12:G27 G35:G101">
    <cfRule type="expression" dxfId="1526" priority="5">
      <formula>AND(LEFT($G12,2)="99",MID($G12,5,2)="99")</formula>
    </cfRule>
  </conditionalFormatting>
  <conditionalFormatting sqref="G12:H26 D12:E26">
    <cfRule type="expression" dxfId="1525" priority="8">
      <formula>$C12="【職員処遇改善費のみ対象】園内研修"</formula>
    </cfRule>
  </conditionalFormatting>
  <conditionalFormatting sqref="G12:H26">
    <cfRule type="expression" dxfId="1524" priority="7">
      <formula>$C12="【職員処遇改善費のみ対象】横浜市（区）主催研修"</formula>
    </cfRule>
  </conditionalFormatting>
  <conditionalFormatting sqref="H3 H4:J7">
    <cfRule type="cellIs" dxfId="1523" priority="17" operator="equal">
      <formula>""</formula>
    </cfRule>
  </conditionalFormatting>
  <conditionalFormatting sqref="H12:H26">
    <cfRule type="expression" dxfId="1522" priority="12">
      <formula>$C12="【幼稚園又は認定こども園に勤務していた者】その他"</formula>
    </cfRule>
  </conditionalFormatting>
  <conditionalFormatting sqref="I12:I26">
    <cfRule type="expression" dxfId="1521" priority="14">
      <formula>$C12="保育士等キャリアアップ研修（下記(7)に基づくもの）"</formula>
    </cfRule>
  </conditionalFormatting>
  <conditionalFormatting sqref="J12:J101">
    <cfRule type="expression" dxfId="1520" priority="19">
      <formula>SUMPRODUCT((MID($J12,ROW($1:$201),2)="99")*(MID($J12,ROW($1:$201)+4,2)="99")*(ISNUMBER(--MID($J12,ROW($1:$201),12))))&gt;0</formula>
    </cfRule>
  </conditionalFormatting>
  <dataValidations count="7">
    <dataValidation type="list" allowBlank="1" showInputMessage="1" showErrorMessage="1" sqref="C12:C26" xr:uid="{5AE59181-8F0C-4529-B97C-E00B2CEC1E0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4B47771-3CF6-4AAD-9E7E-A0DBBEA86061}">
      <formula1>46112</formula1>
    </dataValidation>
    <dataValidation type="list" allowBlank="1" showInputMessage="1" showErrorMessage="1" sqref="O6" xr:uid="{9FE6687A-9487-4821-9CBA-6FCC039A949A}">
      <formula1>" "</formula1>
    </dataValidation>
    <dataValidation type="list" allowBlank="1" showInputMessage="1" showErrorMessage="1" sqref="D8" xr:uid="{C18C8703-C11E-4568-9A10-6374E626133C}">
      <formula1>"〇,×"</formula1>
    </dataValidation>
    <dataValidation type="textLength" operator="equal" allowBlank="1" showInputMessage="1" showErrorMessage="1" sqref="G12:G26" xr:uid="{099049D4-0808-451A-B6C4-6F607926972F}">
      <formula1>12</formula1>
    </dataValidation>
    <dataValidation type="decimal" operator="greaterThanOrEqual" allowBlank="1" showInputMessage="1" showErrorMessage="1" sqref="I12:I26" xr:uid="{698440F4-F93C-4970-A677-5AC611C53C94}">
      <formula1>0</formula1>
    </dataValidation>
    <dataValidation type="list" allowBlank="1" showInputMessage="1" showErrorMessage="1" sqref="H12:H26" xr:uid="{158A89E0-0A2D-4C22-A907-1FE24631CCC5}">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CD4A8F9-CCB6-4653-BB9D-759AEAD69547}">
          <x14:formula1>
            <xm:f>INDIRECT(VLOOKUP(C12,マスタ!$C$22:$D$23,2,FALSE))</xm:f>
          </x14:formula1>
          <xm:sqref>D12:E26</xm:sqref>
        </x14:dataValidation>
        <x14:dataValidation type="list" allowBlank="1" showInputMessage="1" showErrorMessage="1" xr:uid="{2C04EB7A-34D9-4C69-8F03-1BD2808A6B2B}">
          <x14:formula1>
            <xm:f>マスタ!$C$2:$C$11</xm:f>
          </x14:formula1>
          <xm:sqref>C6:D6</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E511-60E7-46D3-8EA2-E155AF99C20F}">
  <sheetPr codeName="Sheet2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ktigYFbNKk6OISZ744andE3uDIA+/XIbNEUfPgVCiNU9KHQog6mBevECipA5YvGomjiv7AXlXakiaEpACp/63w==" saltValue="yop2H5k6Dfl+SnLhj8Iub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19" priority="1">
      <formula>AND(COUNTBLANK($B12:$H12)&lt;&gt;COLUMNS($B12:$H12),OR(COUNTIF($C$6,"*専門リーダー*")&gt;0,COUNTIF($C$6,"*職務分野別リーダー*")&gt;0),OR($H12="マネジメント研修（H29～R1）",$H12="マネジメント研修"),OR($B12&lt;DATE(2017,4,1),$B12&gt;DATE(2020,3,31)))</formula>
    </cfRule>
    <cfRule type="expression" dxfId="1518" priority="2">
      <formula>AND(COUNTBLANK($B12:$H12)&lt;&gt;COLUMNS($B12:$H12),$C12="保育士等キャリアアップ研修",$B12&lt;DATE(2017,4,1))</formula>
    </cfRule>
    <cfRule type="expression" dxfId="1517" priority="3">
      <formula>AND(COUNTBLANK($B12:$H12)&lt;&gt;COLUMNS($B12:$H12),$H12="保育実践研修（H29～R1）",OR($B12&lt;DATE(2017,4,1),$B12&gt;DATE(2020,3,31)))</formula>
    </cfRule>
    <cfRule type="expression" dxfId="1516" priority="4">
      <formula>AND(COUNTBLANK($B12:$H12)&lt;&gt;COLUMNS($B12:$H12),$B12&gt;DATE(2026,3,31))</formula>
    </cfRule>
  </conditionalFormatting>
  <conditionalFormatting sqref="C6:C7">
    <cfRule type="cellIs" dxfId="1515" priority="16" operator="equal">
      <formula>""</formula>
    </cfRule>
  </conditionalFormatting>
  <conditionalFormatting sqref="D8">
    <cfRule type="cellIs" dxfId="1514" priority="6" operator="equal">
      <formula>""</formula>
    </cfRule>
  </conditionalFormatting>
  <conditionalFormatting sqref="D12:E26">
    <cfRule type="expression" dxfId="1513" priority="10">
      <formula>$C12="【職員処遇改善費のみ対象】横浜市（区）主催研修"</formula>
    </cfRule>
    <cfRule type="expression" dxfId="1512" priority="11">
      <formula>$C12="幼稚園教諭旧免許状更新講習・免許法認定講習"</formula>
    </cfRule>
  </conditionalFormatting>
  <conditionalFormatting sqref="F12:F26">
    <cfRule type="expression" dxfId="1511" priority="13">
      <formula>$C12&lt;&gt;"保育士等キャリアアップ研修（下記(7)に基づくもの）"</formula>
    </cfRule>
    <cfRule type="expression" dxfId="1510" priority="18" stopIfTrue="1">
      <formula>$C12="保育士等キャリアアップ研修（下記(7)に基づくもの）"</formula>
    </cfRule>
  </conditionalFormatting>
  <conditionalFormatting sqref="F12:H26">
    <cfRule type="expression" dxfId="1509" priority="9">
      <formula>$C12="その他"</formula>
    </cfRule>
  </conditionalFormatting>
  <conditionalFormatting sqref="G12:G26">
    <cfRule type="expression" dxfId="1508" priority="15">
      <formula>$C12="幼稚園教諭旧免許状更新講習・免許法認定講習"</formula>
    </cfRule>
  </conditionalFormatting>
  <conditionalFormatting sqref="G12:G27 G35:G101">
    <cfRule type="expression" dxfId="1507" priority="5">
      <formula>AND(LEFT($G12,2)="99",MID($G12,5,2)="99")</formula>
    </cfRule>
  </conditionalFormatting>
  <conditionalFormatting sqref="G12:H26 D12:E26">
    <cfRule type="expression" dxfId="1506" priority="8">
      <formula>$C12="【職員処遇改善費のみ対象】園内研修"</formula>
    </cfRule>
  </conditionalFormatting>
  <conditionalFormatting sqref="G12:H26">
    <cfRule type="expression" dxfId="1505" priority="7">
      <formula>$C12="【職員処遇改善費のみ対象】横浜市（区）主催研修"</formula>
    </cfRule>
  </conditionalFormatting>
  <conditionalFormatting sqref="H3 H4:J7">
    <cfRule type="cellIs" dxfId="1504" priority="17" operator="equal">
      <formula>""</formula>
    </cfRule>
  </conditionalFormatting>
  <conditionalFormatting sqref="H12:H26">
    <cfRule type="expression" dxfId="1503" priority="12">
      <formula>$C12="【幼稚園又は認定こども園に勤務していた者】その他"</formula>
    </cfRule>
  </conditionalFormatting>
  <conditionalFormatting sqref="I12:I26">
    <cfRule type="expression" dxfId="1502" priority="14">
      <formula>$C12="保育士等キャリアアップ研修（下記(7)に基づくもの）"</formula>
    </cfRule>
  </conditionalFormatting>
  <conditionalFormatting sqref="J12:J101">
    <cfRule type="expression" dxfId="1501" priority="19">
      <formula>SUMPRODUCT((MID($J12,ROW($1:$201),2)="99")*(MID($J12,ROW($1:$201)+4,2)="99")*(ISNUMBER(--MID($J12,ROW($1:$201),12))))&gt;0</formula>
    </cfRule>
  </conditionalFormatting>
  <dataValidations count="7">
    <dataValidation type="list" allowBlank="1" showInputMessage="1" showErrorMessage="1" sqref="C12:C26" xr:uid="{B71A3B1B-2A80-4465-A0C6-E4386C025905}">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0554861-AF65-4F36-8D84-0A65F301F159}">
      <formula1>46112</formula1>
    </dataValidation>
    <dataValidation type="list" allowBlank="1" showInputMessage="1" showErrorMessage="1" sqref="O6" xr:uid="{5798C8E7-DDCC-4447-855D-C934C91E3CCC}">
      <formula1>" "</formula1>
    </dataValidation>
    <dataValidation type="list" allowBlank="1" showInputMessage="1" showErrorMessage="1" sqref="D8" xr:uid="{796B0D2D-DDC1-40BC-98AD-3E0D7BCC0C63}">
      <formula1>"〇,×"</formula1>
    </dataValidation>
    <dataValidation type="textLength" operator="equal" allowBlank="1" showInputMessage="1" showErrorMessage="1" sqref="G12:G26" xr:uid="{AE7CAE4A-44D3-43FF-A69D-B88107146BB1}">
      <formula1>12</formula1>
    </dataValidation>
    <dataValidation type="decimal" operator="greaterThanOrEqual" allowBlank="1" showInputMessage="1" showErrorMessage="1" sqref="I12:I26" xr:uid="{B5966E29-F012-41C2-960A-FD2A81F7EC76}">
      <formula1>0</formula1>
    </dataValidation>
    <dataValidation type="list" allowBlank="1" showInputMessage="1" showErrorMessage="1" sqref="H12:H26" xr:uid="{D6EE3DDF-9B7D-4018-A648-76F08512CFEF}">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6950F4E-AAC8-4953-811F-C3BA11A144FA}">
          <x14:formula1>
            <xm:f>INDIRECT(VLOOKUP(C12,マスタ!$C$22:$D$23,2,FALSE))</xm:f>
          </x14:formula1>
          <xm:sqref>D12:E26</xm:sqref>
        </x14:dataValidation>
        <x14:dataValidation type="list" allowBlank="1" showInputMessage="1" showErrorMessage="1" xr:uid="{6F66D5C1-A124-4863-B102-05C540D9434F}">
          <x14:formula1>
            <xm:f>マスタ!$C$2:$C$11</xm:f>
          </x14:formula1>
          <xm:sqref>C6:D6</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DCEA8-F4F9-47C9-B53A-8E50D342B052}">
  <sheetPr codeName="Sheet2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zZwBHLqA/KnM+/eIUBUprv5FlY66jMgxRYFdJwfEdNtYOo7HF7j4h81sAspI7E9g0aXCNm5eFXXRlwH1LrQW7Q==" saltValue="aCnqshJQjvnnl5k5qsvSo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00" priority="1">
      <formula>AND(COUNTBLANK($B12:$H12)&lt;&gt;COLUMNS($B12:$H12),OR(COUNTIF($C$6,"*専門リーダー*")&gt;0,COUNTIF($C$6,"*職務分野別リーダー*")&gt;0),OR($H12="マネジメント研修（H29～R1）",$H12="マネジメント研修"),OR($B12&lt;DATE(2017,4,1),$B12&gt;DATE(2020,3,31)))</formula>
    </cfRule>
    <cfRule type="expression" dxfId="1499" priority="2">
      <formula>AND(COUNTBLANK($B12:$H12)&lt;&gt;COLUMNS($B12:$H12),$C12="保育士等キャリアアップ研修",$B12&lt;DATE(2017,4,1))</formula>
    </cfRule>
    <cfRule type="expression" dxfId="1498" priority="3">
      <formula>AND(COUNTBLANK($B12:$H12)&lt;&gt;COLUMNS($B12:$H12),$H12="保育実践研修（H29～R1）",OR($B12&lt;DATE(2017,4,1),$B12&gt;DATE(2020,3,31)))</formula>
    </cfRule>
    <cfRule type="expression" dxfId="1497" priority="4">
      <formula>AND(COUNTBLANK($B12:$H12)&lt;&gt;COLUMNS($B12:$H12),$B12&gt;DATE(2026,3,31))</formula>
    </cfRule>
  </conditionalFormatting>
  <conditionalFormatting sqref="C6:C7">
    <cfRule type="cellIs" dxfId="1496" priority="16" operator="equal">
      <formula>""</formula>
    </cfRule>
  </conditionalFormatting>
  <conditionalFormatting sqref="D8">
    <cfRule type="cellIs" dxfId="1495" priority="6" operator="equal">
      <formula>""</formula>
    </cfRule>
  </conditionalFormatting>
  <conditionalFormatting sqref="D12:E26">
    <cfRule type="expression" dxfId="1494" priority="10">
      <formula>$C12="【職員処遇改善費のみ対象】横浜市（区）主催研修"</formula>
    </cfRule>
    <cfRule type="expression" dxfId="1493" priority="11">
      <formula>$C12="幼稚園教諭旧免許状更新講習・免許法認定講習"</formula>
    </cfRule>
  </conditionalFormatting>
  <conditionalFormatting sqref="F12:F26">
    <cfRule type="expression" dxfId="1492" priority="13">
      <formula>$C12&lt;&gt;"保育士等キャリアアップ研修（下記(7)に基づくもの）"</formula>
    </cfRule>
    <cfRule type="expression" dxfId="1491" priority="18" stopIfTrue="1">
      <formula>$C12="保育士等キャリアアップ研修（下記(7)に基づくもの）"</formula>
    </cfRule>
  </conditionalFormatting>
  <conditionalFormatting sqref="F12:H26">
    <cfRule type="expression" dxfId="1490" priority="9">
      <formula>$C12="その他"</formula>
    </cfRule>
  </conditionalFormatting>
  <conditionalFormatting sqref="G12:G26">
    <cfRule type="expression" dxfId="1489" priority="15">
      <formula>$C12="幼稚園教諭旧免許状更新講習・免許法認定講習"</formula>
    </cfRule>
  </conditionalFormatting>
  <conditionalFormatting sqref="G12:G27 G35:G101">
    <cfRule type="expression" dxfId="1488" priority="5">
      <formula>AND(LEFT($G12,2)="99",MID($G12,5,2)="99")</formula>
    </cfRule>
  </conditionalFormatting>
  <conditionalFormatting sqref="G12:H26 D12:E26">
    <cfRule type="expression" dxfId="1487" priority="8">
      <formula>$C12="【職員処遇改善費のみ対象】園内研修"</formula>
    </cfRule>
  </conditionalFormatting>
  <conditionalFormatting sqref="G12:H26">
    <cfRule type="expression" dxfId="1486" priority="7">
      <formula>$C12="【職員処遇改善費のみ対象】横浜市（区）主催研修"</formula>
    </cfRule>
  </conditionalFormatting>
  <conditionalFormatting sqref="H3 H4:J7">
    <cfRule type="cellIs" dxfId="1485" priority="17" operator="equal">
      <formula>""</formula>
    </cfRule>
  </conditionalFormatting>
  <conditionalFormatting sqref="H12:H26">
    <cfRule type="expression" dxfId="1484" priority="12">
      <formula>$C12="【幼稚園又は認定こども園に勤務していた者】その他"</formula>
    </cfRule>
  </conditionalFormatting>
  <conditionalFormatting sqref="I12:I26">
    <cfRule type="expression" dxfId="1483" priority="14">
      <formula>$C12="保育士等キャリアアップ研修（下記(7)に基づくもの）"</formula>
    </cfRule>
  </conditionalFormatting>
  <conditionalFormatting sqref="J12:J101">
    <cfRule type="expression" dxfId="1482" priority="19">
      <formula>SUMPRODUCT((MID($J12,ROW($1:$201),2)="99")*(MID($J12,ROW($1:$201)+4,2)="99")*(ISNUMBER(--MID($J12,ROW($1:$201),12))))&gt;0</formula>
    </cfRule>
  </conditionalFormatting>
  <dataValidations count="7">
    <dataValidation type="list" allowBlank="1" showInputMessage="1" showErrorMessage="1" sqref="C12:C26" xr:uid="{78CD347A-1002-453D-AFB5-E9E0836A503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86225E6-A446-4272-843E-C3958EB397AF}">
      <formula1>46112</formula1>
    </dataValidation>
    <dataValidation type="list" allowBlank="1" showInputMessage="1" showErrorMessage="1" sqref="O6" xr:uid="{F622C4D0-2BC4-4646-B547-38A38B3FDF26}">
      <formula1>" "</formula1>
    </dataValidation>
    <dataValidation type="list" allowBlank="1" showInputMessage="1" showErrorMessage="1" sqref="D8" xr:uid="{4229F28E-D7E0-4416-8F1B-B901EDC7B518}">
      <formula1>"〇,×"</formula1>
    </dataValidation>
    <dataValidation type="textLength" operator="equal" allowBlank="1" showInputMessage="1" showErrorMessage="1" sqref="G12:G26" xr:uid="{76B3CF1B-6ED1-4A4F-827A-6DDDC0079D49}">
      <formula1>12</formula1>
    </dataValidation>
    <dataValidation type="decimal" operator="greaterThanOrEqual" allowBlank="1" showInputMessage="1" showErrorMessage="1" sqref="I12:I26" xr:uid="{9E00DB74-088D-445F-8776-00C8E3C85CA5}">
      <formula1>0</formula1>
    </dataValidation>
    <dataValidation type="list" allowBlank="1" showInputMessage="1" showErrorMessage="1" sqref="H12:H26" xr:uid="{47AC27F7-6063-42C8-9EF4-DE137057594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A1BDFE7-108D-4ED2-AAC6-052DE5123EFB}">
          <x14:formula1>
            <xm:f>INDIRECT(VLOOKUP(C12,マスタ!$C$22:$D$23,2,FALSE))</xm:f>
          </x14:formula1>
          <xm:sqref>D12:E26</xm:sqref>
        </x14:dataValidation>
        <x14:dataValidation type="list" allowBlank="1" showInputMessage="1" showErrorMessage="1" xr:uid="{A18000F6-632F-4954-B7FD-2218BDDC26E6}">
          <x14:formula1>
            <xm:f>マスタ!$C$2:$C$11</xm:f>
          </x14:formula1>
          <xm:sqref>C6:D6</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E7BFB-5C7B-46BD-A4B8-291BBAE2662D}">
  <sheetPr codeName="Sheet2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m6ELO1vt9MIGnO0EyccwNNtF42fW1UuOVM6Euv56LlWZsiaxuTAVnJHA8TLTSlKkMDX9VpxN597torFB00gg3Q==" saltValue="aBpyjyL8iWP+biaK8Q5bz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481" priority="1">
      <formula>AND(COUNTBLANK($B12:$H12)&lt;&gt;COLUMNS($B12:$H12),OR(COUNTIF($C$6,"*専門リーダー*")&gt;0,COUNTIF($C$6,"*職務分野別リーダー*")&gt;0),OR($H12="マネジメント研修（H29～R1）",$H12="マネジメント研修"),OR($B12&lt;DATE(2017,4,1),$B12&gt;DATE(2020,3,31)))</formula>
    </cfRule>
    <cfRule type="expression" dxfId="1480" priority="2">
      <formula>AND(COUNTBLANK($B12:$H12)&lt;&gt;COLUMNS($B12:$H12),$C12="保育士等キャリアアップ研修",$B12&lt;DATE(2017,4,1))</formula>
    </cfRule>
    <cfRule type="expression" dxfId="1479" priority="3">
      <formula>AND(COUNTBLANK($B12:$H12)&lt;&gt;COLUMNS($B12:$H12),$H12="保育実践研修（H29～R1）",OR($B12&lt;DATE(2017,4,1),$B12&gt;DATE(2020,3,31)))</formula>
    </cfRule>
    <cfRule type="expression" dxfId="1478" priority="4">
      <formula>AND(COUNTBLANK($B12:$H12)&lt;&gt;COLUMNS($B12:$H12),$B12&gt;DATE(2026,3,31))</formula>
    </cfRule>
  </conditionalFormatting>
  <conditionalFormatting sqref="C6:C7">
    <cfRule type="cellIs" dxfId="1477" priority="16" operator="equal">
      <formula>""</formula>
    </cfRule>
  </conditionalFormatting>
  <conditionalFormatting sqref="D8">
    <cfRule type="cellIs" dxfId="1476" priority="6" operator="equal">
      <formula>""</formula>
    </cfRule>
  </conditionalFormatting>
  <conditionalFormatting sqref="D12:E26">
    <cfRule type="expression" dxfId="1475" priority="10">
      <formula>$C12="【職員処遇改善費のみ対象】横浜市（区）主催研修"</formula>
    </cfRule>
    <cfRule type="expression" dxfId="1474" priority="11">
      <formula>$C12="幼稚園教諭旧免許状更新講習・免許法認定講習"</formula>
    </cfRule>
  </conditionalFormatting>
  <conditionalFormatting sqref="F12:F26">
    <cfRule type="expression" dxfId="1473" priority="13">
      <formula>$C12&lt;&gt;"保育士等キャリアアップ研修（下記(7)に基づくもの）"</formula>
    </cfRule>
    <cfRule type="expression" dxfId="1472" priority="18" stopIfTrue="1">
      <formula>$C12="保育士等キャリアアップ研修（下記(7)に基づくもの）"</formula>
    </cfRule>
  </conditionalFormatting>
  <conditionalFormatting sqref="F12:H26">
    <cfRule type="expression" dxfId="1471" priority="9">
      <formula>$C12="その他"</formula>
    </cfRule>
  </conditionalFormatting>
  <conditionalFormatting sqref="G12:G26">
    <cfRule type="expression" dxfId="1470" priority="15">
      <formula>$C12="幼稚園教諭旧免許状更新講習・免許法認定講習"</formula>
    </cfRule>
  </conditionalFormatting>
  <conditionalFormatting sqref="G12:G27 G35:G101">
    <cfRule type="expression" dxfId="1469" priority="5">
      <formula>AND(LEFT($G12,2)="99",MID($G12,5,2)="99")</formula>
    </cfRule>
  </conditionalFormatting>
  <conditionalFormatting sqref="G12:H26 D12:E26">
    <cfRule type="expression" dxfId="1468" priority="8">
      <formula>$C12="【職員処遇改善費のみ対象】園内研修"</formula>
    </cfRule>
  </conditionalFormatting>
  <conditionalFormatting sqref="G12:H26">
    <cfRule type="expression" dxfId="1467" priority="7">
      <formula>$C12="【職員処遇改善費のみ対象】横浜市（区）主催研修"</formula>
    </cfRule>
  </conditionalFormatting>
  <conditionalFormatting sqref="H3 H4:J7">
    <cfRule type="cellIs" dxfId="1466" priority="17" operator="equal">
      <formula>""</formula>
    </cfRule>
  </conditionalFormatting>
  <conditionalFormatting sqref="H12:H26">
    <cfRule type="expression" dxfId="1465" priority="12">
      <formula>$C12="【幼稚園又は認定こども園に勤務していた者】その他"</formula>
    </cfRule>
  </conditionalFormatting>
  <conditionalFormatting sqref="I12:I26">
    <cfRule type="expression" dxfId="1464" priority="14">
      <formula>$C12="保育士等キャリアアップ研修（下記(7)に基づくもの）"</formula>
    </cfRule>
  </conditionalFormatting>
  <conditionalFormatting sqref="J12:J101">
    <cfRule type="expression" dxfId="1463" priority="19">
      <formula>SUMPRODUCT((MID($J12,ROW($1:$201),2)="99")*(MID($J12,ROW($1:$201)+4,2)="99")*(ISNUMBER(--MID($J12,ROW($1:$201),12))))&gt;0</formula>
    </cfRule>
  </conditionalFormatting>
  <dataValidations count="7">
    <dataValidation type="list" allowBlank="1" showInputMessage="1" showErrorMessage="1" sqref="C12:C26" xr:uid="{99F2373D-35EB-449D-BCD8-716BE4F24EF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0DF323C-94AD-43AC-B553-C757E8FCCD47}">
      <formula1>46112</formula1>
    </dataValidation>
    <dataValidation type="list" allowBlank="1" showInputMessage="1" showErrorMessage="1" sqref="O6" xr:uid="{AC9509B6-71FF-4F1B-AC7A-77AFF5518A00}">
      <formula1>" "</formula1>
    </dataValidation>
    <dataValidation type="list" allowBlank="1" showInputMessage="1" showErrorMessage="1" sqref="D8" xr:uid="{FD485394-EB25-4403-99C6-B5BBFA11FB95}">
      <formula1>"〇,×"</formula1>
    </dataValidation>
    <dataValidation type="textLength" operator="equal" allowBlank="1" showInputMessage="1" showErrorMessage="1" sqref="G12:G26" xr:uid="{58849CFC-03AC-4F4A-AE63-B9C8611439ED}">
      <formula1>12</formula1>
    </dataValidation>
    <dataValidation type="decimal" operator="greaterThanOrEqual" allowBlank="1" showInputMessage="1" showErrorMessage="1" sqref="I12:I26" xr:uid="{D21EFC0B-E756-4967-96F4-9AD8AFA76BA4}">
      <formula1>0</formula1>
    </dataValidation>
    <dataValidation type="list" allowBlank="1" showInputMessage="1" showErrorMessage="1" sqref="H12:H26" xr:uid="{6FDEEB60-0BAB-4045-8517-DAC21515D0D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8D7A840-9812-4202-AD55-D0DACD8B730A}">
          <x14:formula1>
            <xm:f>INDIRECT(VLOOKUP(C12,マスタ!$C$22:$D$23,2,FALSE))</xm:f>
          </x14:formula1>
          <xm:sqref>D12:E26</xm:sqref>
        </x14:dataValidation>
        <x14:dataValidation type="list" allowBlank="1" showInputMessage="1" showErrorMessage="1" xr:uid="{6EE58325-868F-4739-A931-76FACE497CE9}">
          <x14:formula1>
            <xm:f>マスタ!$C$2:$C$11</xm:f>
          </x14:formula1>
          <xm:sqref>C6:D6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0BFF7-0E11-4585-BA11-62515BA90BFE}">
  <sheetPr codeName="Sheet2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Sss3z9dtMHjO9euYpA6Yc21Q4GVKG5ITLarc3FUGGjIfidYuwpaojkuqvCJClgXAtWwoV9Mv5vO8Y9tijUssQg==" saltValue="BnfF9hWazvdTIXp/QqvoH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462" priority="1">
      <formula>AND(COUNTBLANK($B12:$H12)&lt;&gt;COLUMNS($B12:$H12),OR(COUNTIF($C$6,"*専門リーダー*")&gt;0,COUNTIF($C$6,"*職務分野別リーダー*")&gt;0),OR($H12="マネジメント研修（H29～R1）",$H12="マネジメント研修"),OR($B12&lt;DATE(2017,4,1),$B12&gt;DATE(2020,3,31)))</formula>
    </cfRule>
    <cfRule type="expression" dxfId="1461" priority="2">
      <formula>AND(COUNTBLANK($B12:$H12)&lt;&gt;COLUMNS($B12:$H12),$C12="保育士等キャリアアップ研修",$B12&lt;DATE(2017,4,1))</formula>
    </cfRule>
    <cfRule type="expression" dxfId="1460" priority="3">
      <formula>AND(COUNTBLANK($B12:$H12)&lt;&gt;COLUMNS($B12:$H12),$H12="保育実践研修（H29～R1）",OR($B12&lt;DATE(2017,4,1),$B12&gt;DATE(2020,3,31)))</formula>
    </cfRule>
    <cfRule type="expression" dxfId="1459" priority="4">
      <formula>AND(COUNTBLANK($B12:$H12)&lt;&gt;COLUMNS($B12:$H12),$B12&gt;DATE(2026,3,31))</formula>
    </cfRule>
  </conditionalFormatting>
  <conditionalFormatting sqref="C6:C7">
    <cfRule type="cellIs" dxfId="1458" priority="16" operator="equal">
      <formula>""</formula>
    </cfRule>
  </conditionalFormatting>
  <conditionalFormatting sqref="D8">
    <cfRule type="cellIs" dxfId="1457" priority="6" operator="equal">
      <formula>""</formula>
    </cfRule>
  </conditionalFormatting>
  <conditionalFormatting sqref="D12:E26">
    <cfRule type="expression" dxfId="1456" priority="10">
      <formula>$C12="【職員処遇改善費のみ対象】横浜市（区）主催研修"</formula>
    </cfRule>
    <cfRule type="expression" dxfId="1455" priority="11">
      <formula>$C12="幼稚園教諭旧免許状更新講習・免許法認定講習"</formula>
    </cfRule>
  </conditionalFormatting>
  <conditionalFormatting sqref="F12:F26">
    <cfRule type="expression" dxfId="1454" priority="13">
      <formula>$C12&lt;&gt;"保育士等キャリアアップ研修（下記(7)に基づくもの）"</formula>
    </cfRule>
    <cfRule type="expression" dxfId="1453" priority="18" stopIfTrue="1">
      <formula>$C12="保育士等キャリアアップ研修（下記(7)に基づくもの）"</formula>
    </cfRule>
  </conditionalFormatting>
  <conditionalFormatting sqref="F12:H26">
    <cfRule type="expression" dxfId="1452" priority="9">
      <formula>$C12="その他"</formula>
    </cfRule>
  </conditionalFormatting>
  <conditionalFormatting sqref="G12:G26">
    <cfRule type="expression" dxfId="1451" priority="15">
      <formula>$C12="幼稚園教諭旧免許状更新講習・免許法認定講習"</formula>
    </cfRule>
  </conditionalFormatting>
  <conditionalFormatting sqref="G12:G27 G35:G101">
    <cfRule type="expression" dxfId="1450" priority="5">
      <formula>AND(LEFT($G12,2)="99",MID($G12,5,2)="99")</formula>
    </cfRule>
  </conditionalFormatting>
  <conditionalFormatting sqref="G12:H26 D12:E26">
    <cfRule type="expression" dxfId="1449" priority="8">
      <formula>$C12="【職員処遇改善費のみ対象】園内研修"</formula>
    </cfRule>
  </conditionalFormatting>
  <conditionalFormatting sqref="G12:H26">
    <cfRule type="expression" dxfId="1448" priority="7">
      <formula>$C12="【職員処遇改善費のみ対象】横浜市（区）主催研修"</formula>
    </cfRule>
  </conditionalFormatting>
  <conditionalFormatting sqref="H3 H4:J7">
    <cfRule type="cellIs" dxfId="1447" priority="17" operator="equal">
      <formula>""</formula>
    </cfRule>
  </conditionalFormatting>
  <conditionalFormatting sqref="H12:H26">
    <cfRule type="expression" dxfId="1446" priority="12">
      <formula>$C12="【幼稚園又は認定こども園に勤務していた者】その他"</formula>
    </cfRule>
  </conditionalFormatting>
  <conditionalFormatting sqref="I12:I26">
    <cfRule type="expression" dxfId="1445" priority="14">
      <formula>$C12="保育士等キャリアアップ研修（下記(7)に基づくもの）"</formula>
    </cfRule>
  </conditionalFormatting>
  <conditionalFormatting sqref="J12:J101">
    <cfRule type="expression" dxfId="1444" priority="19">
      <formula>SUMPRODUCT((MID($J12,ROW($1:$201),2)="99")*(MID($J12,ROW($1:$201)+4,2)="99")*(ISNUMBER(--MID($J12,ROW($1:$201),12))))&gt;0</formula>
    </cfRule>
  </conditionalFormatting>
  <dataValidations count="7">
    <dataValidation type="list" allowBlank="1" showInputMessage="1" showErrorMessage="1" sqref="C12:C26" xr:uid="{2AD9A5F9-0D3A-4F02-AC86-46771DEE996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1DF05E4-385C-4FDC-80A2-D06AC6BEF82A}">
      <formula1>46112</formula1>
    </dataValidation>
    <dataValidation type="list" allowBlank="1" showInputMessage="1" showErrorMessage="1" sqref="O6" xr:uid="{3EABC296-10E1-46DC-A8CA-BBDED2A600FF}">
      <formula1>" "</formula1>
    </dataValidation>
    <dataValidation type="list" allowBlank="1" showInputMessage="1" showErrorMessage="1" sqref="D8" xr:uid="{58A8911D-A599-4000-B7E8-C6F615798EF2}">
      <formula1>"〇,×"</formula1>
    </dataValidation>
    <dataValidation type="textLength" operator="equal" allowBlank="1" showInputMessage="1" showErrorMessage="1" sqref="G12:G26" xr:uid="{156E8997-5414-4EBD-A444-273F965ABB0D}">
      <formula1>12</formula1>
    </dataValidation>
    <dataValidation type="decimal" operator="greaterThanOrEqual" allowBlank="1" showInputMessage="1" showErrorMessage="1" sqref="I12:I26" xr:uid="{74E2E813-5E96-43F4-863C-D735D118C411}">
      <formula1>0</formula1>
    </dataValidation>
    <dataValidation type="list" allowBlank="1" showInputMessage="1" showErrorMessage="1" sqref="H12:H26" xr:uid="{2EEBD7B6-FD3A-407F-9B90-9C9E06179BF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108EC4-C713-43E6-9B27-43EFDB891370}">
          <x14:formula1>
            <xm:f>INDIRECT(VLOOKUP(C12,マスタ!$C$22:$D$23,2,FALSE))</xm:f>
          </x14:formula1>
          <xm:sqref>D12:E26</xm:sqref>
        </x14:dataValidation>
        <x14:dataValidation type="list" allowBlank="1" showInputMessage="1" showErrorMessage="1" xr:uid="{F7CD844D-5A0B-41FD-B1D4-B22B4EA8ACC5}">
          <x14:formula1>
            <xm:f>マスタ!$C$2:$C$11</xm:f>
          </x14:formula1>
          <xm:sqref>C6:D6</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23AA-093D-489B-BF3D-2BBE7C455981}">
  <sheetPr codeName="Sheet2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3DhBeKqVsuSGiE3a5mvx63uNU8R6wYSJQSfBlRMQr7uz3BvreWQ5JUSz1ZKisW0lzzVPYWeTu9RBy3dtJuyAQ==" saltValue="6tPLdm+6pb/JV91qVUvhl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443" priority="1">
      <formula>AND(COUNTBLANK($B12:$H12)&lt;&gt;COLUMNS($B12:$H12),OR(COUNTIF($C$6,"*専門リーダー*")&gt;0,COUNTIF($C$6,"*職務分野別リーダー*")&gt;0),OR($H12="マネジメント研修（H29～R1）",$H12="マネジメント研修"),OR($B12&lt;DATE(2017,4,1),$B12&gt;DATE(2020,3,31)))</formula>
    </cfRule>
    <cfRule type="expression" dxfId="1442" priority="2">
      <formula>AND(COUNTBLANK($B12:$H12)&lt;&gt;COLUMNS($B12:$H12),$C12="保育士等キャリアアップ研修",$B12&lt;DATE(2017,4,1))</formula>
    </cfRule>
    <cfRule type="expression" dxfId="1441" priority="3">
      <formula>AND(COUNTBLANK($B12:$H12)&lt;&gt;COLUMNS($B12:$H12),$H12="保育実践研修（H29～R1）",OR($B12&lt;DATE(2017,4,1),$B12&gt;DATE(2020,3,31)))</formula>
    </cfRule>
    <cfRule type="expression" dxfId="1440" priority="4">
      <formula>AND(COUNTBLANK($B12:$H12)&lt;&gt;COLUMNS($B12:$H12),$B12&gt;DATE(2026,3,31))</formula>
    </cfRule>
  </conditionalFormatting>
  <conditionalFormatting sqref="C6:C7">
    <cfRule type="cellIs" dxfId="1439" priority="16" operator="equal">
      <formula>""</formula>
    </cfRule>
  </conditionalFormatting>
  <conditionalFormatting sqref="D8">
    <cfRule type="cellIs" dxfId="1438" priority="6" operator="equal">
      <formula>""</formula>
    </cfRule>
  </conditionalFormatting>
  <conditionalFormatting sqref="D12:E26">
    <cfRule type="expression" dxfId="1437" priority="10">
      <formula>$C12="【職員処遇改善費のみ対象】横浜市（区）主催研修"</formula>
    </cfRule>
    <cfRule type="expression" dxfId="1436" priority="11">
      <formula>$C12="幼稚園教諭旧免許状更新講習・免許法認定講習"</formula>
    </cfRule>
  </conditionalFormatting>
  <conditionalFormatting sqref="F12:F26">
    <cfRule type="expression" dxfId="1435" priority="13">
      <formula>$C12&lt;&gt;"保育士等キャリアアップ研修（下記(7)に基づくもの）"</formula>
    </cfRule>
    <cfRule type="expression" dxfId="1434" priority="18" stopIfTrue="1">
      <formula>$C12="保育士等キャリアアップ研修（下記(7)に基づくもの）"</formula>
    </cfRule>
  </conditionalFormatting>
  <conditionalFormatting sqref="F12:H26">
    <cfRule type="expression" dxfId="1433" priority="9">
      <formula>$C12="その他"</formula>
    </cfRule>
  </conditionalFormatting>
  <conditionalFormatting sqref="G12:G26">
    <cfRule type="expression" dxfId="1432" priority="15">
      <formula>$C12="幼稚園教諭旧免許状更新講習・免許法認定講習"</formula>
    </cfRule>
  </conditionalFormatting>
  <conditionalFormatting sqref="G12:G27 G35:G101">
    <cfRule type="expression" dxfId="1431" priority="5">
      <formula>AND(LEFT($G12,2)="99",MID($G12,5,2)="99")</formula>
    </cfRule>
  </conditionalFormatting>
  <conditionalFormatting sqref="G12:H26 D12:E26">
    <cfRule type="expression" dxfId="1430" priority="8">
      <formula>$C12="【職員処遇改善費のみ対象】園内研修"</formula>
    </cfRule>
  </conditionalFormatting>
  <conditionalFormatting sqref="G12:H26">
    <cfRule type="expression" dxfId="1429" priority="7">
      <formula>$C12="【職員処遇改善費のみ対象】横浜市（区）主催研修"</formula>
    </cfRule>
  </conditionalFormatting>
  <conditionalFormatting sqref="H3 H4:J7">
    <cfRule type="cellIs" dxfId="1428" priority="17" operator="equal">
      <formula>""</formula>
    </cfRule>
  </conditionalFormatting>
  <conditionalFormatting sqref="H12:H26">
    <cfRule type="expression" dxfId="1427" priority="12">
      <formula>$C12="【幼稚園又は認定こども園に勤務していた者】その他"</formula>
    </cfRule>
  </conditionalFormatting>
  <conditionalFormatting sqref="I12:I26">
    <cfRule type="expression" dxfId="1426" priority="14">
      <formula>$C12="保育士等キャリアアップ研修（下記(7)に基づくもの）"</formula>
    </cfRule>
  </conditionalFormatting>
  <conditionalFormatting sqref="J12:J101">
    <cfRule type="expression" dxfId="1425" priority="19">
      <formula>SUMPRODUCT((MID($J12,ROW($1:$201),2)="99")*(MID($J12,ROW($1:$201)+4,2)="99")*(ISNUMBER(--MID($J12,ROW($1:$201),12))))&gt;0</formula>
    </cfRule>
  </conditionalFormatting>
  <dataValidations count="7">
    <dataValidation type="list" allowBlank="1" showInputMessage="1" showErrorMessage="1" sqref="C12:C26" xr:uid="{C2E6509D-66F3-4241-A3A8-6BE6F904DF1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9F3F5C1F-6821-4E83-BB43-9346E52FE99D}">
      <formula1>46112</formula1>
    </dataValidation>
    <dataValidation type="list" allowBlank="1" showInputMessage="1" showErrorMessage="1" sqref="O6" xr:uid="{6C63BEBA-7195-4C6C-9CE4-E6DF251F0203}">
      <formula1>" "</formula1>
    </dataValidation>
    <dataValidation type="list" allowBlank="1" showInputMessage="1" showErrorMessage="1" sqref="D8" xr:uid="{21D9FD3E-2E09-4DC5-978D-F92E6CE61F35}">
      <formula1>"〇,×"</formula1>
    </dataValidation>
    <dataValidation type="textLength" operator="equal" allowBlank="1" showInputMessage="1" showErrorMessage="1" sqref="G12:G26" xr:uid="{917718B8-20B2-49D2-ACBB-9032B01FABA0}">
      <formula1>12</formula1>
    </dataValidation>
    <dataValidation type="decimal" operator="greaterThanOrEqual" allowBlank="1" showInputMessage="1" showErrorMessage="1" sqref="I12:I26" xr:uid="{61FECE30-4BB4-4D02-A026-B96B98E7432A}">
      <formula1>0</formula1>
    </dataValidation>
    <dataValidation type="list" allowBlank="1" showInputMessage="1" showErrorMessage="1" sqref="H12:H26" xr:uid="{9D97CF62-E433-446A-9294-96E6800C41D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9F82666-B2FA-4F73-93FD-1A7027C27BBE}">
          <x14:formula1>
            <xm:f>INDIRECT(VLOOKUP(C12,マスタ!$C$22:$D$23,2,FALSE))</xm:f>
          </x14:formula1>
          <xm:sqref>D12:E26</xm:sqref>
        </x14:dataValidation>
        <x14:dataValidation type="list" allowBlank="1" showInputMessage="1" showErrorMessage="1" xr:uid="{108BE644-7718-4DC7-BD5D-1D801002CFFD}">
          <x14:formula1>
            <xm:f>マスタ!$C$2:$C$11</xm:f>
          </x14:formula1>
          <xm:sqref>C6:D6</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A760A-667B-4AE1-A091-A1BB9F98649B}">
  <sheetPr codeName="Sheet3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b/sDlaGAtmFqau1e3e0qjfq+txwDGDajy9b6YiSlcEIll0S7iNth1Ov/4ORDVV7wLZXSB73ipahBUFQPZDobEA==" saltValue="9BghHozqjzeK6qEYEUDlG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424" priority="1">
      <formula>AND(COUNTBLANK($B12:$H12)&lt;&gt;COLUMNS($B12:$H12),OR(COUNTIF($C$6,"*専門リーダー*")&gt;0,COUNTIF($C$6,"*職務分野別リーダー*")&gt;0),OR($H12="マネジメント研修（H29～R1）",$H12="マネジメント研修"),OR($B12&lt;DATE(2017,4,1),$B12&gt;DATE(2020,3,31)))</formula>
    </cfRule>
    <cfRule type="expression" dxfId="1423" priority="2">
      <formula>AND(COUNTBLANK($B12:$H12)&lt;&gt;COLUMNS($B12:$H12),$C12="保育士等キャリアアップ研修",$B12&lt;DATE(2017,4,1))</formula>
    </cfRule>
    <cfRule type="expression" dxfId="1422" priority="3">
      <formula>AND(COUNTBLANK($B12:$H12)&lt;&gt;COLUMNS($B12:$H12),$H12="保育実践研修（H29～R1）",OR($B12&lt;DATE(2017,4,1),$B12&gt;DATE(2020,3,31)))</formula>
    </cfRule>
    <cfRule type="expression" dxfId="1421" priority="4">
      <formula>AND(COUNTBLANK($B12:$H12)&lt;&gt;COLUMNS($B12:$H12),$B12&gt;DATE(2026,3,31))</formula>
    </cfRule>
  </conditionalFormatting>
  <conditionalFormatting sqref="C6:C7">
    <cfRule type="cellIs" dxfId="1420" priority="16" operator="equal">
      <formula>""</formula>
    </cfRule>
  </conditionalFormatting>
  <conditionalFormatting sqref="D8">
    <cfRule type="cellIs" dxfId="1419" priority="6" operator="equal">
      <formula>""</formula>
    </cfRule>
  </conditionalFormatting>
  <conditionalFormatting sqref="D12:E26">
    <cfRule type="expression" dxfId="1418" priority="10">
      <formula>$C12="【職員処遇改善費のみ対象】横浜市（区）主催研修"</formula>
    </cfRule>
    <cfRule type="expression" dxfId="1417" priority="11">
      <formula>$C12="幼稚園教諭旧免許状更新講習・免許法認定講習"</formula>
    </cfRule>
  </conditionalFormatting>
  <conditionalFormatting sqref="F12:F26">
    <cfRule type="expression" dxfId="1416" priority="13">
      <formula>$C12&lt;&gt;"保育士等キャリアアップ研修（下記(7)に基づくもの）"</formula>
    </cfRule>
    <cfRule type="expression" dxfId="1415" priority="18" stopIfTrue="1">
      <formula>$C12="保育士等キャリアアップ研修（下記(7)に基づくもの）"</formula>
    </cfRule>
  </conditionalFormatting>
  <conditionalFormatting sqref="F12:H26">
    <cfRule type="expression" dxfId="1414" priority="9">
      <formula>$C12="その他"</formula>
    </cfRule>
  </conditionalFormatting>
  <conditionalFormatting sqref="G12:G26">
    <cfRule type="expression" dxfId="1413" priority="15">
      <formula>$C12="幼稚園教諭旧免許状更新講習・免許法認定講習"</formula>
    </cfRule>
  </conditionalFormatting>
  <conditionalFormatting sqref="G12:G27 G35:G101">
    <cfRule type="expression" dxfId="1412" priority="5">
      <formula>AND(LEFT($G12,2)="99",MID($G12,5,2)="99")</formula>
    </cfRule>
  </conditionalFormatting>
  <conditionalFormatting sqref="G12:H26 D12:E26">
    <cfRule type="expression" dxfId="1411" priority="8">
      <formula>$C12="【職員処遇改善費のみ対象】園内研修"</formula>
    </cfRule>
  </conditionalFormatting>
  <conditionalFormatting sqref="G12:H26">
    <cfRule type="expression" dxfId="1410" priority="7">
      <formula>$C12="【職員処遇改善費のみ対象】横浜市（区）主催研修"</formula>
    </cfRule>
  </conditionalFormatting>
  <conditionalFormatting sqref="H3 H4:J7">
    <cfRule type="cellIs" dxfId="1409" priority="17" operator="equal">
      <formula>""</formula>
    </cfRule>
  </conditionalFormatting>
  <conditionalFormatting sqref="H12:H26">
    <cfRule type="expression" dxfId="1408" priority="12">
      <formula>$C12="【幼稚園又は認定こども園に勤務していた者】その他"</formula>
    </cfRule>
  </conditionalFormatting>
  <conditionalFormatting sqref="I12:I26">
    <cfRule type="expression" dxfId="1407" priority="14">
      <formula>$C12="保育士等キャリアアップ研修（下記(7)に基づくもの）"</formula>
    </cfRule>
  </conditionalFormatting>
  <conditionalFormatting sqref="J12:J101">
    <cfRule type="expression" dxfId="1406" priority="19">
      <formula>SUMPRODUCT((MID($J12,ROW($1:$201),2)="99")*(MID($J12,ROW($1:$201)+4,2)="99")*(ISNUMBER(--MID($J12,ROW($1:$201),12))))&gt;0</formula>
    </cfRule>
  </conditionalFormatting>
  <dataValidations count="7">
    <dataValidation type="list" allowBlank="1" showInputMessage="1" showErrorMessage="1" sqref="C12:C26" xr:uid="{C4DB3CBE-A2CE-4746-BAA8-B30496649F4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3CBCCDA-7028-4723-92EE-1C5FF8CA8A76}">
      <formula1>46112</formula1>
    </dataValidation>
    <dataValidation type="list" allowBlank="1" showInputMessage="1" showErrorMessage="1" sqref="O6" xr:uid="{EDF23240-BC77-4413-AFD4-1FEA9870863F}">
      <formula1>" "</formula1>
    </dataValidation>
    <dataValidation type="list" allowBlank="1" showInputMessage="1" showErrorMessage="1" sqref="D8" xr:uid="{D8CC57AE-23F8-4CC1-8667-CF4AB3472756}">
      <formula1>"〇,×"</formula1>
    </dataValidation>
    <dataValidation type="textLength" operator="equal" allowBlank="1" showInputMessage="1" showErrorMessage="1" sqref="G12:G26" xr:uid="{AF8BC172-FBF9-4F5B-A163-447D139B01AA}">
      <formula1>12</formula1>
    </dataValidation>
    <dataValidation type="decimal" operator="greaterThanOrEqual" allowBlank="1" showInputMessage="1" showErrorMessage="1" sqref="I12:I26" xr:uid="{49BBA5B2-2557-476A-AB7B-4C25170C9252}">
      <formula1>0</formula1>
    </dataValidation>
    <dataValidation type="list" allowBlank="1" showInputMessage="1" showErrorMessage="1" sqref="H12:H26" xr:uid="{67AA3B8F-52EA-4DD6-AA08-5E3FB0DBC890}">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7FE8285-96E6-4951-80B4-903C123BF0C7}">
          <x14:formula1>
            <xm:f>INDIRECT(VLOOKUP(C12,マスタ!$C$22:$D$23,2,FALSE))</xm:f>
          </x14:formula1>
          <xm:sqref>D12:E26</xm:sqref>
        </x14:dataValidation>
        <x14:dataValidation type="list" allowBlank="1" showInputMessage="1" showErrorMessage="1" xr:uid="{F9F5A848-FB97-44B3-B7E1-1D07723F6618}">
          <x14:formula1>
            <xm:f>マスタ!$C$2:$C$11</xm:f>
          </x14:formula1>
          <xm:sqref>C6:D6</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2C399-7F29-43E0-A095-2432BFD7A32C}">
  <sheetPr codeName="Sheet3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Xd7r0mXx+WpdCOZ59TjatTGSKp0LlzEqz1ZpTkLp8ZeZLU8koJL60qrPRxasHJncjz3pd6qLVDekb4ubSvcEhg==" saltValue="jtfovtvdLIVsGYm5fHPzz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405" priority="1">
      <formula>AND(COUNTBLANK($B12:$H12)&lt;&gt;COLUMNS($B12:$H12),OR(COUNTIF($C$6,"*専門リーダー*")&gt;0,COUNTIF($C$6,"*職務分野別リーダー*")&gt;0),OR($H12="マネジメント研修（H29～R1）",$H12="マネジメント研修"),OR($B12&lt;DATE(2017,4,1),$B12&gt;DATE(2020,3,31)))</formula>
    </cfRule>
    <cfRule type="expression" dxfId="1404" priority="2">
      <formula>AND(COUNTBLANK($B12:$H12)&lt;&gt;COLUMNS($B12:$H12),$C12="保育士等キャリアアップ研修",$B12&lt;DATE(2017,4,1))</formula>
    </cfRule>
    <cfRule type="expression" dxfId="1403" priority="3">
      <formula>AND(COUNTBLANK($B12:$H12)&lt;&gt;COLUMNS($B12:$H12),$H12="保育実践研修（H29～R1）",OR($B12&lt;DATE(2017,4,1),$B12&gt;DATE(2020,3,31)))</formula>
    </cfRule>
    <cfRule type="expression" dxfId="1402" priority="4">
      <formula>AND(COUNTBLANK($B12:$H12)&lt;&gt;COLUMNS($B12:$H12),$B12&gt;DATE(2026,3,31))</formula>
    </cfRule>
  </conditionalFormatting>
  <conditionalFormatting sqref="C6:C7">
    <cfRule type="cellIs" dxfId="1401" priority="16" operator="equal">
      <formula>""</formula>
    </cfRule>
  </conditionalFormatting>
  <conditionalFormatting sqref="D8">
    <cfRule type="cellIs" dxfId="1400" priority="6" operator="equal">
      <formula>""</formula>
    </cfRule>
  </conditionalFormatting>
  <conditionalFormatting sqref="D12:E26">
    <cfRule type="expression" dxfId="1399" priority="10">
      <formula>$C12="【職員処遇改善費のみ対象】横浜市（区）主催研修"</formula>
    </cfRule>
    <cfRule type="expression" dxfId="1398" priority="11">
      <formula>$C12="幼稚園教諭旧免許状更新講習・免許法認定講習"</formula>
    </cfRule>
  </conditionalFormatting>
  <conditionalFormatting sqref="F12:F26">
    <cfRule type="expression" dxfId="1397" priority="13">
      <formula>$C12&lt;&gt;"保育士等キャリアアップ研修（下記(7)に基づくもの）"</formula>
    </cfRule>
    <cfRule type="expression" dxfId="1396" priority="18" stopIfTrue="1">
      <formula>$C12="保育士等キャリアアップ研修（下記(7)に基づくもの）"</formula>
    </cfRule>
  </conditionalFormatting>
  <conditionalFormatting sqref="F12:H26">
    <cfRule type="expression" dxfId="1395" priority="9">
      <formula>$C12="その他"</formula>
    </cfRule>
  </conditionalFormatting>
  <conditionalFormatting sqref="G12:G26">
    <cfRule type="expression" dxfId="1394" priority="15">
      <formula>$C12="幼稚園教諭旧免許状更新講習・免許法認定講習"</formula>
    </cfRule>
  </conditionalFormatting>
  <conditionalFormatting sqref="G12:G27 G35:G101">
    <cfRule type="expression" dxfId="1393" priority="5">
      <formula>AND(LEFT($G12,2)="99",MID($G12,5,2)="99")</formula>
    </cfRule>
  </conditionalFormatting>
  <conditionalFormatting sqref="G12:H26 D12:E26">
    <cfRule type="expression" dxfId="1392" priority="8">
      <formula>$C12="【職員処遇改善費のみ対象】園内研修"</formula>
    </cfRule>
  </conditionalFormatting>
  <conditionalFormatting sqref="G12:H26">
    <cfRule type="expression" dxfId="1391" priority="7">
      <formula>$C12="【職員処遇改善費のみ対象】横浜市（区）主催研修"</formula>
    </cfRule>
  </conditionalFormatting>
  <conditionalFormatting sqref="H3 H4:J7">
    <cfRule type="cellIs" dxfId="1390" priority="17" operator="equal">
      <formula>""</formula>
    </cfRule>
  </conditionalFormatting>
  <conditionalFormatting sqref="H12:H26">
    <cfRule type="expression" dxfId="1389" priority="12">
      <formula>$C12="【幼稚園又は認定こども園に勤務していた者】その他"</formula>
    </cfRule>
  </conditionalFormatting>
  <conditionalFormatting sqref="I12:I26">
    <cfRule type="expression" dxfId="1388" priority="14">
      <formula>$C12="保育士等キャリアアップ研修（下記(7)に基づくもの）"</formula>
    </cfRule>
  </conditionalFormatting>
  <conditionalFormatting sqref="J12:J101">
    <cfRule type="expression" dxfId="1387" priority="19">
      <formula>SUMPRODUCT((MID($J12,ROW($1:$201),2)="99")*(MID($J12,ROW($1:$201)+4,2)="99")*(ISNUMBER(--MID($J12,ROW($1:$201),12))))&gt;0</formula>
    </cfRule>
  </conditionalFormatting>
  <dataValidations count="7">
    <dataValidation type="list" allowBlank="1" showInputMessage="1" showErrorMessage="1" sqref="C12:C26" xr:uid="{6EA59B83-71C2-488F-B370-37C40DBB89D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877D337-985A-42F6-9449-A99A6A3FA1EF}">
      <formula1>46112</formula1>
    </dataValidation>
    <dataValidation type="list" allowBlank="1" showInputMessage="1" showErrorMessage="1" sqref="O6" xr:uid="{E5C4DA64-BE04-4F29-B9DF-6396A90FA5CE}">
      <formula1>" "</formula1>
    </dataValidation>
    <dataValidation type="list" allowBlank="1" showInputMessage="1" showErrorMessage="1" sqref="D8" xr:uid="{0DD2819C-74EC-466D-88C3-1E8EE751E997}">
      <formula1>"〇,×"</formula1>
    </dataValidation>
    <dataValidation type="textLength" operator="equal" allowBlank="1" showInputMessage="1" showErrorMessage="1" sqref="G12:G26" xr:uid="{77549E9D-1359-4167-84F3-83E19A9A01C3}">
      <formula1>12</formula1>
    </dataValidation>
    <dataValidation type="decimal" operator="greaterThanOrEqual" allowBlank="1" showInputMessage="1" showErrorMessage="1" sqref="I12:I26" xr:uid="{B3B254A2-D0C7-4FDB-9C9A-C3356C3C3F8C}">
      <formula1>0</formula1>
    </dataValidation>
    <dataValidation type="list" allowBlank="1" showInputMessage="1" showErrorMessage="1" sqref="H12:H26" xr:uid="{D3313DA4-272F-4306-AE49-03CDF3196678}">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F7EEEF0-C7AC-471C-B65D-DAB15A7151FA}">
          <x14:formula1>
            <xm:f>INDIRECT(VLOOKUP(C12,マスタ!$C$22:$D$23,2,FALSE))</xm:f>
          </x14:formula1>
          <xm:sqref>D12:E26</xm:sqref>
        </x14:dataValidation>
        <x14:dataValidation type="list" allowBlank="1" showInputMessage="1" showErrorMessage="1" xr:uid="{69ACAD1F-D45A-4DCC-B7CC-F8B84B2E96A8}">
          <x14:formula1>
            <xm:f>マスタ!$C$2:$C$11</xm:f>
          </x14:formula1>
          <xm:sqref>C6:D6</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BBB08-22D4-40EA-9AB4-7EA109CD0A6B}">
  <sheetPr codeName="Sheet3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iaPySQaOAsnXfpumVkq9TzJ9nda/Mk3+Dx12qspJMAyjt4UVQgSWu2QECfm4jVvee6F0Dm3k0tjykPRvhqnyA==" saltValue="vNfXQeNbM8KJz3i0BlFqH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86" priority="1">
      <formula>AND(COUNTBLANK($B12:$H12)&lt;&gt;COLUMNS($B12:$H12),OR(COUNTIF($C$6,"*専門リーダー*")&gt;0,COUNTIF($C$6,"*職務分野別リーダー*")&gt;0),OR($H12="マネジメント研修（H29～R1）",$H12="マネジメント研修"),OR($B12&lt;DATE(2017,4,1),$B12&gt;DATE(2020,3,31)))</formula>
    </cfRule>
    <cfRule type="expression" dxfId="1385" priority="2">
      <formula>AND(COUNTBLANK($B12:$H12)&lt;&gt;COLUMNS($B12:$H12),$C12="保育士等キャリアアップ研修",$B12&lt;DATE(2017,4,1))</formula>
    </cfRule>
    <cfRule type="expression" dxfId="1384" priority="3">
      <formula>AND(COUNTBLANK($B12:$H12)&lt;&gt;COLUMNS($B12:$H12),$H12="保育実践研修（H29～R1）",OR($B12&lt;DATE(2017,4,1),$B12&gt;DATE(2020,3,31)))</formula>
    </cfRule>
    <cfRule type="expression" dxfId="1383" priority="4">
      <formula>AND(COUNTBLANK($B12:$H12)&lt;&gt;COLUMNS($B12:$H12),$B12&gt;DATE(2026,3,31))</formula>
    </cfRule>
  </conditionalFormatting>
  <conditionalFormatting sqref="C6:C7">
    <cfRule type="cellIs" dxfId="1382" priority="16" operator="equal">
      <formula>""</formula>
    </cfRule>
  </conditionalFormatting>
  <conditionalFormatting sqref="D8">
    <cfRule type="cellIs" dxfId="1381" priority="6" operator="equal">
      <formula>""</formula>
    </cfRule>
  </conditionalFormatting>
  <conditionalFormatting sqref="D12:E26">
    <cfRule type="expression" dxfId="1380" priority="10">
      <formula>$C12="【職員処遇改善費のみ対象】横浜市（区）主催研修"</formula>
    </cfRule>
    <cfRule type="expression" dxfId="1379" priority="11">
      <formula>$C12="幼稚園教諭旧免許状更新講習・免許法認定講習"</formula>
    </cfRule>
  </conditionalFormatting>
  <conditionalFormatting sqref="F12:F26">
    <cfRule type="expression" dxfId="1378" priority="13">
      <formula>$C12&lt;&gt;"保育士等キャリアアップ研修（下記(7)に基づくもの）"</formula>
    </cfRule>
    <cfRule type="expression" dxfId="1377" priority="18" stopIfTrue="1">
      <formula>$C12="保育士等キャリアアップ研修（下記(7)に基づくもの）"</formula>
    </cfRule>
  </conditionalFormatting>
  <conditionalFormatting sqref="F12:H26">
    <cfRule type="expression" dxfId="1376" priority="9">
      <formula>$C12="その他"</formula>
    </cfRule>
  </conditionalFormatting>
  <conditionalFormatting sqref="G12:G26">
    <cfRule type="expression" dxfId="1375" priority="15">
      <formula>$C12="幼稚園教諭旧免許状更新講習・免許法認定講習"</formula>
    </cfRule>
  </conditionalFormatting>
  <conditionalFormatting sqref="G12:G27 G35:G101">
    <cfRule type="expression" dxfId="1374" priority="5">
      <formula>AND(LEFT($G12,2)="99",MID($G12,5,2)="99")</formula>
    </cfRule>
  </conditionalFormatting>
  <conditionalFormatting sqref="G12:H26 D12:E26">
    <cfRule type="expression" dxfId="1373" priority="8">
      <formula>$C12="【職員処遇改善費のみ対象】園内研修"</formula>
    </cfRule>
  </conditionalFormatting>
  <conditionalFormatting sqref="G12:H26">
    <cfRule type="expression" dxfId="1372" priority="7">
      <formula>$C12="【職員処遇改善費のみ対象】横浜市（区）主催研修"</formula>
    </cfRule>
  </conditionalFormatting>
  <conditionalFormatting sqref="H3 H4:J7">
    <cfRule type="cellIs" dxfId="1371" priority="17" operator="equal">
      <formula>""</formula>
    </cfRule>
  </conditionalFormatting>
  <conditionalFormatting sqref="H12:H26">
    <cfRule type="expression" dxfId="1370" priority="12">
      <formula>$C12="【幼稚園又は認定こども園に勤務していた者】その他"</formula>
    </cfRule>
  </conditionalFormatting>
  <conditionalFormatting sqref="I12:I26">
    <cfRule type="expression" dxfId="1369" priority="14">
      <formula>$C12="保育士等キャリアアップ研修（下記(7)に基づくもの）"</formula>
    </cfRule>
  </conditionalFormatting>
  <conditionalFormatting sqref="J12:J101">
    <cfRule type="expression" dxfId="1368" priority="19">
      <formula>SUMPRODUCT((MID($J12,ROW($1:$201),2)="99")*(MID($J12,ROW($1:$201)+4,2)="99")*(ISNUMBER(--MID($J12,ROW($1:$201),12))))&gt;0</formula>
    </cfRule>
  </conditionalFormatting>
  <dataValidations count="7">
    <dataValidation type="list" allowBlank="1" showInputMessage="1" showErrorMessage="1" sqref="C12:C26" xr:uid="{D4CAEC32-289B-492E-95CA-726EA9AFFD2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56817F0-B4D8-46BA-8EA6-616672C37E09}">
      <formula1>46112</formula1>
    </dataValidation>
    <dataValidation type="list" allowBlank="1" showInputMessage="1" showErrorMessage="1" sqref="O6" xr:uid="{C65BE2C5-1E32-40E7-B380-AD3DC8E48AC8}">
      <formula1>" "</formula1>
    </dataValidation>
    <dataValidation type="list" allowBlank="1" showInputMessage="1" showErrorMessage="1" sqref="D8" xr:uid="{62839F99-F25D-4271-9E39-0995FBD56D41}">
      <formula1>"〇,×"</formula1>
    </dataValidation>
    <dataValidation type="textLength" operator="equal" allowBlank="1" showInputMessage="1" showErrorMessage="1" sqref="G12:G26" xr:uid="{1D03E364-D20A-470F-AB1B-4C7B7FB9DAF8}">
      <formula1>12</formula1>
    </dataValidation>
    <dataValidation type="decimal" operator="greaterThanOrEqual" allowBlank="1" showInputMessage="1" showErrorMessage="1" sqref="I12:I26" xr:uid="{0CC261F9-5122-4AAC-902D-1B1540FE058B}">
      <formula1>0</formula1>
    </dataValidation>
    <dataValidation type="list" allowBlank="1" showInputMessage="1" showErrorMessage="1" sqref="H12:H26" xr:uid="{71A2769A-08FD-4485-9D9B-580B7962BA8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A586AFE-B8F4-424B-816A-5FE77AA4A2D9}">
          <x14:formula1>
            <xm:f>INDIRECT(VLOOKUP(C12,マスタ!$C$22:$D$23,2,FALSE))</xm:f>
          </x14:formula1>
          <xm:sqref>D12:E26</xm:sqref>
        </x14:dataValidation>
        <x14:dataValidation type="list" allowBlank="1" showInputMessage="1" showErrorMessage="1" xr:uid="{05DC7C64-B87C-477C-9740-CD0119E5763C}">
          <x14:formula1>
            <xm:f>マスタ!$C$2:$C$11</xm:f>
          </x14:formula1>
          <xm:sqref>C6:D6</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5C3B9-A684-4702-BF28-DC6B256C0B63}">
  <sheetPr codeName="Sheet3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QXIb/eihrYFfIMx6QrbD7s+1iN9Ez2bzqNfCcmE2khymYeOG9hB/+xBgPAAiavtXUFg5hVn8mBpRK44nhZVt1Q==" saltValue="Rt9Lj4htqQLO5jMgsA2c3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67" priority="1">
      <formula>AND(COUNTBLANK($B12:$H12)&lt;&gt;COLUMNS($B12:$H12),OR(COUNTIF($C$6,"*専門リーダー*")&gt;0,COUNTIF($C$6,"*職務分野別リーダー*")&gt;0),OR($H12="マネジメント研修（H29～R1）",$H12="マネジメント研修"),OR($B12&lt;DATE(2017,4,1),$B12&gt;DATE(2020,3,31)))</formula>
    </cfRule>
    <cfRule type="expression" dxfId="1366" priority="2">
      <formula>AND(COUNTBLANK($B12:$H12)&lt;&gt;COLUMNS($B12:$H12),$C12="保育士等キャリアアップ研修",$B12&lt;DATE(2017,4,1))</formula>
    </cfRule>
    <cfRule type="expression" dxfId="1365" priority="3">
      <formula>AND(COUNTBLANK($B12:$H12)&lt;&gt;COLUMNS($B12:$H12),$H12="保育実践研修（H29～R1）",OR($B12&lt;DATE(2017,4,1),$B12&gt;DATE(2020,3,31)))</formula>
    </cfRule>
    <cfRule type="expression" dxfId="1364" priority="4">
      <formula>AND(COUNTBLANK($B12:$H12)&lt;&gt;COLUMNS($B12:$H12),$B12&gt;DATE(2026,3,31))</formula>
    </cfRule>
  </conditionalFormatting>
  <conditionalFormatting sqref="C6:C7">
    <cfRule type="cellIs" dxfId="1363" priority="16" operator="equal">
      <formula>""</formula>
    </cfRule>
  </conditionalFormatting>
  <conditionalFormatting sqref="D8">
    <cfRule type="cellIs" dxfId="1362" priority="6" operator="equal">
      <formula>""</formula>
    </cfRule>
  </conditionalFormatting>
  <conditionalFormatting sqref="D12:E26">
    <cfRule type="expression" dxfId="1361" priority="10">
      <formula>$C12="【職員処遇改善費のみ対象】横浜市（区）主催研修"</formula>
    </cfRule>
    <cfRule type="expression" dxfId="1360" priority="11">
      <formula>$C12="幼稚園教諭旧免許状更新講習・免許法認定講習"</formula>
    </cfRule>
  </conditionalFormatting>
  <conditionalFormatting sqref="F12:F26">
    <cfRule type="expression" dxfId="1359" priority="13">
      <formula>$C12&lt;&gt;"保育士等キャリアアップ研修（下記(7)に基づくもの）"</formula>
    </cfRule>
    <cfRule type="expression" dxfId="1358" priority="18" stopIfTrue="1">
      <formula>$C12="保育士等キャリアアップ研修（下記(7)に基づくもの）"</formula>
    </cfRule>
  </conditionalFormatting>
  <conditionalFormatting sqref="F12:H26">
    <cfRule type="expression" dxfId="1357" priority="9">
      <formula>$C12="その他"</formula>
    </cfRule>
  </conditionalFormatting>
  <conditionalFormatting sqref="G12:G26">
    <cfRule type="expression" dxfId="1356" priority="15">
      <formula>$C12="幼稚園教諭旧免許状更新講習・免許法認定講習"</formula>
    </cfRule>
  </conditionalFormatting>
  <conditionalFormatting sqref="G12:G27 G35:G101">
    <cfRule type="expression" dxfId="1355" priority="5">
      <formula>AND(LEFT($G12,2)="99",MID($G12,5,2)="99")</formula>
    </cfRule>
  </conditionalFormatting>
  <conditionalFormatting sqref="G12:H26 D12:E26">
    <cfRule type="expression" dxfId="1354" priority="8">
      <formula>$C12="【職員処遇改善費のみ対象】園内研修"</formula>
    </cfRule>
  </conditionalFormatting>
  <conditionalFormatting sqref="G12:H26">
    <cfRule type="expression" dxfId="1353" priority="7">
      <formula>$C12="【職員処遇改善費のみ対象】横浜市（区）主催研修"</formula>
    </cfRule>
  </conditionalFormatting>
  <conditionalFormatting sqref="H3 H4:J7">
    <cfRule type="cellIs" dxfId="1352" priority="17" operator="equal">
      <formula>""</formula>
    </cfRule>
  </conditionalFormatting>
  <conditionalFormatting sqref="H12:H26">
    <cfRule type="expression" dxfId="1351" priority="12">
      <formula>$C12="【幼稚園又は認定こども園に勤務していた者】その他"</formula>
    </cfRule>
  </conditionalFormatting>
  <conditionalFormatting sqref="I12:I26">
    <cfRule type="expression" dxfId="1350" priority="14">
      <formula>$C12="保育士等キャリアアップ研修（下記(7)に基づくもの）"</formula>
    </cfRule>
  </conditionalFormatting>
  <conditionalFormatting sqref="J12:J101">
    <cfRule type="expression" dxfId="1349" priority="19">
      <formula>SUMPRODUCT((MID($J12,ROW($1:$201),2)="99")*(MID($J12,ROW($1:$201)+4,2)="99")*(ISNUMBER(--MID($J12,ROW($1:$201),12))))&gt;0</formula>
    </cfRule>
  </conditionalFormatting>
  <dataValidations count="7">
    <dataValidation type="list" allowBlank="1" showInputMessage="1" showErrorMessage="1" sqref="C12:C26" xr:uid="{F8F03B1B-12E2-4B72-AC26-58B65AA6AA6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825A1BF-A286-46D0-9F91-F99CD1F90961}">
      <formula1>46112</formula1>
    </dataValidation>
    <dataValidation type="list" allowBlank="1" showInputMessage="1" showErrorMessage="1" sqref="O6" xr:uid="{5A06BFBA-9E15-4335-AC74-DD124FC2B9BF}">
      <formula1>" "</formula1>
    </dataValidation>
    <dataValidation type="list" allowBlank="1" showInputMessage="1" showErrorMessage="1" sqref="D8" xr:uid="{1B4A195F-E92B-4EED-AA51-1448F9D8913E}">
      <formula1>"〇,×"</formula1>
    </dataValidation>
    <dataValidation type="textLength" operator="equal" allowBlank="1" showInputMessage="1" showErrorMessage="1" sqref="G12:G26" xr:uid="{003FBC6A-F9A1-4DA3-9955-B0B694121916}">
      <formula1>12</formula1>
    </dataValidation>
    <dataValidation type="decimal" operator="greaterThanOrEqual" allowBlank="1" showInputMessage="1" showErrorMessage="1" sqref="I12:I26" xr:uid="{D2F67480-D722-43DD-92DA-BA4D6F04A2AD}">
      <formula1>0</formula1>
    </dataValidation>
    <dataValidation type="list" allowBlank="1" showInputMessage="1" showErrorMessage="1" sqref="H12:H26" xr:uid="{B8A128F2-903F-454A-8430-06FD0C1A3F6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456198C-891C-4D9A-84DD-DC2C0A51A213}">
          <x14:formula1>
            <xm:f>INDIRECT(VLOOKUP(C12,マスタ!$C$22:$D$23,2,FALSE))</xm:f>
          </x14:formula1>
          <xm:sqref>D12:E26</xm:sqref>
        </x14:dataValidation>
        <x14:dataValidation type="list" allowBlank="1" showInputMessage="1" showErrorMessage="1" xr:uid="{CF5B9F12-7895-483F-A0BE-B9FC4C8033D7}">
          <x14:formula1>
            <xm:f>マスタ!$C$2:$C$11</xm:f>
          </x14:formula1>
          <xm:sqref>C6:D6</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319F-7430-4FF7-9F5A-B92D7D327481}">
  <sheetPr codeName="Sheet3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f40GIOgbqlqfC/qTUSwn1SkyrpD080YR/wd7LaptDAwhMYP5vDwPPBD5Y/pgoBL7gSRVHiGTt0xqo8cut2h58Q==" saltValue="zI0SahHMY1X1aRraZ9oA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48" priority="1">
      <formula>AND(COUNTBLANK($B12:$H12)&lt;&gt;COLUMNS($B12:$H12),OR(COUNTIF($C$6,"*専門リーダー*")&gt;0,COUNTIF($C$6,"*職務分野別リーダー*")&gt;0),OR($H12="マネジメント研修（H29～R1）",$H12="マネジメント研修"),OR($B12&lt;DATE(2017,4,1),$B12&gt;DATE(2020,3,31)))</formula>
    </cfRule>
    <cfRule type="expression" dxfId="1347" priority="2">
      <formula>AND(COUNTBLANK($B12:$H12)&lt;&gt;COLUMNS($B12:$H12),$C12="保育士等キャリアアップ研修",$B12&lt;DATE(2017,4,1))</formula>
    </cfRule>
    <cfRule type="expression" dxfId="1346" priority="3">
      <formula>AND(COUNTBLANK($B12:$H12)&lt;&gt;COLUMNS($B12:$H12),$H12="保育実践研修（H29～R1）",OR($B12&lt;DATE(2017,4,1),$B12&gt;DATE(2020,3,31)))</formula>
    </cfRule>
    <cfRule type="expression" dxfId="1345" priority="4">
      <formula>AND(COUNTBLANK($B12:$H12)&lt;&gt;COLUMNS($B12:$H12),$B12&gt;DATE(2026,3,31))</formula>
    </cfRule>
  </conditionalFormatting>
  <conditionalFormatting sqref="C6:C7">
    <cfRule type="cellIs" dxfId="1344" priority="16" operator="equal">
      <formula>""</formula>
    </cfRule>
  </conditionalFormatting>
  <conditionalFormatting sqref="D8">
    <cfRule type="cellIs" dxfId="1343" priority="6" operator="equal">
      <formula>""</formula>
    </cfRule>
  </conditionalFormatting>
  <conditionalFormatting sqref="D12:E26">
    <cfRule type="expression" dxfId="1342" priority="10">
      <formula>$C12="【職員処遇改善費のみ対象】横浜市（区）主催研修"</formula>
    </cfRule>
    <cfRule type="expression" dxfId="1341" priority="11">
      <formula>$C12="幼稚園教諭旧免許状更新講習・免許法認定講習"</formula>
    </cfRule>
  </conditionalFormatting>
  <conditionalFormatting sqref="F12:F26">
    <cfRule type="expression" dxfId="1340" priority="13">
      <formula>$C12&lt;&gt;"保育士等キャリアアップ研修（下記(7)に基づくもの）"</formula>
    </cfRule>
    <cfRule type="expression" dxfId="1339" priority="18" stopIfTrue="1">
      <formula>$C12="保育士等キャリアアップ研修（下記(7)に基づくもの）"</formula>
    </cfRule>
  </conditionalFormatting>
  <conditionalFormatting sqref="F12:H26">
    <cfRule type="expression" dxfId="1338" priority="9">
      <formula>$C12="その他"</formula>
    </cfRule>
  </conditionalFormatting>
  <conditionalFormatting sqref="G12:G26">
    <cfRule type="expression" dxfId="1337" priority="15">
      <formula>$C12="幼稚園教諭旧免許状更新講習・免許法認定講習"</formula>
    </cfRule>
  </conditionalFormatting>
  <conditionalFormatting sqref="G12:G27 G35:G101">
    <cfRule type="expression" dxfId="1336" priority="5">
      <formula>AND(LEFT($G12,2)="99",MID($G12,5,2)="99")</formula>
    </cfRule>
  </conditionalFormatting>
  <conditionalFormatting sqref="G12:H26 D12:E26">
    <cfRule type="expression" dxfId="1335" priority="8">
      <formula>$C12="【職員処遇改善費のみ対象】園内研修"</formula>
    </cfRule>
  </conditionalFormatting>
  <conditionalFormatting sqref="G12:H26">
    <cfRule type="expression" dxfId="1334" priority="7">
      <formula>$C12="【職員処遇改善費のみ対象】横浜市（区）主催研修"</formula>
    </cfRule>
  </conditionalFormatting>
  <conditionalFormatting sqref="H3 H4:J7">
    <cfRule type="cellIs" dxfId="1333" priority="17" operator="equal">
      <formula>""</formula>
    </cfRule>
  </conditionalFormatting>
  <conditionalFormatting sqref="H12:H26">
    <cfRule type="expression" dxfId="1332" priority="12">
      <formula>$C12="【幼稚園又は認定こども園に勤務していた者】その他"</formula>
    </cfRule>
  </conditionalFormatting>
  <conditionalFormatting sqref="I12:I26">
    <cfRule type="expression" dxfId="1331" priority="14">
      <formula>$C12="保育士等キャリアアップ研修（下記(7)に基づくもの）"</formula>
    </cfRule>
  </conditionalFormatting>
  <conditionalFormatting sqref="J12:J101">
    <cfRule type="expression" dxfId="1330" priority="19">
      <formula>SUMPRODUCT((MID($J12,ROW($1:$201),2)="99")*(MID($J12,ROW($1:$201)+4,2)="99")*(ISNUMBER(--MID($J12,ROW($1:$201),12))))&gt;0</formula>
    </cfRule>
  </conditionalFormatting>
  <dataValidations count="7">
    <dataValidation type="list" allowBlank="1" showInputMessage="1" showErrorMessage="1" sqref="C12:C26" xr:uid="{116A1B7D-6956-4B84-9569-3B8C90951F4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DA8F8C0-8F7D-40E0-9C81-D780B5788522}">
      <formula1>46112</formula1>
    </dataValidation>
    <dataValidation type="list" allowBlank="1" showInputMessage="1" showErrorMessage="1" sqref="O6" xr:uid="{BC7157EF-0E29-4204-9A1F-89B14EE54C92}">
      <formula1>" "</formula1>
    </dataValidation>
    <dataValidation type="list" allowBlank="1" showInputMessage="1" showErrorMessage="1" sqref="D8" xr:uid="{D03CACBE-8C70-494E-B8CA-798E00CC6488}">
      <formula1>"〇,×"</formula1>
    </dataValidation>
    <dataValidation type="textLength" operator="equal" allowBlank="1" showInputMessage="1" showErrorMessage="1" sqref="G12:G26" xr:uid="{7956127D-3C59-4644-A653-4761DEF6CCC0}">
      <formula1>12</formula1>
    </dataValidation>
    <dataValidation type="decimal" operator="greaterThanOrEqual" allowBlank="1" showInputMessage="1" showErrorMessage="1" sqref="I12:I26" xr:uid="{9FD8CB3B-54DF-487E-8D2A-1424140344D0}">
      <formula1>0</formula1>
    </dataValidation>
    <dataValidation type="list" allowBlank="1" showInputMessage="1" showErrorMessage="1" sqref="H12:H26" xr:uid="{17F492A3-F0C9-4811-9411-42B3709DFF6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C7CB191-C1EE-45CB-B8F2-18D88F54D50B}">
          <x14:formula1>
            <xm:f>INDIRECT(VLOOKUP(C12,マスタ!$C$22:$D$23,2,FALSE))</xm:f>
          </x14:formula1>
          <xm:sqref>D12:E26</xm:sqref>
        </x14:dataValidation>
        <x14:dataValidation type="list" allowBlank="1" showInputMessage="1" showErrorMessage="1" xr:uid="{EA681FAF-2832-476E-B140-2BC225CD9736}">
          <x14:formula1>
            <xm:f>マスタ!$C$2:$C$11</xm:f>
          </x14:formula1>
          <xm:sqref>C6:D6</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BD3F-A608-4630-AD25-D2634FB07DA4}">
  <sheetPr codeName="Sheet3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kIp6ik7E6XdAXZEF7dG3yOxQRPdFqyRJq94BnxuGtnQwvXOrrCgdSrQe93J7/UgKBZ2VP3iKyoOlIA+icFEubg==" saltValue="lQGuN5dDOnRYc7rsoi94w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29" priority="1">
      <formula>AND(COUNTBLANK($B12:$H12)&lt;&gt;COLUMNS($B12:$H12),OR(COUNTIF($C$6,"*専門リーダー*")&gt;0,COUNTIF($C$6,"*職務分野別リーダー*")&gt;0),OR($H12="マネジメント研修（H29～R1）",$H12="マネジメント研修"),OR($B12&lt;DATE(2017,4,1),$B12&gt;DATE(2020,3,31)))</formula>
    </cfRule>
    <cfRule type="expression" dxfId="1328" priority="2">
      <formula>AND(COUNTBLANK($B12:$H12)&lt;&gt;COLUMNS($B12:$H12),$C12="保育士等キャリアアップ研修",$B12&lt;DATE(2017,4,1))</formula>
    </cfRule>
    <cfRule type="expression" dxfId="1327" priority="3">
      <formula>AND(COUNTBLANK($B12:$H12)&lt;&gt;COLUMNS($B12:$H12),$H12="保育実践研修（H29～R1）",OR($B12&lt;DATE(2017,4,1),$B12&gt;DATE(2020,3,31)))</formula>
    </cfRule>
    <cfRule type="expression" dxfId="1326" priority="4">
      <formula>AND(COUNTBLANK($B12:$H12)&lt;&gt;COLUMNS($B12:$H12),$B12&gt;DATE(2026,3,31))</formula>
    </cfRule>
  </conditionalFormatting>
  <conditionalFormatting sqref="C6:C7">
    <cfRule type="cellIs" dxfId="1325" priority="16" operator="equal">
      <formula>""</formula>
    </cfRule>
  </conditionalFormatting>
  <conditionalFormatting sqref="D8">
    <cfRule type="cellIs" dxfId="1324" priority="6" operator="equal">
      <formula>""</formula>
    </cfRule>
  </conditionalFormatting>
  <conditionalFormatting sqref="D12:E26">
    <cfRule type="expression" dxfId="1323" priority="10">
      <formula>$C12="【職員処遇改善費のみ対象】横浜市（区）主催研修"</formula>
    </cfRule>
    <cfRule type="expression" dxfId="1322" priority="11">
      <formula>$C12="幼稚園教諭旧免許状更新講習・免許法認定講習"</formula>
    </cfRule>
  </conditionalFormatting>
  <conditionalFormatting sqref="F12:F26">
    <cfRule type="expression" dxfId="1321" priority="13">
      <formula>$C12&lt;&gt;"保育士等キャリアアップ研修（下記(7)に基づくもの）"</formula>
    </cfRule>
    <cfRule type="expression" dxfId="1320" priority="18" stopIfTrue="1">
      <formula>$C12="保育士等キャリアアップ研修（下記(7)に基づくもの）"</formula>
    </cfRule>
  </conditionalFormatting>
  <conditionalFormatting sqref="F12:H26">
    <cfRule type="expression" dxfId="1319" priority="9">
      <formula>$C12="その他"</formula>
    </cfRule>
  </conditionalFormatting>
  <conditionalFormatting sqref="G12:G26">
    <cfRule type="expression" dxfId="1318" priority="15">
      <formula>$C12="幼稚園教諭旧免許状更新講習・免許法認定講習"</formula>
    </cfRule>
  </conditionalFormatting>
  <conditionalFormatting sqref="G12:G27 G35:G101">
    <cfRule type="expression" dxfId="1317" priority="5">
      <formula>AND(LEFT($G12,2)="99",MID($G12,5,2)="99")</formula>
    </cfRule>
  </conditionalFormatting>
  <conditionalFormatting sqref="G12:H26 D12:E26">
    <cfRule type="expression" dxfId="1316" priority="8">
      <formula>$C12="【職員処遇改善費のみ対象】園内研修"</formula>
    </cfRule>
  </conditionalFormatting>
  <conditionalFormatting sqref="G12:H26">
    <cfRule type="expression" dxfId="1315" priority="7">
      <formula>$C12="【職員処遇改善費のみ対象】横浜市（区）主催研修"</formula>
    </cfRule>
  </conditionalFormatting>
  <conditionalFormatting sqref="H3 H4:J7">
    <cfRule type="cellIs" dxfId="1314" priority="17" operator="equal">
      <formula>""</formula>
    </cfRule>
  </conditionalFormatting>
  <conditionalFormatting sqref="H12:H26">
    <cfRule type="expression" dxfId="1313" priority="12">
      <formula>$C12="【幼稚園又は認定こども園に勤務していた者】その他"</formula>
    </cfRule>
  </conditionalFormatting>
  <conditionalFormatting sqref="I12:I26">
    <cfRule type="expression" dxfId="1312" priority="14">
      <formula>$C12="保育士等キャリアアップ研修（下記(7)に基づくもの）"</formula>
    </cfRule>
  </conditionalFormatting>
  <conditionalFormatting sqref="J12:J101">
    <cfRule type="expression" dxfId="1311" priority="19">
      <formula>SUMPRODUCT((MID($J12,ROW($1:$201),2)="99")*(MID($J12,ROW($1:$201)+4,2)="99")*(ISNUMBER(--MID($J12,ROW($1:$201),12))))&gt;0</formula>
    </cfRule>
  </conditionalFormatting>
  <dataValidations count="7">
    <dataValidation type="list" allowBlank="1" showInputMessage="1" showErrorMessage="1" sqref="C12:C26" xr:uid="{7424B325-6B22-4D00-84DB-260189D33B4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DD6A8D5-BABF-4C41-99BD-24A781B31F0F}">
      <formula1>46112</formula1>
    </dataValidation>
    <dataValidation type="list" allowBlank="1" showInputMessage="1" showErrorMessage="1" sqref="O6" xr:uid="{173BBECA-928F-4F71-9432-AD82D8412F5F}">
      <formula1>" "</formula1>
    </dataValidation>
    <dataValidation type="list" allowBlank="1" showInputMessage="1" showErrorMessage="1" sqref="D8" xr:uid="{F853158B-5054-4A0F-831E-AFADAB5C7131}">
      <formula1>"〇,×"</formula1>
    </dataValidation>
    <dataValidation type="textLength" operator="equal" allowBlank="1" showInputMessage="1" showErrorMessage="1" sqref="G12:G26" xr:uid="{F1808A2E-6C9B-4674-B34D-C234F89B058C}">
      <formula1>12</formula1>
    </dataValidation>
    <dataValidation type="decimal" operator="greaterThanOrEqual" allowBlank="1" showInputMessage="1" showErrorMessage="1" sqref="I12:I26" xr:uid="{3B1272A9-65AF-4DD5-8F81-2D2BF1199C0A}">
      <formula1>0</formula1>
    </dataValidation>
    <dataValidation type="list" allowBlank="1" showInputMessage="1" showErrorMessage="1" sqref="H12:H26" xr:uid="{E0740C70-6B47-4D5F-94C0-451675D2CA0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ED52D3D-5F49-46D2-A4D7-7EB7402A3733}">
          <x14:formula1>
            <xm:f>INDIRECT(VLOOKUP(C12,マスタ!$C$22:$D$23,2,FALSE))</xm:f>
          </x14:formula1>
          <xm:sqref>D12:E26</xm:sqref>
        </x14:dataValidation>
        <x14:dataValidation type="list" allowBlank="1" showInputMessage="1" showErrorMessage="1" xr:uid="{154B2877-3A24-4BF3-8935-9906C3293E4D}">
          <x14:formula1>
            <xm:f>マスタ!$C$2:$C$11</xm:f>
          </x14:formula1>
          <xm:sqref>C6:D6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A704E-7D61-4994-B519-A4A29154E29D}">
  <sheetPr codeName="Sheet3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pTAlCK6LEz36zLZy0fnb94nLqSqA7jiH0z2ak4+4wLab0Az3jJMV7ult8Xy+ZMdfNVuF6gN7d+GKxDIoAXiyNw==" saltValue="F4M4GPtjoNmCP9D0PKEYl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10" priority="1">
      <formula>AND(COUNTBLANK($B12:$H12)&lt;&gt;COLUMNS($B12:$H12),OR(COUNTIF($C$6,"*専門リーダー*")&gt;0,COUNTIF($C$6,"*職務分野別リーダー*")&gt;0),OR($H12="マネジメント研修（H29～R1）",$H12="マネジメント研修"),OR($B12&lt;DATE(2017,4,1),$B12&gt;DATE(2020,3,31)))</formula>
    </cfRule>
    <cfRule type="expression" dxfId="1309" priority="2">
      <formula>AND(COUNTBLANK($B12:$H12)&lt;&gt;COLUMNS($B12:$H12),$C12="保育士等キャリアアップ研修",$B12&lt;DATE(2017,4,1))</formula>
    </cfRule>
    <cfRule type="expression" dxfId="1308" priority="3">
      <formula>AND(COUNTBLANK($B12:$H12)&lt;&gt;COLUMNS($B12:$H12),$H12="保育実践研修（H29～R1）",OR($B12&lt;DATE(2017,4,1),$B12&gt;DATE(2020,3,31)))</formula>
    </cfRule>
    <cfRule type="expression" dxfId="1307" priority="4">
      <formula>AND(COUNTBLANK($B12:$H12)&lt;&gt;COLUMNS($B12:$H12),$B12&gt;DATE(2026,3,31))</formula>
    </cfRule>
  </conditionalFormatting>
  <conditionalFormatting sqref="C6:C7">
    <cfRule type="cellIs" dxfId="1306" priority="16" operator="equal">
      <formula>""</formula>
    </cfRule>
  </conditionalFormatting>
  <conditionalFormatting sqref="D8">
    <cfRule type="cellIs" dxfId="1305" priority="6" operator="equal">
      <formula>""</formula>
    </cfRule>
  </conditionalFormatting>
  <conditionalFormatting sqref="D12:E26">
    <cfRule type="expression" dxfId="1304" priority="10">
      <formula>$C12="【職員処遇改善費のみ対象】横浜市（区）主催研修"</formula>
    </cfRule>
    <cfRule type="expression" dxfId="1303" priority="11">
      <formula>$C12="幼稚園教諭旧免許状更新講習・免許法認定講習"</formula>
    </cfRule>
  </conditionalFormatting>
  <conditionalFormatting sqref="F12:F26">
    <cfRule type="expression" dxfId="1302" priority="13">
      <formula>$C12&lt;&gt;"保育士等キャリアアップ研修（下記(7)に基づくもの）"</formula>
    </cfRule>
    <cfRule type="expression" dxfId="1301" priority="18" stopIfTrue="1">
      <formula>$C12="保育士等キャリアアップ研修（下記(7)に基づくもの）"</formula>
    </cfRule>
  </conditionalFormatting>
  <conditionalFormatting sqref="F12:H26">
    <cfRule type="expression" dxfId="1300" priority="9">
      <formula>$C12="その他"</formula>
    </cfRule>
  </conditionalFormatting>
  <conditionalFormatting sqref="G12:G26">
    <cfRule type="expression" dxfId="1299" priority="15">
      <formula>$C12="幼稚園教諭旧免許状更新講習・免許法認定講習"</formula>
    </cfRule>
  </conditionalFormatting>
  <conditionalFormatting sqref="G12:G27 G35:G101">
    <cfRule type="expression" dxfId="1298" priority="5">
      <formula>AND(LEFT($G12,2)="99",MID($G12,5,2)="99")</formula>
    </cfRule>
  </conditionalFormatting>
  <conditionalFormatting sqref="G12:H26 D12:E26">
    <cfRule type="expression" dxfId="1297" priority="8">
      <formula>$C12="【職員処遇改善費のみ対象】園内研修"</formula>
    </cfRule>
  </conditionalFormatting>
  <conditionalFormatting sqref="G12:H26">
    <cfRule type="expression" dxfId="1296" priority="7">
      <formula>$C12="【職員処遇改善費のみ対象】横浜市（区）主催研修"</formula>
    </cfRule>
  </conditionalFormatting>
  <conditionalFormatting sqref="H3 H4:J7">
    <cfRule type="cellIs" dxfId="1295" priority="17" operator="equal">
      <formula>""</formula>
    </cfRule>
  </conditionalFormatting>
  <conditionalFormatting sqref="H12:H26">
    <cfRule type="expression" dxfId="1294" priority="12">
      <formula>$C12="【幼稚園又は認定こども園に勤務していた者】その他"</formula>
    </cfRule>
  </conditionalFormatting>
  <conditionalFormatting sqref="I12:I26">
    <cfRule type="expression" dxfId="1293" priority="14">
      <formula>$C12="保育士等キャリアアップ研修（下記(7)に基づくもの）"</formula>
    </cfRule>
  </conditionalFormatting>
  <conditionalFormatting sqref="J12:J101">
    <cfRule type="expression" dxfId="1292" priority="19">
      <formula>SUMPRODUCT((MID($J12,ROW($1:$201),2)="99")*(MID($J12,ROW($1:$201)+4,2)="99")*(ISNUMBER(--MID($J12,ROW($1:$201),12))))&gt;0</formula>
    </cfRule>
  </conditionalFormatting>
  <dataValidations count="7">
    <dataValidation type="list" allowBlank="1" showInputMessage="1" showErrorMessage="1" sqref="C12:C26" xr:uid="{434DC303-87E3-4554-BBAD-4B33B0900C05}">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E8C3CF9-F176-4584-8112-DB0D127DFA18}">
      <formula1>46112</formula1>
    </dataValidation>
    <dataValidation type="list" allowBlank="1" showInputMessage="1" showErrorMessage="1" sqref="O6" xr:uid="{8DE2E90A-4F2A-4B9C-B040-E47211BEAEA9}">
      <formula1>" "</formula1>
    </dataValidation>
    <dataValidation type="list" allowBlank="1" showInputMessage="1" showErrorMessage="1" sqref="D8" xr:uid="{C7FE8004-5400-4D13-9CE0-7C0A2BAF4DC1}">
      <formula1>"〇,×"</formula1>
    </dataValidation>
    <dataValidation type="textLength" operator="equal" allowBlank="1" showInputMessage="1" showErrorMessage="1" sqref="G12:G26" xr:uid="{4BFDD2B7-B1B0-4C74-8A50-36932C3E4DA5}">
      <formula1>12</formula1>
    </dataValidation>
    <dataValidation type="decimal" operator="greaterThanOrEqual" allowBlank="1" showInputMessage="1" showErrorMessage="1" sqref="I12:I26" xr:uid="{4A93D968-3B3E-4A3C-90BD-A531CCB56E76}">
      <formula1>0</formula1>
    </dataValidation>
    <dataValidation type="list" allowBlank="1" showInputMessage="1" showErrorMessage="1" sqref="H12:H26" xr:uid="{EAAC6CFF-AD35-4679-9437-96792EDB379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321D0EF-6E54-4057-9A09-F09E9606D7E8}">
          <x14:formula1>
            <xm:f>INDIRECT(VLOOKUP(C12,マスタ!$C$22:$D$23,2,FALSE))</xm:f>
          </x14:formula1>
          <xm:sqref>D12:E26</xm:sqref>
        </x14:dataValidation>
        <x14:dataValidation type="list" allowBlank="1" showInputMessage="1" showErrorMessage="1" xr:uid="{37C6AB98-5E17-467F-B2A2-22C6B0C1BB7F}">
          <x14:formula1>
            <xm:f>マスタ!$C$2:$C$11</xm:f>
          </x14:formula1>
          <xm:sqref>C6:D6</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B9ECA-0992-4485-9C21-7503B617A2EF}">
  <sheetPr codeName="Sheet3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S118VpS1b5765+XHalBQuiYAJvz7tjJ9ap0KpY4KptBq70wNx2fSsyau6Xw2p04gHcJ8tiy2zWT2NvC1TmhSGQ==" saltValue="qQ860kt3/HM30Rh9rf1Y9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291" priority="1">
      <formula>AND(COUNTBLANK($B12:$H12)&lt;&gt;COLUMNS($B12:$H12),OR(COUNTIF($C$6,"*専門リーダー*")&gt;0,COUNTIF($C$6,"*職務分野別リーダー*")&gt;0),OR($H12="マネジメント研修（H29～R1）",$H12="マネジメント研修"),OR($B12&lt;DATE(2017,4,1),$B12&gt;DATE(2020,3,31)))</formula>
    </cfRule>
    <cfRule type="expression" dxfId="1290" priority="2">
      <formula>AND(COUNTBLANK($B12:$H12)&lt;&gt;COLUMNS($B12:$H12),$C12="保育士等キャリアアップ研修",$B12&lt;DATE(2017,4,1))</formula>
    </cfRule>
    <cfRule type="expression" dxfId="1289" priority="3">
      <formula>AND(COUNTBLANK($B12:$H12)&lt;&gt;COLUMNS($B12:$H12),$H12="保育実践研修（H29～R1）",OR($B12&lt;DATE(2017,4,1),$B12&gt;DATE(2020,3,31)))</formula>
    </cfRule>
    <cfRule type="expression" dxfId="1288" priority="4">
      <formula>AND(COUNTBLANK($B12:$H12)&lt;&gt;COLUMNS($B12:$H12),$B12&gt;DATE(2026,3,31))</formula>
    </cfRule>
  </conditionalFormatting>
  <conditionalFormatting sqref="C6:C7">
    <cfRule type="cellIs" dxfId="1287" priority="16" operator="equal">
      <formula>""</formula>
    </cfRule>
  </conditionalFormatting>
  <conditionalFormatting sqref="D8">
    <cfRule type="cellIs" dxfId="1286" priority="6" operator="equal">
      <formula>""</formula>
    </cfRule>
  </conditionalFormatting>
  <conditionalFormatting sqref="D12:E26">
    <cfRule type="expression" dxfId="1285" priority="10">
      <formula>$C12="【職員処遇改善費のみ対象】横浜市（区）主催研修"</formula>
    </cfRule>
    <cfRule type="expression" dxfId="1284" priority="11">
      <formula>$C12="幼稚園教諭旧免許状更新講習・免許法認定講習"</formula>
    </cfRule>
  </conditionalFormatting>
  <conditionalFormatting sqref="F12:F26">
    <cfRule type="expression" dxfId="1283" priority="13">
      <formula>$C12&lt;&gt;"保育士等キャリアアップ研修（下記(7)に基づくもの）"</formula>
    </cfRule>
    <cfRule type="expression" dxfId="1282" priority="18" stopIfTrue="1">
      <formula>$C12="保育士等キャリアアップ研修（下記(7)に基づくもの）"</formula>
    </cfRule>
  </conditionalFormatting>
  <conditionalFormatting sqref="F12:H26">
    <cfRule type="expression" dxfId="1281" priority="9">
      <formula>$C12="その他"</formula>
    </cfRule>
  </conditionalFormatting>
  <conditionalFormatting sqref="G12:G26">
    <cfRule type="expression" dxfId="1280" priority="15">
      <formula>$C12="幼稚園教諭旧免許状更新講習・免許法認定講習"</formula>
    </cfRule>
  </conditionalFormatting>
  <conditionalFormatting sqref="G12:G27 G35:G101">
    <cfRule type="expression" dxfId="1279" priority="5">
      <formula>AND(LEFT($G12,2)="99",MID($G12,5,2)="99")</formula>
    </cfRule>
  </conditionalFormatting>
  <conditionalFormatting sqref="G12:H26 D12:E26">
    <cfRule type="expression" dxfId="1278" priority="8">
      <formula>$C12="【職員処遇改善費のみ対象】園内研修"</formula>
    </cfRule>
  </conditionalFormatting>
  <conditionalFormatting sqref="G12:H26">
    <cfRule type="expression" dxfId="1277" priority="7">
      <formula>$C12="【職員処遇改善費のみ対象】横浜市（区）主催研修"</formula>
    </cfRule>
  </conditionalFormatting>
  <conditionalFormatting sqref="H3 H4:J7">
    <cfRule type="cellIs" dxfId="1276" priority="17" operator="equal">
      <formula>""</formula>
    </cfRule>
  </conditionalFormatting>
  <conditionalFormatting sqref="H12:H26">
    <cfRule type="expression" dxfId="1275" priority="12">
      <formula>$C12="【幼稚園又は認定こども園に勤務していた者】その他"</formula>
    </cfRule>
  </conditionalFormatting>
  <conditionalFormatting sqref="I12:I26">
    <cfRule type="expression" dxfId="1274" priority="14">
      <formula>$C12="保育士等キャリアアップ研修（下記(7)に基づくもの）"</formula>
    </cfRule>
  </conditionalFormatting>
  <conditionalFormatting sqref="J12:J101">
    <cfRule type="expression" dxfId="1273" priority="19">
      <formula>SUMPRODUCT((MID($J12,ROW($1:$201),2)="99")*(MID($J12,ROW($1:$201)+4,2)="99")*(ISNUMBER(--MID($J12,ROW($1:$201),12))))&gt;0</formula>
    </cfRule>
  </conditionalFormatting>
  <dataValidations count="7">
    <dataValidation type="list" allowBlank="1" showInputMessage="1" showErrorMessage="1" sqref="C12:C26" xr:uid="{12AFBC54-6AC4-4BB8-901C-1FC130E74AD7}">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99CC7DC-AA5B-48A2-A9FF-4357E8CE7965}">
      <formula1>46112</formula1>
    </dataValidation>
    <dataValidation type="list" allowBlank="1" showInputMessage="1" showErrorMessage="1" sqref="O6" xr:uid="{86377505-ABE8-4628-9888-77E3ABFDBEAA}">
      <formula1>" "</formula1>
    </dataValidation>
    <dataValidation type="list" allowBlank="1" showInputMessage="1" showErrorMessage="1" sqref="D8" xr:uid="{D2110DF1-568F-4BDC-9EFE-5FDB53D4AF53}">
      <formula1>"〇,×"</formula1>
    </dataValidation>
    <dataValidation type="textLength" operator="equal" allowBlank="1" showInputMessage="1" showErrorMessage="1" sqref="G12:G26" xr:uid="{2FA68E93-A843-4036-8772-FCF88837EA66}">
      <formula1>12</formula1>
    </dataValidation>
    <dataValidation type="decimal" operator="greaterThanOrEqual" allowBlank="1" showInputMessage="1" showErrorMessage="1" sqref="I12:I26" xr:uid="{5BAB4837-D77B-47CC-B686-3C222F8AB5DE}">
      <formula1>0</formula1>
    </dataValidation>
    <dataValidation type="list" allowBlank="1" showInputMessage="1" showErrorMessage="1" sqref="H12:H26" xr:uid="{D5E76970-766B-4D36-8A48-6821D8AD3D71}">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91BF5FC-A91C-4D34-BD59-BF4D5A1A03D8}">
          <x14:formula1>
            <xm:f>INDIRECT(VLOOKUP(C12,マスタ!$C$22:$D$23,2,FALSE))</xm:f>
          </x14:formula1>
          <xm:sqref>D12:E26</xm:sqref>
        </x14:dataValidation>
        <x14:dataValidation type="list" allowBlank="1" showInputMessage="1" showErrorMessage="1" xr:uid="{B423E5E7-6A90-4A6F-A6D5-206DBCAB3D3B}">
          <x14:formula1>
            <xm:f>マスタ!$C$2:$C$11</xm:f>
          </x14:formula1>
          <xm:sqref>C6:D6</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5CACD-54C6-48BE-AF0F-8915A283E29F}">
  <sheetPr codeName="Sheet3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b8YMZaHRtwYDCxD0OrAHawgq8eOa48fbRkqSSlhWvs4HOsMeA5xGdtbN9cm29G4fyrHfNPlrSlSCqtWalVLPw==" saltValue="nMZObtwL2uhfmn5oZKme8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272" priority="1">
      <formula>AND(COUNTBLANK($B12:$H12)&lt;&gt;COLUMNS($B12:$H12),OR(COUNTIF($C$6,"*専門リーダー*")&gt;0,COUNTIF($C$6,"*職務分野別リーダー*")&gt;0),OR($H12="マネジメント研修（H29～R1）",$H12="マネジメント研修"),OR($B12&lt;DATE(2017,4,1),$B12&gt;DATE(2020,3,31)))</formula>
    </cfRule>
    <cfRule type="expression" dxfId="1271" priority="2">
      <formula>AND(COUNTBLANK($B12:$H12)&lt;&gt;COLUMNS($B12:$H12),$C12="保育士等キャリアアップ研修",$B12&lt;DATE(2017,4,1))</formula>
    </cfRule>
    <cfRule type="expression" dxfId="1270" priority="3">
      <formula>AND(COUNTBLANK($B12:$H12)&lt;&gt;COLUMNS($B12:$H12),$H12="保育実践研修（H29～R1）",OR($B12&lt;DATE(2017,4,1),$B12&gt;DATE(2020,3,31)))</formula>
    </cfRule>
    <cfRule type="expression" dxfId="1269" priority="4">
      <formula>AND(COUNTBLANK($B12:$H12)&lt;&gt;COLUMNS($B12:$H12),$B12&gt;DATE(2026,3,31))</formula>
    </cfRule>
  </conditionalFormatting>
  <conditionalFormatting sqref="C6:C7">
    <cfRule type="cellIs" dxfId="1268" priority="16" operator="equal">
      <formula>""</formula>
    </cfRule>
  </conditionalFormatting>
  <conditionalFormatting sqref="D8">
    <cfRule type="cellIs" dxfId="1267" priority="6" operator="equal">
      <formula>""</formula>
    </cfRule>
  </conditionalFormatting>
  <conditionalFormatting sqref="D12:E26">
    <cfRule type="expression" dxfId="1266" priority="10">
      <formula>$C12="【職員処遇改善費のみ対象】横浜市（区）主催研修"</formula>
    </cfRule>
    <cfRule type="expression" dxfId="1265" priority="11">
      <formula>$C12="幼稚園教諭旧免許状更新講習・免許法認定講習"</formula>
    </cfRule>
  </conditionalFormatting>
  <conditionalFormatting sqref="F12:F26">
    <cfRule type="expression" dxfId="1264" priority="13">
      <formula>$C12&lt;&gt;"保育士等キャリアアップ研修（下記(7)に基づくもの）"</formula>
    </cfRule>
    <cfRule type="expression" dxfId="1263" priority="18" stopIfTrue="1">
      <formula>$C12="保育士等キャリアアップ研修（下記(7)に基づくもの）"</formula>
    </cfRule>
  </conditionalFormatting>
  <conditionalFormatting sqref="F12:H26">
    <cfRule type="expression" dxfId="1262" priority="9">
      <formula>$C12="その他"</formula>
    </cfRule>
  </conditionalFormatting>
  <conditionalFormatting sqref="G12:G26">
    <cfRule type="expression" dxfId="1261" priority="15">
      <formula>$C12="幼稚園教諭旧免許状更新講習・免許法認定講習"</formula>
    </cfRule>
  </conditionalFormatting>
  <conditionalFormatting sqref="G12:G27 G35:G101">
    <cfRule type="expression" dxfId="1260" priority="5">
      <formula>AND(LEFT($G12,2)="99",MID($G12,5,2)="99")</formula>
    </cfRule>
  </conditionalFormatting>
  <conditionalFormatting sqref="G12:H26 D12:E26">
    <cfRule type="expression" dxfId="1259" priority="8">
      <formula>$C12="【職員処遇改善費のみ対象】園内研修"</formula>
    </cfRule>
  </conditionalFormatting>
  <conditionalFormatting sqref="G12:H26">
    <cfRule type="expression" dxfId="1258" priority="7">
      <formula>$C12="【職員処遇改善費のみ対象】横浜市（区）主催研修"</formula>
    </cfRule>
  </conditionalFormatting>
  <conditionalFormatting sqref="H3 H4:J7">
    <cfRule type="cellIs" dxfId="1257" priority="17" operator="equal">
      <formula>""</formula>
    </cfRule>
  </conditionalFormatting>
  <conditionalFormatting sqref="H12:H26">
    <cfRule type="expression" dxfId="1256" priority="12">
      <formula>$C12="【幼稚園又は認定こども園に勤務していた者】その他"</formula>
    </cfRule>
  </conditionalFormatting>
  <conditionalFormatting sqref="I12:I26">
    <cfRule type="expression" dxfId="1255" priority="14">
      <formula>$C12="保育士等キャリアアップ研修（下記(7)に基づくもの）"</formula>
    </cfRule>
  </conditionalFormatting>
  <conditionalFormatting sqref="J12:J101">
    <cfRule type="expression" dxfId="1254" priority="19">
      <formula>SUMPRODUCT((MID($J12,ROW($1:$201),2)="99")*(MID($J12,ROW($1:$201)+4,2)="99")*(ISNUMBER(--MID($J12,ROW($1:$201),12))))&gt;0</formula>
    </cfRule>
  </conditionalFormatting>
  <dataValidations count="7">
    <dataValidation type="list" allowBlank="1" showInputMessage="1" showErrorMessage="1" sqref="C12:C26" xr:uid="{56F705C2-E9E6-4EA0-B048-4F39B157B94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FAC64C45-BCE5-40B9-A5CA-6E7945B33C09}">
      <formula1>46112</formula1>
    </dataValidation>
    <dataValidation type="list" allowBlank="1" showInputMessage="1" showErrorMessage="1" sqref="O6" xr:uid="{3BB8ADA8-954C-4C13-B584-3E3147FF7CFF}">
      <formula1>" "</formula1>
    </dataValidation>
    <dataValidation type="list" allowBlank="1" showInputMessage="1" showErrorMessage="1" sqref="D8" xr:uid="{7B8B318B-D9FF-4833-94C4-97BBC8DEB312}">
      <formula1>"〇,×"</formula1>
    </dataValidation>
    <dataValidation type="textLength" operator="equal" allowBlank="1" showInputMessage="1" showErrorMessage="1" sqref="G12:G26" xr:uid="{1A9CA947-7DE3-401A-9FB2-B68D6EEA4EB7}">
      <formula1>12</formula1>
    </dataValidation>
    <dataValidation type="decimal" operator="greaterThanOrEqual" allowBlank="1" showInputMessage="1" showErrorMessage="1" sqref="I12:I26" xr:uid="{378904E0-73A6-4D14-A108-1C3DED81C8A7}">
      <formula1>0</formula1>
    </dataValidation>
    <dataValidation type="list" allowBlank="1" showInputMessage="1" showErrorMessage="1" sqref="H12:H26" xr:uid="{54F18B6E-A6D2-4FF9-9802-C1FF35A0B8B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536599D-923F-473A-A78D-343E2EF9EA5B}">
          <x14:formula1>
            <xm:f>INDIRECT(VLOOKUP(C12,マスタ!$C$22:$D$23,2,FALSE))</xm:f>
          </x14:formula1>
          <xm:sqref>D12:E26</xm:sqref>
        </x14:dataValidation>
        <x14:dataValidation type="list" allowBlank="1" showInputMessage="1" showErrorMessage="1" xr:uid="{849FCEB3-23B5-485B-B4AA-08CC008F1ED4}">
          <x14:formula1>
            <xm:f>マスタ!$C$2:$C$11</xm:f>
          </x14:formula1>
          <xm:sqref>C6:D6</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D3D6D-C417-4E24-801E-7F841BDFD027}">
  <sheetPr codeName="Sheet3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5QG9zCmlR1+jpbioH8DHHjpCc3G8LUyW7r/8YenLrC6pIkTVDWQtEKZ5Xf489NzvBjiOmq7YqijiFct0ZMckQ==" saltValue="XK1usn1h0bFIaZBXpfM32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253" priority="1">
      <formula>AND(COUNTBLANK($B12:$H12)&lt;&gt;COLUMNS($B12:$H12),OR(COUNTIF($C$6,"*専門リーダー*")&gt;0,COUNTIF($C$6,"*職務分野別リーダー*")&gt;0),OR($H12="マネジメント研修（H29～R1）",$H12="マネジメント研修"),OR($B12&lt;DATE(2017,4,1),$B12&gt;DATE(2020,3,31)))</formula>
    </cfRule>
    <cfRule type="expression" dxfId="1252" priority="2">
      <formula>AND(COUNTBLANK($B12:$H12)&lt;&gt;COLUMNS($B12:$H12),$C12="保育士等キャリアアップ研修",$B12&lt;DATE(2017,4,1))</formula>
    </cfRule>
    <cfRule type="expression" dxfId="1251" priority="3">
      <formula>AND(COUNTBLANK($B12:$H12)&lt;&gt;COLUMNS($B12:$H12),$H12="保育実践研修（H29～R1）",OR($B12&lt;DATE(2017,4,1),$B12&gt;DATE(2020,3,31)))</formula>
    </cfRule>
    <cfRule type="expression" dxfId="1250" priority="4">
      <formula>AND(COUNTBLANK($B12:$H12)&lt;&gt;COLUMNS($B12:$H12),$B12&gt;DATE(2026,3,31))</formula>
    </cfRule>
  </conditionalFormatting>
  <conditionalFormatting sqref="C6:C7">
    <cfRule type="cellIs" dxfId="1249" priority="16" operator="equal">
      <formula>""</formula>
    </cfRule>
  </conditionalFormatting>
  <conditionalFormatting sqref="D8">
    <cfRule type="cellIs" dxfId="1248" priority="6" operator="equal">
      <formula>""</formula>
    </cfRule>
  </conditionalFormatting>
  <conditionalFormatting sqref="D12:E26">
    <cfRule type="expression" dxfId="1247" priority="10">
      <formula>$C12="【職員処遇改善費のみ対象】横浜市（区）主催研修"</formula>
    </cfRule>
    <cfRule type="expression" dxfId="1246" priority="11">
      <formula>$C12="幼稚園教諭旧免許状更新講習・免許法認定講習"</formula>
    </cfRule>
  </conditionalFormatting>
  <conditionalFormatting sqref="F12:F26">
    <cfRule type="expression" dxfId="1245" priority="13">
      <formula>$C12&lt;&gt;"保育士等キャリアアップ研修（下記(7)に基づくもの）"</formula>
    </cfRule>
    <cfRule type="expression" dxfId="1244" priority="18" stopIfTrue="1">
      <formula>$C12="保育士等キャリアアップ研修（下記(7)に基づくもの）"</formula>
    </cfRule>
  </conditionalFormatting>
  <conditionalFormatting sqref="F12:H26">
    <cfRule type="expression" dxfId="1243" priority="9">
      <formula>$C12="その他"</formula>
    </cfRule>
  </conditionalFormatting>
  <conditionalFormatting sqref="G12:G26">
    <cfRule type="expression" dxfId="1242" priority="15">
      <formula>$C12="幼稚園教諭旧免許状更新講習・免許法認定講習"</formula>
    </cfRule>
  </conditionalFormatting>
  <conditionalFormatting sqref="G12:G27 G35:G101">
    <cfRule type="expression" dxfId="1241" priority="5">
      <formula>AND(LEFT($G12,2)="99",MID($G12,5,2)="99")</formula>
    </cfRule>
  </conditionalFormatting>
  <conditionalFormatting sqref="G12:H26 D12:E26">
    <cfRule type="expression" dxfId="1240" priority="8">
      <formula>$C12="【職員処遇改善費のみ対象】園内研修"</formula>
    </cfRule>
  </conditionalFormatting>
  <conditionalFormatting sqref="G12:H26">
    <cfRule type="expression" dxfId="1239" priority="7">
      <formula>$C12="【職員処遇改善費のみ対象】横浜市（区）主催研修"</formula>
    </cfRule>
  </conditionalFormatting>
  <conditionalFormatting sqref="H3 H4:J7">
    <cfRule type="cellIs" dxfId="1238" priority="17" operator="equal">
      <formula>""</formula>
    </cfRule>
  </conditionalFormatting>
  <conditionalFormatting sqref="H12:H26">
    <cfRule type="expression" dxfId="1237" priority="12">
      <formula>$C12="【幼稚園又は認定こども園に勤務していた者】その他"</formula>
    </cfRule>
  </conditionalFormatting>
  <conditionalFormatting sqref="I12:I26">
    <cfRule type="expression" dxfId="1236" priority="14">
      <formula>$C12="保育士等キャリアアップ研修（下記(7)に基づくもの）"</formula>
    </cfRule>
  </conditionalFormatting>
  <conditionalFormatting sqref="J12:J101">
    <cfRule type="expression" dxfId="1235" priority="19">
      <formula>SUMPRODUCT((MID($J12,ROW($1:$201),2)="99")*(MID($J12,ROW($1:$201)+4,2)="99")*(ISNUMBER(--MID($J12,ROW($1:$201),12))))&gt;0</formula>
    </cfRule>
  </conditionalFormatting>
  <dataValidations count="7">
    <dataValidation type="list" allowBlank="1" showInputMessage="1" showErrorMessage="1" sqref="C12:C26" xr:uid="{E0F36856-780B-4F6A-BE79-3F79D924CE45}">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71ADECE-0B99-4690-94E3-758ED023B58C}">
      <formula1>46112</formula1>
    </dataValidation>
    <dataValidation type="list" allowBlank="1" showInputMessage="1" showErrorMessage="1" sqref="O6" xr:uid="{65923558-A278-493A-9D84-AEA801D3C4FC}">
      <formula1>" "</formula1>
    </dataValidation>
    <dataValidation type="list" allowBlank="1" showInputMessage="1" showErrorMessage="1" sqref="D8" xr:uid="{86B7A4B1-A68A-410E-BFDB-B4BA1EED1553}">
      <formula1>"〇,×"</formula1>
    </dataValidation>
    <dataValidation type="textLength" operator="equal" allowBlank="1" showInputMessage="1" showErrorMessage="1" sqref="G12:G26" xr:uid="{F8968FB8-4AD2-4C3E-9646-29ED56D48DC0}">
      <formula1>12</formula1>
    </dataValidation>
    <dataValidation type="decimal" operator="greaterThanOrEqual" allowBlank="1" showInputMessage="1" showErrorMessage="1" sqref="I12:I26" xr:uid="{0D1CB445-0FF4-4331-9774-FF5851427B44}">
      <formula1>0</formula1>
    </dataValidation>
    <dataValidation type="list" allowBlank="1" showInputMessage="1" showErrorMessage="1" sqref="H12:H26" xr:uid="{C3A3B531-83FB-4400-AEA9-D58DF5B79F5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8FBDA8C-EA88-4FE9-90CC-7A50E5119A3B}">
          <x14:formula1>
            <xm:f>INDIRECT(VLOOKUP(C12,マスタ!$C$22:$D$23,2,FALSE))</xm:f>
          </x14:formula1>
          <xm:sqref>D12:E26</xm:sqref>
        </x14:dataValidation>
        <x14:dataValidation type="list" allowBlank="1" showInputMessage="1" showErrorMessage="1" xr:uid="{98C7F70A-F0E4-46D6-B383-9767084CE487}">
          <x14:formula1>
            <xm:f>マスタ!$C$2:$C$11</xm:f>
          </x14:formula1>
          <xm:sqref>C6:D6</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A090-86A7-40B0-9E80-E66F0AEEDECE}">
  <sheetPr codeName="Sheet4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9GVl5IyihcQ9saZN2kRiOU9SglkeGIS6nvFA1CQ2+ajkkbSgPPcbq59UW8lWawMYmazeT5SdPuZ6xRm8Lw896g==" saltValue="gdqR7U7CQYxkAzMu2JExi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234" priority="1">
      <formula>AND(COUNTBLANK($B12:$H12)&lt;&gt;COLUMNS($B12:$H12),OR(COUNTIF($C$6,"*専門リーダー*")&gt;0,COUNTIF($C$6,"*職務分野別リーダー*")&gt;0),OR($H12="マネジメント研修（H29～R1）",$H12="マネジメント研修"),OR($B12&lt;DATE(2017,4,1),$B12&gt;DATE(2020,3,31)))</formula>
    </cfRule>
    <cfRule type="expression" dxfId="1233" priority="2">
      <formula>AND(COUNTBLANK($B12:$H12)&lt;&gt;COLUMNS($B12:$H12),$C12="保育士等キャリアアップ研修",$B12&lt;DATE(2017,4,1))</formula>
    </cfRule>
    <cfRule type="expression" dxfId="1232" priority="3">
      <formula>AND(COUNTBLANK($B12:$H12)&lt;&gt;COLUMNS($B12:$H12),$H12="保育実践研修（H29～R1）",OR($B12&lt;DATE(2017,4,1),$B12&gt;DATE(2020,3,31)))</formula>
    </cfRule>
    <cfRule type="expression" dxfId="1231" priority="4">
      <formula>AND(COUNTBLANK($B12:$H12)&lt;&gt;COLUMNS($B12:$H12),$B12&gt;DATE(2026,3,31))</formula>
    </cfRule>
  </conditionalFormatting>
  <conditionalFormatting sqref="C6:C7">
    <cfRule type="cellIs" dxfId="1230" priority="16" operator="equal">
      <formula>""</formula>
    </cfRule>
  </conditionalFormatting>
  <conditionalFormatting sqref="D8">
    <cfRule type="cellIs" dxfId="1229" priority="6" operator="equal">
      <formula>""</formula>
    </cfRule>
  </conditionalFormatting>
  <conditionalFormatting sqref="D12:E26">
    <cfRule type="expression" dxfId="1228" priority="10">
      <formula>$C12="【職員処遇改善費のみ対象】横浜市（区）主催研修"</formula>
    </cfRule>
    <cfRule type="expression" dxfId="1227" priority="11">
      <formula>$C12="幼稚園教諭旧免許状更新講習・免許法認定講習"</formula>
    </cfRule>
  </conditionalFormatting>
  <conditionalFormatting sqref="F12:F26">
    <cfRule type="expression" dxfId="1226" priority="13">
      <formula>$C12&lt;&gt;"保育士等キャリアアップ研修（下記(7)に基づくもの）"</formula>
    </cfRule>
    <cfRule type="expression" dxfId="1225" priority="18" stopIfTrue="1">
      <formula>$C12="保育士等キャリアアップ研修（下記(7)に基づくもの）"</formula>
    </cfRule>
  </conditionalFormatting>
  <conditionalFormatting sqref="F12:H26">
    <cfRule type="expression" dxfId="1224" priority="9">
      <formula>$C12="その他"</formula>
    </cfRule>
  </conditionalFormatting>
  <conditionalFormatting sqref="G12:G26">
    <cfRule type="expression" dxfId="1223" priority="15">
      <formula>$C12="幼稚園教諭旧免許状更新講習・免許法認定講習"</formula>
    </cfRule>
  </conditionalFormatting>
  <conditionalFormatting sqref="G12:G27 G35:G101">
    <cfRule type="expression" dxfId="1222" priority="5">
      <formula>AND(LEFT($G12,2)="99",MID($G12,5,2)="99")</formula>
    </cfRule>
  </conditionalFormatting>
  <conditionalFormatting sqref="G12:H26 D12:E26">
    <cfRule type="expression" dxfId="1221" priority="8">
      <formula>$C12="【職員処遇改善費のみ対象】園内研修"</formula>
    </cfRule>
  </conditionalFormatting>
  <conditionalFormatting sqref="G12:H26">
    <cfRule type="expression" dxfId="1220" priority="7">
      <formula>$C12="【職員処遇改善費のみ対象】横浜市（区）主催研修"</formula>
    </cfRule>
  </conditionalFormatting>
  <conditionalFormatting sqref="H3 H4:J7">
    <cfRule type="cellIs" dxfId="1219" priority="17" operator="equal">
      <formula>""</formula>
    </cfRule>
  </conditionalFormatting>
  <conditionalFormatting sqref="H12:H26">
    <cfRule type="expression" dxfId="1218" priority="12">
      <formula>$C12="【幼稚園又は認定こども園に勤務していた者】その他"</formula>
    </cfRule>
  </conditionalFormatting>
  <conditionalFormatting sqref="I12:I26">
    <cfRule type="expression" dxfId="1217" priority="14">
      <formula>$C12="保育士等キャリアアップ研修（下記(7)に基づくもの）"</formula>
    </cfRule>
  </conditionalFormatting>
  <conditionalFormatting sqref="J12:J101">
    <cfRule type="expression" dxfId="1216" priority="19">
      <formula>SUMPRODUCT((MID($J12,ROW($1:$201),2)="99")*(MID($J12,ROW($1:$201)+4,2)="99")*(ISNUMBER(--MID($J12,ROW($1:$201),12))))&gt;0</formula>
    </cfRule>
  </conditionalFormatting>
  <dataValidations count="7">
    <dataValidation type="list" allowBlank="1" showInputMessage="1" showErrorMessage="1" sqref="C12:C26" xr:uid="{B5A80B3E-D429-47D6-970F-DC86C1F7384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5274547-C95E-49AA-B10A-B2DF491719FC}">
      <formula1>46112</formula1>
    </dataValidation>
    <dataValidation type="list" allowBlank="1" showInputMessage="1" showErrorMessage="1" sqref="O6" xr:uid="{9A2100D1-A5C3-4255-8A44-93D20A0D3C56}">
      <formula1>" "</formula1>
    </dataValidation>
    <dataValidation type="list" allowBlank="1" showInputMessage="1" showErrorMessage="1" sqref="D8" xr:uid="{1B2F42E2-AABF-416E-B604-8286AC39C495}">
      <formula1>"〇,×"</formula1>
    </dataValidation>
    <dataValidation type="textLength" operator="equal" allowBlank="1" showInputMessage="1" showErrorMessage="1" sqref="G12:G26" xr:uid="{E106FD62-891B-4A8D-8641-47C2D69E73F9}">
      <formula1>12</formula1>
    </dataValidation>
    <dataValidation type="decimal" operator="greaterThanOrEqual" allowBlank="1" showInputMessage="1" showErrorMessage="1" sqref="I12:I26" xr:uid="{364DD1CB-A228-40F8-B3F5-8269D947B7E3}">
      <formula1>0</formula1>
    </dataValidation>
    <dataValidation type="list" allowBlank="1" showInputMessage="1" showErrorMessage="1" sqref="H12:H26" xr:uid="{7BBEBFE9-5095-4958-A67C-DABE75BC077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1C4D8DA-815C-4AB1-9510-96F274CE4B7D}">
          <x14:formula1>
            <xm:f>INDIRECT(VLOOKUP(C12,マスタ!$C$22:$D$23,2,FALSE))</xm:f>
          </x14:formula1>
          <xm:sqref>D12:E26</xm:sqref>
        </x14:dataValidation>
        <x14:dataValidation type="list" allowBlank="1" showInputMessage="1" showErrorMessage="1" xr:uid="{CA6C1480-0C1D-43B7-AE5F-56913C598D7C}">
          <x14:formula1>
            <xm:f>マスタ!$C$2:$C$11</xm:f>
          </x14:formula1>
          <xm:sqref>C6:D6</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ED94-BF40-45B9-8BDB-46E362CE5FBE}">
  <sheetPr codeName="Sheet4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S5COoQPvMF/DQHFl/Huv+1u5pyTWbXfkyerDB5LRR+ZlsrNlvmYPUgJOgKyCVKzKiBVjnNB9YXRpjXxvLsv0A==" saltValue="VsSvYslBNFVinDkko6pfW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215" priority="1">
      <formula>AND(COUNTBLANK($B12:$H12)&lt;&gt;COLUMNS($B12:$H12),OR(COUNTIF($C$6,"*専門リーダー*")&gt;0,COUNTIF($C$6,"*職務分野別リーダー*")&gt;0),OR($H12="マネジメント研修（H29～R1）",$H12="マネジメント研修"),OR($B12&lt;DATE(2017,4,1),$B12&gt;DATE(2020,3,31)))</formula>
    </cfRule>
    <cfRule type="expression" dxfId="1214" priority="2">
      <formula>AND(COUNTBLANK($B12:$H12)&lt;&gt;COLUMNS($B12:$H12),$C12="保育士等キャリアアップ研修",$B12&lt;DATE(2017,4,1))</formula>
    </cfRule>
    <cfRule type="expression" dxfId="1213" priority="3">
      <formula>AND(COUNTBLANK($B12:$H12)&lt;&gt;COLUMNS($B12:$H12),$H12="保育実践研修（H29～R1）",OR($B12&lt;DATE(2017,4,1),$B12&gt;DATE(2020,3,31)))</formula>
    </cfRule>
    <cfRule type="expression" dxfId="1212" priority="4">
      <formula>AND(COUNTBLANK($B12:$H12)&lt;&gt;COLUMNS($B12:$H12),$B12&gt;DATE(2026,3,31))</formula>
    </cfRule>
  </conditionalFormatting>
  <conditionalFormatting sqref="C6:C7">
    <cfRule type="cellIs" dxfId="1211" priority="16" operator="equal">
      <formula>""</formula>
    </cfRule>
  </conditionalFormatting>
  <conditionalFormatting sqref="D8">
    <cfRule type="cellIs" dxfId="1210" priority="6" operator="equal">
      <formula>""</formula>
    </cfRule>
  </conditionalFormatting>
  <conditionalFormatting sqref="D12:E26">
    <cfRule type="expression" dxfId="1209" priority="10">
      <formula>$C12="【職員処遇改善費のみ対象】横浜市（区）主催研修"</formula>
    </cfRule>
    <cfRule type="expression" dxfId="1208" priority="11">
      <formula>$C12="幼稚園教諭旧免許状更新講習・免許法認定講習"</formula>
    </cfRule>
  </conditionalFormatting>
  <conditionalFormatting sqref="F12:F26">
    <cfRule type="expression" dxfId="1207" priority="13">
      <formula>$C12&lt;&gt;"保育士等キャリアアップ研修（下記(7)に基づくもの）"</formula>
    </cfRule>
    <cfRule type="expression" dxfId="1206" priority="18" stopIfTrue="1">
      <formula>$C12="保育士等キャリアアップ研修（下記(7)に基づくもの）"</formula>
    </cfRule>
  </conditionalFormatting>
  <conditionalFormatting sqref="F12:H26">
    <cfRule type="expression" dxfId="1205" priority="9">
      <formula>$C12="その他"</formula>
    </cfRule>
  </conditionalFormatting>
  <conditionalFormatting sqref="G12:G26">
    <cfRule type="expression" dxfId="1204" priority="15">
      <formula>$C12="幼稚園教諭旧免許状更新講習・免許法認定講習"</formula>
    </cfRule>
  </conditionalFormatting>
  <conditionalFormatting sqref="G12:G27 G35:G101">
    <cfRule type="expression" dxfId="1203" priority="5">
      <formula>AND(LEFT($G12,2)="99",MID($G12,5,2)="99")</formula>
    </cfRule>
  </conditionalFormatting>
  <conditionalFormatting sqref="G12:H26 D12:E26">
    <cfRule type="expression" dxfId="1202" priority="8">
      <formula>$C12="【職員処遇改善費のみ対象】園内研修"</formula>
    </cfRule>
  </conditionalFormatting>
  <conditionalFormatting sqref="G12:H26">
    <cfRule type="expression" dxfId="1201" priority="7">
      <formula>$C12="【職員処遇改善費のみ対象】横浜市（区）主催研修"</formula>
    </cfRule>
  </conditionalFormatting>
  <conditionalFormatting sqref="H3 H4:J7">
    <cfRule type="cellIs" dxfId="1200" priority="17" operator="equal">
      <formula>""</formula>
    </cfRule>
  </conditionalFormatting>
  <conditionalFormatting sqref="H12:H26">
    <cfRule type="expression" dxfId="1199" priority="12">
      <formula>$C12="【幼稚園又は認定こども園に勤務していた者】その他"</formula>
    </cfRule>
  </conditionalFormatting>
  <conditionalFormatting sqref="I12:I26">
    <cfRule type="expression" dxfId="1198" priority="14">
      <formula>$C12="保育士等キャリアアップ研修（下記(7)に基づくもの）"</formula>
    </cfRule>
  </conditionalFormatting>
  <conditionalFormatting sqref="J12:J101">
    <cfRule type="expression" dxfId="1197" priority="19">
      <formula>SUMPRODUCT((MID($J12,ROW($1:$201),2)="99")*(MID($J12,ROW($1:$201)+4,2)="99")*(ISNUMBER(--MID($J12,ROW($1:$201),12))))&gt;0</formula>
    </cfRule>
  </conditionalFormatting>
  <dataValidations count="7">
    <dataValidation type="list" allowBlank="1" showInputMessage="1" showErrorMessage="1" sqref="C12:C26" xr:uid="{FEDD4D4A-98B3-415E-983B-7A627EE52AB4}">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49066F45-7774-432F-8E53-FE943DC54811}">
      <formula1>46112</formula1>
    </dataValidation>
    <dataValidation type="list" allowBlank="1" showInputMessage="1" showErrorMessage="1" sqref="O6" xr:uid="{611E1B34-D54D-4AB6-882A-FD64BB7886D6}">
      <formula1>" "</formula1>
    </dataValidation>
    <dataValidation type="list" allowBlank="1" showInputMessage="1" showErrorMessage="1" sqref="D8" xr:uid="{2B2B646C-6F6C-4BF6-9374-7E3269CFCE84}">
      <formula1>"〇,×"</formula1>
    </dataValidation>
    <dataValidation type="textLength" operator="equal" allowBlank="1" showInputMessage="1" showErrorMessage="1" sqref="G12:G26" xr:uid="{FD94EA51-1009-4A5B-94AC-9A513ABE4621}">
      <formula1>12</formula1>
    </dataValidation>
    <dataValidation type="decimal" operator="greaterThanOrEqual" allowBlank="1" showInputMessage="1" showErrorMessage="1" sqref="I12:I26" xr:uid="{E10B11DB-8A84-420D-A55D-4A75ABD3DEC6}">
      <formula1>0</formula1>
    </dataValidation>
    <dataValidation type="list" allowBlank="1" showInputMessage="1" showErrorMessage="1" sqref="H12:H26" xr:uid="{9C28D60E-A847-4DC7-AA84-600463A1CE8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4A5D53C-5714-4E4E-8E5C-38947A685658}">
          <x14:formula1>
            <xm:f>INDIRECT(VLOOKUP(C12,マスタ!$C$22:$D$23,2,FALSE))</xm:f>
          </x14:formula1>
          <xm:sqref>D12:E26</xm:sqref>
        </x14:dataValidation>
        <x14:dataValidation type="list" allowBlank="1" showInputMessage="1" showErrorMessage="1" xr:uid="{AEBE5EE6-27A8-4543-B852-DDD6DA2D9EB4}">
          <x14:formula1>
            <xm:f>マスタ!$C$2:$C$11</xm:f>
          </x14:formula1>
          <xm:sqref>C6:D6</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C9549-A0FB-450F-8562-0A38C52890BC}">
  <sheetPr codeName="Sheet4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h/fGGJhUPP393Kyhifa4A2wQ8Srlj5nvoEZ+V0Z25Y58U6r4tMvP5QCpTL6XGWndn5XVCQjWLnZHPDqbqIyFfA==" saltValue="m6CmTZRuZ7/T1q6K6WNWp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96" priority="1">
      <formula>AND(COUNTBLANK($B12:$H12)&lt;&gt;COLUMNS($B12:$H12),OR(COUNTIF($C$6,"*専門リーダー*")&gt;0,COUNTIF($C$6,"*職務分野別リーダー*")&gt;0),OR($H12="マネジメント研修（H29～R1）",$H12="マネジメント研修"),OR($B12&lt;DATE(2017,4,1),$B12&gt;DATE(2020,3,31)))</formula>
    </cfRule>
    <cfRule type="expression" dxfId="1195" priority="2">
      <formula>AND(COUNTBLANK($B12:$H12)&lt;&gt;COLUMNS($B12:$H12),$C12="保育士等キャリアアップ研修",$B12&lt;DATE(2017,4,1))</formula>
    </cfRule>
    <cfRule type="expression" dxfId="1194" priority="3">
      <formula>AND(COUNTBLANK($B12:$H12)&lt;&gt;COLUMNS($B12:$H12),$H12="保育実践研修（H29～R1）",OR($B12&lt;DATE(2017,4,1),$B12&gt;DATE(2020,3,31)))</formula>
    </cfRule>
    <cfRule type="expression" dxfId="1193" priority="4">
      <formula>AND(COUNTBLANK($B12:$H12)&lt;&gt;COLUMNS($B12:$H12),$B12&gt;DATE(2026,3,31))</formula>
    </cfRule>
  </conditionalFormatting>
  <conditionalFormatting sqref="C6:C7">
    <cfRule type="cellIs" dxfId="1192" priority="16" operator="equal">
      <formula>""</formula>
    </cfRule>
  </conditionalFormatting>
  <conditionalFormatting sqref="D8">
    <cfRule type="cellIs" dxfId="1191" priority="6" operator="equal">
      <formula>""</formula>
    </cfRule>
  </conditionalFormatting>
  <conditionalFormatting sqref="D12:E26">
    <cfRule type="expression" dxfId="1190" priority="10">
      <formula>$C12="【職員処遇改善費のみ対象】横浜市（区）主催研修"</formula>
    </cfRule>
    <cfRule type="expression" dxfId="1189" priority="11">
      <formula>$C12="幼稚園教諭旧免許状更新講習・免許法認定講習"</formula>
    </cfRule>
  </conditionalFormatting>
  <conditionalFormatting sqref="F12:F26">
    <cfRule type="expression" dxfId="1188" priority="13">
      <formula>$C12&lt;&gt;"保育士等キャリアアップ研修（下記(7)に基づくもの）"</formula>
    </cfRule>
    <cfRule type="expression" dxfId="1187" priority="18" stopIfTrue="1">
      <formula>$C12="保育士等キャリアアップ研修（下記(7)に基づくもの）"</formula>
    </cfRule>
  </conditionalFormatting>
  <conditionalFormatting sqref="F12:H26">
    <cfRule type="expression" dxfId="1186" priority="9">
      <formula>$C12="その他"</formula>
    </cfRule>
  </conditionalFormatting>
  <conditionalFormatting sqref="G12:G26">
    <cfRule type="expression" dxfId="1185" priority="15">
      <formula>$C12="幼稚園教諭旧免許状更新講習・免許法認定講習"</formula>
    </cfRule>
  </conditionalFormatting>
  <conditionalFormatting sqref="G12:G27 G35:G101">
    <cfRule type="expression" dxfId="1184" priority="5">
      <formula>AND(LEFT($G12,2)="99",MID($G12,5,2)="99")</formula>
    </cfRule>
  </conditionalFormatting>
  <conditionalFormatting sqref="G12:H26 D12:E26">
    <cfRule type="expression" dxfId="1183" priority="8">
      <formula>$C12="【職員処遇改善費のみ対象】園内研修"</formula>
    </cfRule>
  </conditionalFormatting>
  <conditionalFormatting sqref="G12:H26">
    <cfRule type="expression" dxfId="1182" priority="7">
      <formula>$C12="【職員処遇改善費のみ対象】横浜市（区）主催研修"</formula>
    </cfRule>
  </conditionalFormatting>
  <conditionalFormatting sqref="H3 H4:J7">
    <cfRule type="cellIs" dxfId="1181" priority="17" operator="equal">
      <formula>""</formula>
    </cfRule>
  </conditionalFormatting>
  <conditionalFormatting sqref="H12:H26">
    <cfRule type="expression" dxfId="1180" priority="12">
      <formula>$C12="【幼稚園又は認定こども園に勤務していた者】その他"</formula>
    </cfRule>
  </conditionalFormatting>
  <conditionalFormatting sqref="I12:I26">
    <cfRule type="expression" dxfId="1179" priority="14">
      <formula>$C12="保育士等キャリアアップ研修（下記(7)に基づくもの）"</formula>
    </cfRule>
  </conditionalFormatting>
  <conditionalFormatting sqref="J12:J101">
    <cfRule type="expression" dxfId="1178" priority="19">
      <formula>SUMPRODUCT((MID($J12,ROW($1:$201),2)="99")*(MID($J12,ROW($1:$201)+4,2)="99")*(ISNUMBER(--MID($J12,ROW($1:$201),12))))&gt;0</formula>
    </cfRule>
  </conditionalFormatting>
  <dataValidations count="7">
    <dataValidation type="list" allowBlank="1" showInputMessage="1" showErrorMessage="1" sqref="C12:C26" xr:uid="{CAE95569-4C10-4F42-A875-81CFAE60748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391B428-1945-4AEA-8D00-94367DA0CEE4}">
      <formula1>46112</formula1>
    </dataValidation>
    <dataValidation type="list" allowBlank="1" showInputMessage="1" showErrorMessage="1" sqref="O6" xr:uid="{8B3BB97E-8006-43FF-A730-DDD9066B92B0}">
      <formula1>" "</formula1>
    </dataValidation>
    <dataValidation type="list" allowBlank="1" showInputMessage="1" showErrorMessage="1" sqref="D8" xr:uid="{94209B18-D8AD-4ADE-9B23-E48FA53D8EDF}">
      <formula1>"〇,×"</formula1>
    </dataValidation>
    <dataValidation type="textLength" operator="equal" allowBlank="1" showInputMessage="1" showErrorMessage="1" sqref="G12:G26" xr:uid="{4B02D807-2729-47EA-BA88-383766D152A1}">
      <formula1>12</formula1>
    </dataValidation>
    <dataValidation type="decimal" operator="greaterThanOrEqual" allowBlank="1" showInputMessage="1" showErrorMessage="1" sqref="I12:I26" xr:uid="{9125F929-BCF7-4B6C-8643-9035D0ACAB40}">
      <formula1>0</formula1>
    </dataValidation>
    <dataValidation type="list" allowBlank="1" showInputMessage="1" showErrorMessage="1" sqref="H12:H26" xr:uid="{E5EDB0DF-9569-44EB-AED7-3B1EAC9D3800}">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1D63AC-7DFD-4E41-9575-6CDAAF5991A8}">
          <x14:formula1>
            <xm:f>INDIRECT(VLOOKUP(C12,マスタ!$C$22:$D$23,2,FALSE))</xm:f>
          </x14:formula1>
          <xm:sqref>D12:E26</xm:sqref>
        </x14:dataValidation>
        <x14:dataValidation type="list" allowBlank="1" showInputMessage="1" showErrorMessage="1" xr:uid="{C6E05CAA-4027-4E59-BF3B-3CF647F5FFE4}">
          <x14:formula1>
            <xm:f>マスタ!$C$2:$C$11</xm:f>
          </x14:formula1>
          <xm:sqref>C6:D6</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64168-37EA-4C81-8BFE-B9DFB4838F5F}">
  <sheetPr codeName="Sheet4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Yih7rq+sHzJT/0Bdb+41VFhnE94dPWM+blFH60f60TFoadxWv2MTykzG53OQJuAu2wokL7/z6loUgfPdJ0PBww==" saltValue="VUaJSF5N3fvLOY38skPPS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77" priority="1">
      <formula>AND(COUNTBLANK($B12:$H12)&lt;&gt;COLUMNS($B12:$H12),OR(COUNTIF($C$6,"*専門リーダー*")&gt;0,COUNTIF($C$6,"*職務分野別リーダー*")&gt;0),OR($H12="マネジメント研修（H29～R1）",$H12="マネジメント研修"),OR($B12&lt;DATE(2017,4,1),$B12&gt;DATE(2020,3,31)))</formula>
    </cfRule>
    <cfRule type="expression" dxfId="1176" priority="2">
      <formula>AND(COUNTBLANK($B12:$H12)&lt;&gt;COLUMNS($B12:$H12),$C12="保育士等キャリアアップ研修",$B12&lt;DATE(2017,4,1))</formula>
    </cfRule>
    <cfRule type="expression" dxfId="1175" priority="3">
      <formula>AND(COUNTBLANK($B12:$H12)&lt;&gt;COLUMNS($B12:$H12),$H12="保育実践研修（H29～R1）",OR($B12&lt;DATE(2017,4,1),$B12&gt;DATE(2020,3,31)))</formula>
    </cfRule>
    <cfRule type="expression" dxfId="1174" priority="4">
      <formula>AND(COUNTBLANK($B12:$H12)&lt;&gt;COLUMNS($B12:$H12),$B12&gt;DATE(2026,3,31))</formula>
    </cfRule>
  </conditionalFormatting>
  <conditionalFormatting sqref="C6:C7">
    <cfRule type="cellIs" dxfId="1173" priority="16" operator="equal">
      <formula>""</formula>
    </cfRule>
  </conditionalFormatting>
  <conditionalFormatting sqref="D8">
    <cfRule type="cellIs" dxfId="1172" priority="6" operator="equal">
      <formula>""</formula>
    </cfRule>
  </conditionalFormatting>
  <conditionalFormatting sqref="D12:E26">
    <cfRule type="expression" dxfId="1171" priority="10">
      <formula>$C12="【職員処遇改善費のみ対象】横浜市（区）主催研修"</formula>
    </cfRule>
    <cfRule type="expression" dxfId="1170" priority="11">
      <formula>$C12="幼稚園教諭旧免許状更新講習・免許法認定講習"</formula>
    </cfRule>
  </conditionalFormatting>
  <conditionalFormatting sqref="F12:F26">
    <cfRule type="expression" dxfId="1169" priority="13">
      <formula>$C12&lt;&gt;"保育士等キャリアアップ研修（下記(7)に基づくもの）"</formula>
    </cfRule>
    <cfRule type="expression" dxfId="1168" priority="18" stopIfTrue="1">
      <formula>$C12="保育士等キャリアアップ研修（下記(7)に基づくもの）"</formula>
    </cfRule>
  </conditionalFormatting>
  <conditionalFormatting sqref="F12:H26">
    <cfRule type="expression" dxfId="1167" priority="9">
      <formula>$C12="その他"</formula>
    </cfRule>
  </conditionalFormatting>
  <conditionalFormatting sqref="G12:G26">
    <cfRule type="expression" dxfId="1166" priority="15">
      <formula>$C12="幼稚園教諭旧免許状更新講習・免許法認定講習"</formula>
    </cfRule>
  </conditionalFormatting>
  <conditionalFormatting sqref="G12:G27 G35:G101">
    <cfRule type="expression" dxfId="1165" priority="5">
      <formula>AND(LEFT($G12,2)="99",MID($G12,5,2)="99")</formula>
    </cfRule>
  </conditionalFormatting>
  <conditionalFormatting sqref="G12:H26 D12:E26">
    <cfRule type="expression" dxfId="1164" priority="8">
      <formula>$C12="【職員処遇改善費のみ対象】園内研修"</formula>
    </cfRule>
  </conditionalFormatting>
  <conditionalFormatting sqref="G12:H26">
    <cfRule type="expression" dxfId="1163" priority="7">
      <formula>$C12="【職員処遇改善費のみ対象】横浜市（区）主催研修"</formula>
    </cfRule>
  </conditionalFormatting>
  <conditionalFormatting sqref="H3 H4:J7">
    <cfRule type="cellIs" dxfId="1162" priority="17" operator="equal">
      <formula>""</formula>
    </cfRule>
  </conditionalFormatting>
  <conditionalFormatting sqref="H12:H26">
    <cfRule type="expression" dxfId="1161" priority="12">
      <formula>$C12="【幼稚園又は認定こども園に勤務していた者】その他"</formula>
    </cfRule>
  </conditionalFormatting>
  <conditionalFormatting sqref="I12:I26">
    <cfRule type="expression" dxfId="1160" priority="14">
      <formula>$C12="保育士等キャリアアップ研修（下記(7)に基づくもの）"</formula>
    </cfRule>
  </conditionalFormatting>
  <conditionalFormatting sqref="J12:J101">
    <cfRule type="expression" dxfId="1159" priority="19">
      <formula>SUMPRODUCT((MID($J12,ROW($1:$201),2)="99")*(MID($J12,ROW($1:$201)+4,2)="99")*(ISNUMBER(--MID($J12,ROW($1:$201),12))))&gt;0</formula>
    </cfRule>
  </conditionalFormatting>
  <dataValidations count="7">
    <dataValidation type="list" allowBlank="1" showInputMessage="1" showErrorMessage="1" sqref="C12:C26" xr:uid="{121E7C9A-71B0-4034-8D17-E2CA0BB0EE5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FD5B3A1-DB7E-4D2B-8F41-F9A8772D42FD}">
      <formula1>46112</formula1>
    </dataValidation>
    <dataValidation type="list" allowBlank="1" showInputMessage="1" showErrorMessage="1" sqref="O6" xr:uid="{3E7B8376-161B-4118-8EEF-136571B09F41}">
      <formula1>" "</formula1>
    </dataValidation>
    <dataValidation type="list" allowBlank="1" showInputMessage="1" showErrorMessage="1" sqref="D8" xr:uid="{44A409EF-8CD5-4CB6-97A9-2637ABC101D3}">
      <formula1>"〇,×"</formula1>
    </dataValidation>
    <dataValidation type="textLength" operator="equal" allowBlank="1" showInputMessage="1" showErrorMessage="1" sqref="G12:G26" xr:uid="{F240BEB4-B695-42DC-B9EE-860FA9925238}">
      <formula1>12</formula1>
    </dataValidation>
    <dataValidation type="decimal" operator="greaterThanOrEqual" allowBlank="1" showInputMessage="1" showErrorMessage="1" sqref="I12:I26" xr:uid="{0CA4011D-AB6C-4A9B-92D9-68D7BC2577C3}">
      <formula1>0</formula1>
    </dataValidation>
    <dataValidation type="list" allowBlank="1" showInputMessage="1" showErrorMessage="1" sqref="H12:H26" xr:uid="{F71E44DC-85BD-4F93-8D0A-DDE6855FC1A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DC88ADD-FAD2-47FE-98A8-E2EB80AFC888}">
          <x14:formula1>
            <xm:f>INDIRECT(VLOOKUP(C12,マスタ!$C$22:$D$23,2,FALSE))</xm:f>
          </x14:formula1>
          <xm:sqref>D12:E26</xm:sqref>
        </x14:dataValidation>
        <x14:dataValidation type="list" allowBlank="1" showInputMessage="1" showErrorMessage="1" xr:uid="{2780D4E0-C728-48FF-945D-21903A0A467F}">
          <x14:formula1>
            <xm:f>マスタ!$C$2:$C$11</xm:f>
          </x14:formula1>
          <xm:sqref>C6:D6</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C6116-8581-4C24-AF3B-8C671859B162}">
  <sheetPr codeName="Sheet4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fKur3NLyJEwJkg/VVV6i1fFvWoSxzVW6JrVLIOA8fzuANABBdE3SCSxWr3xFmXUZvlPA2D5IP6nlYU641SJjiQ==" saltValue="lqBCRG3Jmrm6Z/uICKb8X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58" priority="1">
      <formula>AND(COUNTBLANK($B12:$H12)&lt;&gt;COLUMNS($B12:$H12),OR(COUNTIF($C$6,"*専門リーダー*")&gt;0,COUNTIF($C$6,"*職務分野別リーダー*")&gt;0),OR($H12="マネジメント研修（H29～R1）",$H12="マネジメント研修"),OR($B12&lt;DATE(2017,4,1),$B12&gt;DATE(2020,3,31)))</formula>
    </cfRule>
    <cfRule type="expression" dxfId="1157" priority="2">
      <formula>AND(COUNTBLANK($B12:$H12)&lt;&gt;COLUMNS($B12:$H12),$C12="保育士等キャリアアップ研修",$B12&lt;DATE(2017,4,1))</formula>
    </cfRule>
    <cfRule type="expression" dxfId="1156" priority="3">
      <formula>AND(COUNTBLANK($B12:$H12)&lt;&gt;COLUMNS($B12:$H12),$H12="保育実践研修（H29～R1）",OR($B12&lt;DATE(2017,4,1),$B12&gt;DATE(2020,3,31)))</formula>
    </cfRule>
    <cfRule type="expression" dxfId="1155" priority="4">
      <formula>AND(COUNTBLANK($B12:$H12)&lt;&gt;COLUMNS($B12:$H12),$B12&gt;DATE(2026,3,31))</formula>
    </cfRule>
  </conditionalFormatting>
  <conditionalFormatting sqref="C6:C7">
    <cfRule type="cellIs" dxfId="1154" priority="16" operator="equal">
      <formula>""</formula>
    </cfRule>
  </conditionalFormatting>
  <conditionalFormatting sqref="D8">
    <cfRule type="cellIs" dxfId="1153" priority="6" operator="equal">
      <formula>""</formula>
    </cfRule>
  </conditionalFormatting>
  <conditionalFormatting sqref="D12:E26">
    <cfRule type="expression" dxfId="1152" priority="10">
      <formula>$C12="【職員処遇改善費のみ対象】横浜市（区）主催研修"</formula>
    </cfRule>
    <cfRule type="expression" dxfId="1151" priority="11">
      <formula>$C12="幼稚園教諭旧免許状更新講習・免許法認定講習"</formula>
    </cfRule>
  </conditionalFormatting>
  <conditionalFormatting sqref="F12:F26">
    <cfRule type="expression" dxfId="1150" priority="13">
      <formula>$C12&lt;&gt;"保育士等キャリアアップ研修（下記(7)に基づくもの）"</formula>
    </cfRule>
    <cfRule type="expression" dxfId="1149" priority="18" stopIfTrue="1">
      <formula>$C12="保育士等キャリアアップ研修（下記(7)に基づくもの）"</formula>
    </cfRule>
  </conditionalFormatting>
  <conditionalFormatting sqref="F12:H26">
    <cfRule type="expression" dxfId="1148" priority="9">
      <formula>$C12="その他"</formula>
    </cfRule>
  </conditionalFormatting>
  <conditionalFormatting sqref="G12:G26">
    <cfRule type="expression" dxfId="1147" priority="15">
      <formula>$C12="幼稚園教諭旧免許状更新講習・免許法認定講習"</formula>
    </cfRule>
  </conditionalFormatting>
  <conditionalFormatting sqref="G12:G27 G35:G101">
    <cfRule type="expression" dxfId="1146" priority="5">
      <formula>AND(LEFT($G12,2)="99",MID($G12,5,2)="99")</formula>
    </cfRule>
  </conditionalFormatting>
  <conditionalFormatting sqref="G12:H26 D12:E26">
    <cfRule type="expression" dxfId="1145" priority="8">
      <formula>$C12="【職員処遇改善費のみ対象】園内研修"</formula>
    </cfRule>
  </conditionalFormatting>
  <conditionalFormatting sqref="G12:H26">
    <cfRule type="expression" dxfId="1144" priority="7">
      <formula>$C12="【職員処遇改善費のみ対象】横浜市（区）主催研修"</formula>
    </cfRule>
  </conditionalFormatting>
  <conditionalFormatting sqref="H3 H4:J7">
    <cfRule type="cellIs" dxfId="1143" priority="17" operator="equal">
      <formula>""</formula>
    </cfRule>
  </conditionalFormatting>
  <conditionalFormatting sqref="H12:H26">
    <cfRule type="expression" dxfId="1142" priority="12">
      <formula>$C12="【幼稚園又は認定こども園に勤務していた者】その他"</formula>
    </cfRule>
  </conditionalFormatting>
  <conditionalFormatting sqref="I12:I26">
    <cfRule type="expression" dxfId="1141" priority="14">
      <formula>$C12="保育士等キャリアアップ研修（下記(7)に基づくもの）"</formula>
    </cfRule>
  </conditionalFormatting>
  <conditionalFormatting sqref="J12:J101">
    <cfRule type="expression" dxfId="1140" priority="19">
      <formula>SUMPRODUCT((MID($J12,ROW($1:$201),2)="99")*(MID($J12,ROW($1:$201)+4,2)="99")*(ISNUMBER(--MID($J12,ROW($1:$201),12))))&gt;0</formula>
    </cfRule>
  </conditionalFormatting>
  <dataValidations count="7">
    <dataValidation type="list" allowBlank="1" showInputMessage="1" showErrorMessage="1" sqref="C12:C26" xr:uid="{3E85E19F-0E16-47B5-A5A2-C42EE91AE34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1D07A82-3E06-4807-A9AD-1962AE4E8C63}">
      <formula1>46112</formula1>
    </dataValidation>
    <dataValidation type="list" allowBlank="1" showInputMessage="1" showErrorMessage="1" sqref="O6" xr:uid="{A18B90D4-4651-4F09-A211-D82565075F9B}">
      <formula1>" "</formula1>
    </dataValidation>
    <dataValidation type="list" allowBlank="1" showInputMessage="1" showErrorMessage="1" sqref="D8" xr:uid="{1CAED426-980D-4207-AFA3-60CD65718DED}">
      <formula1>"〇,×"</formula1>
    </dataValidation>
    <dataValidation type="textLength" operator="equal" allowBlank="1" showInputMessage="1" showErrorMessage="1" sqref="G12:G26" xr:uid="{CE33B0AF-D56C-446B-B532-544F498AF2DB}">
      <formula1>12</formula1>
    </dataValidation>
    <dataValidation type="decimal" operator="greaterThanOrEqual" allowBlank="1" showInputMessage="1" showErrorMessage="1" sqref="I12:I26" xr:uid="{8B13EB7B-6D95-4E5B-9DFC-4CAEBB5E9636}">
      <formula1>0</formula1>
    </dataValidation>
    <dataValidation type="list" allowBlank="1" showInputMessage="1" showErrorMessage="1" sqref="H12:H26" xr:uid="{28AE86EF-5F6F-47F9-9302-74C09B63B255}">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C47A108-6B97-4BA5-905F-C030940DE211}">
          <x14:formula1>
            <xm:f>INDIRECT(VLOOKUP(C12,マスタ!$C$22:$D$23,2,FALSE))</xm:f>
          </x14:formula1>
          <xm:sqref>D12:E26</xm:sqref>
        </x14:dataValidation>
        <x14:dataValidation type="list" allowBlank="1" showInputMessage="1" showErrorMessage="1" xr:uid="{389F538B-74DB-4B8F-9C1F-A60A3036FEEB}">
          <x14:formula1>
            <xm:f>マスタ!$C$2:$C$11</xm:f>
          </x14:formula1>
          <xm:sqref>C6:D6</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6AA2A-AE0B-4D6F-ACF0-427FCD4F5393}">
  <sheetPr codeName="Sheet4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yAS8Hv9fCKom9yjXZhGL1h9JheJEDZfMluYNV8bWrFuEp2Q+eM7YPzPd/U8Z5Ap6kxd41I74Cha5h/2M6N8WBg==" saltValue="J/XKK3rHbDztaDFVlCmfp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39" priority="1">
      <formula>AND(COUNTBLANK($B12:$H12)&lt;&gt;COLUMNS($B12:$H12),OR(COUNTIF($C$6,"*専門リーダー*")&gt;0,COUNTIF($C$6,"*職務分野別リーダー*")&gt;0),OR($H12="マネジメント研修（H29～R1）",$H12="マネジメント研修"),OR($B12&lt;DATE(2017,4,1),$B12&gt;DATE(2020,3,31)))</formula>
    </cfRule>
    <cfRule type="expression" dxfId="1138" priority="2">
      <formula>AND(COUNTBLANK($B12:$H12)&lt;&gt;COLUMNS($B12:$H12),$C12="保育士等キャリアアップ研修",$B12&lt;DATE(2017,4,1))</formula>
    </cfRule>
    <cfRule type="expression" dxfId="1137" priority="3">
      <formula>AND(COUNTBLANK($B12:$H12)&lt;&gt;COLUMNS($B12:$H12),$H12="保育実践研修（H29～R1）",OR($B12&lt;DATE(2017,4,1),$B12&gt;DATE(2020,3,31)))</formula>
    </cfRule>
    <cfRule type="expression" dxfId="1136" priority="4">
      <formula>AND(COUNTBLANK($B12:$H12)&lt;&gt;COLUMNS($B12:$H12),$B12&gt;DATE(2026,3,31))</formula>
    </cfRule>
  </conditionalFormatting>
  <conditionalFormatting sqref="C6:C7">
    <cfRule type="cellIs" dxfId="1135" priority="16" operator="equal">
      <formula>""</formula>
    </cfRule>
  </conditionalFormatting>
  <conditionalFormatting sqref="D8">
    <cfRule type="cellIs" dxfId="1134" priority="6" operator="equal">
      <formula>""</formula>
    </cfRule>
  </conditionalFormatting>
  <conditionalFormatting sqref="D12:E26">
    <cfRule type="expression" dxfId="1133" priority="10">
      <formula>$C12="【職員処遇改善費のみ対象】横浜市（区）主催研修"</formula>
    </cfRule>
    <cfRule type="expression" dxfId="1132" priority="11">
      <formula>$C12="幼稚園教諭旧免許状更新講習・免許法認定講習"</formula>
    </cfRule>
  </conditionalFormatting>
  <conditionalFormatting sqref="F12:F26">
    <cfRule type="expression" dxfId="1131" priority="13">
      <formula>$C12&lt;&gt;"保育士等キャリアアップ研修（下記(7)に基づくもの）"</formula>
    </cfRule>
    <cfRule type="expression" dxfId="1130" priority="18" stopIfTrue="1">
      <formula>$C12="保育士等キャリアアップ研修（下記(7)に基づくもの）"</formula>
    </cfRule>
  </conditionalFormatting>
  <conditionalFormatting sqref="F12:H26">
    <cfRule type="expression" dxfId="1129" priority="9">
      <formula>$C12="その他"</formula>
    </cfRule>
  </conditionalFormatting>
  <conditionalFormatting sqref="G12:G26">
    <cfRule type="expression" dxfId="1128" priority="15">
      <formula>$C12="幼稚園教諭旧免許状更新講習・免許法認定講習"</formula>
    </cfRule>
  </conditionalFormatting>
  <conditionalFormatting sqref="G12:G27 G35:G101">
    <cfRule type="expression" dxfId="1127" priority="5">
      <formula>AND(LEFT($G12,2)="99",MID($G12,5,2)="99")</formula>
    </cfRule>
  </conditionalFormatting>
  <conditionalFormatting sqref="G12:H26 D12:E26">
    <cfRule type="expression" dxfId="1126" priority="8">
      <formula>$C12="【職員処遇改善費のみ対象】園内研修"</formula>
    </cfRule>
  </conditionalFormatting>
  <conditionalFormatting sqref="G12:H26">
    <cfRule type="expression" dxfId="1125" priority="7">
      <formula>$C12="【職員処遇改善費のみ対象】横浜市（区）主催研修"</formula>
    </cfRule>
  </conditionalFormatting>
  <conditionalFormatting sqref="H3 H4:J7">
    <cfRule type="cellIs" dxfId="1124" priority="17" operator="equal">
      <formula>""</formula>
    </cfRule>
  </conditionalFormatting>
  <conditionalFormatting sqref="H12:H26">
    <cfRule type="expression" dxfId="1123" priority="12">
      <formula>$C12="【幼稚園又は認定こども園に勤務していた者】その他"</formula>
    </cfRule>
  </conditionalFormatting>
  <conditionalFormatting sqref="I12:I26">
    <cfRule type="expression" dxfId="1122" priority="14">
      <formula>$C12="保育士等キャリアアップ研修（下記(7)に基づくもの）"</formula>
    </cfRule>
  </conditionalFormatting>
  <conditionalFormatting sqref="J12:J101">
    <cfRule type="expression" dxfId="1121" priority="19">
      <formula>SUMPRODUCT((MID($J12,ROW($1:$201),2)="99")*(MID($J12,ROW($1:$201)+4,2)="99")*(ISNUMBER(--MID($J12,ROW($1:$201),12))))&gt;0</formula>
    </cfRule>
  </conditionalFormatting>
  <dataValidations count="7">
    <dataValidation type="list" allowBlank="1" showInputMessage="1" showErrorMessage="1" sqref="C12:C26" xr:uid="{D7B7FACC-D3E3-4CFB-B96A-254AD4A59BF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F5FD6079-2643-4BA4-8052-6D896C036AC8}">
      <formula1>46112</formula1>
    </dataValidation>
    <dataValidation type="list" allowBlank="1" showInputMessage="1" showErrorMessage="1" sqref="O6" xr:uid="{90660C7C-3BC6-4AEB-8F3B-47CC6FBC20DB}">
      <formula1>" "</formula1>
    </dataValidation>
    <dataValidation type="list" allowBlank="1" showInputMessage="1" showErrorMessage="1" sqref="D8" xr:uid="{F2F56316-7DA1-43FC-8235-6BE1F616884B}">
      <formula1>"〇,×"</formula1>
    </dataValidation>
    <dataValidation type="textLength" operator="equal" allowBlank="1" showInputMessage="1" showErrorMessage="1" sqref="G12:G26" xr:uid="{0AA297CE-3220-497F-8E67-84FC2C0012EB}">
      <formula1>12</formula1>
    </dataValidation>
    <dataValidation type="decimal" operator="greaterThanOrEqual" allowBlank="1" showInputMessage="1" showErrorMessage="1" sqref="I12:I26" xr:uid="{E50CAD04-02EF-4276-A47E-D7C90346B671}">
      <formula1>0</formula1>
    </dataValidation>
    <dataValidation type="list" allowBlank="1" showInputMessage="1" showErrorMessage="1" sqref="H12:H26" xr:uid="{11A05F4B-16B8-42ED-B1D3-6EBAB2214A4A}">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234C8C9-61E4-4428-BCFA-796A352CB6AA}">
          <x14:formula1>
            <xm:f>INDIRECT(VLOOKUP(C12,マスタ!$C$22:$D$23,2,FALSE))</xm:f>
          </x14:formula1>
          <xm:sqref>D12:E26</xm:sqref>
        </x14:dataValidation>
        <x14:dataValidation type="list" allowBlank="1" showInputMessage="1" showErrorMessage="1" xr:uid="{FD725B95-F262-43E9-875B-2DC45E7935ED}">
          <x14:formula1>
            <xm:f>マスタ!$C$2:$C$11</xm:f>
          </x14:formula1>
          <xm:sqref>C6:D6</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A636-BF5D-4408-9A99-765D0F1C5B84}">
  <sheetPr codeName="Sheet4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eIrl+xCMFlHVPHxUQ3DMjgUXnfjCj54ynFASwE5+6wHi7toNOJVNvK8zyhkJRlHiImCux6UtJy7AnvfTW00ONQ==" saltValue="MbutSiSpot7vYELTnEQ65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20" priority="1">
      <formula>AND(COUNTBLANK($B12:$H12)&lt;&gt;COLUMNS($B12:$H12),OR(COUNTIF($C$6,"*専門リーダー*")&gt;0,COUNTIF($C$6,"*職務分野別リーダー*")&gt;0),OR($H12="マネジメント研修（H29～R1）",$H12="マネジメント研修"),OR($B12&lt;DATE(2017,4,1),$B12&gt;DATE(2020,3,31)))</formula>
    </cfRule>
    <cfRule type="expression" dxfId="1119" priority="2">
      <formula>AND(COUNTBLANK($B12:$H12)&lt;&gt;COLUMNS($B12:$H12),$C12="保育士等キャリアアップ研修",$B12&lt;DATE(2017,4,1))</formula>
    </cfRule>
    <cfRule type="expression" dxfId="1118" priority="3">
      <formula>AND(COUNTBLANK($B12:$H12)&lt;&gt;COLUMNS($B12:$H12),$H12="保育実践研修（H29～R1）",OR($B12&lt;DATE(2017,4,1),$B12&gt;DATE(2020,3,31)))</formula>
    </cfRule>
    <cfRule type="expression" dxfId="1117" priority="4">
      <formula>AND(COUNTBLANK($B12:$H12)&lt;&gt;COLUMNS($B12:$H12),$B12&gt;DATE(2026,3,31))</formula>
    </cfRule>
  </conditionalFormatting>
  <conditionalFormatting sqref="C6:C7">
    <cfRule type="cellIs" dxfId="1116" priority="16" operator="equal">
      <formula>""</formula>
    </cfRule>
  </conditionalFormatting>
  <conditionalFormatting sqref="D8">
    <cfRule type="cellIs" dxfId="1115" priority="6" operator="equal">
      <formula>""</formula>
    </cfRule>
  </conditionalFormatting>
  <conditionalFormatting sqref="D12:E26">
    <cfRule type="expression" dxfId="1114" priority="10">
      <formula>$C12="【職員処遇改善費のみ対象】横浜市（区）主催研修"</formula>
    </cfRule>
    <cfRule type="expression" dxfId="1113" priority="11">
      <formula>$C12="幼稚園教諭旧免許状更新講習・免許法認定講習"</formula>
    </cfRule>
  </conditionalFormatting>
  <conditionalFormatting sqref="F12:F26">
    <cfRule type="expression" dxfId="1112" priority="13">
      <formula>$C12&lt;&gt;"保育士等キャリアアップ研修（下記(7)に基づくもの）"</formula>
    </cfRule>
    <cfRule type="expression" dxfId="1111" priority="18" stopIfTrue="1">
      <formula>$C12="保育士等キャリアアップ研修（下記(7)に基づくもの）"</formula>
    </cfRule>
  </conditionalFormatting>
  <conditionalFormatting sqref="F12:H26">
    <cfRule type="expression" dxfId="1110" priority="9">
      <formula>$C12="その他"</formula>
    </cfRule>
  </conditionalFormatting>
  <conditionalFormatting sqref="G12:G26">
    <cfRule type="expression" dxfId="1109" priority="15">
      <formula>$C12="幼稚園教諭旧免許状更新講習・免許法認定講習"</formula>
    </cfRule>
  </conditionalFormatting>
  <conditionalFormatting sqref="G12:G27 G35:G101">
    <cfRule type="expression" dxfId="1108" priority="5">
      <formula>AND(LEFT($G12,2)="99",MID($G12,5,2)="99")</formula>
    </cfRule>
  </conditionalFormatting>
  <conditionalFormatting sqref="G12:H26 D12:E26">
    <cfRule type="expression" dxfId="1107" priority="8">
      <formula>$C12="【職員処遇改善費のみ対象】園内研修"</formula>
    </cfRule>
  </conditionalFormatting>
  <conditionalFormatting sqref="G12:H26">
    <cfRule type="expression" dxfId="1106" priority="7">
      <formula>$C12="【職員処遇改善費のみ対象】横浜市（区）主催研修"</formula>
    </cfRule>
  </conditionalFormatting>
  <conditionalFormatting sqref="H3 H4:J7">
    <cfRule type="cellIs" dxfId="1105" priority="17" operator="equal">
      <formula>""</formula>
    </cfRule>
  </conditionalFormatting>
  <conditionalFormatting sqref="H12:H26">
    <cfRule type="expression" dxfId="1104" priority="12">
      <formula>$C12="【幼稚園又は認定こども園に勤務していた者】その他"</formula>
    </cfRule>
  </conditionalFormatting>
  <conditionalFormatting sqref="I12:I26">
    <cfRule type="expression" dxfId="1103" priority="14">
      <formula>$C12="保育士等キャリアアップ研修（下記(7)に基づくもの）"</formula>
    </cfRule>
  </conditionalFormatting>
  <conditionalFormatting sqref="J12:J101">
    <cfRule type="expression" dxfId="1102" priority="19">
      <formula>SUMPRODUCT((MID($J12,ROW($1:$201),2)="99")*(MID($J12,ROW($1:$201)+4,2)="99")*(ISNUMBER(--MID($J12,ROW($1:$201),12))))&gt;0</formula>
    </cfRule>
  </conditionalFormatting>
  <dataValidations count="7">
    <dataValidation type="list" allowBlank="1" showInputMessage="1" showErrorMessage="1" sqref="C12:C26" xr:uid="{03C645A5-D54F-46DB-AB09-EF0B9E1DE89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FF34F433-900F-4563-886A-9C2B6657C554}">
      <formula1>46112</formula1>
    </dataValidation>
    <dataValidation type="list" allowBlank="1" showInputMessage="1" showErrorMessage="1" sqref="O6" xr:uid="{57BD8989-D21A-484F-956F-5A2B624C8238}">
      <formula1>" "</formula1>
    </dataValidation>
    <dataValidation type="list" allowBlank="1" showInputMessage="1" showErrorMessage="1" sqref="D8" xr:uid="{4FB01DEB-25B3-4FC7-8784-53FE1B117ED8}">
      <formula1>"〇,×"</formula1>
    </dataValidation>
    <dataValidation type="textLength" operator="equal" allowBlank="1" showInputMessage="1" showErrorMessage="1" sqref="G12:G26" xr:uid="{83825EAD-9F75-470C-9CAD-6B3E30D19B36}">
      <formula1>12</formula1>
    </dataValidation>
    <dataValidation type="decimal" operator="greaterThanOrEqual" allowBlank="1" showInputMessage="1" showErrorMessage="1" sqref="I12:I26" xr:uid="{C32D7F4A-BEA1-4BCD-85B9-C9A585065491}">
      <formula1>0</formula1>
    </dataValidation>
    <dataValidation type="list" allowBlank="1" showInputMessage="1" showErrorMessage="1" sqref="H12:H26" xr:uid="{4596CB23-F88A-427A-9DCB-7A18380176DD}">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0F51954-28A6-43DC-896B-AD7175FCB9C8}">
          <x14:formula1>
            <xm:f>INDIRECT(VLOOKUP(C12,マスタ!$C$22:$D$23,2,FALSE))</xm:f>
          </x14:formula1>
          <xm:sqref>D12:E26</xm:sqref>
        </x14:dataValidation>
        <x14:dataValidation type="list" allowBlank="1" showInputMessage="1" showErrorMessage="1" xr:uid="{E49B40CD-FEEA-420D-B4B3-56ED91B5FE00}">
          <x14:formula1>
            <xm:f>マスタ!$C$2:$C$11</xm:f>
          </x14:formula1>
          <xm:sqref>C6:D6</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B1389-839E-4583-9780-214977F7DAE8}">
  <sheetPr codeName="Sheet4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zBSdEQzvYjMuQFTFwfXlj7uklZNlAYm4H358MHP0rqcl8zoVkaIEL8FDIECxBH6bSbMr6Ot2wm4mzFzBtXNXNQ==" saltValue="071ek3Vh6CGtD6Vs0nU6+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01" priority="1">
      <formula>AND(COUNTBLANK($B12:$H12)&lt;&gt;COLUMNS($B12:$H12),OR(COUNTIF($C$6,"*専門リーダー*")&gt;0,COUNTIF($C$6,"*職務分野別リーダー*")&gt;0),OR($H12="マネジメント研修（H29～R1）",$H12="マネジメント研修"),OR($B12&lt;DATE(2017,4,1),$B12&gt;DATE(2020,3,31)))</formula>
    </cfRule>
    <cfRule type="expression" dxfId="1100" priority="2">
      <formula>AND(COUNTBLANK($B12:$H12)&lt;&gt;COLUMNS($B12:$H12),$C12="保育士等キャリアアップ研修",$B12&lt;DATE(2017,4,1))</formula>
    </cfRule>
    <cfRule type="expression" dxfId="1099" priority="3">
      <formula>AND(COUNTBLANK($B12:$H12)&lt;&gt;COLUMNS($B12:$H12),$H12="保育実践研修（H29～R1）",OR($B12&lt;DATE(2017,4,1),$B12&gt;DATE(2020,3,31)))</formula>
    </cfRule>
    <cfRule type="expression" dxfId="1098" priority="4">
      <formula>AND(COUNTBLANK($B12:$H12)&lt;&gt;COLUMNS($B12:$H12),$B12&gt;DATE(2026,3,31))</formula>
    </cfRule>
  </conditionalFormatting>
  <conditionalFormatting sqref="C6:C7">
    <cfRule type="cellIs" dxfId="1097" priority="16" operator="equal">
      <formula>""</formula>
    </cfRule>
  </conditionalFormatting>
  <conditionalFormatting sqref="D8">
    <cfRule type="cellIs" dxfId="1096" priority="6" operator="equal">
      <formula>""</formula>
    </cfRule>
  </conditionalFormatting>
  <conditionalFormatting sqref="D12:E26">
    <cfRule type="expression" dxfId="1095" priority="10">
      <formula>$C12="【職員処遇改善費のみ対象】横浜市（区）主催研修"</formula>
    </cfRule>
    <cfRule type="expression" dxfId="1094" priority="11">
      <formula>$C12="幼稚園教諭旧免許状更新講習・免許法認定講習"</formula>
    </cfRule>
  </conditionalFormatting>
  <conditionalFormatting sqref="F12:F26">
    <cfRule type="expression" dxfId="1093" priority="13">
      <formula>$C12&lt;&gt;"保育士等キャリアアップ研修（下記(7)に基づくもの）"</formula>
    </cfRule>
    <cfRule type="expression" dxfId="1092" priority="18" stopIfTrue="1">
      <formula>$C12="保育士等キャリアアップ研修（下記(7)に基づくもの）"</formula>
    </cfRule>
  </conditionalFormatting>
  <conditionalFormatting sqref="F12:H26">
    <cfRule type="expression" dxfId="1091" priority="9">
      <formula>$C12="その他"</formula>
    </cfRule>
  </conditionalFormatting>
  <conditionalFormatting sqref="G12:G26">
    <cfRule type="expression" dxfId="1090" priority="15">
      <formula>$C12="幼稚園教諭旧免許状更新講習・免許法認定講習"</formula>
    </cfRule>
  </conditionalFormatting>
  <conditionalFormatting sqref="G12:G27 G35:G101">
    <cfRule type="expression" dxfId="1089" priority="5">
      <formula>AND(LEFT($G12,2)="99",MID($G12,5,2)="99")</formula>
    </cfRule>
  </conditionalFormatting>
  <conditionalFormatting sqref="G12:H26 D12:E26">
    <cfRule type="expression" dxfId="1088" priority="8">
      <formula>$C12="【職員処遇改善費のみ対象】園内研修"</formula>
    </cfRule>
  </conditionalFormatting>
  <conditionalFormatting sqref="G12:H26">
    <cfRule type="expression" dxfId="1087" priority="7">
      <formula>$C12="【職員処遇改善費のみ対象】横浜市（区）主催研修"</formula>
    </cfRule>
  </conditionalFormatting>
  <conditionalFormatting sqref="H3 H4:J7">
    <cfRule type="cellIs" dxfId="1086" priority="17" operator="equal">
      <formula>""</formula>
    </cfRule>
  </conditionalFormatting>
  <conditionalFormatting sqref="H12:H26">
    <cfRule type="expression" dxfId="1085" priority="12">
      <formula>$C12="【幼稚園又は認定こども園に勤務していた者】その他"</formula>
    </cfRule>
  </conditionalFormatting>
  <conditionalFormatting sqref="I12:I26">
    <cfRule type="expression" dxfId="1084" priority="14">
      <formula>$C12="保育士等キャリアアップ研修（下記(7)に基づくもの）"</formula>
    </cfRule>
  </conditionalFormatting>
  <conditionalFormatting sqref="J12:J101">
    <cfRule type="expression" dxfId="1083" priority="19">
      <formula>SUMPRODUCT((MID($J12,ROW($1:$201),2)="99")*(MID($J12,ROW($1:$201)+4,2)="99")*(ISNUMBER(--MID($J12,ROW($1:$201),12))))&gt;0</formula>
    </cfRule>
  </conditionalFormatting>
  <dataValidations count="7">
    <dataValidation type="list" allowBlank="1" showInputMessage="1" showErrorMessage="1" sqref="C12:C26" xr:uid="{D15DD55B-EBBA-40C5-B68A-4AF9470964C7}">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A5C219D-AC43-4401-B337-3B80ABD02F9B}">
      <formula1>46112</formula1>
    </dataValidation>
    <dataValidation type="list" allowBlank="1" showInputMessage="1" showErrorMessage="1" sqref="O6" xr:uid="{437B5F30-A48C-4323-8027-3CE488E892BC}">
      <formula1>" "</formula1>
    </dataValidation>
    <dataValidation type="list" allowBlank="1" showInputMessage="1" showErrorMessage="1" sqref="D8" xr:uid="{D55DC8D6-8382-4B5A-AE13-A1FC25E599EA}">
      <formula1>"〇,×"</formula1>
    </dataValidation>
    <dataValidation type="textLength" operator="equal" allowBlank="1" showInputMessage="1" showErrorMessage="1" sqref="G12:G26" xr:uid="{D0E6E0B5-F2FE-4114-8D5F-CBFBE83BB8B9}">
      <formula1>12</formula1>
    </dataValidation>
    <dataValidation type="decimal" operator="greaterThanOrEqual" allowBlank="1" showInputMessage="1" showErrorMessage="1" sqref="I12:I26" xr:uid="{6181BF0D-B771-469C-8C2E-7EB4FA52A3AC}">
      <formula1>0</formula1>
    </dataValidation>
    <dataValidation type="list" allowBlank="1" showInputMessage="1" showErrorMessage="1" sqref="H12:H26" xr:uid="{6B1085B1-D89A-4D25-991A-918AA50B3EE8}">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E84853E-944A-455F-AC81-6199B7EED438}">
          <x14:formula1>
            <xm:f>INDIRECT(VLOOKUP(C12,マスタ!$C$22:$D$23,2,FALSE))</xm:f>
          </x14:formula1>
          <xm:sqref>D12:E26</xm:sqref>
        </x14:dataValidation>
        <x14:dataValidation type="list" allowBlank="1" showInputMessage="1" showErrorMessage="1" xr:uid="{2A6CBA82-E5E5-42D3-8EA5-5D7D989F1597}">
          <x14:formula1>
            <xm:f>マスタ!$C$2:$C$11</xm:f>
          </x14:formula1>
          <xm:sqref>C6:D6</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397A3-2B4A-4F19-9F7F-0D8D04B4C5D9}">
  <sheetPr codeName="Sheet4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DTwe97Fnfoi/HipVFbQu19O2QvGdIntVi/ebpJPoGFmbsuvUOMmE+jc6LHW3NYHJSKpH747L5Hp+DLaLMJiz0A==" saltValue="2zKS9XcL08TG2+OKfnDrF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082" priority="1">
      <formula>AND(COUNTBLANK($B12:$H12)&lt;&gt;COLUMNS($B12:$H12),OR(COUNTIF($C$6,"*専門リーダー*")&gt;0,COUNTIF($C$6,"*職務分野別リーダー*")&gt;0),OR($H12="マネジメント研修（H29～R1）",$H12="マネジメント研修"),OR($B12&lt;DATE(2017,4,1),$B12&gt;DATE(2020,3,31)))</formula>
    </cfRule>
    <cfRule type="expression" dxfId="1081" priority="2">
      <formula>AND(COUNTBLANK($B12:$H12)&lt;&gt;COLUMNS($B12:$H12),$C12="保育士等キャリアアップ研修",$B12&lt;DATE(2017,4,1))</formula>
    </cfRule>
    <cfRule type="expression" dxfId="1080" priority="3">
      <formula>AND(COUNTBLANK($B12:$H12)&lt;&gt;COLUMNS($B12:$H12),$H12="保育実践研修（H29～R1）",OR($B12&lt;DATE(2017,4,1),$B12&gt;DATE(2020,3,31)))</formula>
    </cfRule>
    <cfRule type="expression" dxfId="1079" priority="4">
      <formula>AND(COUNTBLANK($B12:$H12)&lt;&gt;COLUMNS($B12:$H12),$B12&gt;DATE(2026,3,31))</formula>
    </cfRule>
  </conditionalFormatting>
  <conditionalFormatting sqref="C6:C7">
    <cfRule type="cellIs" dxfId="1078" priority="16" operator="equal">
      <formula>""</formula>
    </cfRule>
  </conditionalFormatting>
  <conditionalFormatting sqref="D8">
    <cfRule type="cellIs" dxfId="1077" priority="6" operator="equal">
      <formula>""</formula>
    </cfRule>
  </conditionalFormatting>
  <conditionalFormatting sqref="D12:E26">
    <cfRule type="expression" dxfId="1076" priority="10">
      <formula>$C12="【職員処遇改善費のみ対象】横浜市（区）主催研修"</formula>
    </cfRule>
    <cfRule type="expression" dxfId="1075" priority="11">
      <formula>$C12="幼稚園教諭旧免許状更新講習・免許法認定講習"</formula>
    </cfRule>
  </conditionalFormatting>
  <conditionalFormatting sqref="F12:F26">
    <cfRule type="expression" dxfId="1074" priority="13">
      <formula>$C12&lt;&gt;"保育士等キャリアアップ研修（下記(7)に基づくもの）"</formula>
    </cfRule>
    <cfRule type="expression" dxfId="1073" priority="18" stopIfTrue="1">
      <formula>$C12="保育士等キャリアアップ研修（下記(7)に基づくもの）"</formula>
    </cfRule>
  </conditionalFormatting>
  <conditionalFormatting sqref="F12:H26">
    <cfRule type="expression" dxfId="1072" priority="9">
      <formula>$C12="その他"</formula>
    </cfRule>
  </conditionalFormatting>
  <conditionalFormatting sqref="G12:G26">
    <cfRule type="expression" dxfId="1071" priority="15">
      <formula>$C12="幼稚園教諭旧免許状更新講習・免許法認定講習"</formula>
    </cfRule>
  </conditionalFormatting>
  <conditionalFormatting sqref="G12:G27 G35:G101">
    <cfRule type="expression" dxfId="1070" priority="5">
      <formula>AND(LEFT($G12,2)="99",MID($G12,5,2)="99")</formula>
    </cfRule>
  </conditionalFormatting>
  <conditionalFormatting sqref="G12:H26 D12:E26">
    <cfRule type="expression" dxfId="1069" priority="8">
      <formula>$C12="【職員処遇改善費のみ対象】園内研修"</formula>
    </cfRule>
  </conditionalFormatting>
  <conditionalFormatting sqref="G12:H26">
    <cfRule type="expression" dxfId="1068" priority="7">
      <formula>$C12="【職員処遇改善費のみ対象】横浜市（区）主催研修"</formula>
    </cfRule>
  </conditionalFormatting>
  <conditionalFormatting sqref="H3 H4:J7">
    <cfRule type="cellIs" dxfId="1067" priority="17" operator="equal">
      <formula>""</formula>
    </cfRule>
  </conditionalFormatting>
  <conditionalFormatting sqref="H12:H26">
    <cfRule type="expression" dxfId="1066" priority="12">
      <formula>$C12="【幼稚園又は認定こども園に勤務していた者】その他"</formula>
    </cfRule>
  </conditionalFormatting>
  <conditionalFormatting sqref="I12:I26">
    <cfRule type="expression" dxfId="1065" priority="14">
      <formula>$C12="保育士等キャリアアップ研修（下記(7)に基づくもの）"</formula>
    </cfRule>
  </conditionalFormatting>
  <conditionalFormatting sqref="J12:J101">
    <cfRule type="expression" dxfId="1064" priority="19">
      <formula>SUMPRODUCT((MID($J12,ROW($1:$201),2)="99")*(MID($J12,ROW($1:$201)+4,2)="99")*(ISNUMBER(--MID($J12,ROW($1:$201),12))))&gt;0</formula>
    </cfRule>
  </conditionalFormatting>
  <dataValidations count="7">
    <dataValidation type="list" allowBlank="1" showInputMessage="1" showErrorMessage="1" sqref="C12:C26" xr:uid="{A3A63053-CDAE-4145-B580-CFF3418E8EF1}">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AACEAF3-9C86-496D-81C7-14CC4A6C8452}">
      <formula1>46112</formula1>
    </dataValidation>
    <dataValidation type="list" allowBlank="1" showInputMessage="1" showErrorMessage="1" sqref="O6" xr:uid="{99EAA0B4-B5B1-4402-9EA8-92D032AF8927}">
      <formula1>" "</formula1>
    </dataValidation>
    <dataValidation type="list" allowBlank="1" showInputMessage="1" showErrorMessage="1" sqref="D8" xr:uid="{3F9EE105-711C-412E-995F-74AA4159BEF5}">
      <formula1>"〇,×"</formula1>
    </dataValidation>
    <dataValidation type="textLength" operator="equal" allowBlank="1" showInputMessage="1" showErrorMessage="1" sqref="G12:G26" xr:uid="{FDCE5576-D9F7-43DD-A642-E321DEF800BE}">
      <formula1>12</formula1>
    </dataValidation>
    <dataValidation type="decimal" operator="greaterThanOrEqual" allowBlank="1" showInputMessage="1" showErrorMessage="1" sqref="I12:I26" xr:uid="{1436C4D2-41E3-47D8-A947-15C0FDEB19B2}">
      <formula1>0</formula1>
    </dataValidation>
    <dataValidation type="list" allowBlank="1" showInputMessage="1" showErrorMessage="1" sqref="H12:H26" xr:uid="{3D14D44A-940D-46BB-B57C-E2B182006841}">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3F1DE71-CF23-49CC-8191-76B267034153}">
          <x14:formula1>
            <xm:f>INDIRECT(VLOOKUP(C12,マスタ!$C$22:$D$23,2,FALSE))</xm:f>
          </x14:formula1>
          <xm:sqref>D12:E26</xm:sqref>
        </x14:dataValidation>
        <x14:dataValidation type="list" allowBlank="1" showInputMessage="1" showErrorMessage="1" xr:uid="{22608686-9F9F-4072-AC87-FB3520728897}">
          <x14:formula1>
            <xm:f>マスタ!$C$2:$C$11</xm:f>
          </x14:formula1>
          <xm:sqref>C6:D6</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B811-AD61-4068-A21E-8C92A0D8FA53}">
  <sheetPr codeName="Sheet4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YzIAgy6CAnpKj2qwyV1ITwUolAkhT6ng+rAFkpwkZTlb6SIy8LK/xW1ER4Zxs2KAr56iKxwlUIsxK+OHQUURw==" saltValue="2zjZg8yKf56VecQTUDnEt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063" priority="1">
      <formula>AND(COUNTBLANK($B12:$H12)&lt;&gt;COLUMNS($B12:$H12),OR(COUNTIF($C$6,"*専門リーダー*")&gt;0,COUNTIF($C$6,"*職務分野別リーダー*")&gt;0),OR($H12="マネジメント研修（H29～R1）",$H12="マネジメント研修"),OR($B12&lt;DATE(2017,4,1),$B12&gt;DATE(2020,3,31)))</formula>
    </cfRule>
    <cfRule type="expression" dxfId="1062" priority="2">
      <formula>AND(COUNTBLANK($B12:$H12)&lt;&gt;COLUMNS($B12:$H12),$C12="保育士等キャリアアップ研修",$B12&lt;DATE(2017,4,1))</formula>
    </cfRule>
    <cfRule type="expression" dxfId="1061" priority="3">
      <formula>AND(COUNTBLANK($B12:$H12)&lt;&gt;COLUMNS($B12:$H12),$H12="保育実践研修（H29～R1）",OR($B12&lt;DATE(2017,4,1),$B12&gt;DATE(2020,3,31)))</formula>
    </cfRule>
    <cfRule type="expression" dxfId="1060" priority="4">
      <formula>AND(COUNTBLANK($B12:$H12)&lt;&gt;COLUMNS($B12:$H12),$B12&gt;DATE(2026,3,31))</formula>
    </cfRule>
  </conditionalFormatting>
  <conditionalFormatting sqref="C6:C7">
    <cfRule type="cellIs" dxfId="1059" priority="16" operator="equal">
      <formula>""</formula>
    </cfRule>
  </conditionalFormatting>
  <conditionalFormatting sqref="D8">
    <cfRule type="cellIs" dxfId="1058" priority="6" operator="equal">
      <formula>""</formula>
    </cfRule>
  </conditionalFormatting>
  <conditionalFormatting sqref="D12:E26">
    <cfRule type="expression" dxfId="1057" priority="10">
      <formula>$C12="【職員処遇改善費のみ対象】横浜市（区）主催研修"</formula>
    </cfRule>
    <cfRule type="expression" dxfId="1056" priority="11">
      <formula>$C12="幼稚園教諭旧免許状更新講習・免許法認定講習"</formula>
    </cfRule>
  </conditionalFormatting>
  <conditionalFormatting sqref="F12:F26">
    <cfRule type="expression" dxfId="1055" priority="13">
      <formula>$C12&lt;&gt;"保育士等キャリアアップ研修（下記(7)に基づくもの）"</formula>
    </cfRule>
    <cfRule type="expression" dxfId="1054" priority="18" stopIfTrue="1">
      <formula>$C12="保育士等キャリアアップ研修（下記(7)に基づくもの）"</formula>
    </cfRule>
  </conditionalFormatting>
  <conditionalFormatting sqref="F12:H26">
    <cfRule type="expression" dxfId="1053" priority="9">
      <formula>$C12="その他"</formula>
    </cfRule>
  </conditionalFormatting>
  <conditionalFormatting sqref="G12:G26">
    <cfRule type="expression" dxfId="1052" priority="15">
      <formula>$C12="幼稚園教諭旧免許状更新講習・免許法認定講習"</formula>
    </cfRule>
  </conditionalFormatting>
  <conditionalFormatting sqref="G12:G27 G35:G101">
    <cfRule type="expression" dxfId="1051" priority="5">
      <formula>AND(LEFT($G12,2)="99",MID($G12,5,2)="99")</formula>
    </cfRule>
  </conditionalFormatting>
  <conditionalFormatting sqref="G12:H26 D12:E26">
    <cfRule type="expression" dxfId="1050" priority="8">
      <formula>$C12="【職員処遇改善費のみ対象】園内研修"</formula>
    </cfRule>
  </conditionalFormatting>
  <conditionalFormatting sqref="G12:H26">
    <cfRule type="expression" dxfId="1049" priority="7">
      <formula>$C12="【職員処遇改善費のみ対象】横浜市（区）主催研修"</formula>
    </cfRule>
  </conditionalFormatting>
  <conditionalFormatting sqref="H3 H4:J7">
    <cfRule type="cellIs" dxfId="1048" priority="17" operator="equal">
      <formula>""</formula>
    </cfRule>
  </conditionalFormatting>
  <conditionalFormatting sqref="H12:H26">
    <cfRule type="expression" dxfId="1047" priority="12">
      <formula>$C12="【幼稚園又は認定こども園に勤務していた者】その他"</formula>
    </cfRule>
  </conditionalFormatting>
  <conditionalFormatting sqref="I12:I26">
    <cfRule type="expression" dxfId="1046" priority="14">
      <formula>$C12="保育士等キャリアアップ研修（下記(7)に基づくもの）"</formula>
    </cfRule>
  </conditionalFormatting>
  <conditionalFormatting sqref="J12:J101">
    <cfRule type="expression" dxfId="1045" priority="19">
      <formula>SUMPRODUCT((MID($J12,ROW($1:$201),2)="99")*(MID($J12,ROW($1:$201)+4,2)="99")*(ISNUMBER(--MID($J12,ROW($1:$201),12))))&gt;0</formula>
    </cfRule>
  </conditionalFormatting>
  <dataValidations count="7">
    <dataValidation type="list" allowBlank="1" showInputMessage="1" showErrorMessage="1" sqref="C12:C26" xr:uid="{A2359798-15F1-4E40-A76C-14C568A9C64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2CE66A54-479D-4A46-B03E-1EE45E8F1A8E}">
      <formula1>46112</formula1>
    </dataValidation>
    <dataValidation type="list" allowBlank="1" showInputMessage="1" showErrorMessage="1" sqref="O6" xr:uid="{091FED34-6915-4836-B7B4-8920182DB8F4}">
      <formula1>" "</formula1>
    </dataValidation>
    <dataValidation type="list" allowBlank="1" showInputMessage="1" showErrorMessage="1" sqref="D8" xr:uid="{59471A7F-411D-4736-A1BC-556297AA37AA}">
      <formula1>"〇,×"</formula1>
    </dataValidation>
    <dataValidation type="textLength" operator="equal" allowBlank="1" showInputMessage="1" showErrorMessage="1" sqref="G12:G26" xr:uid="{9B01665E-3868-49C7-A375-DA72A0BE604B}">
      <formula1>12</formula1>
    </dataValidation>
    <dataValidation type="decimal" operator="greaterThanOrEqual" allowBlank="1" showInputMessage="1" showErrorMessage="1" sqref="I12:I26" xr:uid="{1E9A1A53-AFB1-4B25-8158-519F075E352A}">
      <formula1>0</formula1>
    </dataValidation>
    <dataValidation type="list" allowBlank="1" showInputMessage="1" showErrorMessage="1" sqref="H12:H26" xr:uid="{CED412C2-9F5F-4C87-A88D-67671EF65DB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384A3CC-501A-4187-B5E0-7C1E2C1B2B45}">
          <x14:formula1>
            <xm:f>INDIRECT(VLOOKUP(C12,マスタ!$C$22:$D$23,2,FALSE))</xm:f>
          </x14:formula1>
          <xm:sqref>D12:E26</xm:sqref>
        </x14:dataValidation>
        <x14:dataValidation type="list" allowBlank="1" showInputMessage="1" showErrorMessage="1" xr:uid="{EB33249C-BE9D-46FF-8F35-743DE2EF66B3}">
          <x14:formula1>
            <xm:f>マスタ!$C$2:$C$11</xm:f>
          </x14:formula1>
          <xm:sqref>C6:D6</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0477A-AA37-4CDB-8D4D-939B65C1309A}">
  <sheetPr codeName="Sheet5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s2lJwNprVDDqPYVBFA+fnhE+ExsT7d1g796Kkks12D3kxfJsRtv8Qs50+mnpDwfvOgJLZvJZ1bAK33A6pOLlQ==" saltValue="3PagfAqdU9P/m/ep3YRze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044" priority="1">
      <formula>AND(COUNTBLANK($B12:$H12)&lt;&gt;COLUMNS($B12:$H12),OR(COUNTIF($C$6,"*専門リーダー*")&gt;0,COUNTIF($C$6,"*職務分野別リーダー*")&gt;0),OR($H12="マネジメント研修（H29～R1）",$H12="マネジメント研修"),OR($B12&lt;DATE(2017,4,1),$B12&gt;DATE(2020,3,31)))</formula>
    </cfRule>
    <cfRule type="expression" dxfId="1043" priority="2">
      <formula>AND(COUNTBLANK($B12:$H12)&lt;&gt;COLUMNS($B12:$H12),$C12="保育士等キャリアアップ研修",$B12&lt;DATE(2017,4,1))</formula>
    </cfRule>
    <cfRule type="expression" dxfId="1042" priority="3">
      <formula>AND(COUNTBLANK($B12:$H12)&lt;&gt;COLUMNS($B12:$H12),$H12="保育実践研修（H29～R1）",OR($B12&lt;DATE(2017,4,1),$B12&gt;DATE(2020,3,31)))</formula>
    </cfRule>
    <cfRule type="expression" dxfId="1041" priority="4">
      <formula>AND(COUNTBLANK($B12:$H12)&lt;&gt;COLUMNS($B12:$H12),$B12&gt;DATE(2026,3,31))</formula>
    </cfRule>
  </conditionalFormatting>
  <conditionalFormatting sqref="C6:C7">
    <cfRule type="cellIs" dxfId="1040" priority="16" operator="equal">
      <formula>""</formula>
    </cfRule>
  </conditionalFormatting>
  <conditionalFormatting sqref="D8">
    <cfRule type="cellIs" dxfId="1039" priority="6" operator="equal">
      <formula>""</formula>
    </cfRule>
  </conditionalFormatting>
  <conditionalFormatting sqref="D12:E26">
    <cfRule type="expression" dxfId="1038" priority="10">
      <formula>$C12="【職員処遇改善費のみ対象】横浜市（区）主催研修"</formula>
    </cfRule>
    <cfRule type="expression" dxfId="1037" priority="11">
      <formula>$C12="幼稚園教諭旧免許状更新講習・免許法認定講習"</formula>
    </cfRule>
  </conditionalFormatting>
  <conditionalFormatting sqref="F12:F26">
    <cfRule type="expression" dxfId="1036" priority="13">
      <formula>$C12&lt;&gt;"保育士等キャリアアップ研修（下記(7)に基づくもの）"</formula>
    </cfRule>
    <cfRule type="expression" dxfId="1035" priority="18" stopIfTrue="1">
      <formula>$C12="保育士等キャリアアップ研修（下記(7)に基づくもの）"</formula>
    </cfRule>
  </conditionalFormatting>
  <conditionalFormatting sqref="F12:H26">
    <cfRule type="expression" dxfId="1034" priority="9">
      <formula>$C12="その他"</formula>
    </cfRule>
  </conditionalFormatting>
  <conditionalFormatting sqref="G12:G26">
    <cfRule type="expression" dxfId="1033" priority="15">
      <formula>$C12="幼稚園教諭旧免許状更新講習・免許法認定講習"</formula>
    </cfRule>
  </conditionalFormatting>
  <conditionalFormatting sqref="G12:G27 G35:G101">
    <cfRule type="expression" dxfId="1032" priority="5">
      <formula>AND(LEFT($G12,2)="99",MID($G12,5,2)="99")</formula>
    </cfRule>
  </conditionalFormatting>
  <conditionalFormatting sqref="G12:H26 D12:E26">
    <cfRule type="expression" dxfId="1031" priority="8">
      <formula>$C12="【職員処遇改善費のみ対象】園内研修"</formula>
    </cfRule>
  </conditionalFormatting>
  <conditionalFormatting sqref="G12:H26">
    <cfRule type="expression" dxfId="1030" priority="7">
      <formula>$C12="【職員処遇改善費のみ対象】横浜市（区）主催研修"</formula>
    </cfRule>
  </conditionalFormatting>
  <conditionalFormatting sqref="H3 H4:J7">
    <cfRule type="cellIs" dxfId="1029" priority="17" operator="equal">
      <formula>""</formula>
    </cfRule>
  </conditionalFormatting>
  <conditionalFormatting sqref="H12:H26">
    <cfRule type="expression" dxfId="1028" priority="12">
      <formula>$C12="【幼稚園又は認定こども園に勤務していた者】その他"</formula>
    </cfRule>
  </conditionalFormatting>
  <conditionalFormatting sqref="I12:I26">
    <cfRule type="expression" dxfId="1027" priority="14">
      <formula>$C12="保育士等キャリアアップ研修（下記(7)に基づくもの）"</formula>
    </cfRule>
  </conditionalFormatting>
  <conditionalFormatting sqref="J12:J101">
    <cfRule type="expression" dxfId="1026" priority="19">
      <formula>SUMPRODUCT((MID($J12,ROW($1:$201),2)="99")*(MID($J12,ROW($1:$201)+4,2)="99")*(ISNUMBER(--MID($J12,ROW($1:$201),12))))&gt;0</formula>
    </cfRule>
  </conditionalFormatting>
  <dataValidations count="7">
    <dataValidation type="list" allowBlank="1" showInputMessage="1" showErrorMessage="1" sqref="C12:C26" xr:uid="{9F299D76-A595-4E0A-830F-2E6603DE115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6A539AC-E57F-43C0-BCF4-25B4BDB6DEA9}">
      <formula1>46112</formula1>
    </dataValidation>
    <dataValidation type="list" allowBlank="1" showInputMessage="1" showErrorMessage="1" sqref="O6" xr:uid="{26E840AA-389E-494F-BB08-6A103BEDC58B}">
      <formula1>" "</formula1>
    </dataValidation>
    <dataValidation type="list" allowBlank="1" showInputMessage="1" showErrorMessage="1" sqref="D8" xr:uid="{A374E100-D83B-4441-944D-1E22EC78DECC}">
      <formula1>"〇,×"</formula1>
    </dataValidation>
    <dataValidation type="textLength" operator="equal" allowBlank="1" showInputMessage="1" showErrorMessage="1" sqref="G12:G26" xr:uid="{EC81713F-DD78-4149-BCE4-511EEB926757}">
      <formula1>12</formula1>
    </dataValidation>
    <dataValidation type="decimal" operator="greaterThanOrEqual" allowBlank="1" showInputMessage="1" showErrorMessage="1" sqref="I12:I26" xr:uid="{8664F63C-F9B3-4B13-AE38-7E5DE498E7F4}">
      <formula1>0</formula1>
    </dataValidation>
    <dataValidation type="list" allowBlank="1" showInputMessage="1" showErrorMessage="1" sqref="H12:H26" xr:uid="{2D52499E-C0FD-4F31-84A7-5844D1B9C55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D55AB7-E2D0-4CFC-B987-36441941E11A}">
          <x14:formula1>
            <xm:f>INDIRECT(VLOOKUP(C12,マスタ!$C$22:$D$23,2,FALSE))</xm:f>
          </x14:formula1>
          <xm:sqref>D12:E26</xm:sqref>
        </x14:dataValidation>
        <x14:dataValidation type="list" allowBlank="1" showInputMessage="1" showErrorMessage="1" xr:uid="{D053D0C4-C8BB-423D-AEFE-B4DC04FF5B85}">
          <x14:formula1>
            <xm:f>マスタ!$C$2:$C$11</xm:f>
          </x14:formula1>
          <xm:sqref>C6:D6</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45293-947C-4B35-8074-AC13449FC8FE}">
  <sheetPr codeName="Sheet5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Xsu07auXbm59pKjBLxb4QpaV8m0fjSGIr+QW+/rbdG0iPgyBkhQAcfoQ6LWRJThzKfz1bXVSlwT7odOxu/tsg==" saltValue="DeZekSfrCCP9+TFqB3E2G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025" priority="1">
      <formula>AND(COUNTBLANK($B12:$H12)&lt;&gt;COLUMNS($B12:$H12),OR(COUNTIF($C$6,"*専門リーダー*")&gt;0,COUNTIF($C$6,"*職務分野別リーダー*")&gt;0),OR($H12="マネジメント研修（H29～R1）",$H12="マネジメント研修"),OR($B12&lt;DATE(2017,4,1),$B12&gt;DATE(2020,3,31)))</formula>
    </cfRule>
    <cfRule type="expression" dxfId="1024" priority="2">
      <formula>AND(COUNTBLANK($B12:$H12)&lt;&gt;COLUMNS($B12:$H12),$C12="保育士等キャリアアップ研修",$B12&lt;DATE(2017,4,1))</formula>
    </cfRule>
    <cfRule type="expression" dxfId="1023" priority="3">
      <formula>AND(COUNTBLANK($B12:$H12)&lt;&gt;COLUMNS($B12:$H12),$H12="保育実践研修（H29～R1）",OR($B12&lt;DATE(2017,4,1),$B12&gt;DATE(2020,3,31)))</formula>
    </cfRule>
    <cfRule type="expression" dxfId="1022" priority="4">
      <formula>AND(COUNTBLANK($B12:$H12)&lt;&gt;COLUMNS($B12:$H12),$B12&gt;DATE(2026,3,31))</formula>
    </cfRule>
  </conditionalFormatting>
  <conditionalFormatting sqref="C6:C7">
    <cfRule type="cellIs" dxfId="1021" priority="16" operator="equal">
      <formula>""</formula>
    </cfRule>
  </conditionalFormatting>
  <conditionalFormatting sqref="D8">
    <cfRule type="cellIs" dxfId="1020" priority="6" operator="equal">
      <formula>""</formula>
    </cfRule>
  </conditionalFormatting>
  <conditionalFormatting sqref="D12:E26">
    <cfRule type="expression" dxfId="1019" priority="10">
      <formula>$C12="【職員処遇改善費のみ対象】横浜市（区）主催研修"</formula>
    </cfRule>
    <cfRule type="expression" dxfId="1018" priority="11">
      <formula>$C12="幼稚園教諭旧免許状更新講習・免許法認定講習"</formula>
    </cfRule>
  </conditionalFormatting>
  <conditionalFormatting sqref="F12:F26">
    <cfRule type="expression" dxfId="1017" priority="13">
      <formula>$C12&lt;&gt;"保育士等キャリアアップ研修（下記(7)に基づくもの）"</formula>
    </cfRule>
    <cfRule type="expression" dxfId="1016" priority="18" stopIfTrue="1">
      <formula>$C12="保育士等キャリアアップ研修（下記(7)に基づくもの）"</formula>
    </cfRule>
  </conditionalFormatting>
  <conditionalFormatting sqref="F12:H26">
    <cfRule type="expression" dxfId="1015" priority="9">
      <formula>$C12="その他"</formula>
    </cfRule>
  </conditionalFormatting>
  <conditionalFormatting sqref="G12:G26">
    <cfRule type="expression" dxfId="1014" priority="15">
      <formula>$C12="幼稚園教諭旧免許状更新講習・免許法認定講習"</formula>
    </cfRule>
  </conditionalFormatting>
  <conditionalFormatting sqref="G12:G27 G35:G101">
    <cfRule type="expression" dxfId="1013" priority="5">
      <formula>AND(LEFT($G12,2)="99",MID($G12,5,2)="99")</formula>
    </cfRule>
  </conditionalFormatting>
  <conditionalFormatting sqref="G12:H26 D12:E26">
    <cfRule type="expression" dxfId="1012" priority="8">
      <formula>$C12="【職員処遇改善費のみ対象】園内研修"</formula>
    </cfRule>
  </conditionalFormatting>
  <conditionalFormatting sqref="G12:H26">
    <cfRule type="expression" dxfId="1011" priority="7">
      <formula>$C12="【職員処遇改善費のみ対象】横浜市（区）主催研修"</formula>
    </cfRule>
  </conditionalFormatting>
  <conditionalFormatting sqref="H3 H4:J7">
    <cfRule type="cellIs" dxfId="1010" priority="17" operator="equal">
      <formula>""</formula>
    </cfRule>
  </conditionalFormatting>
  <conditionalFormatting sqref="H12:H26">
    <cfRule type="expression" dxfId="1009" priority="12">
      <formula>$C12="【幼稚園又は認定こども園に勤務していた者】その他"</formula>
    </cfRule>
  </conditionalFormatting>
  <conditionalFormatting sqref="I12:I26">
    <cfRule type="expression" dxfId="1008" priority="14">
      <formula>$C12="保育士等キャリアアップ研修（下記(7)に基づくもの）"</formula>
    </cfRule>
  </conditionalFormatting>
  <conditionalFormatting sqref="J12:J101">
    <cfRule type="expression" dxfId="1007" priority="19">
      <formula>SUMPRODUCT((MID($J12,ROW($1:$201),2)="99")*(MID($J12,ROW($1:$201)+4,2)="99")*(ISNUMBER(--MID($J12,ROW($1:$201),12))))&gt;0</formula>
    </cfRule>
  </conditionalFormatting>
  <dataValidations count="7">
    <dataValidation type="list" allowBlank="1" showInputMessage="1" showErrorMessage="1" sqref="C12:C26" xr:uid="{E4481C04-F71D-46B8-BA4F-210D56B3FDF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84F54E95-0657-4ED9-B84B-23FEB51DAB3C}">
      <formula1>46112</formula1>
    </dataValidation>
    <dataValidation type="list" allowBlank="1" showInputMessage="1" showErrorMessage="1" sqref="O6" xr:uid="{E2469A21-8C56-4682-8206-37C35FB1D8DA}">
      <formula1>" "</formula1>
    </dataValidation>
    <dataValidation type="list" allowBlank="1" showInputMessage="1" showErrorMessage="1" sqref="D8" xr:uid="{5AA6C3BC-3AA3-408A-939F-940BE43182FA}">
      <formula1>"〇,×"</formula1>
    </dataValidation>
    <dataValidation type="textLength" operator="equal" allowBlank="1" showInputMessage="1" showErrorMessage="1" sqref="G12:G26" xr:uid="{5711E19A-CB4B-4C21-BE99-7F7C5A56220C}">
      <formula1>12</formula1>
    </dataValidation>
    <dataValidation type="decimal" operator="greaterThanOrEqual" allowBlank="1" showInputMessage="1" showErrorMessage="1" sqref="I12:I26" xr:uid="{55336DE2-BA47-40F8-93E0-AAD89C4A7369}">
      <formula1>0</formula1>
    </dataValidation>
    <dataValidation type="list" allowBlank="1" showInputMessage="1" showErrorMessage="1" sqref="H12:H26" xr:uid="{B6A63819-5384-4318-A515-DE506219302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F491EEA-EC8E-4589-B4F1-C508851F7EBB}">
          <x14:formula1>
            <xm:f>INDIRECT(VLOOKUP(C12,マスタ!$C$22:$D$23,2,FALSE))</xm:f>
          </x14:formula1>
          <xm:sqref>D12:E26</xm:sqref>
        </x14:dataValidation>
        <x14:dataValidation type="list" allowBlank="1" showInputMessage="1" showErrorMessage="1" xr:uid="{7BA449D9-A7E6-48A4-95D2-63718A042830}">
          <x14:formula1>
            <xm:f>マスタ!$C$2:$C$11</xm:f>
          </x14:formula1>
          <xm:sqref>C6:D6</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236D9-B9DE-4ED3-9179-68C18D7D4579}">
  <sheetPr codeName="Sheet5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2+9i+2D2vsXdiDwlCkakUGtq6DgBF4+/nHj5fSyNGH/n6U+60+hn4CGrZE2Tf4oYpBYfkhDoYpggW9Rc4MoAw==" saltValue="P7dWJralrfzfdFnQLHz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006" priority="1">
      <formula>AND(COUNTBLANK($B12:$H12)&lt;&gt;COLUMNS($B12:$H12),OR(COUNTIF($C$6,"*専門リーダー*")&gt;0,COUNTIF($C$6,"*職務分野別リーダー*")&gt;0),OR($H12="マネジメント研修（H29～R1）",$H12="マネジメント研修"),OR($B12&lt;DATE(2017,4,1),$B12&gt;DATE(2020,3,31)))</formula>
    </cfRule>
    <cfRule type="expression" dxfId="1005" priority="2">
      <formula>AND(COUNTBLANK($B12:$H12)&lt;&gt;COLUMNS($B12:$H12),$C12="保育士等キャリアアップ研修",$B12&lt;DATE(2017,4,1))</formula>
    </cfRule>
    <cfRule type="expression" dxfId="1004" priority="3">
      <formula>AND(COUNTBLANK($B12:$H12)&lt;&gt;COLUMNS($B12:$H12),$H12="保育実践研修（H29～R1）",OR($B12&lt;DATE(2017,4,1),$B12&gt;DATE(2020,3,31)))</formula>
    </cfRule>
    <cfRule type="expression" dxfId="1003" priority="4">
      <formula>AND(COUNTBLANK($B12:$H12)&lt;&gt;COLUMNS($B12:$H12),$B12&gt;DATE(2026,3,31))</formula>
    </cfRule>
  </conditionalFormatting>
  <conditionalFormatting sqref="C6:C7">
    <cfRule type="cellIs" dxfId="1002" priority="16" operator="equal">
      <formula>""</formula>
    </cfRule>
  </conditionalFormatting>
  <conditionalFormatting sqref="D8">
    <cfRule type="cellIs" dxfId="1001" priority="6" operator="equal">
      <formula>""</formula>
    </cfRule>
  </conditionalFormatting>
  <conditionalFormatting sqref="D12:E26">
    <cfRule type="expression" dxfId="1000" priority="10">
      <formula>$C12="【職員処遇改善費のみ対象】横浜市（区）主催研修"</formula>
    </cfRule>
    <cfRule type="expression" dxfId="999" priority="11">
      <formula>$C12="幼稚園教諭旧免許状更新講習・免許法認定講習"</formula>
    </cfRule>
  </conditionalFormatting>
  <conditionalFormatting sqref="F12:F26">
    <cfRule type="expression" dxfId="998" priority="13">
      <formula>$C12&lt;&gt;"保育士等キャリアアップ研修（下記(7)に基づくもの）"</formula>
    </cfRule>
    <cfRule type="expression" dxfId="997" priority="18" stopIfTrue="1">
      <formula>$C12="保育士等キャリアアップ研修（下記(7)に基づくもの）"</formula>
    </cfRule>
  </conditionalFormatting>
  <conditionalFormatting sqref="F12:H26">
    <cfRule type="expression" dxfId="996" priority="9">
      <formula>$C12="その他"</formula>
    </cfRule>
  </conditionalFormatting>
  <conditionalFormatting sqref="G12:G26">
    <cfRule type="expression" dxfId="995" priority="15">
      <formula>$C12="幼稚園教諭旧免許状更新講習・免許法認定講習"</formula>
    </cfRule>
  </conditionalFormatting>
  <conditionalFormatting sqref="G12:G27 G35:G101">
    <cfRule type="expression" dxfId="994" priority="5">
      <formula>AND(LEFT($G12,2)="99",MID($G12,5,2)="99")</formula>
    </cfRule>
  </conditionalFormatting>
  <conditionalFormatting sqref="G12:H26 D12:E26">
    <cfRule type="expression" dxfId="993" priority="8">
      <formula>$C12="【職員処遇改善費のみ対象】園内研修"</formula>
    </cfRule>
  </conditionalFormatting>
  <conditionalFormatting sqref="G12:H26">
    <cfRule type="expression" dxfId="992" priority="7">
      <formula>$C12="【職員処遇改善費のみ対象】横浜市（区）主催研修"</formula>
    </cfRule>
  </conditionalFormatting>
  <conditionalFormatting sqref="H3 H4:J7">
    <cfRule type="cellIs" dxfId="991" priority="17" operator="equal">
      <formula>""</formula>
    </cfRule>
  </conditionalFormatting>
  <conditionalFormatting sqref="H12:H26">
    <cfRule type="expression" dxfId="990" priority="12">
      <formula>$C12="【幼稚園又は認定こども園に勤務していた者】その他"</formula>
    </cfRule>
  </conditionalFormatting>
  <conditionalFormatting sqref="I12:I26">
    <cfRule type="expression" dxfId="989" priority="14">
      <formula>$C12="保育士等キャリアアップ研修（下記(7)に基づくもの）"</formula>
    </cfRule>
  </conditionalFormatting>
  <conditionalFormatting sqref="J12:J101">
    <cfRule type="expression" dxfId="988" priority="19">
      <formula>SUMPRODUCT((MID($J12,ROW($1:$201),2)="99")*(MID($J12,ROW($1:$201)+4,2)="99")*(ISNUMBER(--MID($J12,ROW($1:$201),12))))&gt;0</formula>
    </cfRule>
  </conditionalFormatting>
  <dataValidations count="7">
    <dataValidation type="list" allowBlank="1" showInputMessage="1" showErrorMessage="1" sqref="C12:C26" xr:uid="{C895CB5B-3B6F-46A6-A850-3680C16AE36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547F70F-2D1E-44AF-B7A7-00FF18DAC789}">
      <formula1>46112</formula1>
    </dataValidation>
    <dataValidation type="list" allowBlank="1" showInputMessage="1" showErrorMessage="1" sqref="O6" xr:uid="{3EABAB0A-723D-4A2E-8337-C539078CB4EE}">
      <formula1>" "</formula1>
    </dataValidation>
    <dataValidation type="list" allowBlank="1" showInputMessage="1" showErrorMessage="1" sqref="D8" xr:uid="{4F07A1CB-C56C-46D2-AB2D-692D49230CB6}">
      <formula1>"〇,×"</formula1>
    </dataValidation>
    <dataValidation type="textLength" operator="equal" allowBlank="1" showInputMessage="1" showErrorMessage="1" sqref="G12:G26" xr:uid="{772B2F6E-C033-441A-A34F-C95106ADC5B6}">
      <formula1>12</formula1>
    </dataValidation>
    <dataValidation type="decimal" operator="greaterThanOrEqual" allowBlank="1" showInputMessage="1" showErrorMessage="1" sqref="I12:I26" xr:uid="{179299EC-7B60-4D2D-BF3A-E1555440FAF4}">
      <formula1>0</formula1>
    </dataValidation>
    <dataValidation type="list" allowBlank="1" showInputMessage="1" showErrorMessage="1" sqref="H12:H26" xr:uid="{9FECCAF3-AF6E-4105-84F5-3A859B433F6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0CEA07D-FBFF-4832-A549-EFAB38B72B7E}">
          <x14:formula1>
            <xm:f>INDIRECT(VLOOKUP(C12,マスタ!$C$22:$D$23,2,FALSE))</xm:f>
          </x14:formula1>
          <xm:sqref>D12:E26</xm:sqref>
        </x14:dataValidation>
        <x14:dataValidation type="list" allowBlank="1" showInputMessage="1" showErrorMessage="1" xr:uid="{EBD18ED0-DC37-4B87-B57A-EB40FFCE9CDD}">
          <x14:formula1>
            <xm:f>マスタ!$C$2:$C$11</xm:f>
          </x14:formula1>
          <xm:sqref>C6:D6</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24F20-C3ED-463C-8650-DAFC4ABF7F5C}">
  <sheetPr codeName="Sheet5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5Hmf1K0qJsPtVa+SFw3I07QzAuWE6eMfyx4H5FnARz56aQmVMn0OIVsbWmlqIvZyOu4+II7v4aubzSiYhbbwZA==" saltValue="opdnQRUwb2MANrxbrlGXt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87" priority="1">
      <formula>AND(COUNTBLANK($B12:$H12)&lt;&gt;COLUMNS($B12:$H12),OR(COUNTIF($C$6,"*専門リーダー*")&gt;0,COUNTIF($C$6,"*職務分野別リーダー*")&gt;0),OR($H12="マネジメント研修（H29～R1）",$H12="マネジメント研修"),OR($B12&lt;DATE(2017,4,1),$B12&gt;DATE(2020,3,31)))</formula>
    </cfRule>
    <cfRule type="expression" dxfId="986" priority="2">
      <formula>AND(COUNTBLANK($B12:$H12)&lt;&gt;COLUMNS($B12:$H12),$C12="保育士等キャリアアップ研修",$B12&lt;DATE(2017,4,1))</formula>
    </cfRule>
    <cfRule type="expression" dxfId="985" priority="3">
      <formula>AND(COUNTBLANK($B12:$H12)&lt;&gt;COLUMNS($B12:$H12),$H12="保育実践研修（H29～R1）",OR($B12&lt;DATE(2017,4,1),$B12&gt;DATE(2020,3,31)))</formula>
    </cfRule>
    <cfRule type="expression" dxfId="984" priority="4">
      <formula>AND(COUNTBLANK($B12:$H12)&lt;&gt;COLUMNS($B12:$H12),$B12&gt;DATE(2026,3,31))</formula>
    </cfRule>
  </conditionalFormatting>
  <conditionalFormatting sqref="C6:C7">
    <cfRule type="cellIs" dxfId="983" priority="16" operator="equal">
      <formula>""</formula>
    </cfRule>
  </conditionalFormatting>
  <conditionalFormatting sqref="D8">
    <cfRule type="cellIs" dxfId="982" priority="6" operator="equal">
      <formula>""</formula>
    </cfRule>
  </conditionalFormatting>
  <conditionalFormatting sqref="D12:E26">
    <cfRule type="expression" dxfId="981" priority="10">
      <formula>$C12="【職員処遇改善費のみ対象】横浜市（区）主催研修"</formula>
    </cfRule>
    <cfRule type="expression" dxfId="980" priority="11">
      <formula>$C12="幼稚園教諭旧免許状更新講習・免許法認定講習"</formula>
    </cfRule>
  </conditionalFormatting>
  <conditionalFormatting sqref="F12:F26">
    <cfRule type="expression" dxfId="979" priority="13">
      <formula>$C12&lt;&gt;"保育士等キャリアアップ研修（下記(7)に基づくもの）"</formula>
    </cfRule>
    <cfRule type="expression" dxfId="978" priority="18" stopIfTrue="1">
      <formula>$C12="保育士等キャリアアップ研修（下記(7)に基づくもの）"</formula>
    </cfRule>
  </conditionalFormatting>
  <conditionalFormatting sqref="F12:H26">
    <cfRule type="expression" dxfId="977" priority="9">
      <formula>$C12="その他"</formula>
    </cfRule>
  </conditionalFormatting>
  <conditionalFormatting sqref="G12:G26">
    <cfRule type="expression" dxfId="976" priority="15">
      <formula>$C12="幼稚園教諭旧免許状更新講習・免許法認定講習"</formula>
    </cfRule>
  </conditionalFormatting>
  <conditionalFormatting sqref="G12:G27 G35:G101">
    <cfRule type="expression" dxfId="975" priority="5">
      <formula>AND(LEFT($G12,2)="99",MID($G12,5,2)="99")</formula>
    </cfRule>
  </conditionalFormatting>
  <conditionalFormatting sqref="G12:H26 D12:E26">
    <cfRule type="expression" dxfId="974" priority="8">
      <formula>$C12="【職員処遇改善費のみ対象】園内研修"</formula>
    </cfRule>
  </conditionalFormatting>
  <conditionalFormatting sqref="G12:H26">
    <cfRule type="expression" dxfId="973" priority="7">
      <formula>$C12="【職員処遇改善費のみ対象】横浜市（区）主催研修"</formula>
    </cfRule>
  </conditionalFormatting>
  <conditionalFormatting sqref="H3 H4:J7">
    <cfRule type="cellIs" dxfId="972" priority="17" operator="equal">
      <formula>""</formula>
    </cfRule>
  </conditionalFormatting>
  <conditionalFormatting sqref="H12:H26">
    <cfRule type="expression" dxfId="971" priority="12">
      <formula>$C12="【幼稚園又は認定こども園に勤務していた者】その他"</formula>
    </cfRule>
  </conditionalFormatting>
  <conditionalFormatting sqref="I12:I26">
    <cfRule type="expression" dxfId="970" priority="14">
      <formula>$C12="保育士等キャリアアップ研修（下記(7)に基づくもの）"</formula>
    </cfRule>
  </conditionalFormatting>
  <conditionalFormatting sqref="J12:J101">
    <cfRule type="expression" dxfId="969" priority="19">
      <formula>SUMPRODUCT((MID($J12,ROW($1:$201),2)="99")*(MID($J12,ROW($1:$201)+4,2)="99")*(ISNUMBER(--MID($J12,ROW($1:$201),12))))&gt;0</formula>
    </cfRule>
  </conditionalFormatting>
  <dataValidations count="7">
    <dataValidation type="list" allowBlank="1" showInputMessage="1" showErrorMessage="1" sqref="C12:C26" xr:uid="{62C913EC-0BFE-4853-96B8-628616A1E8B4}">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C992391-BB76-45B6-9AEC-B98931AA63DA}">
      <formula1>46112</formula1>
    </dataValidation>
    <dataValidation type="list" allowBlank="1" showInputMessage="1" showErrorMessage="1" sqref="O6" xr:uid="{122D6C01-2A41-43D5-9577-6EA6B33691CC}">
      <formula1>" "</formula1>
    </dataValidation>
    <dataValidation type="list" allowBlank="1" showInputMessage="1" showErrorMessage="1" sqref="D8" xr:uid="{1CC1F0B3-07D8-40AF-9391-262B0A80BAAE}">
      <formula1>"〇,×"</formula1>
    </dataValidation>
    <dataValidation type="textLength" operator="equal" allowBlank="1" showInputMessage="1" showErrorMessage="1" sqref="G12:G26" xr:uid="{EEE7CA18-CAD1-4A44-8060-7F7D55328D76}">
      <formula1>12</formula1>
    </dataValidation>
    <dataValidation type="decimal" operator="greaterThanOrEqual" allowBlank="1" showInputMessage="1" showErrorMessage="1" sqref="I12:I26" xr:uid="{9EEB501A-B5FF-43F8-8F00-6ED39C254BD6}">
      <formula1>0</formula1>
    </dataValidation>
    <dataValidation type="list" allowBlank="1" showInputMessage="1" showErrorMessage="1" sqref="H12:H26" xr:uid="{C55F6EAA-290B-4A71-AAE3-5F6579B45F7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360995-E6E2-418C-8E1F-B694056D6BCB}">
          <x14:formula1>
            <xm:f>INDIRECT(VLOOKUP(C12,マスタ!$C$22:$D$23,2,FALSE))</xm:f>
          </x14:formula1>
          <xm:sqref>D12:E26</xm:sqref>
        </x14:dataValidation>
        <x14:dataValidation type="list" allowBlank="1" showInputMessage="1" showErrorMessage="1" xr:uid="{E2AE735C-B06C-4B1D-BA49-C3FD9D9786DB}">
          <x14:formula1>
            <xm:f>マスタ!$C$2:$C$11</xm:f>
          </x14:formula1>
          <xm:sqref>C6:D6</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3D29-A012-4973-882B-55D5476AF0B8}">
  <sheetPr codeName="Sheet5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nY4CJvWXZfgojURNWvRuEVsDXp6ycLy1D4OwVmqRQdAkzxS2K7as2vyhYkHlTXPi9m8HDhnHOMZIiv4cVzPfgA==" saltValue="r8UcigNl+ny/Sai0TwFPi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68" priority="1">
      <formula>AND(COUNTBLANK($B12:$H12)&lt;&gt;COLUMNS($B12:$H12),OR(COUNTIF($C$6,"*専門リーダー*")&gt;0,COUNTIF($C$6,"*職務分野別リーダー*")&gt;0),OR($H12="マネジメント研修（H29～R1）",$H12="マネジメント研修"),OR($B12&lt;DATE(2017,4,1),$B12&gt;DATE(2020,3,31)))</formula>
    </cfRule>
    <cfRule type="expression" dxfId="967" priority="2">
      <formula>AND(COUNTBLANK($B12:$H12)&lt;&gt;COLUMNS($B12:$H12),$C12="保育士等キャリアアップ研修",$B12&lt;DATE(2017,4,1))</formula>
    </cfRule>
    <cfRule type="expression" dxfId="966" priority="3">
      <formula>AND(COUNTBLANK($B12:$H12)&lt;&gt;COLUMNS($B12:$H12),$H12="保育実践研修（H29～R1）",OR($B12&lt;DATE(2017,4,1),$B12&gt;DATE(2020,3,31)))</formula>
    </cfRule>
    <cfRule type="expression" dxfId="965" priority="4">
      <formula>AND(COUNTBLANK($B12:$H12)&lt;&gt;COLUMNS($B12:$H12),$B12&gt;DATE(2026,3,31))</formula>
    </cfRule>
  </conditionalFormatting>
  <conditionalFormatting sqref="C6:C7">
    <cfRule type="cellIs" dxfId="964" priority="16" operator="equal">
      <formula>""</formula>
    </cfRule>
  </conditionalFormatting>
  <conditionalFormatting sqref="D8">
    <cfRule type="cellIs" dxfId="963" priority="6" operator="equal">
      <formula>""</formula>
    </cfRule>
  </conditionalFormatting>
  <conditionalFormatting sqref="D12:E26">
    <cfRule type="expression" dxfId="962" priority="10">
      <formula>$C12="【職員処遇改善費のみ対象】横浜市（区）主催研修"</formula>
    </cfRule>
    <cfRule type="expression" dxfId="961" priority="11">
      <formula>$C12="幼稚園教諭旧免許状更新講習・免許法認定講習"</formula>
    </cfRule>
  </conditionalFormatting>
  <conditionalFormatting sqref="F12:F26">
    <cfRule type="expression" dxfId="960" priority="13">
      <formula>$C12&lt;&gt;"保育士等キャリアアップ研修（下記(7)に基づくもの）"</formula>
    </cfRule>
    <cfRule type="expression" dxfId="959" priority="18" stopIfTrue="1">
      <formula>$C12="保育士等キャリアアップ研修（下記(7)に基づくもの）"</formula>
    </cfRule>
  </conditionalFormatting>
  <conditionalFormatting sqref="F12:H26">
    <cfRule type="expression" dxfId="958" priority="9">
      <formula>$C12="その他"</formula>
    </cfRule>
  </conditionalFormatting>
  <conditionalFormatting sqref="G12:G26">
    <cfRule type="expression" dxfId="957" priority="15">
      <formula>$C12="幼稚園教諭旧免許状更新講習・免許法認定講習"</formula>
    </cfRule>
  </conditionalFormatting>
  <conditionalFormatting sqref="G12:G27 G35:G101">
    <cfRule type="expression" dxfId="956" priority="5">
      <formula>AND(LEFT($G12,2)="99",MID($G12,5,2)="99")</formula>
    </cfRule>
  </conditionalFormatting>
  <conditionalFormatting sqref="G12:H26 D12:E26">
    <cfRule type="expression" dxfId="955" priority="8">
      <formula>$C12="【職員処遇改善費のみ対象】園内研修"</formula>
    </cfRule>
  </conditionalFormatting>
  <conditionalFormatting sqref="G12:H26">
    <cfRule type="expression" dxfId="954" priority="7">
      <formula>$C12="【職員処遇改善費のみ対象】横浜市（区）主催研修"</formula>
    </cfRule>
  </conditionalFormatting>
  <conditionalFormatting sqref="H3 H4:J7">
    <cfRule type="cellIs" dxfId="953" priority="17" operator="equal">
      <formula>""</formula>
    </cfRule>
  </conditionalFormatting>
  <conditionalFormatting sqref="H12:H26">
    <cfRule type="expression" dxfId="952" priority="12">
      <formula>$C12="【幼稚園又は認定こども園に勤務していた者】その他"</formula>
    </cfRule>
  </conditionalFormatting>
  <conditionalFormatting sqref="I12:I26">
    <cfRule type="expression" dxfId="951" priority="14">
      <formula>$C12="保育士等キャリアアップ研修（下記(7)に基づくもの）"</formula>
    </cfRule>
  </conditionalFormatting>
  <conditionalFormatting sqref="J12:J101">
    <cfRule type="expression" dxfId="950" priority="19">
      <formula>SUMPRODUCT((MID($J12,ROW($1:$201),2)="99")*(MID($J12,ROW($1:$201)+4,2)="99")*(ISNUMBER(--MID($J12,ROW($1:$201),12))))&gt;0</formula>
    </cfRule>
  </conditionalFormatting>
  <dataValidations count="7">
    <dataValidation type="list" allowBlank="1" showInputMessage="1" showErrorMessage="1" sqref="C12:C26" xr:uid="{ABE5D5D1-4FBD-49A0-A9A4-662B199928B1}">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827D243-E121-4C47-9476-99AD39D9F2CD}">
      <formula1>46112</formula1>
    </dataValidation>
    <dataValidation type="list" allowBlank="1" showInputMessage="1" showErrorMessage="1" sqref="O6" xr:uid="{EE829DF4-9414-4D9F-9EF8-7E4DF901BC5D}">
      <formula1>" "</formula1>
    </dataValidation>
    <dataValidation type="list" allowBlank="1" showInputMessage="1" showErrorMessage="1" sqref="D8" xr:uid="{86948D9B-4B0C-4FC7-A5C2-72E6FDD5ADD7}">
      <formula1>"〇,×"</formula1>
    </dataValidation>
    <dataValidation type="textLength" operator="equal" allowBlank="1" showInputMessage="1" showErrorMessage="1" sqref="G12:G26" xr:uid="{E7910556-D0CE-4100-A432-F480703CC551}">
      <formula1>12</formula1>
    </dataValidation>
    <dataValidation type="decimal" operator="greaterThanOrEqual" allowBlank="1" showInputMessage="1" showErrorMessage="1" sqref="I12:I26" xr:uid="{4613C327-D316-41C7-95E7-B75370A1DAB1}">
      <formula1>0</formula1>
    </dataValidation>
    <dataValidation type="list" allowBlank="1" showInputMessage="1" showErrorMessage="1" sqref="H12:H26" xr:uid="{3740ECD0-637B-4A35-B5B4-29D38C1D8C6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0D3C8B4-3EE3-45D0-8784-798E52396B0C}">
          <x14:formula1>
            <xm:f>INDIRECT(VLOOKUP(C12,マスタ!$C$22:$D$23,2,FALSE))</xm:f>
          </x14:formula1>
          <xm:sqref>D12:E26</xm:sqref>
        </x14:dataValidation>
        <x14:dataValidation type="list" allowBlank="1" showInputMessage="1" showErrorMessage="1" xr:uid="{448C98CA-4FFF-42ED-9280-91A1F148B304}">
          <x14:formula1>
            <xm:f>マスタ!$C$2:$C$11</xm:f>
          </x14:formula1>
          <xm:sqref>C6:D6</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272E-3C58-4C27-9301-D37E80681D96}">
  <sheetPr codeName="Sheet5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PxUILzT2mULPGzIJWu2b22bFq+IB54xYNhwIx7HuwfBRmgfMkSzCb0eH39zCQyfqALtz/JSPAY3oSqBaKKMiA==" saltValue="QkpXc86BSIcRzAqC17A2P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49" priority="1">
      <formula>AND(COUNTBLANK($B12:$H12)&lt;&gt;COLUMNS($B12:$H12),OR(COUNTIF($C$6,"*専門リーダー*")&gt;0,COUNTIF($C$6,"*職務分野別リーダー*")&gt;0),OR($H12="マネジメント研修（H29～R1）",$H12="マネジメント研修"),OR($B12&lt;DATE(2017,4,1),$B12&gt;DATE(2020,3,31)))</formula>
    </cfRule>
    <cfRule type="expression" dxfId="948" priority="2">
      <formula>AND(COUNTBLANK($B12:$H12)&lt;&gt;COLUMNS($B12:$H12),$C12="保育士等キャリアアップ研修",$B12&lt;DATE(2017,4,1))</formula>
    </cfRule>
    <cfRule type="expression" dxfId="947" priority="3">
      <formula>AND(COUNTBLANK($B12:$H12)&lt;&gt;COLUMNS($B12:$H12),$H12="保育実践研修（H29～R1）",OR($B12&lt;DATE(2017,4,1),$B12&gt;DATE(2020,3,31)))</formula>
    </cfRule>
    <cfRule type="expression" dxfId="946" priority="4">
      <formula>AND(COUNTBLANK($B12:$H12)&lt;&gt;COLUMNS($B12:$H12),$B12&gt;DATE(2026,3,31))</formula>
    </cfRule>
  </conditionalFormatting>
  <conditionalFormatting sqref="C6:C7">
    <cfRule type="cellIs" dxfId="945" priority="16" operator="equal">
      <formula>""</formula>
    </cfRule>
  </conditionalFormatting>
  <conditionalFormatting sqref="D8">
    <cfRule type="cellIs" dxfId="944" priority="6" operator="equal">
      <formula>""</formula>
    </cfRule>
  </conditionalFormatting>
  <conditionalFormatting sqref="D12:E26">
    <cfRule type="expression" dxfId="943" priority="10">
      <formula>$C12="【職員処遇改善費のみ対象】横浜市（区）主催研修"</formula>
    </cfRule>
    <cfRule type="expression" dxfId="942" priority="11">
      <formula>$C12="幼稚園教諭旧免許状更新講習・免許法認定講習"</formula>
    </cfRule>
  </conditionalFormatting>
  <conditionalFormatting sqref="F12:F26">
    <cfRule type="expression" dxfId="941" priority="13">
      <formula>$C12&lt;&gt;"保育士等キャリアアップ研修（下記(7)に基づくもの）"</formula>
    </cfRule>
    <cfRule type="expression" dxfId="940" priority="18" stopIfTrue="1">
      <formula>$C12="保育士等キャリアアップ研修（下記(7)に基づくもの）"</formula>
    </cfRule>
  </conditionalFormatting>
  <conditionalFormatting sqref="F12:H26">
    <cfRule type="expression" dxfId="939" priority="9">
      <formula>$C12="その他"</formula>
    </cfRule>
  </conditionalFormatting>
  <conditionalFormatting sqref="G12:G26">
    <cfRule type="expression" dxfId="938" priority="15">
      <formula>$C12="幼稚園教諭旧免許状更新講習・免許法認定講習"</formula>
    </cfRule>
  </conditionalFormatting>
  <conditionalFormatting sqref="G12:G27 G35:G101">
    <cfRule type="expression" dxfId="937" priority="5">
      <formula>AND(LEFT($G12,2)="99",MID($G12,5,2)="99")</formula>
    </cfRule>
  </conditionalFormatting>
  <conditionalFormatting sqref="G12:H26 D12:E26">
    <cfRule type="expression" dxfId="936" priority="8">
      <formula>$C12="【職員処遇改善費のみ対象】園内研修"</formula>
    </cfRule>
  </conditionalFormatting>
  <conditionalFormatting sqref="G12:H26">
    <cfRule type="expression" dxfId="935" priority="7">
      <formula>$C12="【職員処遇改善費のみ対象】横浜市（区）主催研修"</formula>
    </cfRule>
  </conditionalFormatting>
  <conditionalFormatting sqref="H3 H4:J7">
    <cfRule type="cellIs" dxfId="934" priority="17" operator="equal">
      <formula>""</formula>
    </cfRule>
  </conditionalFormatting>
  <conditionalFormatting sqref="H12:H26">
    <cfRule type="expression" dxfId="933" priority="12">
      <formula>$C12="【幼稚園又は認定こども園に勤務していた者】その他"</formula>
    </cfRule>
  </conditionalFormatting>
  <conditionalFormatting sqref="I12:I26">
    <cfRule type="expression" dxfId="932" priority="14">
      <formula>$C12="保育士等キャリアアップ研修（下記(7)に基づくもの）"</formula>
    </cfRule>
  </conditionalFormatting>
  <conditionalFormatting sqref="J12:J101">
    <cfRule type="expression" dxfId="931" priority="19">
      <formula>SUMPRODUCT((MID($J12,ROW($1:$201),2)="99")*(MID($J12,ROW($1:$201)+4,2)="99")*(ISNUMBER(--MID($J12,ROW($1:$201),12))))&gt;0</formula>
    </cfRule>
  </conditionalFormatting>
  <dataValidations count="7">
    <dataValidation type="list" allowBlank="1" showInputMessage="1" showErrorMessage="1" sqref="C12:C26" xr:uid="{F4C6AE22-B611-474C-86FE-5C706B551587}">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27B6BD4-9F31-4321-A64E-1A45DF95FE0C}">
      <formula1>46112</formula1>
    </dataValidation>
    <dataValidation type="list" allowBlank="1" showInputMessage="1" showErrorMessage="1" sqref="O6" xr:uid="{2A2ABA6F-4A14-4B7A-8D10-992D7F41BE86}">
      <formula1>" "</formula1>
    </dataValidation>
    <dataValidation type="list" allowBlank="1" showInputMessage="1" showErrorMessage="1" sqref="D8" xr:uid="{38CC7ADC-9927-4D3B-B174-EC092F025FC3}">
      <formula1>"〇,×"</formula1>
    </dataValidation>
    <dataValidation type="textLength" operator="equal" allowBlank="1" showInputMessage="1" showErrorMessage="1" sqref="G12:G26" xr:uid="{1D2A5C66-D42A-46B8-806E-85E4616478F3}">
      <formula1>12</formula1>
    </dataValidation>
    <dataValidation type="decimal" operator="greaterThanOrEqual" allowBlank="1" showInputMessage="1" showErrorMessage="1" sqref="I12:I26" xr:uid="{38C9C189-4CD4-4509-87D6-6D97613F5275}">
      <formula1>0</formula1>
    </dataValidation>
    <dataValidation type="list" allowBlank="1" showInputMessage="1" showErrorMessage="1" sqref="H12:H26" xr:uid="{AEDD76B2-5D98-4DFF-9086-704EFDDEC284}">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DA78FD-C381-42AE-826A-9A13361AD1BE}">
          <x14:formula1>
            <xm:f>INDIRECT(VLOOKUP(C12,マスタ!$C$22:$D$23,2,FALSE))</xm:f>
          </x14:formula1>
          <xm:sqref>D12:E26</xm:sqref>
        </x14:dataValidation>
        <x14:dataValidation type="list" allowBlank="1" showInputMessage="1" showErrorMessage="1" xr:uid="{F286616A-7C95-4036-8124-16259FE8EEE2}">
          <x14:formula1>
            <xm:f>マスタ!$C$2:$C$11</xm:f>
          </x14:formula1>
          <xm:sqref>C6:D6</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45C5D-0CFB-4B7D-8859-9B9E6B57E414}">
  <sheetPr codeName="Sheet5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k0DQuN9DdwC5BCuW2PFPYUEYq0m975x+o/q4We0rSDWSL1JB7CEKYA+3gmxM2wGuAXctagTolKK1uVsuy5CnFg==" saltValue="SOO+26rejj7PE9RXK1VHF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30" priority="1">
      <formula>AND(COUNTBLANK($B12:$H12)&lt;&gt;COLUMNS($B12:$H12),OR(COUNTIF($C$6,"*専門リーダー*")&gt;0,COUNTIF($C$6,"*職務分野別リーダー*")&gt;0),OR($H12="マネジメント研修（H29～R1）",$H12="マネジメント研修"),OR($B12&lt;DATE(2017,4,1),$B12&gt;DATE(2020,3,31)))</formula>
    </cfRule>
    <cfRule type="expression" dxfId="929" priority="2">
      <formula>AND(COUNTBLANK($B12:$H12)&lt;&gt;COLUMNS($B12:$H12),$C12="保育士等キャリアアップ研修",$B12&lt;DATE(2017,4,1))</formula>
    </cfRule>
    <cfRule type="expression" dxfId="928" priority="3">
      <formula>AND(COUNTBLANK($B12:$H12)&lt;&gt;COLUMNS($B12:$H12),$H12="保育実践研修（H29～R1）",OR($B12&lt;DATE(2017,4,1),$B12&gt;DATE(2020,3,31)))</formula>
    </cfRule>
    <cfRule type="expression" dxfId="927" priority="4">
      <formula>AND(COUNTBLANK($B12:$H12)&lt;&gt;COLUMNS($B12:$H12),$B12&gt;DATE(2026,3,31))</formula>
    </cfRule>
  </conditionalFormatting>
  <conditionalFormatting sqref="C6:C7">
    <cfRule type="cellIs" dxfId="926" priority="16" operator="equal">
      <formula>""</formula>
    </cfRule>
  </conditionalFormatting>
  <conditionalFormatting sqref="D8">
    <cfRule type="cellIs" dxfId="925" priority="6" operator="equal">
      <formula>""</formula>
    </cfRule>
  </conditionalFormatting>
  <conditionalFormatting sqref="D12:E26">
    <cfRule type="expression" dxfId="924" priority="10">
      <formula>$C12="【職員処遇改善費のみ対象】横浜市（区）主催研修"</formula>
    </cfRule>
    <cfRule type="expression" dxfId="923" priority="11">
      <formula>$C12="幼稚園教諭旧免許状更新講習・免許法認定講習"</formula>
    </cfRule>
  </conditionalFormatting>
  <conditionalFormatting sqref="F12:F26">
    <cfRule type="expression" dxfId="922" priority="13">
      <formula>$C12&lt;&gt;"保育士等キャリアアップ研修（下記(7)に基づくもの）"</formula>
    </cfRule>
    <cfRule type="expression" dxfId="921" priority="18" stopIfTrue="1">
      <formula>$C12="保育士等キャリアアップ研修（下記(7)に基づくもの）"</formula>
    </cfRule>
  </conditionalFormatting>
  <conditionalFormatting sqref="F12:H26">
    <cfRule type="expression" dxfId="920" priority="9">
      <formula>$C12="その他"</formula>
    </cfRule>
  </conditionalFormatting>
  <conditionalFormatting sqref="G12:G26">
    <cfRule type="expression" dxfId="919" priority="15">
      <formula>$C12="幼稚園教諭旧免許状更新講習・免許法認定講習"</formula>
    </cfRule>
  </conditionalFormatting>
  <conditionalFormatting sqref="G12:G27 G35:G101">
    <cfRule type="expression" dxfId="918" priority="5">
      <formula>AND(LEFT($G12,2)="99",MID($G12,5,2)="99")</formula>
    </cfRule>
  </conditionalFormatting>
  <conditionalFormatting sqref="G12:H26 D12:E26">
    <cfRule type="expression" dxfId="917" priority="8">
      <formula>$C12="【職員処遇改善費のみ対象】園内研修"</formula>
    </cfRule>
  </conditionalFormatting>
  <conditionalFormatting sqref="G12:H26">
    <cfRule type="expression" dxfId="916" priority="7">
      <formula>$C12="【職員処遇改善費のみ対象】横浜市（区）主催研修"</formula>
    </cfRule>
  </conditionalFormatting>
  <conditionalFormatting sqref="H3 H4:J7">
    <cfRule type="cellIs" dxfId="915" priority="17" operator="equal">
      <formula>""</formula>
    </cfRule>
  </conditionalFormatting>
  <conditionalFormatting sqref="H12:H26">
    <cfRule type="expression" dxfId="914" priority="12">
      <formula>$C12="【幼稚園又は認定こども園に勤務していた者】その他"</formula>
    </cfRule>
  </conditionalFormatting>
  <conditionalFormatting sqref="I12:I26">
    <cfRule type="expression" dxfId="913" priority="14">
      <formula>$C12="保育士等キャリアアップ研修（下記(7)に基づくもの）"</formula>
    </cfRule>
  </conditionalFormatting>
  <conditionalFormatting sqref="J12:J101">
    <cfRule type="expression" dxfId="912" priority="19">
      <formula>SUMPRODUCT((MID($J12,ROW($1:$201),2)="99")*(MID($J12,ROW($1:$201)+4,2)="99")*(ISNUMBER(--MID($J12,ROW($1:$201),12))))&gt;0</formula>
    </cfRule>
  </conditionalFormatting>
  <dataValidations count="7">
    <dataValidation type="list" allowBlank="1" showInputMessage="1" showErrorMessage="1" sqref="C12:C26" xr:uid="{E839FAF4-7FF5-42D9-B0DF-988D3687A91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33F4C9B-C929-41A1-A562-7FB1EC41C785}">
      <formula1>46112</formula1>
    </dataValidation>
    <dataValidation type="list" allowBlank="1" showInputMessage="1" showErrorMessage="1" sqref="O6" xr:uid="{381B4544-B2A7-41A0-9F96-7BBD2B1A16E6}">
      <formula1>" "</formula1>
    </dataValidation>
    <dataValidation type="list" allowBlank="1" showInputMessage="1" showErrorMessage="1" sqref="D8" xr:uid="{FBF506E8-2385-4585-B506-959E889AC6C2}">
      <formula1>"〇,×"</formula1>
    </dataValidation>
    <dataValidation type="textLength" operator="equal" allowBlank="1" showInputMessage="1" showErrorMessage="1" sqref="G12:G26" xr:uid="{0017E2E9-FDB4-4C26-8C1F-56D21CFAFF81}">
      <formula1>12</formula1>
    </dataValidation>
    <dataValidation type="decimal" operator="greaterThanOrEqual" allowBlank="1" showInputMessage="1" showErrorMessage="1" sqref="I12:I26" xr:uid="{A05FFBF0-5CBB-4BC5-BA3C-BF27F7CBBDEC}">
      <formula1>0</formula1>
    </dataValidation>
    <dataValidation type="list" allowBlank="1" showInputMessage="1" showErrorMessage="1" sqref="H12:H26" xr:uid="{8DEB14F8-82CA-43F3-8AC1-7F3DC72E0F5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A3D5A3E-1425-4B0E-9BF7-A451334BA19E}">
          <x14:formula1>
            <xm:f>INDIRECT(VLOOKUP(C12,マスタ!$C$22:$D$23,2,FALSE))</xm:f>
          </x14:formula1>
          <xm:sqref>D12:E26</xm:sqref>
        </x14:dataValidation>
        <x14:dataValidation type="list" allowBlank="1" showInputMessage="1" showErrorMessage="1" xr:uid="{7C28BDB4-0561-460E-B8EF-62C09BC4EE79}">
          <x14:formula1>
            <xm:f>マスタ!$C$2:$C$11</xm:f>
          </x14:formula1>
          <xm:sqref>C6:D6</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57D8-E5EA-4C1E-A413-249B25E70719}">
  <sheetPr codeName="Sheet5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yDUu3a0L9EB6aecKDTfM0ux6x3elLNXfKmDFigUQALM77VP2Q9ueleZY8bNMVSQKaCJW1zawsokVH6rJJIlqA==" saltValue="IsGnAbN48If1FIviJD2s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11" priority="1">
      <formula>AND(COUNTBLANK($B12:$H12)&lt;&gt;COLUMNS($B12:$H12),OR(COUNTIF($C$6,"*専門リーダー*")&gt;0,COUNTIF($C$6,"*職務分野別リーダー*")&gt;0),OR($H12="マネジメント研修（H29～R1）",$H12="マネジメント研修"),OR($B12&lt;DATE(2017,4,1),$B12&gt;DATE(2020,3,31)))</formula>
    </cfRule>
    <cfRule type="expression" dxfId="910" priority="2">
      <formula>AND(COUNTBLANK($B12:$H12)&lt;&gt;COLUMNS($B12:$H12),$C12="保育士等キャリアアップ研修",$B12&lt;DATE(2017,4,1))</formula>
    </cfRule>
    <cfRule type="expression" dxfId="909" priority="3">
      <formula>AND(COUNTBLANK($B12:$H12)&lt;&gt;COLUMNS($B12:$H12),$H12="保育実践研修（H29～R1）",OR($B12&lt;DATE(2017,4,1),$B12&gt;DATE(2020,3,31)))</formula>
    </cfRule>
    <cfRule type="expression" dxfId="908" priority="4">
      <formula>AND(COUNTBLANK($B12:$H12)&lt;&gt;COLUMNS($B12:$H12),$B12&gt;DATE(2026,3,31))</formula>
    </cfRule>
  </conditionalFormatting>
  <conditionalFormatting sqref="C6:C7">
    <cfRule type="cellIs" dxfId="907" priority="16" operator="equal">
      <formula>""</formula>
    </cfRule>
  </conditionalFormatting>
  <conditionalFormatting sqref="D8">
    <cfRule type="cellIs" dxfId="906" priority="6" operator="equal">
      <formula>""</formula>
    </cfRule>
  </conditionalFormatting>
  <conditionalFormatting sqref="D12:E26">
    <cfRule type="expression" dxfId="905" priority="10">
      <formula>$C12="【職員処遇改善費のみ対象】横浜市（区）主催研修"</formula>
    </cfRule>
    <cfRule type="expression" dxfId="904" priority="11">
      <formula>$C12="幼稚園教諭旧免許状更新講習・免許法認定講習"</formula>
    </cfRule>
  </conditionalFormatting>
  <conditionalFormatting sqref="F12:F26">
    <cfRule type="expression" dxfId="903" priority="13">
      <formula>$C12&lt;&gt;"保育士等キャリアアップ研修（下記(7)に基づくもの）"</formula>
    </cfRule>
    <cfRule type="expression" dxfId="902" priority="18" stopIfTrue="1">
      <formula>$C12="保育士等キャリアアップ研修（下記(7)に基づくもの）"</formula>
    </cfRule>
  </conditionalFormatting>
  <conditionalFormatting sqref="F12:H26">
    <cfRule type="expression" dxfId="901" priority="9">
      <formula>$C12="その他"</formula>
    </cfRule>
  </conditionalFormatting>
  <conditionalFormatting sqref="G12:G26">
    <cfRule type="expression" dxfId="900" priority="15">
      <formula>$C12="幼稚園教諭旧免許状更新講習・免許法認定講習"</formula>
    </cfRule>
  </conditionalFormatting>
  <conditionalFormatting sqref="G12:G27 G35:G101">
    <cfRule type="expression" dxfId="899" priority="5">
      <formula>AND(LEFT($G12,2)="99",MID($G12,5,2)="99")</formula>
    </cfRule>
  </conditionalFormatting>
  <conditionalFormatting sqref="G12:H26 D12:E26">
    <cfRule type="expression" dxfId="898" priority="8">
      <formula>$C12="【職員処遇改善費のみ対象】園内研修"</formula>
    </cfRule>
  </conditionalFormatting>
  <conditionalFormatting sqref="G12:H26">
    <cfRule type="expression" dxfId="897" priority="7">
      <formula>$C12="【職員処遇改善費のみ対象】横浜市（区）主催研修"</formula>
    </cfRule>
  </conditionalFormatting>
  <conditionalFormatting sqref="H3 H4:J7">
    <cfRule type="cellIs" dxfId="896" priority="17" operator="equal">
      <formula>""</formula>
    </cfRule>
  </conditionalFormatting>
  <conditionalFormatting sqref="H12:H26">
    <cfRule type="expression" dxfId="895" priority="12">
      <formula>$C12="【幼稚園又は認定こども園に勤務していた者】その他"</formula>
    </cfRule>
  </conditionalFormatting>
  <conditionalFormatting sqref="I12:I26">
    <cfRule type="expression" dxfId="894" priority="14">
      <formula>$C12="保育士等キャリアアップ研修（下記(7)に基づくもの）"</formula>
    </cfRule>
  </conditionalFormatting>
  <conditionalFormatting sqref="J12:J101">
    <cfRule type="expression" dxfId="893" priority="19">
      <formula>SUMPRODUCT((MID($J12,ROW($1:$201),2)="99")*(MID($J12,ROW($1:$201)+4,2)="99")*(ISNUMBER(--MID($J12,ROW($1:$201),12))))&gt;0</formula>
    </cfRule>
  </conditionalFormatting>
  <dataValidations count="7">
    <dataValidation type="list" allowBlank="1" showInputMessage="1" showErrorMessage="1" sqref="C12:C26" xr:uid="{A4DBCB41-7D45-4CB2-91A1-99AE6D48ACCC}">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47FF077C-0A80-48AE-867F-03BA8C39A885}">
      <formula1>46112</formula1>
    </dataValidation>
    <dataValidation type="list" allowBlank="1" showInputMessage="1" showErrorMessage="1" sqref="O6" xr:uid="{0A36A32C-D646-485F-9C6D-59A39B67A4F1}">
      <formula1>" "</formula1>
    </dataValidation>
    <dataValidation type="list" allowBlank="1" showInputMessage="1" showErrorMessage="1" sqref="D8" xr:uid="{C06CB2B8-51AC-4D00-B714-C939A9A69D40}">
      <formula1>"〇,×"</formula1>
    </dataValidation>
    <dataValidation type="textLength" operator="equal" allowBlank="1" showInputMessage="1" showErrorMessage="1" sqref="G12:G26" xr:uid="{C9C3AA64-4554-4B6E-9CFD-A230B3FAB064}">
      <formula1>12</formula1>
    </dataValidation>
    <dataValidation type="decimal" operator="greaterThanOrEqual" allowBlank="1" showInputMessage="1" showErrorMessage="1" sqref="I12:I26" xr:uid="{CBCC06D8-AB8E-4DBF-8EC8-33C34D2C4576}">
      <formula1>0</formula1>
    </dataValidation>
    <dataValidation type="list" allowBlank="1" showInputMessage="1" showErrorMessage="1" sqref="H12:H26" xr:uid="{E4CA2818-EE73-4A41-A2F4-7D6F9456D34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87EB735-3BD2-41F5-A85E-7169CDD6D8F7}">
          <x14:formula1>
            <xm:f>INDIRECT(VLOOKUP(C12,マスタ!$C$22:$D$23,2,FALSE))</xm:f>
          </x14:formula1>
          <xm:sqref>D12:E26</xm:sqref>
        </x14:dataValidation>
        <x14:dataValidation type="list" allowBlank="1" showInputMessage="1" showErrorMessage="1" xr:uid="{E5D6AD44-EDEA-4D7B-99CA-DF1ECF284116}">
          <x14:formula1>
            <xm:f>マスタ!$C$2:$C$11</xm:f>
          </x14:formula1>
          <xm:sqref>C6:D6</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A8791-8274-4D5C-9A83-9856EFB0D3E6}">
  <sheetPr codeName="Sheet5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9vzVjOpr8NK/CX+7HPjBxORjU9wfvvN/+c87X2ZVVQbdu/JixZ0Datz5NFLZGMtIk//SKZDlx+bXaNGjm8JuA==" saltValue="QGrtZrFQ2IeI6/7nFs625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892" priority="1">
      <formula>AND(COUNTBLANK($B12:$H12)&lt;&gt;COLUMNS($B12:$H12),OR(COUNTIF($C$6,"*専門リーダー*")&gt;0,COUNTIF($C$6,"*職務分野別リーダー*")&gt;0),OR($H12="マネジメント研修（H29～R1）",$H12="マネジメント研修"),OR($B12&lt;DATE(2017,4,1),$B12&gt;DATE(2020,3,31)))</formula>
    </cfRule>
    <cfRule type="expression" dxfId="891" priority="2">
      <formula>AND(COUNTBLANK($B12:$H12)&lt;&gt;COLUMNS($B12:$H12),$C12="保育士等キャリアアップ研修",$B12&lt;DATE(2017,4,1))</formula>
    </cfRule>
    <cfRule type="expression" dxfId="890" priority="3">
      <formula>AND(COUNTBLANK($B12:$H12)&lt;&gt;COLUMNS($B12:$H12),$H12="保育実践研修（H29～R1）",OR($B12&lt;DATE(2017,4,1),$B12&gt;DATE(2020,3,31)))</formula>
    </cfRule>
    <cfRule type="expression" dxfId="889" priority="4">
      <formula>AND(COUNTBLANK($B12:$H12)&lt;&gt;COLUMNS($B12:$H12),$B12&gt;DATE(2026,3,31))</formula>
    </cfRule>
  </conditionalFormatting>
  <conditionalFormatting sqref="C6:C7">
    <cfRule type="cellIs" dxfId="888" priority="16" operator="equal">
      <formula>""</formula>
    </cfRule>
  </conditionalFormatting>
  <conditionalFormatting sqref="D8">
    <cfRule type="cellIs" dxfId="887" priority="6" operator="equal">
      <formula>""</formula>
    </cfRule>
  </conditionalFormatting>
  <conditionalFormatting sqref="D12:E26">
    <cfRule type="expression" dxfId="886" priority="10">
      <formula>$C12="【職員処遇改善費のみ対象】横浜市（区）主催研修"</formula>
    </cfRule>
    <cfRule type="expression" dxfId="885" priority="11">
      <formula>$C12="幼稚園教諭旧免許状更新講習・免許法認定講習"</formula>
    </cfRule>
  </conditionalFormatting>
  <conditionalFormatting sqref="F12:F26">
    <cfRule type="expression" dxfId="884" priority="13">
      <formula>$C12&lt;&gt;"保育士等キャリアアップ研修（下記(7)に基づくもの）"</formula>
    </cfRule>
    <cfRule type="expression" dxfId="883" priority="18" stopIfTrue="1">
      <formula>$C12="保育士等キャリアアップ研修（下記(7)に基づくもの）"</formula>
    </cfRule>
  </conditionalFormatting>
  <conditionalFormatting sqref="F12:H26">
    <cfRule type="expression" dxfId="882" priority="9">
      <formula>$C12="その他"</formula>
    </cfRule>
  </conditionalFormatting>
  <conditionalFormatting sqref="G12:G26">
    <cfRule type="expression" dxfId="881" priority="15">
      <formula>$C12="幼稚園教諭旧免許状更新講習・免許法認定講習"</formula>
    </cfRule>
  </conditionalFormatting>
  <conditionalFormatting sqref="G12:G27 G35:G101">
    <cfRule type="expression" dxfId="880" priority="5">
      <formula>AND(LEFT($G12,2)="99",MID($G12,5,2)="99")</formula>
    </cfRule>
  </conditionalFormatting>
  <conditionalFormatting sqref="G12:H26 D12:E26">
    <cfRule type="expression" dxfId="879" priority="8">
      <formula>$C12="【職員処遇改善費のみ対象】園内研修"</formula>
    </cfRule>
  </conditionalFormatting>
  <conditionalFormatting sqref="G12:H26">
    <cfRule type="expression" dxfId="878" priority="7">
      <formula>$C12="【職員処遇改善費のみ対象】横浜市（区）主催研修"</formula>
    </cfRule>
  </conditionalFormatting>
  <conditionalFormatting sqref="H3 H4:J7">
    <cfRule type="cellIs" dxfId="877" priority="17" operator="equal">
      <formula>""</formula>
    </cfRule>
  </conditionalFormatting>
  <conditionalFormatting sqref="H12:H26">
    <cfRule type="expression" dxfId="876" priority="12">
      <formula>$C12="【幼稚園又は認定こども園に勤務していた者】その他"</formula>
    </cfRule>
  </conditionalFormatting>
  <conditionalFormatting sqref="I12:I26">
    <cfRule type="expression" dxfId="875" priority="14">
      <formula>$C12="保育士等キャリアアップ研修（下記(7)に基づくもの）"</formula>
    </cfRule>
  </conditionalFormatting>
  <conditionalFormatting sqref="J12:J101">
    <cfRule type="expression" dxfId="874" priority="19">
      <formula>SUMPRODUCT((MID($J12,ROW($1:$201),2)="99")*(MID($J12,ROW($1:$201)+4,2)="99")*(ISNUMBER(--MID($J12,ROW($1:$201),12))))&gt;0</formula>
    </cfRule>
  </conditionalFormatting>
  <dataValidations count="7">
    <dataValidation type="list" allowBlank="1" showInputMessage="1" showErrorMessage="1" sqref="C12:C26" xr:uid="{2D68BF72-842F-40AE-A91E-A4621A4451A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0FEFE8D-56E6-4548-8636-D1B842FB34F5}">
      <formula1>46112</formula1>
    </dataValidation>
    <dataValidation type="list" allowBlank="1" showInputMessage="1" showErrorMessage="1" sqref="O6" xr:uid="{7149EED4-A69F-48BA-AEC3-787EB8C3A727}">
      <formula1>" "</formula1>
    </dataValidation>
    <dataValidation type="list" allowBlank="1" showInputMessage="1" showErrorMessage="1" sqref="D8" xr:uid="{AFD3DD29-0E9C-4B1A-B604-FF514AA54E9A}">
      <formula1>"〇,×"</formula1>
    </dataValidation>
    <dataValidation type="textLength" operator="equal" allowBlank="1" showInputMessage="1" showErrorMessage="1" sqref="G12:G26" xr:uid="{7489305E-482D-4CE5-8BCB-9EB9F9FFFDF0}">
      <formula1>12</formula1>
    </dataValidation>
    <dataValidation type="decimal" operator="greaterThanOrEqual" allowBlank="1" showInputMessage="1" showErrorMessage="1" sqref="I12:I26" xr:uid="{621A157B-1F3D-4041-9410-CAC4EE323415}">
      <formula1>0</formula1>
    </dataValidation>
    <dataValidation type="list" allowBlank="1" showInputMessage="1" showErrorMessage="1" sqref="H12:H26" xr:uid="{2F412027-EAC3-4EAD-9109-5218B021A094}">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DC7B985-9F5E-43D6-A8F5-435EA06C8E08}">
          <x14:formula1>
            <xm:f>INDIRECT(VLOOKUP(C12,マスタ!$C$22:$D$23,2,FALSE))</xm:f>
          </x14:formula1>
          <xm:sqref>D12:E26</xm:sqref>
        </x14:dataValidation>
        <x14:dataValidation type="list" allowBlank="1" showInputMessage="1" showErrorMessage="1" xr:uid="{8795E0BB-3F6E-48FD-B562-E2739933423E}">
          <x14:formula1>
            <xm:f>マスタ!$C$2:$C$11</xm:f>
          </x14:formula1>
          <xm:sqref>C6:D6</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B4A5-B6B1-4D5C-8C75-FDC796E1C9D5}">
  <sheetPr codeName="Sheet5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cjCtbK0g7LJRrL2LVZb5Ag+CKkIFx1yGA64BLfDxBYHBjnadNnhxv2obvoHwyL9M8w0m72XU6a9L0rhQ3LSOA==" saltValue="n/3HJoPqv8UhXDVaLXCOb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873" priority="1">
      <formula>AND(COUNTBLANK($B12:$H12)&lt;&gt;COLUMNS($B12:$H12),OR(COUNTIF($C$6,"*専門リーダー*")&gt;0,COUNTIF($C$6,"*職務分野別リーダー*")&gt;0),OR($H12="マネジメント研修（H29～R1）",$H12="マネジメント研修"),OR($B12&lt;DATE(2017,4,1),$B12&gt;DATE(2020,3,31)))</formula>
    </cfRule>
    <cfRule type="expression" dxfId="872" priority="2">
      <formula>AND(COUNTBLANK($B12:$H12)&lt;&gt;COLUMNS($B12:$H12),$C12="保育士等キャリアアップ研修",$B12&lt;DATE(2017,4,1))</formula>
    </cfRule>
    <cfRule type="expression" dxfId="871" priority="3">
      <formula>AND(COUNTBLANK($B12:$H12)&lt;&gt;COLUMNS($B12:$H12),$H12="保育実践研修（H29～R1）",OR($B12&lt;DATE(2017,4,1),$B12&gt;DATE(2020,3,31)))</formula>
    </cfRule>
    <cfRule type="expression" dxfId="870" priority="4">
      <formula>AND(COUNTBLANK($B12:$H12)&lt;&gt;COLUMNS($B12:$H12),$B12&gt;DATE(2026,3,31))</formula>
    </cfRule>
  </conditionalFormatting>
  <conditionalFormatting sqref="C6:C7">
    <cfRule type="cellIs" dxfId="869" priority="16" operator="equal">
      <formula>""</formula>
    </cfRule>
  </conditionalFormatting>
  <conditionalFormatting sqref="D8">
    <cfRule type="cellIs" dxfId="868" priority="6" operator="equal">
      <formula>""</formula>
    </cfRule>
  </conditionalFormatting>
  <conditionalFormatting sqref="D12:E26">
    <cfRule type="expression" dxfId="867" priority="10">
      <formula>$C12="【職員処遇改善費のみ対象】横浜市（区）主催研修"</formula>
    </cfRule>
    <cfRule type="expression" dxfId="866" priority="11">
      <formula>$C12="幼稚園教諭旧免許状更新講習・免許法認定講習"</formula>
    </cfRule>
  </conditionalFormatting>
  <conditionalFormatting sqref="F12:F26">
    <cfRule type="expression" dxfId="865" priority="13">
      <formula>$C12&lt;&gt;"保育士等キャリアアップ研修（下記(7)に基づくもの）"</formula>
    </cfRule>
    <cfRule type="expression" dxfId="864" priority="18" stopIfTrue="1">
      <formula>$C12="保育士等キャリアアップ研修（下記(7)に基づくもの）"</formula>
    </cfRule>
  </conditionalFormatting>
  <conditionalFormatting sqref="F12:H26">
    <cfRule type="expression" dxfId="863" priority="9">
      <formula>$C12="その他"</formula>
    </cfRule>
  </conditionalFormatting>
  <conditionalFormatting sqref="G12:G26">
    <cfRule type="expression" dxfId="862" priority="15">
      <formula>$C12="幼稚園教諭旧免許状更新講習・免許法認定講習"</formula>
    </cfRule>
  </conditionalFormatting>
  <conditionalFormatting sqref="G12:G27 G35:G101">
    <cfRule type="expression" dxfId="861" priority="5">
      <formula>AND(LEFT($G12,2)="99",MID($G12,5,2)="99")</formula>
    </cfRule>
  </conditionalFormatting>
  <conditionalFormatting sqref="G12:H26 D12:E26">
    <cfRule type="expression" dxfId="860" priority="8">
      <formula>$C12="【職員処遇改善費のみ対象】園内研修"</formula>
    </cfRule>
  </conditionalFormatting>
  <conditionalFormatting sqref="G12:H26">
    <cfRule type="expression" dxfId="859" priority="7">
      <formula>$C12="【職員処遇改善費のみ対象】横浜市（区）主催研修"</formula>
    </cfRule>
  </conditionalFormatting>
  <conditionalFormatting sqref="H3 H4:J7">
    <cfRule type="cellIs" dxfId="858" priority="17" operator="equal">
      <formula>""</formula>
    </cfRule>
  </conditionalFormatting>
  <conditionalFormatting sqref="H12:H26">
    <cfRule type="expression" dxfId="857" priority="12">
      <formula>$C12="【幼稚園又は認定こども園に勤務していた者】その他"</formula>
    </cfRule>
  </conditionalFormatting>
  <conditionalFormatting sqref="I12:I26">
    <cfRule type="expression" dxfId="856" priority="14">
      <formula>$C12="保育士等キャリアアップ研修（下記(7)に基づくもの）"</formula>
    </cfRule>
  </conditionalFormatting>
  <conditionalFormatting sqref="J12:J101">
    <cfRule type="expression" dxfId="855" priority="19">
      <formula>SUMPRODUCT((MID($J12,ROW($1:$201),2)="99")*(MID($J12,ROW($1:$201)+4,2)="99")*(ISNUMBER(--MID($J12,ROW($1:$201),12))))&gt;0</formula>
    </cfRule>
  </conditionalFormatting>
  <dataValidations count="7">
    <dataValidation type="list" allowBlank="1" showInputMessage="1" showErrorMessage="1" sqref="C12:C26" xr:uid="{E2F866DC-DDB0-4B81-B975-34CE06F65F5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89CCAFBF-1211-4BF6-9D4D-505C2377F7D2}">
      <formula1>46112</formula1>
    </dataValidation>
    <dataValidation type="list" allowBlank="1" showInputMessage="1" showErrorMessage="1" sqref="O6" xr:uid="{C92DA59B-9239-4472-92B6-6436466658B9}">
      <formula1>" "</formula1>
    </dataValidation>
    <dataValidation type="list" allowBlank="1" showInputMessage="1" showErrorMessage="1" sqref="D8" xr:uid="{BB1CCCAA-E62F-4A9F-863F-5FBF76FE5EA1}">
      <formula1>"〇,×"</formula1>
    </dataValidation>
    <dataValidation type="textLength" operator="equal" allowBlank="1" showInputMessage="1" showErrorMessage="1" sqref="G12:G26" xr:uid="{DD85FB0A-0E3D-4ED7-8929-AF7E4C9A440D}">
      <formula1>12</formula1>
    </dataValidation>
    <dataValidation type="decimal" operator="greaterThanOrEqual" allowBlank="1" showInputMessage="1" showErrorMessage="1" sqref="I12:I26" xr:uid="{FBD4779C-7135-4F4B-A9CF-A64B0086EA97}">
      <formula1>0</formula1>
    </dataValidation>
    <dataValidation type="list" allowBlank="1" showInputMessage="1" showErrorMessage="1" sqref="H12:H26" xr:uid="{677FB2BC-8024-407C-83F2-ED48E516C23D}">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E9B270F-F475-4559-AD24-92BD3B9A74A0}">
          <x14:formula1>
            <xm:f>INDIRECT(VLOOKUP(C12,マスタ!$C$22:$D$23,2,FALSE))</xm:f>
          </x14:formula1>
          <xm:sqref>D12:E26</xm:sqref>
        </x14:dataValidation>
        <x14:dataValidation type="list" allowBlank="1" showInputMessage="1" showErrorMessage="1" xr:uid="{7E0ED5C8-FC34-4660-A437-AC43A8712FBE}">
          <x14:formula1>
            <xm:f>マスタ!$C$2:$C$11</xm:f>
          </x14:formula1>
          <xm:sqref>C6:D6</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6C06-C1A1-40A4-994A-37DDEB1A05DD}">
  <sheetPr codeName="Sheet6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9kzMEE0WnpZtkKpjNvJgB6TlUkU5JiepUFlHQK06sBPSEQJZTrAg85Xld/m3Qvpr1mT9R0HvekyQBfzZRNJPXg==" saltValue="zUuwuXvFMyvIolbcR9EL0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854" priority="1">
      <formula>AND(COUNTBLANK($B12:$H12)&lt;&gt;COLUMNS($B12:$H12),OR(COUNTIF($C$6,"*専門リーダー*")&gt;0,COUNTIF($C$6,"*職務分野別リーダー*")&gt;0),OR($H12="マネジメント研修（H29～R1）",$H12="マネジメント研修"),OR($B12&lt;DATE(2017,4,1),$B12&gt;DATE(2020,3,31)))</formula>
    </cfRule>
    <cfRule type="expression" dxfId="853" priority="2">
      <formula>AND(COUNTBLANK($B12:$H12)&lt;&gt;COLUMNS($B12:$H12),$C12="保育士等キャリアアップ研修",$B12&lt;DATE(2017,4,1))</formula>
    </cfRule>
    <cfRule type="expression" dxfId="852" priority="3">
      <formula>AND(COUNTBLANK($B12:$H12)&lt;&gt;COLUMNS($B12:$H12),$H12="保育実践研修（H29～R1）",OR($B12&lt;DATE(2017,4,1),$B12&gt;DATE(2020,3,31)))</formula>
    </cfRule>
    <cfRule type="expression" dxfId="851" priority="4">
      <formula>AND(COUNTBLANK($B12:$H12)&lt;&gt;COLUMNS($B12:$H12),$B12&gt;DATE(2026,3,31))</formula>
    </cfRule>
  </conditionalFormatting>
  <conditionalFormatting sqref="C6:C7">
    <cfRule type="cellIs" dxfId="850" priority="16" operator="equal">
      <formula>""</formula>
    </cfRule>
  </conditionalFormatting>
  <conditionalFormatting sqref="D8">
    <cfRule type="cellIs" dxfId="849" priority="6" operator="equal">
      <formula>""</formula>
    </cfRule>
  </conditionalFormatting>
  <conditionalFormatting sqref="D12:E26">
    <cfRule type="expression" dxfId="848" priority="10">
      <formula>$C12="【職員処遇改善費のみ対象】横浜市（区）主催研修"</formula>
    </cfRule>
    <cfRule type="expression" dxfId="847" priority="11">
      <formula>$C12="幼稚園教諭旧免許状更新講習・免許法認定講習"</formula>
    </cfRule>
  </conditionalFormatting>
  <conditionalFormatting sqref="F12:F26">
    <cfRule type="expression" dxfId="846" priority="13">
      <formula>$C12&lt;&gt;"保育士等キャリアアップ研修（下記(7)に基づくもの）"</formula>
    </cfRule>
    <cfRule type="expression" dxfId="845" priority="18" stopIfTrue="1">
      <formula>$C12="保育士等キャリアアップ研修（下記(7)に基づくもの）"</formula>
    </cfRule>
  </conditionalFormatting>
  <conditionalFormatting sqref="F12:H26">
    <cfRule type="expression" dxfId="844" priority="9">
      <formula>$C12="その他"</formula>
    </cfRule>
  </conditionalFormatting>
  <conditionalFormatting sqref="G12:G26">
    <cfRule type="expression" dxfId="843" priority="15">
      <formula>$C12="幼稚園教諭旧免許状更新講習・免許法認定講習"</formula>
    </cfRule>
  </conditionalFormatting>
  <conditionalFormatting sqref="G12:G27 G35:G101">
    <cfRule type="expression" dxfId="842" priority="5">
      <formula>AND(LEFT($G12,2)="99",MID($G12,5,2)="99")</formula>
    </cfRule>
  </conditionalFormatting>
  <conditionalFormatting sqref="G12:H26 D12:E26">
    <cfRule type="expression" dxfId="841" priority="8">
      <formula>$C12="【職員処遇改善費のみ対象】園内研修"</formula>
    </cfRule>
  </conditionalFormatting>
  <conditionalFormatting sqref="G12:H26">
    <cfRule type="expression" dxfId="840" priority="7">
      <formula>$C12="【職員処遇改善費のみ対象】横浜市（区）主催研修"</formula>
    </cfRule>
  </conditionalFormatting>
  <conditionalFormatting sqref="H3 H4:J7">
    <cfRule type="cellIs" dxfId="839" priority="17" operator="equal">
      <formula>""</formula>
    </cfRule>
  </conditionalFormatting>
  <conditionalFormatting sqref="H12:H26">
    <cfRule type="expression" dxfId="838" priority="12">
      <formula>$C12="【幼稚園又は認定こども園に勤務していた者】その他"</formula>
    </cfRule>
  </conditionalFormatting>
  <conditionalFormatting sqref="I12:I26">
    <cfRule type="expression" dxfId="837" priority="14">
      <formula>$C12="保育士等キャリアアップ研修（下記(7)に基づくもの）"</formula>
    </cfRule>
  </conditionalFormatting>
  <conditionalFormatting sqref="J12:J101">
    <cfRule type="expression" dxfId="836" priority="19">
      <formula>SUMPRODUCT((MID($J12,ROW($1:$201),2)="99")*(MID($J12,ROW($1:$201)+4,2)="99")*(ISNUMBER(--MID($J12,ROW($1:$201),12))))&gt;0</formula>
    </cfRule>
  </conditionalFormatting>
  <dataValidations count="7">
    <dataValidation type="list" allowBlank="1" showInputMessage="1" showErrorMessage="1" sqref="C12:C26" xr:uid="{B6B9286B-5E15-4C40-ABBA-7BB50366B6D1}">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9C4C6C4-15C1-4BE9-92CE-80FA2BA16DCB}">
      <formula1>46112</formula1>
    </dataValidation>
    <dataValidation type="list" allowBlank="1" showInputMessage="1" showErrorMessage="1" sqref="O6" xr:uid="{8B2B7EAE-FD49-4423-B56D-315505CC2BC4}">
      <formula1>" "</formula1>
    </dataValidation>
    <dataValidation type="list" allowBlank="1" showInputMessage="1" showErrorMessage="1" sqref="D8" xr:uid="{DAA68EBB-F503-41CB-A0DE-4D3CCC8EFFA8}">
      <formula1>"〇,×"</formula1>
    </dataValidation>
    <dataValidation type="textLength" operator="equal" allowBlank="1" showInputMessage="1" showErrorMessage="1" sqref="G12:G26" xr:uid="{FC2BDBC3-B8C4-490F-A788-A865BA56FAC4}">
      <formula1>12</formula1>
    </dataValidation>
    <dataValidation type="decimal" operator="greaterThanOrEqual" allowBlank="1" showInputMessage="1" showErrorMessage="1" sqref="I12:I26" xr:uid="{DE3BB18F-9CDF-48A6-A334-5A7024B087BB}">
      <formula1>0</formula1>
    </dataValidation>
    <dataValidation type="list" allowBlank="1" showInputMessage="1" showErrorMessage="1" sqref="H12:H26" xr:uid="{A885CFE1-D5EC-4AE3-96EB-ECA6911CBB9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A6C43E4-28CE-4351-8B62-23B3CAFB7B0C}">
          <x14:formula1>
            <xm:f>INDIRECT(VLOOKUP(C12,マスタ!$C$22:$D$23,2,FALSE))</xm:f>
          </x14:formula1>
          <xm:sqref>D12:E26</xm:sqref>
        </x14:dataValidation>
        <x14:dataValidation type="list" allowBlank="1" showInputMessage="1" showErrorMessage="1" xr:uid="{887A53BB-3FBC-4B4B-85DD-D7E435136B86}">
          <x14:formula1>
            <xm:f>マスタ!$C$2:$C$11</xm:f>
          </x14:formula1>
          <xm:sqref>C6:D6</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92F2-240C-4639-AF72-F0382916B609}">
  <sheetPr codeName="Sheet6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u0TYRbVf6SpoPQrTr7lwm2oTfLAFkHIoUhyIbvdbcMrr76T/P2G/k531tS2KragBtDVUeacEvedWZ4npj6lOXQ==" saltValue="Ln7KZDfNrGdKgFu6VNFdC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835" priority="1">
      <formula>AND(COUNTBLANK($B12:$H12)&lt;&gt;COLUMNS($B12:$H12),OR(COUNTIF($C$6,"*専門リーダー*")&gt;0,COUNTIF($C$6,"*職務分野別リーダー*")&gt;0),OR($H12="マネジメント研修（H29～R1）",$H12="マネジメント研修"),OR($B12&lt;DATE(2017,4,1),$B12&gt;DATE(2020,3,31)))</formula>
    </cfRule>
    <cfRule type="expression" dxfId="834" priority="2">
      <formula>AND(COUNTBLANK($B12:$H12)&lt;&gt;COLUMNS($B12:$H12),$C12="保育士等キャリアアップ研修",$B12&lt;DATE(2017,4,1))</formula>
    </cfRule>
    <cfRule type="expression" dxfId="833" priority="3">
      <formula>AND(COUNTBLANK($B12:$H12)&lt;&gt;COLUMNS($B12:$H12),$H12="保育実践研修（H29～R1）",OR($B12&lt;DATE(2017,4,1),$B12&gt;DATE(2020,3,31)))</formula>
    </cfRule>
    <cfRule type="expression" dxfId="832" priority="4">
      <formula>AND(COUNTBLANK($B12:$H12)&lt;&gt;COLUMNS($B12:$H12),$B12&gt;DATE(2026,3,31))</formula>
    </cfRule>
  </conditionalFormatting>
  <conditionalFormatting sqref="C6:C7">
    <cfRule type="cellIs" dxfId="831" priority="16" operator="equal">
      <formula>""</formula>
    </cfRule>
  </conditionalFormatting>
  <conditionalFormatting sqref="D8">
    <cfRule type="cellIs" dxfId="830" priority="6" operator="equal">
      <formula>""</formula>
    </cfRule>
  </conditionalFormatting>
  <conditionalFormatting sqref="D12:E26">
    <cfRule type="expression" dxfId="829" priority="10">
      <formula>$C12="【職員処遇改善費のみ対象】横浜市（区）主催研修"</formula>
    </cfRule>
    <cfRule type="expression" dxfId="828" priority="11">
      <formula>$C12="幼稚園教諭旧免許状更新講習・免許法認定講習"</formula>
    </cfRule>
  </conditionalFormatting>
  <conditionalFormatting sqref="F12:F26">
    <cfRule type="expression" dxfId="827" priority="13">
      <formula>$C12&lt;&gt;"保育士等キャリアアップ研修（下記(7)に基づくもの）"</formula>
    </cfRule>
    <cfRule type="expression" dxfId="826" priority="18" stopIfTrue="1">
      <formula>$C12="保育士等キャリアアップ研修（下記(7)に基づくもの）"</formula>
    </cfRule>
  </conditionalFormatting>
  <conditionalFormatting sqref="F12:H26">
    <cfRule type="expression" dxfId="825" priority="9">
      <formula>$C12="その他"</formula>
    </cfRule>
  </conditionalFormatting>
  <conditionalFormatting sqref="G12:G26">
    <cfRule type="expression" dxfId="824" priority="15">
      <formula>$C12="幼稚園教諭旧免許状更新講習・免許法認定講習"</formula>
    </cfRule>
  </conditionalFormatting>
  <conditionalFormatting sqref="G12:G27 G35:G101">
    <cfRule type="expression" dxfId="823" priority="5">
      <formula>AND(LEFT($G12,2)="99",MID($G12,5,2)="99")</formula>
    </cfRule>
  </conditionalFormatting>
  <conditionalFormatting sqref="G12:H26 D12:E26">
    <cfRule type="expression" dxfId="822" priority="8">
      <formula>$C12="【職員処遇改善費のみ対象】園内研修"</formula>
    </cfRule>
  </conditionalFormatting>
  <conditionalFormatting sqref="G12:H26">
    <cfRule type="expression" dxfId="821" priority="7">
      <formula>$C12="【職員処遇改善費のみ対象】横浜市（区）主催研修"</formula>
    </cfRule>
  </conditionalFormatting>
  <conditionalFormatting sqref="H3 H4:J7">
    <cfRule type="cellIs" dxfId="820" priority="17" operator="equal">
      <formula>""</formula>
    </cfRule>
  </conditionalFormatting>
  <conditionalFormatting sqref="H12:H26">
    <cfRule type="expression" dxfId="819" priority="12">
      <formula>$C12="【幼稚園又は認定こども園に勤務していた者】その他"</formula>
    </cfRule>
  </conditionalFormatting>
  <conditionalFormatting sqref="I12:I26">
    <cfRule type="expression" dxfId="818" priority="14">
      <formula>$C12="保育士等キャリアアップ研修（下記(7)に基づくもの）"</formula>
    </cfRule>
  </conditionalFormatting>
  <conditionalFormatting sqref="J12:J101">
    <cfRule type="expression" dxfId="817" priority="19">
      <formula>SUMPRODUCT((MID($J12,ROW($1:$201),2)="99")*(MID($J12,ROW($1:$201)+4,2)="99")*(ISNUMBER(--MID($J12,ROW($1:$201),12))))&gt;0</formula>
    </cfRule>
  </conditionalFormatting>
  <dataValidations count="7">
    <dataValidation type="list" allowBlank="1" showInputMessage="1" showErrorMessage="1" sqref="C12:C26" xr:uid="{A37747B3-BDFD-499D-B74E-DBA09074EFC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50F0041-4093-4351-9436-32E649D929C2}">
      <formula1>46112</formula1>
    </dataValidation>
    <dataValidation type="list" allowBlank="1" showInputMessage="1" showErrorMessage="1" sqref="O6" xr:uid="{B4285818-DE7E-4B70-BDBC-EECA4F554EBF}">
      <formula1>" "</formula1>
    </dataValidation>
    <dataValidation type="list" allowBlank="1" showInputMessage="1" showErrorMessage="1" sqref="D8" xr:uid="{BD7E4C94-FBF4-4B6B-AE8F-3D5F26C3DCFE}">
      <formula1>"〇,×"</formula1>
    </dataValidation>
    <dataValidation type="textLength" operator="equal" allowBlank="1" showInputMessage="1" showErrorMessage="1" sqref="G12:G26" xr:uid="{F1FAAE87-759B-41D9-B6BC-C282692D38B9}">
      <formula1>12</formula1>
    </dataValidation>
    <dataValidation type="decimal" operator="greaterThanOrEqual" allowBlank="1" showInputMessage="1" showErrorMessage="1" sqref="I12:I26" xr:uid="{A5BD04D3-7D1D-484C-B120-4C6658E7D7A9}">
      <formula1>0</formula1>
    </dataValidation>
    <dataValidation type="list" allowBlank="1" showInputMessage="1" showErrorMessage="1" sqref="H12:H26" xr:uid="{42DDACE2-F142-4943-9F06-06BCD18B5068}">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8ECF5F2-E011-4B26-B71D-FD4F8965A8A2}">
          <x14:formula1>
            <xm:f>INDIRECT(VLOOKUP(C12,マスタ!$C$22:$D$23,2,FALSE))</xm:f>
          </x14:formula1>
          <xm:sqref>D12:E26</xm:sqref>
        </x14:dataValidation>
        <x14:dataValidation type="list" allowBlank="1" showInputMessage="1" showErrorMessage="1" xr:uid="{5447669E-9DDF-404B-8509-02B09EFEB065}">
          <x14:formula1>
            <xm:f>マスタ!$C$2:$C$11</xm:f>
          </x14:formula1>
          <xm:sqref>C6:D6</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59F28-42D4-4828-B3BD-2716393BF501}">
  <sheetPr codeName="Sheet6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M6dkN6BqKk9j5e53WN9nadG4i7Bw8eS7scbM8RGnhtDs7QvW3S8THRgmWskslYty0D2srqaKBOj/SlwiiHbeQ==" saltValue="yqWLp7FhwsM3xD+KAEm/6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816" priority="1">
      <formula>AND(COUNTBLANK($B12:$H12)&lt;&gt;COLUMNS($B12:$H12),OR(COUNTIF($C$6,"*専門リーダー*")&gt;0,COUNTIF($C$6,"*職務分野別リーダー*")&gt;0),OR($H12="マネジメント研修（H29～R1）",$H12="マネジメント研修"),OR($B12&lt;DATE(2017,4,1),$B12&gt;DATE(2020,3,31)))</formula>
    </cfRule>
    <cfRule type="expression" dxfId="815" priority="2">
      <formula>AND(COUNTBLANK($B12:$H12)&lt;&gt;COLUMNS($B12:$H12),$C12="保育士等キャリアアップ研修",$B12&lt;DATE(2017,4,1))</formula>
    </cfRule>
    <cfRule type="expression" dxfId="814" priority="3">
      <formula>AND(COUNTBLANK($B12:$H12)&lt;&gt;COLUMNS($B12:$H12),$H12="保育実践研修（H29～R1）",OR($B12&lt;DATE(2017,4,1),$B12&gt;DATE(2020,3,31)))</formula>
    </cfRule>
    <cfRule type="expression" dxfId="813" priority="4">
      <formula>AND(COUNTBLANK($B12:$H12)&lt;&gt;COLUMNS($B12:$H12),$B12&gt;DATE(2026,3,31))</formula>
    </cfRule>
  </conditionalFormatting>
  <conditionalFormatting sqref="C6:C7">
    <cfRule type="cellIs" dxfId="812" priority="16" operator="equal">
      <formula>""</formula>
    </cfRule>
  </conditionalFormatting>
  <conditionalFormatting sqref="D8">
    <cfRule type="cellIs" dxfId="811" priority="6" operator="equal">
      <formula>""</formula>
    </cfRule>
  </conditionalFormatting>
  <conditionalFormatting sqref="D12:E26">
    <cfRule type="expression" dxfId="810" priority="10">
      <formula>$C12="【職員処遇改善費のみ対象】横浜市（区）主催研修"</formula>
    </cfRule>
    <cfRule type="expression" dxfId="809" priority="11">
      <formula>$C12="幼稚園教諭旧免許状更新講習・免許法認定講習"</formula>
    </cfRule>
  </conditionalFormatting>
  <conditionalFormatting sqref="F12:F26">
    <cfRule type="expression" dxfId="808" priority="13">
      <formula>$C12&lt;&gt;"保育士等キャリアアップ研修（下記(7)に基づくもの）"</formula>
    </cfRule>
    <cfRule type="expression" dxfId="807" priority="18" stopIfTrue="1">
      <formula>$C12="保育士等キャリアアップ研修（下記(7)に基づくもの）"</formula>
    </cfRule>
  </conditionalFormatting>
  <conditionalFormatting sqref="F12:H26">
    <cfRule type="expression" dxfId="806" priority="9">
      <formula>$C12="その他"</formula>
    </cfRule>
  </conditionalFormatting>
  <conditionalFormatting sqref="G12:G26">
    <cfRule type="expression" dxfId="805" priority="15">
      <formula>$C12="幼稚園教諭旧免許状更新講習・免許法認定講習"</formula>
    </cfRule>
  </conditionalFormatting>
  <conditionalFormatting sqref="G12:G27 G35:G101">
    <cfRule type="expression" dxfId="804" priority="5">
      <formula>AND(LEFT($G12,2)="99",MID($G12,5,2)="99")</formula>
    </cfRule>
  </conditionalFormatting>
  <conditionalFormatting sqref="G12:H26 D12:E26">
    <cfRule type="expression" dxfId="803" priority="8">
      <formula>$C12="【職員処遇改善費のみ対象】園内研修"</formula>
    </cfRule>
  </conditionalFormatting>
  <conditionalFormatting sqref="G12:H26">
    <cfRule type="expression" dxfId="802" priority="7">
      <formula>$C12="【職員処遇改善費のみ対象】横浜市（区）主催研修"</formula>
    </cfRule>
  </conditionalFormatting>
  <conditionalFormatting sqref="H3 H4:J7">
    <cfRule type="cellIs" dxfId="801" priority="17" operator="equal">
      <formula>""</formula>
    </cfRule>
  </conditionalFormatting>
  <conditionalFormatting sqref="H12:H26">
    <cfRule type="expression" dxfId="800" priority="12">
      <formula>$C12="【幼稚園又は認定こども園に勤務していた者】その他"</formula>
    </cfRule>
  </conditionalFormatting>
  <conditionalFormatting sqref="I12:I26">
    <cfRule type="expression" dxfId="799" priority="14">
      <formula>$C12="保育士等キャリアアップ研修（下記(7)に基づくもの）"</formula>
    </cfRule>
  </conditionalFormatting>
  <conditionalFormatting sqref="J12:J101">
    <cfRule type="expression" dxfId="798" priority="19">
      <formula>SUMPRODUCT((MID($J12,ROW($1:$201),2)="99")*(MID($J12,ROW($1:$201)+4,2)="99")*(ISNUMBER(--MID($J12,ROW($1:$201),12))))&gt;0</formula>
    </cfRule>
  </conditionalFormatting>
  <dataValidations count="7">
    <dataValidation type="list" allowBlank="1" showInputMessage="1" showErrorMessage="1" sqref="C12:C26" xr:uid="{71A443FF-6C33-45A7-9A6B-AE09D446C0A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90C36701-0557-4E4F-835B-154E85E1A889}">
      <formula1>46112</formula1>
    </dataValidation>
    <dataValidation type="list" allowBlank="1" showInputMessage="1" showErrorMessage="1" sqref="O6" xr:uid="{966E4B9C-10C8-4555-BCDD-8173FBACF658}">
      <formula1>" "</formula1>
    </dataValidation>
    <dataValidation type="list" allowBlank="1" showInputMessage="1" showErrorMessage="1" sqref="D8" xr:uid="{73509D10-6EDE-47F4-B56E-E25415E5581B}">
      <formula1>"〇,×"</formula1>
    </dataValidation>
    <dataValidation type="textLength" operator="equal" allowBlank="1" showInputMessage="1" showErrorMessage="1" sqref="G12:G26" xr:uid="{C8C4B58D-84A8-45F3-BF72-D0E9A62467FE}">
      <formula1>12</formula1>
    </dataValidation>
    <dataValidation type="decimal" operator="greaterThanOrEqual" allowBlank="1" showInputMessage="1" showErrorMessage="1" sqref="I12:I26" xr:uid="{E4EB0D4F-9B0B-4531-9B4D-5704C68034DA}">
      <formula1>0</formula1>
    </dataValidation>
    <dataValidation type="list" allowBlank="1" showInputMessage="1" showErrorMessage="1" sqref="H12:H26" xr:uid="{CBED36EF-417D-446C-A56F-82229EDD5888}">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72EEC6-CC83-4990-A00B-7F2FACE3BB77}">
          <x14:formula1>
            <xm:f>INDIRECT(VLOOKUP(C12,マスタ!$C$22:$D$23,2,FALSE))</xm:f>
          </x14:formula1>
          <xm:sqref>D12:E26</xm:sqref>
        </x14:dataValidation>
        <x14:dataValidation type="list" allowBlank="1" showInputMessage="1" showErrorMessage="1" xr:uid="{7F7D9E41-FDE5-4223-B7AA-8B55D4D4C956}">
          <x14:formula1>
            <xm:f>マスタ!$C$2:$C$11</xm:f>
          </x14:formula1>
          <xm:sqref>C6:D6</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7A277-D759-488D-8EA8-78395475ECC7}">
  <sheetPr codeName="Sheet6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pMmXNL9nKqahZAbc1ZWhzxHLGocDxANF5irjrO2scXw0GUdT7uzXilCAEylWnZVDEgfBlNJ2Is//qIMx/wXCGA==" saltValue="cvDmX9Xw+GcoKXee5WxYe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97" priority="1">
      <formula>AND(COUNTBLANK($B12:$H12)&lt;&gt;COLUMNS($B12:$H12),OR(COUNTIF($C$6,"*専門リーダー*")&gt;0,COUNTIF($C$6,"*職務分野別リーダー*")&gt;0),OR($H12="マネジメント研修（H29～R1）",$H12="マネジメント研修"),OR($B12&lt;DATE(2017,4,1),$B12&gt;DATE(2020,3,31)))</formula>
    </cfRule>
    <cfRule type="expression" dxfId="796" priority="2">
      <formula>AND(COUNTBLANK($B12:$H12)&lt;&gt;COLUMNS($B12:$H12),$C12="保育士等キャリアアップ研修",$B12&lt;DATE(2017,4,1))</formula>
    </cfRule>
    <cfRule type="expression" dxfId="795" priority="3">
      <formula>AND(COUNTBLANK($B12:$H12)&lt;&gt;COLUMNS($B12:$H12),$H12="保育実践研修（H29～R1）",OR($B12&lt;DATE(2017,4,1),$B12&gt;DATE(2020,3,31)))</formula>
    </cfRule>
    <cfRule type="expression" dxfId="794" priority="4">
      <formula>AND(COUNTBLANK($B12:$H12)&lt;&gt;COLUMNS($B12:$H12),$B12&gt;DATE(2026,3,31))</formula>
    </cfRule>
  </conditionalFormatting>
  <conditionalFormatting sqref="C6:C7">
    <cfRule type="cellIs" dxfId="793" priority="16" operator="equal">
      <formula>""</formula>
    </cfRule>
  </conditionalFormatting>
  <conditionalFormatting sqref="D8">
    <cfRule type="cellIs" dxfId="792" priority="6" operator="equal">
      <formula>""</formula>
    </cfRule>
  </conditionalFormatting>
  <conditionalFormatting sqref="D12:E26">
    <cfRule type="expression" dxfId="791" priority="10">
      <formula>$C12="【職員処遇改善費のみ対象】横浜市（区）主催研修"</formula>
    </cfRule>
    <cfRule type="expression" dxfId="790" priority="11">
      <formula>$C12="幼稚園教諭旧免許状更新講習・免許法認定講習"</formula>
    </cfRule>
  </conditionalFormatting>
  <conditionalFormatting sqref="F12:F26">
    <cfRule type="expression" dxfId="789" priority="13">
      <formula>$C12&lt;&gt;"保育士等キャリアアップ研修（下記(7)に基づくもの）"</formula>
    </cfRule>
    <cfRule type="expression" dxfId="788" priority="18" stopIfTrue="1">
      <formula>$C12="保育士等キャリアアップ研修（下記(7)に基づくもの）"</formula>
    </cfRule>
  </conditionalFormatting>
  <conditionalFormatting sqref="F12:H26">
    <cfRule type="expression" dxfId="787" priority="9">
      <formula>$C12="その他"</formula>
    </cfRule>
  </conditionalFormatting>
  <conditionalFormatting sqref="G12:G26">
    <cfRule type="expression" dxfId="786" priority="15">
      <formula>$C12="幼稚園教諭旧免許状更新講習・免許法認定講習"</formula>
    </cfRule>
  </conditionalFormatting>
  <conditionalFormatting sqref="G12:G27 G35:G101">
    <cfRule type="expression" dxfId="785" priority="5">
      <formula>AND(LEFT($G12,2)="99",MID($G12,5,2)="99")</formula>
    </cfRule>
  </conditionalFormatting>
  <conditionalFormatting sqref="G12:H26 D12:E26">
    <cfRule type="expression" dxfId="784" priority="8">
      <formula>$C12="【職員処遇改善費のみ対象】園内研修"</formula>
    </cfRule>
  </conditionalFormatting>
  <conditionalFormatting sqref="G12:H26">
    <cfRule type="expression" dxfId="783" priority="7">
      <formula>$C12="【職員処遇改善費のみ対象】横浜市（区）主催研修"</formula>
    </cfRule>
  </conditionalFormatting>
  <conditionalFormatting sqref="H3 H4:J7">
    <cfRule type="cellIs" dxfId="782" priority="17" operator="equal">
      <formula>""</formula>
    </cfRule>
  </conditionalFormatting>
  <conditionalFormatting sqref="H12:H26">
    <cfRule type="expression" dxfId="781" priority="12">
      <formula>$C12="【幼稚園又は認定こども園に勤務していた者】その他"</formula>
    </cfRule>
  </conditionalFormatting>
  <conditionalFormatting sqref="I12:I26">
    <cfRule type="expression" dxfId="780" priority="14">
      <formula>$C12="保育士等キャリアアップ研修（下記(7)に基づくもの）"</formula>
    </cfRule>
  </conditionalFormatting>
  <conditionalFormatting sqref="J12:J101">
    <cfRule type="expression" dxfId="779" priority="19">
      <formula>SUMPRODUCT((MID($J12,ROW($1:$201),2)="99")*(MID($J12,ROW($1:$201)+4,2)="99")*(ISNUMBER(--MID($J12,ROW($1:$201),12))))&gt;0</formula>
    </cfRule>
  </conditionalFormatting>
  <dataValidations count="7">
    <dataValidation type="list" allowBlank="1" showInputMessage="1" showErrorMessage="1" sqref="C12:C26" xr:uid="{28C61E61-B670-4A12-9CD4-2404F775C05C}">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B82D03D-60E8-4FAF-8FB9-3C0AE13446A9}">
      <formula1>46112</formula1>
    </dataValidation>
    <dataValidation type="list" allowBlank="1" showInputMessage="1" showErrorMessage="1" sqref="O6" xr:uid="{014A2461-A52D-4577-B380-5F5E42806F10}">
      <formula1>" "</formula1>
    </dataValidation>
    <dataValidation type="list" allowBlank="1" showInputMessage="1" showErrorMessage="1" sqref="D8" xr:uid="{E9777267-9AD8-40F3-82D2-B8971D8AF1F6}">
      <formula1>"〇,×"</formula1>
    </dataValidation>
    <dataValidation type="textLength" operator="equal" allowBlank="1" showInputMessage="1" showErrorMessage="1" sqref="G12:G26" xr:uid="{F0FC8CC2-FA29-40FF-B4DD-32B06AE96DF5}">
      <formula1>12</formula1>
    </dataValidation>
    <dataValidation type="decimal" operator="greaterThanOrEqual" allowBlank="1" showInputMessage="1" showErrorMessage="1" sqref="I12:I26" xr:uid="{86F012E3-01BE-447E-9548-78511AA4C5C3}">
      <formula1>0</formula1>
    </dataValidation>
    <dataValidation type="list" allowBlank="1" showInputMessage="1" showErrorMessage="1" sqref="H12:H26" xr:uid="{144B7BDD-9A07-4AF7-B6FC-3955D70FCBD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BA5F5E5-2E47-4C08-B8D6-B29F0F8392FE}">
          <x14:formula1>
            <xm:f>INDIRECT(VLOOKUP(C12,マスタ!$C$22:$D$23,2,FALSE))</xm:f>
          </x14:formula1>
          <xm:sqref>D12:E26</xm:sqref>
        </x14:dataValidation>
        <x14:dataValidation type="list" allowBlank="1" showInputMessage="1" showErrorMessage="1" xr:uid="{D6FC4785-23E5-45E2-8A5C-288E7BE6273F}">
          <x14:formula1>
            <xm:f>マスタ!$C$2:$C$11</xm:f>
          </x14:formula1>
          <xm:sqref>C6:D6</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5883-D4EB-4A65-A15B-74B3D8328C84}">
  <sheetPr codeName="Sheet6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XrSX0r+LWs9qnwY5TlmPmrJ9oaRYHHHmCBpEATqvf2s7F539toYKiQyVy2uMGG4HnA2prMc5wJzBRepU2QFxfw==" saltValue="RU+pDYFqi1dfFKrsVAD6A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78" priority="1">
      <formula>AND(COUNTBLANK($B12:$H12)&lt;&gt;COLUMNS($B12:$H12),OR(COUNTIF($C$6,"*専門リーダー*")&gt;0,COUNTIF($C$6,"*職務分野別リーダー*")&gt;0),OR($H12="マネジメント研修（H29～R1）",$H12="マネジメント研修"),OR($B12&lt;DATE(2017,4,1),$B12&gt;DATE(2020,3,31)))</formula>
    </cfRule>
    <cfRule type="expression" dxfId="777" priority="2">
      <formula>AND(COUNTBLANK($B12:$H12)&lt;&gt;COLUMNS($B12:$H12),$C12="保育士等キャリアアップ研修",$B12&lt;DATE(2017,4,1))</formula>
    </cfRule>
    <cfRule type="expression" dxfId="776" priority="3">
      <formula>AND(COUNTBLANK($B12:$H12)&lt;&gt;COLUMNS($B12:$H12),$H12="保育実践研修（H29～R1）",OR($B12&lt;DATE(2017,4,1),$B12&gt;DATE(2020,3,31)))</formula>
    </cfRule>
    <cfRule type="expression" dxfId="775" priority="4">
      <formula>AND(COUNTBLANK($B12:$H12)&lt;&gt;COLUMNS($B12:$H12),$B12&gt;DATE(2026,3,31))</formula>
    </cfRule>
  </conditionalFormatting>
  <conditionalFormatting sqref="C6:C7">
    <cfRule type="cellIs" dxfId="774" priority="16" operator="equal">
      <formula>""</formula>
    </cfRule>
  </conditionalFormatting>
  <conditionalFormatting sqref="D8">
    <cfRule type="cellIs" dxfId="773" priority="6" operator="equal">
      <formula>""</formula>
    </cfRule>
  </conditionalFormatting>
  <conditionalFormatting sqref="D12:E26">
    <cfRule type="expression" dxfId="772" priority="10">
      <formula>$C12="【職員処遇改善費のみ対象】横浜市（区）主催研修"</formula>
    </cfRule>
    <cfRule type="expression" dxfId="771" priority="11">
      <formula>$C12="幼稚園教諭旧免許状更新講習・免許法認定講習"</formula>
    </cfRule>
  </conditionalFormatting>
  <conditionalFormatting sqref="F12:F26">
    <cfRule type="expression" dxfId="770" priority="13">
      <formula>$C12&lt;&gt;"保育士等キャリアアップ研修（下記(7)に基づくもの）"</formula>
    </cfRule>
    <cfRule type="expression" dxfId="769" priority="18" stopIfTrue="1">
      <formula>$C12="保育士等キャリアアップ研修（下記(7)に基づくもの）"</formula>
    </cfRule>
  </conditionalFormatting>
  <conditionalFormatting sqref="F12:H26">
    <cfRule type="expression" dxfId="768" priority="9">
      <formula>$C12="その他"</formula>
    </cfRule>
  </conditionalFormatting>
  <conditionalFormatting sqref="G12:G26">
    <cfRule type="expression" dxfId="767" priority="15">
      <formula>$C12="幼稚園教諭旧免許状更新講習・免許法認定講習"</formula>
    </cfRule>
  </conditionalFormatting>
  <conditionalFormatting sqref="G12:G27 G35:G101">
    <cfRule type="expression" dxfId="766" priority="5">
      <formula>AND(LEFT($G12,2)="99",MID($G12,5,2)="99")</formula>
    </cfRule>
  </conditionalFormatting>
  <conditionalFormatting sqref="G12:H26 D12:E26">
    <cfRule type="expression" dxfId="765" priority="8">
      <formula>$C12="【職員処遇改善費のみ対象】園内研修"</formula>
    </cfRule>
  </conditionalFormatting>
  <conditionalFormatting sqref="G12:H26">
    <cfRule type="expression" dxfId="764" priority="7">
      <formula>$C12="【職員処遇改善費のみ対象】横浜市（区）主催研修"</formula>
    </cfRule>
  </conditionalFormatting>
  <conditionalFormatting sqref="H3 H4:J7">
    <cfRule type="cellIs" dxfId="763" priority="17" operator="equal">
      <formula>""</formula>
    </cfRule>
  </conditionalFormatting>
  <conditionalFormatting sqref="H12:H26">
    <cfRule type="expression" dxfId="762" priority="12">
      <formula>$C12="【幼稚園又は認定こども園に勤務していた者】その他"</formula>
    </cfRule>
  </conditionalFormatting>
  <conditionalFormatting sqref="I12:I26">
    <cfRule type="expression" dxfId="761" priority="14">
      <formula>$C12="保育士等キャリアアップ研修（下記(7)に基づくもの）"</formula>
    </cfRule>
  </conditionalFormatting>
  <conditionalFormatting sqref="J12:J101">
    <cfRule type="expression" dxfId="760" priority="19">
      <formula>SUMPRODUCT((MID($J12,ROW($1:$201),2)="99")*(MID($J12,ROW($1:$201)+4,2)="99")*(ISNUMBER(--MID($J12,ROW($1:$201),12))))&gt;0</formula>
    </cfRule>
  </conditionalFormatting>
  <dataValidations count="7">
    <dataValidation type="list" allowBlank="1" showInputMessage="1" showErrorMessage="1" sqref="C12:C26" xr:uid="{E89DFA5A-D7D5-4371-A997-CBD3C6089B0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23434F1-944F-4F2F-9522-EE95CFA2AB0F}">
      <formula1>46112</formula1>
    </dataValidation>
    <dataValidation type="list" allowBlank="1" showInputMessage="1" showErrorMessage="1" sqref="O6" xr:uid="{114CF6EC-D3C5-435A-9AF3-6D1D337B0366}">
      <formula1>" "</formula1>
    </dataValidation>
    <dataValidation type="list" allowBlank="1" showInputMessage="1" showErrorMessage="1" sqref="D8" xr:uid="{27AC07DE-0529-4997-932C-66C4B9085688}">
      <formula1>"〇,×"</formula1>
    </dataValidation>
    <dataValidation type="textLength" operator="equal" allowBlank="1" showInputMessage="1" showErrorMessage="1" sqref="G12:G26" xr:uid="{AC120DF3-E955-4C68-9EDC-F1F30DDFB4F6}">
      <formula1>12</formula1>
    </dataValidation>
    <dataValidation type="decimal" operator="greaterThanOrEqual" allowBlank="1" showInputMessage="1" showErrorMessage="1" sqref="I12:I26" xr:uid="{8323930E-7A1A-4B84-81B0-8FCDC6AE620B}">
      <formula1>0</formula1>
    </dataValidation>
    <dataValidation type="list" allowBlank="1" showInputMessage="1" showErrorMessage="1" sqref="H12:H26" xr:uid="{E8508FFE-ED7C-480B-BEC0-1BB84724074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E92F3B2-8957-409D-99EE-0F1E1383C179}">
          <x14:formula1>
            <xm:f>INDIRECT(VLOOKUP(C12,マスタ!$C$22:$D$23,2,FALSE))</xm:f>
          </x14:formula1>
          <xm:sqref>D12:E26</xm:sqref>
        </x14:dataValidation>
        <x14:dataValidation type="list" allowBlank="1" showInputMessage="1" showErrorMessage="1" xr:uid="{5932D50A-82C3-42AE-BC5E-57DB7E2AF4F7}">
          <x14:formula1>
            <xm:f>マスタ!$C$2:$C$11</xm:f>
          </x14:formula1>
          <xm:sqref>C6:D6</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3A6A5-156A-44AD-80A5-9F7E09754485}">
  <sheetPr codeName="Sheet6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BBYfC9xfDS8AhhbcJojZlrtUtJydGgHpoD7/mNtqMi3b2WqJPTtnIwdmbaFcbC+3Ed9tUsQRT7C3oUyx9Tcrg==" saltValue="9J7TPPvylyBh3u9+94KqI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59" priority="1">
      <formula>AND(COUNTBLANK($B12:$H12)&lt;&gt;COLUMNS($B12:$H12),OR(COUNTIF($C$6,"*専門リーダー*")&gt;0,COUNTIF($C$6,"*職務分野別リーダー*")&gt;0),OR($H12="マネジメント研修（H29～R1）",$H12="マネジメント研修"),OR($B12&lt;DATE(2017,4,1),$B12&gt;DATE(2020,3,31)))</formula>
    </cfRule>
    <cfRule type="expression" dxfId="758" priority="2">
      <formula>AND(COUNTBLANK($B12:$H12)&lt;&gt;COLUMNS($B12:$H12),$C12="保育士等キャリアアップ研修",$B12&lt;DATE(2017,4,1))</formula>
    </cfRule>
    <cfRule type="expression" dxfId="757" priority="3">
      <formula>AND(COUNTBLANK($B12:$H12)&lt;&gt;COLUMNS($B12:$H12),$H12="保育実践研修（H29～R1）",OR($B12&lt;DATE(2017,4,1),$B12&gt;DATE(2020,3,31)))</formula>
    </cfRule>
    <cfRule type="expression" dxfId="756" priority="4">
      <formula>AND(COUNTBLANK($B12:$H12)&lt;&gt;COLUMNS($B12:$H12),$B12&gt;DATE(2026,3,31))</formula>
    </cfRule>
  </conditionalFormatting>
  <conditionalFormatting sqref="C6:C7">
    <cfRule type="cellIs" dxfId="755" priority="16" operator="equal">
      <formula>""</formula>
    </cfRule>
  </conditionalFormatting>
  <conditionalFormatting sqref="D8">
    <cfRule type="cellIs" dxfId="754" priority="6" operator="equal">
      <formula>""</formula>
    </cfRule>
  </conditionalFormatting>
  <conditionalFormatting sqref="D12:E26">
    <cfRule type="expression" dxfId="753" priority="10">
      <formula>$C12="【職員処遇改善費のみ対象】横浜市（区）主催研修"</formula>
    </cfRule>
    <cfRule type="expression" dxfId="752" priority="11">
      <formula>$C12="幼稚園教諭旧免許状更新講習・免許法認定講習"</formula>
    </cfRule>
  </conditionalFormatting>
  <conditionalFormatting sqref="F12:F26">
    <cfRule type="expression" dxfId="751" priority="13">
      <formula>$C12&lt;&gt;"保育士等キャリアアップ研修（下記(7)に基づくもの）"</formula>
    </cfRule>
    <cfRule type="expression" dxfId="750" priority="18" stopIfTrue="1">
      <formula>$C12="保育士等キャリアアップ研修（下記(7)に基づくもの）"</formula>
    </cfRule>
  </conditionalFormatting>
  <conditionalFormatting sqref="F12:H26">
    <cfRule type="expression" dxfId="749" priority="9">
      <formula>$C12="その他"</formula>
    </cfRule>
  </conditionalFormatting>
  <conditionalFormatting sqref="G12:G26">
    <cfRule type="expression" dxfId="748" priority="15">
      <formula>$C12="幼稚園教諭旧免許状更新講習・免許法認定講習"</formula>
    </cfRule>
  </conditionalFormatting>
  <conditionalFormatting sqref="G12:G27 G35:G101">
    <cfRule type="expression" dxfId="747" priority="5">
      <formula>AND(LEFT($G12,2)="99",MID($G12,5,2)="99")</formula>
    </cfRule>
  </conditionalFormatting>
  <conditionalFormatting sqref="G12:H26 D12:E26">
    <cfRule type="expression" dxfId="746" priority="8">
      <formula>$C12="【職員処遇改善費のみ対象】園内研修"</formula>
    </cfRule>
  </conditionalFormatting>
  <conditionalFormatting sqref="G12:H26">
    <cfRule type="expression" dxfId="745" priority="7">
      <formula>$C12="【職員処遇改善費のみ対象】横浜市（区）主催研修"</formula>
    </cfRule>
  </conditionalFormatting>
  <conditionalFormatting sqref="H3 H4:J7">
    <cfRule type="cellIs" dxfId="744" priority="17" operator="equal">
      <formula>""</formula>
    </cfRule>
  </conditionalFormatting>
  <conditionalFormatting sqref="H12:H26">
    <cfRule type="expression" dxfId="743" priority="12">
      <formula>$C12="【幼稚園又は認定こども園に勤務していた者】その他"</formula>
    </cfRule>
  </conditionalFormatting>
  <conditionalFormatting sqref="I12:I26">
    <cfRule type="expression" dxfId="742" priority="14">
      <formula>$C12="保育士等キャリアアップ研修（下記(7)に基づくもの）"</formula>
    </cfRule>
  </conditionalFormatting>
  <conditionalFormatting sqref="J12:J101">
    <cfRule type="expression" dxfId="741" priority="19">
      <formula>SUMPRODUCT((MID($J12,ROW($1:$201),2)="99")*(MID($J12,ROW($1:$201)+4,2)="99")*(ISNUMBER(--MID($J12,ROW($1:$201),12))))&gt;0</formula>
    </cfRule>
  </conditionalFormatting>
  <dataValidations count="7">
    <dataValidation type="list" allowBlank="1" showInputMessage="1" showErrorMessage="1" sqref="C12:C26" xr:uid="{C8E330E7-1C3E-48B5-92B6-72B48CBD664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05B81308-61EC-4F1A-8F1E-BD3863FCB0C9}">
      <formula1>46112</formula1>
    </dataValidation>
    <dataValidation type="list" allowBlank="1" showInputMessage="1" showErrorMessage="1" sqref="O6" xr:uid="{52DC31AB-C03D-47E9-97C9-6195CB0E18F0}">
      <formula1>" "</formula1>
    </dataValidation>
    <dataValidation type="list" allowBlank="1" showInputMessage="1" showErrorMessage="1" sqref="D8" xr:uid="{5CFF5262-B089-4A94-9D69-804A1521B380}">
      <formula1>"〇,×"</formula1>
    </dataValidation>
    <dataValidation type="textLength" operator="equal" allowBlank="1" showInputMessage="1" showErrorMessage="1" sqref="G12:G26" xr:uid="{EE27B4F8-4326-4970-83D4-0B0E3E27CDA7}">
      <formula1>12</formula1>
    </dataValidation>
    <dataValidation type="decimal" operator="greaterThanOrEqual" allowBlank="1" showInputMessage="1" showErrorMessage="1" sqref="I12:I26" xr:uid="{1E2CA08B-4C3D-4AC0-83B0-A30A130AC0C8}">
      <formula1>0</formula1>
    </dataValidation>
    <dataValidation type="list" allowBlank="1" showInputMessage="1" showErrorMessage="1" sqref="H12:H26" xr:uid="{88B500AD-1938-40B3-8E52-6540B6E70260}">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9881305-DA1C-45E9-8BEE-003D6B9083D1}">
          <x14:formula1>
            <xm:f>INDIRECT(VLOOKUP(C12,マスタ!$C$22:$D$23,2,FALSE))</xm:f>
          </x14:formula1>
          <xm:sqref>D12:E26</xm:sqref>
        </x14:dataValidation>
        <x14:dataValidation type="list" allowBlank="1" showInputMessage="1" showErrorMessage="1" xr:uid="{181565C4-CC74-4C8C-BB59-4E0576BD55B9}">
          <x14:formula1>
            <xm:f>マスタ!$C$2:$C$11</xm:f>
          </x14:formula1>
          <xm:sqref>C6:D6</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DE698-C1D7-4646-B066-017D7E7D591F}">
  <sheetPr codeName="Sheet6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YMaa3548EiIrEQ+fPKYvoHz6aEXrOi0xbZa1wR3CDzC6Bu5w19HfdhBtegA6L2B+wowCmDCMKCMrBLm1gfTbxQ==" saltValue="WeJVaj8CNq50qRC4DvOA6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40" priority="1">
      <formula>AND(COUNTBLANK($B12:$H12)&lt;&gt;COLUMNS($B12:$H12),OR(COUNTIF($C$6,"*専門リーダー*")&gt;0,COUNTIF($C$6,"*職務分野別リーダー*")&gt;0),OR($H12="マネジメント研修（H29～R1）",$H12="マネジメント研修"),OR($B12&lt;DATE(2017,4,1),$B12&gt;DATE(2020,3,31)))</formula>
    </cfRule>
    <cfRule type="expression" dxfId="739" priority="2">
      <formula>AND(COUNTBLANK($B12:$H12)&lt;&gt;COLUMNS($B12:$H12),$C12="保育士等キャリアアップ研修",$B12&lt;DATE(2017,4,1))</formula>
    </cfRule>
    <cfRule type="expression" dxfId="738" priority="3">
      <formula>AND(COUNTBLANK($B12:$H12)&lt;&gt;COLUMNS($B12:$H12),$H12="保育実践研修（H29～R1）",OR($B12&lt;DATE(2017,4,1),$B12&gt;DATE(2020,3,31)))</formula>
    </cfRule>
    <cfRule type="expression" dxfId="737" priority="4">
      <formula>AND(COUNTBLANK($B12:$H12)&lt;&gt;COLUMNS($B12:$H12),$B12&gt;DATE(2026,3,31))</formula>
    </cfRule>
  </conditionalFormatting>
  <conditionalFormatting sqref="C6:C7">
    <cfRule type="cellIs" dxfId="736" priority="16" operator="equal">
      <formula>""</formula>
    </cfRule>
  </conditionalFormatting>
  <conditionalFormatting sqref="D8">
    <cfRule type="cellIs" dxfId="735" priority="6" operator="equal">
      <formula>""</formula>
    </cfRule>
  </conditionalFormatting>
  <conditionalFormatting sqref="D12:E26">
    <cfRule type="expression" dxfId="734" priority="10">
      <formula>$C12="【職員処遇改善費のみ対象】横浜市（区）主催研修"</formula>
    </cfRule>
    <cfRule type="expression" dxfId="733" priority="11">
      <formula>$C12="幼稚園教諭旧免許状更新講習・免許法認定講習"</formula>
    </cfRule>
  </conditionalFormatting>
  <conditionalFormatting sqref="F12:F26">
    <cfRule type="expression" dxfId="732" priority="13">
      <formula>$C12&lt;&gt;"保育士等キャリアアップ研修（下記(7)に基づくもの）"</formula>
    </cfRule>
    <cfRule type="expression" dxfId="731" priority="18" stopIfTrue="1">
      <formula>$C12="保育士等キャリアアップ研修（下記(7)に基づくもの）"</formula>
    </cfRule>
  </conditionalFormatting>
  <conditionalFormatting sqref="F12:H26">
    <cfRule type="expression" dxfId="730" priority="9">
      <formula>$C12="その他"</formula>
    </cfRule>
  </conditionalFormatting>
  <conditionalFormatting sqref="G12:G26">
    <cfRule type="expression" dxfId="729" priority="15">
      <formula>$C12="幼稚園教諭旧免許状更新講習・免許法認定講習"</formula>
    </cfRule>
  </conditionalFormatting>
  <conditionalFormatting sqref="G12:G27 G35:G101">
    <cfRule type="expression" dxfId="728" priority="5">
      <formula>AND(LEFT($G12,2)="99",MID($G12,5,2)="99")</formula>
    </cfRule>
  </conditionalFormatting>
  <conditionalFormatting sqref="G12:H26 D12:E26">
    <cfRule type="expression" dxfId="727" priority="8">
      <formula>$C12="【職員処遇改善費のみ対象】園内研修"</formula>
    </cfRule>
  </conditionalFormatting>
  <conditionalFormatting sqref="G12:H26">
    <cfRule type="expression" dxfId="726" priority="7">
      <formula>$C12="【職員処遇改善費のみ対象】横浜市（区）主催研修"</formula>
    </cfRule>
  </conditionalFormatting>
  <conditionalFormatting sqref="H3 H4:J7">
    <cfRule type="cellIs" dxfId="725" priority="17" operator="equal">
      <formula>""</formula>
    </cfRule>
  </conditionalFormatting>
  <conditionalFormatting sqref="H12:H26">
    <cfRule type="expression" dxfId="724" priority="12">
      <formula>$C12="【幼稚園又は認定こども園に勤務していた者】その他"</formula>
    </cfRule>
  </conditionalFormatting>
  <conditionalFormatting sqref="I12:I26">
    <cfRule type="expression" dxfId="723" priority="14">
      <formula>$C12="保育士等キャリアアップ研修（下記(7)に基づくもの）"</formula>
    </cfRule>
  </conditionalFormatting>
  <conditionalFormatting sqref="J12:J101">
    <cfRule type="expression" dxfId="722" priority="19">
      <formula>SUMPRODUCT((MID($J12,ROW($1:$201),2)="99")*(MID($J12,ROW($1:$201)+4,2)="99")*(ISNUMBER(--MID($J12,ROW($1:$201),12))))&gt;0</formula>
    </cfRule>
  </conditionalFormatting>
  <dataValidations count="7">
    <dataValidation type="list" allowBlank="1" showInputMessage="1" showErrorMessage="1" sqref="C12:C26" xr:uid="{D7EC5172-FF61-43A8-BB9B-6FAE74E17FD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4573412-8C01-4943-B827-5B55F623439D}">
      <formula1>46112</formula1>
    </dataValidation>
    <dataValidation type="list" allowBlank="1" showInputMessage="1" showErrorMessage="1" sqref="O6" xr:uid="{B7581FBE-26FB-4CE0-B9EA-CF2581FBBD3B}">
      <formula1>" "</formula1>
    </dataValidation>
    <dataValidation type="list" allowBlank="1" showInputMessage="1" showErrorMessage="1" sqref="D8" xr:uid="{13052EE6-E668-476C-A994-4F08368BF5F4}">
      <formula1>"〇,×"</formula1>
    </dataValidation>
    <dataValidation type="textLength" operator="equal" allowBlank="1" showInputMessage="1" showErrorMessage="1" sqref="G12:G26" xr:uid="{B35CF703-82DD-4584-826F-078DF7E80334}">
      <formula1>12</formula1>
    </dataValidation>
    <dataValidation type="decimal" operator="greaterThanOrEqual" allowBlank="1" showInputMessage="1" showErrorMessage="1" sqref="I12:I26" xr:uid="{6E75E983-3201-401B-90DF-4CA149375594}">
      <formula1>0</formula1>
    </dataValidation>
    <dataValidation type="list" allowBlank="1" showInputMessage="1" showErrorMessage="1" sqref="H12:H26" xr:uid="{E076ABA3-1969-47E5-BFEF-4FB296ED996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2CD7779-C6C5-46C2-AA3D-E4F6D9DCE393}">
          <x14:formula1>
            <xm:f>INDIRECT(VLOOKUP(C12,マスタ!$C$22:$D$23,2,FALSE))</xm:f>
          </x14:formula1>
          <xm:sqref>D12:E26</xm:sqref>
        </x14:dataValidation>
        <x14:dataValidation type="list" allowBlank="1" showInputMessage="1" showErrorMessage="1" xr:uid="{4F5DDBE2-DD85-4C40-A033-79BDAD644867}">
          <x14:formula1>
            <xm:f>マスタ!$C$2:$C$11</xm:f>
          </x14:formula1>
          <xm:sqref>C6:D6</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C3EE9-98C4-4F07-B001-E4EE6EC075F7}">
  <sheetPr codeName="Sheet6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R6xDAI6ibNZlqGB20q/lAlkLNMKCvpPiy6oucVTBSDavmpjZXHbG2aLKMj0MSYbjSEg2tPbmBhfYw4Hiw3HYfg==" saltValue="FqJI1jJhS2MOl6SODz2Tl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21" priority="1">
      <formula>AND(COUNTBLANK($B12:$H12)&lt;&gt;COLUMNS($B12:$H12),OR(COUNTIF($C$6,"*専門リーダー*")&gt;0,COUNTIF($C$6,"*職務分野別リーダー*")&gt;0),OR($H12="マネジメント研修（H29～R1）",$H12="マネジメント研修"),OR($B12&lt;DATE(2017,4,1),$B12&gt;DATE(2020,3,31)))</formula>
    </cfRule>
    <cfRule type="expression" dxfId="720" priority="2">
      <formula>AND(COUNTBLANK($B12:$H12)&lt;&gt;COLUMNS($B12:$H12),$C12="保育士等キャリアアップ研修",$B12&lt;DATE(2017,4,1))</formula>
    </cfRule>
    <cfRule type="expression" dxfId="719" priority="3">
      <formula>AND(COUNTBLANK($B12:$H12)&lt;&gt;COLUMNS($B12:$H12),$H12="保育実践研修（H29～R1）",OR($B12&lt;DATE(2017,4,1),$B12&gt;DATE(2020,3,31)))</formula>
    </cfRule>
    <cfRule type="expression" dxfId="718" priority="4">
      <formula>AND(COUNTBLANK($B12:$H12)&lt;&gt;COLUMNS($B12:$H12),$B12&gt;DATE(2026,3,31))</formula>
    </cfRule>
  </conditionalFormatting>
  <conditionalFormatting sqref="C6:C7">
    <cfRule type="cellIs" dxfId="717" priority="16" operator="equal">
      <formula>""</formula>
    </cfRule>
  </conditionalFormatting>
  <conditionalFormatting sqref="D8">
    <cfRule type="cellIs" dxfId="716" priority="6" operator="equal">
      <formula>""</formula>
    </cfRule>
  </conditionalFormatting>
  <conditionalFormatting sqref="D12:E26">
    <cfRule type="expression" dxfId="715" priority="10">
      <formula>$C12="【職員処遇改善費のみ対象】横浜市（区）主催研修"</formula>
    </cfRule>
    <cfRule type="expression" dxfId="714" priority="11">
      <formula>$C12="幼稚園教諭旧免許状更新講習・免許法認定講習"</formula>
    </cfRule>
  </conditionalFormatting>
  <conditionalFormatting sqref="F12:F26">
    <cfRule type="expression" dxfId="713" priority="13">
      <formula>$C12&lt;&gt;"保育士等キャリアアップ研修（下記(7)に基づくもの）"</formula>
    </cfRule>
    <cfRule type="expression" dxfId="712" priority="18" stopIfTrue="1">
      <formula>$C12="保育士等キャリアアップ研修（下記(7)に基づくもの）"</formula>
    </cfRule>
  </conditionalFormatting>
  <conditionalFormatting sqref="F12:H26">
    <cfRule type="expression" dxfId="711" priority="9">
      <formula>$C12="その他"</formula>
    </cfRule>
  </conditionalFormatting>
  <conditionalFormatting sqref="G12:G26">
    <cfRule type="expression" dxfId="710" priority="15">
      <formula>$C12="幼稚園教諭旧免許状更新講習・免許法認定講習"</formula>
    </cfRule>
  </conditionalFormatting>
  <conditionalFormatting sqref="G12:G27 G35:G101">
    <cfRule type="expression" dxfId="709" priority="5">
      <formula>AND(LEFT($G12,2)="99",MID($G12,5,2)="99")</formula>
    </cfRule>
  </conditionalFormatting>
  <conditionalFormatting sqref="G12:H26 D12:E26">
    <cfRule type="expression" dxfId="708" priority="8">
      <formula>$C12="【職員処遇改善費のみ対象】園内研修"</formula>
    </cfRule>
  </conditionalFormatting>
  <conditionalFormatting sqref="G12:H26">
    <cfRule type="expression" dxfId="707" priority="7">
      <formula>$C12="【職員処遇改善費のみ対象】横浜市（区）主催研修"</formula>
    </cfRule>
  </conditionalFormatting>
  <conditionalFormatting sqref="H3 H4:J7">
    <cfRule type="cellIs" dxfId="706" priority="17" operator="equal">
      <formula>""</formula>
    </cfRule>
  </conditionalFormatting>
  <conditionalFormatting sqref="H12:H26">
    <cfRule type="expression" dxfId="705" priority="12">
      <formula>$C12="【幼稚園又は認定こども園に勤務していた者】その他"</formula>
    </cfRule>
  </conditionalFormatting>
  <conditionalFormatting sqref="I12:I26">
    <cfRule type="expression" dxfId="704" priority="14">
      <formula>$C12="保育士等キャリアアップ研修（下記(7)に基づくもの）"</formula>
    </cfRule>
  </conditionalFormatting>
  <conditionalFormatting sqref="J12:J101">
    <cfRule type="expression" dxfId="703" priority="19">
      <formula>SUMPRODUCT((MID($J12,ROW($1:$201),2)="99")*(MID($J12,ROW($1:$201)+4,2)="99")*(ISNUMBER(--MID($J12,ROW($1:$201),12))))&gt;0</formula>
    </cfRule>
  </conditionalFormatting>
  <dataValidations count="7">
    <dataValidation type="list" allowBlank="1" showInputMessage="1" showErrorMessage="1" sqref="C12:C26" xr:uid="{1FBBFA8C-8933-4B9D-A9CB-06F46837935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A467901-8BD0-47C7-A06E-3F0FA50B0744}">
      <formula1>46112</formula1>
    </dataValidation>
    <dataValidation type="list" allowBlank="1" showInputMessage="1" showErrorMessage="1" sqref="O6" xr:uid="{62CA6F2A-48AB-48F6-BC4D-D5E4E55E446E}">
      <formula1>" "</formula1>
    </dataValidation>
    <dataValidation type="list" allowBlank="1" showInputMessage="1" showErrorMessage="1" sqref="D8" xr:uid="{30E2F460-B004-4A92-A7BC-C7C074A37C9B}">
      <formula1>"〇,×"</formula1>
    </dataValidation>
    <dataValidation type="textLength" operator="equal" allowBlank="1" showInputMessage="1" showErrorMessage="1" sqref="G12:G26" xr:uid="{F8AFE736-7FE4-4A2A-AAE0-11A9F667E466}">
      <formula1>12</formula1>
    </dataValidation>
    <dataValidation type="decimal" operator="greaterThanOrEqual" allowBlank="1" showInputMessage="1" showErrorMessage="1" sqref="I12:I26" xr:uid="{97A32006-D349-4825-A925-CD36915389BA}">
      <formula1>0</formula1>
    </dataValidation>
    <dataValidation type="list" allowBlank="1" showInputMessage="1" showErrorMessage="1" sqref="H12:H26" xr:uid="{C683F084-C0FD-4323-A9EE-F8A56E50AF1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B52BECB-63C8-40E6-ADCD-5683B4769D08}">
          <x14:formula1>
            <xm:f>INDIRECT(VLOOKUP(C12,マスタ!$C$22:$D$23,2,FALSE))</xm:f>
          </x14:formula1>
          <xm:sqref>D12:E26</xm:sqref>
        </x14:dataValidation>
        <x14:dataValidation type="list" allowBlank="1" showInputMessage="1" showErrorMessage="1" xr:uid="{AD31DA4D-62CC-439C-94E3-8997C03910D4}">
          <x14:formula1>
            <xm:f>マスタ!$C$2:$C$11</xm:f>
          </x14:formula1>
          <xm:sqref>C6:D6</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6A72-287F-4928-BAC0-8D69DDDFAB20}">
  <sheetPr codeName="Sheet6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IH56F7VD8yZ1lLEfnsQZ4yvYFB1nIdQZyxtj9o5WULmRmj6cc14SkQ9kgm58wRFc5CZ1mMhTL4GG45faVMJVGA==" saltValue="NebeQ9VxGbVow5opnT/2V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02" priority="1">
      <formula>AND(COUNTBLANK($B12:$H12)&lt;&gt;COLUMNS($B12:$H12),OR(COUNTIF($C$6,"*専門リーダー*")&gt;0,COUNTIF($C$6,"*職務分野別リーダー*")&gt;0),OR($H12="マネジメント研修（H29～R1）",$H12="マネジメント研修"),OR($B12&lt;DATE(2017,4,1),$B12&gt;DATE(2020,3,31)))</formula>
    </cfRule>
    <cfRule type="expression" dxfId="701" priority="2">
      <formula>AND(COUNTBLANK($B12:$H12)&lt;&gt;COLUMNS($B12:$H12),$C12="保育士等キャリアアップ研修",$B12&lt;DATE(2017,4,1))</formula>
    </cfRule>
    <cfRule type="expression" dxfId="700" priority="3">
      <formula>AND(COUNTBLANK($B12:$H12)&lt;&gt;COLUMNS($B12:$H12),$H12="保育実践研修（H29～R1）",OR($B12&lt;DATE(2017,4,1),$B12&gt;DATE(2020,3,31)))</formula>
    </cfRule>
    <cfRule type="expression" dxfId="699" priority="4">
      <formula>AND(COUNTBLANK($B12:$H12)&lt;&gt;COLUMNS($B12:$H12),$B12&gt;DATE(2026,3,31))</formula>
    </cfRule>
  </conditionalFormatting>
  <conditionalFormatting sqref="C6:C7">
    <cfRule type="cellIs" dxfId="698" priority="16" operator="equal">
      <formula>""</formula>
    </cfRule>
  </conditionalFormatting>
  <conditionalFormatting sqref="D8">
    <cfRule type="cellIs" dxfId="697" priority="6" operator="equal">
      <formula>""</formula>
    </cfRule>
  </conditionalFormatting>
  <conditionalFormatting sqref="D12:E26">
    <cfRule type="expression" dxfId="696" priority="10">
      <formula>$C12="【職員処遇改善費のみ対象】横浜市（区）主催研修"</formula>
    </cfRule>
    <cfRule type="expression" dxfId="695" priority="11">
      <formula>$C12="幼稚園教諭旧免許状更新講習・免許法認定講習"</formula>
    </cfRule>
  </conditionalFormatting>
  <conditionalFormatting sqref="F12:F26">
    <cfRule type="expression" dxfId="694" priority="13">
      <formula>$C12&lt;&gt;"保育士等キャリアアップ研修（下記(7)に基づくもの）"</formula>
    </cfRule>
    <cfRule type="expression" dxfId="693" priority="18" stopIfTrue="1">
      <formula>$C12="保育士等キャリアアップ研修（下記(7)に基づくもの）"</formula>
    </cfRule>
  </conditionalFormatting>
  <conditionalFormatting sqref="F12:H26">
    <cfRule type="expression" dxfId="692" priority="9">
      <formula>$C12="その他"</formula>
    </cfRule>
  </conditionalFormatting>
  <conditionalFormatting sqref="G12:G26">
    <cfRule type="expression" dxfId="691" priority="15">
      <formula>$C12="幼稚園教諭旧免許状更新講習・免許法認定講習"</formula>
    </cfRule>
  </conditionalFormatting>
  <conditionalFormatting sqref="G12:G27 G35:G101">
    <cfRule type="expression" dxfId="690" priority="5">
      <formula>AND(LEFT($G12,2)="99",MID($G12,5,2)="99")</formula>
    </cfRule>
  </conditionalFormatting>
  <conditionalFormatting sqref="G12:H26 D12:E26">
    <cfRule type="expression" dxfId="689" priority="8">
      <formula>$C12="【職員処遇改善費のみ対象】園内研修"</formula>
    </cfRule>
  </conditionalFormatting>
  <conditionalFormatting sqref="G12:H26">
    <cfRule type="expression" dxfId="688" priority="7">
      <formula>$C12="【職員処遇改善費のみ対象】横浜市（区）主催研修"</formula>
    </cfRule>
  </conditionalFormatting>
  <conditionalFormatting sqref="H3 H4:J7">
    <cfRule type="cellIs" dxfId="687" priority="17" operator="equal">
      <formula>""</formula>
    </cfRule>
  </conditionalFormatting>
  <conditionalFormatting sqref="H12:H26">
    <cfRule type="expression" dxfId="686" priority="12">
      <formula>$C12="【幼稚園又は認定こども園に勤務していた者】その他"</formula>
    </cfRule>
  </conditionalFormatting>
  <conditionalFormatting sqref="I12:I26">
    <cfRule type="expression" dxfId="685" priority="14">
      <formula>$C12="保育士等キャリアアップ研修（下記(7)に基づくもの）"</formula>
    </cfRule>
  </conditionalFormatting>
  <conditionalFormatting sqref="J12:J101">
    <cfRule type="expression" dxfId="684" priority="19">
      <formula>SUMPRODUCT((MID($J12,ROW($1:$201),2)="99")*(MID($J12,ROW($1:$201)+4,2)="99")*(ISNUMBER(--MID($J12,ROW($1:$201),12))))&gt;0</formula>
    </cfRule>
  </conditionalFormatting>
  <dataValidations count="7">
    <dataValidation type="list" allowBlank="1" showInputMessage="1" showErrorMessage="1" sqref="C12:C26" xr:uid="{5B30CADA-A920-4A6B-88BD-8079A759231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8D2497C-9931-4D02-AB0A-B346D2F9B9A8}">
      <formula1>46112</formula1>
    </dataValidation>
    <dataValidation type="list" allowBlank="1" showInputMessage="1" showErrorMessage="1" sqref="O6" xr:uid="{5D16BCA4-7342-48A1-ADB4-8C7DF5DBFF42}">
      <formula1>" "</formula1>
    </dataValidation>
    <dataValidation type="list" allowBlank="1" showInputMessage="1" showErrorMessage="1" sqref="D8" xr:uid="{DB00A004-EFD5-4311-9057-06B1B523C386}">
      <formula1>"〇,×"</formula1>
    </dataValidation>
    <dataValidation type="textLength" operator="equal" allowBlank="1" showInputMessage="1" showErrorMessage="1" sqref="G12:G26" xr:uid="{8C11CB0D-70EC-476B-BE19-106720347CAA}">
      <formula1>12</formula1>
    </dataValidation>
    <dataValidation type="decimal" operator="greaterThanOrEqual" allowBlank="1" showInputMessage="1" showErrorMessage="1" sqref="I12:I26" xr:uid="{34567180-751F-4050-B3ED-9D31F17A6970}">
      <formula1>0</formula1>
    </dataValidation>
    <dataValidation type="list" allowBlank="1" showInputMessage="1" showErrorMessage="1" sqref="H12:H26" xr:uid="{EAE3AA8B-FC5B-498C-8F8C-E98B8D0D777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09506B5-E93A-4795-8802-F4BFD80CFF24}">
          <x14:formula1>
            <xm:f>INDIRECT(VLOOKUP(C12,マスタ!$C$22:$D$23,2,FALSE))</xm:f>
          </x14:formula1>
          <xm:sqref>D12:E26</xm:sqref>
        </x14:dataValidation>
        <x14:dataValidation type="list" allowBlank="1" showInputMessage="1" showErrorMessage="1" xr:uid="{903B873B-6076-4F55-80FC-6688FC0CFF8A}">
          <x14:formula1>
            <xm:f>マスタ!$C$2:$C$11</xm:f>
          </x14:formula1>
          <xm:sqref>C6:D6</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191C5-213D-455B-A384-84946AF284A7}">
  <sheetPr codeName="Sheet6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Y/bU6NKW2D3A/LFa+gISgUH6mxN36jSqOVeF/UbzBudTZdsqeyKCLnQdHCpVbWkRv9FDmdGAuZfBz94Bvol54Q==" saltValue="6h1Y3kh8TQjRfq6iZGXVb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683" priority="1">
      <formula>AND(COUNTBLANK($B12:$H12)&lt;&gt;COLUMNS($B12:$H12),OR(COUNTIF($C$6,"*専門リーダー*")&gt;0,COUNTIF($C$6,"*職務分野別リーダー*")&gt;0),OR($H12="マネジメント研修（H29～R1）",$H12="マネジメント研修"),OR($B12&lt;DATE(2017,4,1),$B12&gt;DATE(2020,3,31)))</formula>
    </cfRule>
    <cfRule type="expression" dxfId="682" priority="2">
      <formula>AND(COUNTBLANK($B12:$H12)&lt;&gt;COLUMNS($B12:$H12),$C12="保育士等キャリアアップ研修",$B12&lt;DATE(2017,4,1))</formula>
    </cfRule>
    <cfRule type="expression" dxfId="681" priority="3">
      <formula>AND(COUNTBLANK($B12:$H12)&lt;&gt;COLUMNS($B12:$H12),$H12="保育実践研修（H29～R1）",OR($B12&lt;DATE(2017,4,1),$B12&gt;DATE(2020,3,31)))</formula>
    </cfRule>
    <cfRule type="expression" dxfId="680" priority="4">
      <formula>AND(COUNTBLANK($B12:$H12)&lt;&gt;COLUMNS($B12:$H12),$B12&gt;DATE(2026,3,31))</formula>
    </cfRule>
  </conditionalFormatting>
  <conditionalFormatting sqref="C6:C7">
    <cfRule type="cellIs" dxfId="679" priority="16" operator="equal">
      <formula>""</formula>
    </cfRule>
  </conditionalFormatting>
  <conditionalFormatting sqref="D8">
    <cfRule type="cellIs" dxfId="678" priority="6" operator="equal">
      <formula>""</formula>
    </cfRule>
  </conditionalFormatting>
  <conditionalFormatting sqref="D12:E26">
    <cfRule type="expression" dxfId="677" priority="10">
      <formula>$C12="【職員処遇改善費のみ対象】横浜市（区）主催研修"</formula>
    </cfRule>
    <cfRule type="expression" dxfId="676" priority="11">
      <formula>$C12="幼稚園教諭旧免許状更新講習・免許法認定講習"</formula>
    </cfRule>
  </conditionalFormatting>
  <conditionalFormatting sqref="F12:F26">
    <cfRule type="expression" dxfId="675" priority="13">
      <formula>$C12&lt;&gt;"保育士等キャリアアップ研修（下記(7)に基づくもの）"</formula>
    </cfRule>
    <cfRule type="expression" dxfId="674" priority="18" stopIfTrue="1">
      <formula>$C12="保育士等キャリアアップ研修（下記(7)に基づくもの）"</formula>
    </cfRule>
  </conditionalFormatting>
  <conditionalFormatting sqref="F12:H26">
    <cfRule type="expression" dxfId="673" priority="9">
      <formula>$C12="その他"</formula>
    </cfRule>
  </conditionalFormatting>
  <conditionalFormatting sqref="G12:G26">
    <cfRule type="expression" dxfId="672" priority="15">
      <formula>$C12="幼稚園教諭旧免許状更新講習・免許法認定講習"</formula>
    </cfRule>
  </conditionalFormatting>
  <conditionalFormatting sqref="G12:G27 G35:G101">
    <cfRule type="expression" dxfId="671" priority="5">
      <formula>AND(LEFT($G12,2)="99",MID($G12,5,2)="99")</formula>
    </cfRule>
  </conditionalFormatting>
  <conditionalFormatting sqref="G12:H26 D12:E26">
    <cfRule type="expression" dxfId="670" priority="8">
      <formula>$C12="【職員処遇改善費のみ対象】園内研修"</formula>
    </cfRule>
  </conditionalFormatting>
  <conditionalFormatting sqref="G12:H26">
    <cfRule type="expression" dxfId="669" priority="7">
      <formula>$C12="【職員処遇改善費のみ対象】横浜市（区）主催研修"</formula>
    </cfRule>
  </conditionalFormatting>
  <conditionalFormatting sqref="H3 H4:J7">
    <cfRule type="cellIs" dxfId="668" priority="17" operator="equal">
      <formula>""</formula>
    </cfRule>
  </conditionalFormatting>
  <conditionalFormatting sqref="H12:H26">
    <cfRule type="expression" dxfId="667" priority="12">
      <formula>$C12="【幼稚園又は認定こども園に勤務していた者】その他"</formula>
    </cfRule>
  </conditionalFormatting>
  <conditionalFormatting sqref="I12:I26">
    <cfRule type="expression" dxfId="666" priority="14">
      <formula>$C12="保育士等キャリアアップ研修（下記(7)に基づくもの）"</formula>
    </cfRule>
  </conditionalFormatting>
  <conditionalFormatting sqref="J12:J101">
    <cfRule type="expression" dxfId="665" priority="19">
      <formula>SUMPRODUCT((MID($J12,ROW($1:$201),2)="99")*(MID($J12,ROW($1:$201)+4,2)="99")*(ISNUMBER(--MID($J12,ROW($1:$201),12))))&gt;0</formula>
    </cfRule>
  </conditionalFormatting>
  <dataValidations count="7">
    <dataValidation type="list" allowBlank="1" showInputMessage="1" showErrorMessage="1" sqref="C12:C26" xr:uid="{18975BC6-A747-462E-B8D2-F2DAE84FEAF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4EA11F4-7CCA-46C8-84CE-101D5D86FF52}">
      <formula1>46112</formula1>
    </dataValidation>
    <dataValidation type="list" allowBlank="1" showInputMessage="1" showErrorMessage="1" sqref="O6" xr:uid="{1E434CCE-04EB-433E-AB28-6B386F59548B}">
      <formula1>" "</formula1>
    </dataValidation>
    <dataValidation type="list" allowBlank="1" showInputMessage="1" showErrorMessage="1" sqref="D8" xr:uid="{1C43D6FC-870A-4052-980D-3A760D6667A4}">
      <formula1>"〇,×"</formula1>
    </dataValidation>
    <dataValidation type="textLength" operator="equal" allowBlank="1" showInputMessage="1" showErrorMessage="1" sqref="G12:G26" xr:uid="{11E9190B-FED3-4CC1-9CE3-5D37EF3519B4}">
      <formula1>12</formula1>
    </dataValidation>
    <dataValidation type="decimal" operator="greaterThanOrEqual" allowBlank="1" showInputMessage="1" showErrorMessage="1" sqref="I12:I26" xr:uid="{FC9B33F1-76D0-4DB9-8FEB-AB3115B99484}">
      <formula1>0</formula1>
    </dataValidation>
    <dataValidation type="list" allowBlank="1" showInputMessage="1" showErrorMessage="1" sqref="H12:H26" xr:uid="{739C95A0-3297-4FFD-9B7F-997B61BB75F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FA73CF3-F799-4FCC-A9DB-CFB6F2593B9A}">
          <x14:formula1>
            <xm:f>INDIRECT(VLOOKUP(C12,マスタ!$C$22:$D$23,2,FALSE))</xm:f>
          </x14:formula1>
          <xm:sqref>D12:E26</xm:sqref>
        </x14:dataValidation>
        <x14:dataValidation type="list" allowBlank="1" showInputMessage="1" showErrorMessage="1" xr:uid="{70146D31-9790-48B8-801B-C74249A18F12}">
          <x14:formula1>
            <xm:f>マスタ!$C$2:$C$11</xm:f>
          </x14:formula1>
          <xm:sqref>C6:D6</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C771-1D54-4C95-99FD-7339FA0E9A16}">
  <sheetPr codeName="Sheet7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l5dLcBjWvJsp5w1Jdqd6BSRHHThyusANEt7KV0wJd1vu2zqXoMeh21ef126bGHh45ZHTL+j3LHjGczrly9gg8A==" saltValue="5SZSJ46tkD5q4TnOu2+w4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664" priority="1">
      <formula>AND(COUNTBLANK($B12:$H12)&lt;&gt;COLUMNS($B12:$H12),OR(COUNTIF($C$6,"*専門リーダー*")&gt;0,COUNTIF($C$6,"*職務分野別リーダー*")&gt;0),OR($H12="マネジメント研修（H29～R1）",$H12="マネジメント研修"),OR($B12&lt;DATE(2017,4,1),$B12&gt;DATE(2020,3,31)))</formula>
    </cfRule>
    <cfRule type="expression" dxfId="663" priority="2">
      <formula>AND(COUNTBLANK($B12:$H12)&lt;&gt;COLUMNS($B12:$H12),$C12="保育士等キャリアアップ研修",$B12&lt;DATE(2017,4,1))</formula>
    </cfRule>
    <cfRule type="expression" dxfId="662" priority="3">
      <formula>AND(COUNTBLANK($B12:$H12)&lt;&gt;COLUMNS($B12:$H12),$H12="保育実践研修（H29～R1）",OR($B12&lt;DATE(2017,4,1),$B12&gt;DATE(2020,3,31)))</formula>
    </cfRule>
    <cfRule type="expression" dxfId="661" priority="4">
      <formula>AND(COUNTBLANK($B12:$H12)&lt;&gt;COLUMNS($B12:$H12),$B12&gt;DATE(2026,3,31))</formula>
    </cfRule>
  </conditionalFormatting>
  <conditionalFormatting sqref="C6:C7">
    <cfRule type="cellIs" dxfId="660" priority="16" operator="equal">
      <formula>""</formula>
    </cfRule>
  </conditionalFormatting>
  <conditionalFormatting sqref="D8">
    <cfRule type="cellIs" dxfId="659" priority="6" operator="equal">
      <formula>""</formula>
    </cfRule>
  </conditionalFormatting>
  <conditionalFormatting sqref="D12:E26">
    <cfRule type="expression" dxfId="658" priority="10">
      <formula>$C12="【職員処遇改善費のみ対象】横浜市（区）主催研修"</formula>
    </cfRule>
    <cfRule type="expression" dxfId="657" priority="11">
      <formula>$C12="幼稚園教諭旧免許状更新講習・免許法認定講習"</formula>
    </cfRule>
  </conditionalFormatting>
  <conditionalFormatting sqref="F12:F26">
    <cfRule type="expression" dxfId="656" priority="13">
      <formula>$C12&lt;&gt;"保育士等キャリアアップ研修（下記(7)に基づくもの）"</formula>
    </cfRule>
    <cfRule type="expression" dxfId="655" priority="18" stopIfTrue="1">
      <formula>$C12="保育士等キャリアアップ研修（下記(7)に基づくもの）"</formula>
    </cfRule>
  </conditionalFormatting>
  <conditionalFormatting sqref="F12:H26">
    <cfRule type="expression" dxfId="654" priority="9">
      <formula>$C12="その他"</formula>
    </cfRule>
  </conditionalFormatting>
  <conditionalFormatting sqref="G12:G26">
    <cfRule type="expression" dxfId="653" priority="15">
      <formula>$C12="幼稚園教諭旧免許状更新講習・免許法認定講習"</formula>
    </cfRule>
  </conditionalFormatting>
  <conditionalFormatting sqref="G12:G27 G35:G101">
    <cfRule type="expression" dxfId="652" priority="5">
      <formula>AND(LEFT($G12,2)="99",MID($G12,5,2)="99")</formula>
    </cfRule>
  </conditionalFormatting>
  <conditionalFormatting sqref="G12:H26 D12:E26">
    <cfRule type="expression" dxfId="651" priority="8">
      <formula>$C12="【職員処遇改善費のみ対象】園内研修"</formula>
    </cfRule>
  </conditionalFormatting>
  <conditionalFormatting sqref="G12:H26">
    <cfRule type="expression" dxfId="650" priority="7">
      <formula>$C12="【職員処遇改善費のみ対象】横浜市（区）主催研修"</formula>
    </cfRule>
  </conditionalFormatting>
  <conditionalFormatting sqref="H3 H4:J7">
    <cfRule type="cellIs" dxfId="649" priority="17" operator="equal">
      <formula>""</formula>
    </cfRule>
  </conditionalFormatting>
  <conditionalFormatting sqref="H12:H26">
    <cfRule type="expression" dxfId="648" priority="12">
      <formula>$C12="【幼稚園又は認定こども園に勤務していた者】その他"</formula>
    </cfRule>
  </conditionalFormatting>
  <conditionalFormatting sqref="I12:I26">
    <cfRule type="expression" dxfId="647" priority="14">
      <formula>$C12="保育士等キャリアアップ研修（下記(7)に基づくもの）"</formula>
    </cfRule>
  </conditionalFormatting>
  <conditionalFormatting sqref="J12:J101">
    <cfRule type="expression" dxfId="646" priority="19">
      <formula>SUMPRODUCT((MID($J12,ROW($1:$201),2)="99")*(MID($J12,ROW($1:$201)+4,2)="99")*(ISNUMBER(--MID($J12,ROW($1:$201),12))))&gt;0</formula>
    </cfRule>
  </conditionalFormatting>
  <dataValidations count="7">
    <dataValidation type="list" allowBlank="1" showInputMessage="1" showErrorMessage="1" sqref="C12:C26" xr:uid="{FADC50F1-4303-497E-A115-A762614013F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21FDF6B-DB0C-4DF7-A998-58202F9F86F3}">
      <formula1>46112</formula1>
    </dataValidation>
    <dataValidation type="list" allowBlank="1" showInputMessage="1" showErrorMessage="1" sqref="O6" xr:uid="{CBA581C1-F597-467C-9836-ACBF1AF62822}">
      <formula1>" "</formula1>
    </dataValidation>
    <dataValidation type="list" allowBlank="1" showInputMessage="1" showErrorMessage="1" sqref="D8" xr:uid="{E24B2B98-B18F-4B16-AE19-7E6EB2F5F178}">
      <formula1>"〇,×"</formula1>
    </dataValidation>
    <dataValidation type="textLength" operator="equal" allowBlank="1" showInputMessage="1" showErrorMessage="1" sqref="G12:G26" xr:uid="{6F846C90-F340-4B9F-9359-83B5EF8A6D7C}">
      <formula1>12</formula1>
    </dataValidation>
    <dataValidation type="decimal" operator="greaterThanOrEqual" allowBlank="1" showInputMessage="1" showErrorMessage="1" sqref="I12:I26" xr:uid="{BD51A93D-B1A6-4721-8CD5-F9B9FB243932}">
      <formula1>0</formula1>
    </dataValidation>
    <dataValidation type="list" allowBlank="1" showInputMessage="1" showErrorMessage="1" sqref="H12:H26" xr:uid="{2C4654AE-4F02-4F62-926D-EA353FC5B795}">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39E459F-2A4A-404D-831D-F39A45584DCB}">
          <x14:formula1>
            <xm:f>INDIRECT(VLOOKUP(C12,マスタ!$C$22:$D$23,2,FALSE))</xm:f>
          </x14:formula1>
          <xm:sqref>D12:E26</xm:sqref>
        </x14:dataValidation>
        <x14:dataValidation type="list" allowBlank="1" showInputMessage="1" showErrorMessage="1" xr:uid="{82D2C806-ECE8-426B-B040-265C9FCF5AFF}">
          <x14:formula1>
            <xm:f>マスタ!$C$2:$C$11</xm:f>
          </x14:formula1>
          <xm:sqref>C6:D6</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F430-CC81-4679-965A-AB807EAD5B06}">
  <sheetPr codeName="Sheet7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AprEIsDHoBmuuXkIU4LiCilvfcEjZvG7k+wF7ghfqsWY21KrJpkB95Lrn/qROgWuTSiHcmnPuMvoDas/7MrV7g==" saltValue="iiV3VPtOnlBfS3ljVBxBv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645" priority="1">
      <formula>AND(COUNTBLANK($B12:$H12)&lt;&gt;COLUMNS($B12:$H12),OR(COUNTIF($C$6,"*専門リーダー*")&gt;0,COUNTIF($C$6,"*職務分野別リーダー*")&gt;0),OR($H12="マネジメント研修（H29～R1）",$H12="マネジメント研修"),OR($B12&lt;DATE(2017,4,1),$B12&gt;DATE(2020,3,31)))</formula>
    </cfRule>
    <cfRule type="expression" dxfId="644" priority="2">
      <formula>AND(COUNTBLANK($B12:$H12)&lt;&gt;COLUMNS($B12:$H12),$C12="保育士等キャリアアップ研修",$B12&lt;DATE(2017,4,1))</formula>
    </cfRule>
    <cfRule type="expression" dxfId="643" priority="3">
      <formula>AND(COUNTBLANK($B12:$H12)&lt;&gt;COLUMNS($B12:$H12),$H12="保育実践研修（H29～R1）",OR($B12&lt;DATE(2017,4,1),$B12&gt;DATE(2020,3,31)))</formula>
    </cfRule>
    <cfRule type="expression" dxfId="642" priority="4">
      <formula>AND(COUNTBLANK($B12:$H12)&lt;&gt;COLUMNS($B12:$H12),$B12&gt;DATE(2026,3,31))</formula>
    </cfRule>
  </conditionalFormatting>
  <conditionalFormatting sqref="C6:C7">
    <cfRule type="cellIs" dxfId="641" priority="16" operator="equal">
      <formula>""</formula>
    </cfRule>
  </conditionalFormatting>
  <conditionalFormatting sqref="D8">
    <cfRule type="cellIs" dxfId="640" priority="6" operator="equal">
      <formula>""</formula>
    </cfRule>
  </conditionalFormatting>
  <conditionalFormatting sqref="D12:E26">
    <cfRule type="expression" dxfId="639" priority="10">
      <formula>$C12="【職員処遇改善費のみ対象】横浜市（区）主催研修"</formula>
    </cfRule>
    <cfRule type="expression" dxfId="638" priority="11">
      <formula>$C12="幼稚園教諭旧免許状更新講習・免許法認定講習"</formula>
    </cfRule>
  </conditionalFormatting>
  <conditionalFormatting sqref="F12:F26">
    <cfRule type="expression" dxfId="637" priority="13">
      <formula>$C12&lt;&gt;"保育士等キャリアアップ研修（下記(7)に基づくもの）"</formula>
    </cfRule>
    <cfRule type="expression" dxfId="636" priority="18" stopIfTrue="1">
      <formula>$C12="保育士等キャリアアップ研修（下記(7)に基づくもの）"</formula>
    </cfRule>
  </conditionalFormatting>
  <conditionalFormatting sqref="F12:H26">
    <cfRule type="expression" dxfId="635" priority="9">
      <formula>$C12="その他"</formula>
    </cfRule>
  </conditionalFormatting>
  <conditionalFormatting sqref="G12:G26">
    <cfRule type="expression" dxfId="634" priority="15">
      <formula>$C12="幼稚園教諭旧免許状更新講習・免許法認定講習"</formula>
    </cfRule>
  </conditionalFormatting>
  <conditionalFormatting sqref="G12:G27 G35:G101">
    <cfRule type="expression" dxfId="633" priority="5">
      <formula>AND(LEFT($G12,2)="99",MID($G12,5,2)="99")</formula>
    </cfRule>
  </conditionalFormatting>
  <conditionalFormatting sqref="G12:H26 D12:E26">
    <cfRule type="expression" dxfId="632" priority="8">
      <formula>$C12="【職員処遇改善費のみ対象】園内研修"</formula>
    </cfRule>
  </conditionalFormatting>
  <conditionalFormatting sqref="G12:H26">
    <cfRule type="expression" dxfId="631" priority="7">
      <formula>$C12="【職員処遇改善費のみ対象】横浜市（区）主催研修"</formula>
    </cfRule>
  </conditionalFormatting>
  <conditionalFormatting sqref="H3 H4:J7">
    <cfRule type="cellIs" dxfId="630" priority="17" operator="equal">
      <formula>""</formula>
    </cfRule>
  </conditionalFormatting>
  <conditionalFormatting sqref="H12:H26">
    <cfRule type="expression" dxfId="629" priority="12">
      <formula>$C12="【幼稚園又は認定こども園に勤務していた者】その他"</formula>
    </cfRule>
  </conditionalFormatting>
  <conditionalFormatting sqref="I12:I26">
    <cfRule type="expression" dxfId="628" priority="14">
      <formula>$C12="保育士等キャリアアップ研修（下記(7)に基づくもの）"</formula>
    </cfRule>
  </conditionalFormatting>
  <conditionalFormatting sqref="J12:J101">
    <cfRule type="expression" dxfId="627" priority="19">
      <formula>SUMPRODUCT((MID($J12,ROW($1:$201),2)="99")*(MID($J12,ROW($1:$201)+4,2)="99")*(ISNUMBER(--MID($J12,ROW($1:$201),12))))&gt;0</formula>
    </cfRule>
  </conditionalFormatting>
  <dataValidations count="7">
    <dataValidation type="list" allowBlank="1" showInputMessage="1" showErrorMessage="1" sqref="C12:C26" xr:uid="{395C54E0-D859-4AC0-A5FD-6457D260FDB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272B042A-E810-4677-B513-CB7AB9086493}">
      <formula1>46112</formula1>
    </dataValidation>
    <dataValidation type="list" allowBlank="1" showInputMessage="1" showErrorMessage="1" sqref="O6" xr:uid="{7F93C453-47FF-4887-B9DC-0F7A6ED5983C}">
      <formula1>" "</formula1>
    </dataValidation>
    <dataValidation type="list" allowBlank="1" showInputMessage="1" showErrorMessage="1" sqref="D8" xr:uid="{8DCA85F5-0D1F-4840-9E9A-596DEC7D5E83}">
      <formula1>"〇,×"</formula1>
    </dataValidation>
    <dataValidation type="textLength" operator="equal" allowBlank="1" showInputMessage="1" showErrorMessage="1" sqref="G12:G26" xr:uid="{4B846F01-6FC8-4022-8731-7BC51E7D6E6A}">
      <formula1>12</formula1>
    </dataValidation>
    <dataValidation type="decimal" operator="greaterThanOrEqual" allowBlank="1" showInputMessage="1" showErrorMessage="1" sqref="I12:I26" xr:uid="{505CFDF3-7C30-4922-B861-03C98FA5FD33}">
      <formula1>0</formula1>
    </dataValidation>
    <dataValidation type="list" allowBlank="1" showInputMessage="1" showErrorMessage="1" sqref="H12:H26" xr:uid="{F84A6CC4-115C-4AD0-8809-2284FB65F94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305806F-80AF-4ADB-BF0B-436D49563090}">
          <x14:formula1>
            <xm:f>INDIRECT(VLOOKUP(C12,マスタ!$C$22:$D$23,2,FALSE))</xm:f>
          </x14:formula1>
          <xm:sqref>D12:E26</xm:sqref>
        </x14:dataValidation>
        <x14:dataValidation type="list" allowBlank="1" showInputMessage="1" showErrorMessage="1" xr:uid="{96553F9D-6ABF-49B6-8FB8-003A738BC763}">
          <x14:formula1>
            <xm:f>マスタ!$C$2:$C$11</xm:f>
          </x14:formula1>
          <xm:sqref>C6:D6</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3BAB5-3DC2-42D4-8DF5-12A2A818D46D}">
  <sheetPr codeName="Sheet7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M0ON1ioS96mAQegpLImnl8oYsXfp1ZGxB4jbRjNwRS4zBXCH58jSWf9vax+vYzfyYwTmRcOvWmhsBl/A8Q6WA==" saltValue="Fsj/4HJ7iPT0ah88UBowf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626" priority="1">
      <formula>AND(COUNTBLANK($B12:$H12)&lt;&gt;COLUMNS($B12:$H12),OR(COUNTIF($C$6,"*専門リーダー*")&gt;0,COUNTIF($C$6,"*職務分野別リーダー*")&gt;0),OR($H12="マネジメント研修（H29～R1）",$H12="マネジメント研修"),OR($B12&lt;DATE(2017,4,1),$B12&gt;DATE(2020,3,31)))</formula>
    </cfRule>
    <cfRule type="expression" dxfId="625" priority="2">
      <formula>AND(COUNTBLANK($B12:$H12)&lt;&gt;COLUMNS($B12:$H12),$C12="保育士等キャリアアップ研修",$B12&lt;DATE(2017,4,1))</formula>
    </cfRule>
    <cfRule type="expression" dxfId="624" priority="3">
      <formula>AND(COUNTBLANK($B12:$H12)&lt;&gt;COLUMNS($B12:$H12),$H12="保育実践研修（H29～R1）",OR($B12&lt;DATE(2017,4,1),$B12&gt;DATE(2020,3,31)))</formula>
    </cfRule>
    <cfRule type="expression" dxfId="623" priority="4">
      <formula>AND(COUNTBLANK($B12:$H12)&lt;&gt;COLUMNS($B12:$H12),$B12&gt;DATE(2026,3,31))</formula>
    </cfRule>
  </conditionalFormatting>
  <conditionalFormatting sqref="C6:C7">
    <cfRule type="cellIs" dxfId="622" priority="16" operator="equal">
      <formula>""</formula>
    </cfRule>
  </conditionalFormatting>
  <conditionalFormatting sqref="D8">
    <cfRule type="cellIs" dxfId="621" priority="6" operator="equal">
      <formula>""</formula>
    </cfRule>
  </conditionalFormatting>
  <conditionalFormatting sqref="D12:E26">
    <cfRule type="expression" dxfId="620" priority="10">
      <formula>$C12="【職員処遇改善費のみ対象】横浜市（区）主催研修"</formula>
    </cfRule>
    <cfRule type="expression" dxfId="619" priority="11">
      <formula>$C12="幼稚園教諭旧免許状更新講習・免許法認定講習"</formula>
    </cfRule>
  </conditionalFormatting>
  <conditionalFormatting sqref="F12:F26">
    <cfRule type="expression" dxfId="618" priority="13">
      <formula>$C12&lt;&gt;"保育士等キャリアアップ研修（下記(7)に基づくもの）"</formula>
    </cfRule>
    <cfRule type="expression" dxfId="617" priority="18" stopIfTrue="1">
      <formula>$C12="保育士等キャリアアップ研修（下記(7)に基づくもの）"</formula>
    </cfRule>
  </conditionalFormatting>
  <conditionalFormatting sqref="F12:H26">
    <cfRule type="expression" dxfId="616" priority="9">
      <formula>$C12="その他"</formula>
    </cfRule>
  </conditionalFormatting>
  <conditionalFormatting sqref="G12:G26">
    <cfRule type="expression" dxfId="615" priority="15">
      <formula>$C12="幼稚園教諭旧免許状更新講習・免許法認定講習"</formula>
    </cfRule>
  </conditionalFormatting>
  <conditionalFormatting sqref="G12:G27 G35:G101">
    <cfRule type="expression" dxfId="614" priority="5">
      <formula>AND(LEFT($G12,2)="99",MID($G12,5,2)="99")</formula>
    </cfRule>
  </conditionalFormatting>
  <conditionalFormatting sqref="G12:H26 D12:E26">
    <cfRule type="expression" dxfId="613" priority="8">
      <formula>$C12="【職員処遇改善費のみ対象】園内研修"</formula>
    </cfRule>
  </conditionalFormatting>
  <conditionalFormatting sqref="G12:H26">
    <cfRule type="expression" dxfId="612" priority="7">
      <formula>$C12="【職員処遇改善費のみ対象】横浜市（区）主催研修"</formula>
    </cfRule>
  </conditionalFormatting>
  <conditionalFormatting sqref="H3 H4:J7">
    <cfRule type="cellIs" dxfId="611" priority="17" operator="equal">
      <formula>""</formula>
    </cfRule>
  </conditionalFormatting>
  <conditionalFormatting sqref="H12:H26">
    <cfRule type="expression" dxfId="610" priority="12">
      <formula>$C12="【幼稚園又は認定こども園に勤務していた者】その他"</formula>
    </cfRule>
  </conditionalFormatting>
  <conditionalFormatting sqref="I12:I26">
    <cfRule type="expression" dxfId="609" priority="14">
      <formula>$C12="保育士等キャリアアップ研修（下記(7)に基づくもの）"</formula>
    </cfRule>
  </conditionalFormatting>
  <conditionalFormatting sqref="J12:J101">
    <cfRule type="expression" dxfId="608" priority="19">
      <formula>SUMPRODUCT((MID($J12,ROW($1:$201),2)="99")*(MID($J12,ROW($1:$201)+4,2)="99")*(ISNUMBER(--MID($J12,ROW($1:$201),12))))&gt;0</formula>
    </cfRule>
  </conditionalFormatting>
  <dataValidations count="7">
    <dataValidation type="list" allowBlank="1" showInputMessage="1" showErrorMessage="1" sqref="C12:C26" xr:uid="{09061C7C-6FDB-46D8-837B-0DB676630557}">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3EC8568-9C9A-40D4-8978-C1F132AA7DD8}">
      <formula1>46112</formula1>
    </dataValidation>
    <dataValidation type="list" allowBlank="1" showInputMessage="1" showErrorMessage="1" sqref="O6" xr:uid="{B7F02CDE-225E-4502-ADE1-9EE3D114445F}">
      <formula1>" "</formula1>
    </dataValidation>
    <dataValidation type="list" allowBlank="1" showInputMessage="1" showErrorMessage="1" sqref="D8" xr:uid="{456EDEF8-138F-44E1-8385-20EB0B76DFED}">
      <formula1>"〇,×"</formula1>
    </dataValidation>
    <dataValidation type="textLength" operator="equal" allowBlank="1" showInputMessage="1" showErrorMessage="1" sqref="G12:G26" xr:uid="{4F6DC215-4D73-479D-96FC-1C12C1444948}">
      <formula1>12</formula1>
    </dataValidation>
    <dataValidation type="decimal" operator="greaterThanOrEqual" allowBlank="1" showInputMessage="1" showErrorMessage="1" sqref="I12:I26" xr:uid="{656E7D19-4FDF-4954-86E0-36C130236A0A}">
      <formula1>0</formula1>
    </dataValidation>
    <dataValidation type="list" allowBlank="1" showInputMessage="1" showErrorMessage="1" sqref="H12:H26" xr:uid="{F7D248D0-8DDD-485C-B057-6B4F26C0C2A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45E56D7-F513-4CD1-BF78-E6B13455E853}">
          <x14:formula1>
            <xm:f>INDIRECT(VLOOKUP(C12,マスタ!$C$22:$D$23,2,FALSE))</xm:f>
          </x14:formula1>
          <xm:sqref>D12:E26</xm:sqref>
        </x14:dataValidation>
        <x14:dataValidation type="list" allowBlank="1" showInputMessage="1" showErrorMessage="1" xr:uid="{F4B66942-687C-4D17-B370-ED31886CC6FC}">
          <x14:formula1>
            <xm:f>マスタ!$C$2:$C$11</xm:f>
          </x14:formula1>
          <xm:sqref>C6:D6</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4E7A-A0D7-4F05-B4D2-BAC20E799B83}">
  <sheetPr codeName="Sheet7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NsFhjd3iKaRgotYjS6o4uyG4eMWBhRgIqgIFriEE+3iFH/IEgJznteiK91pCFfEOVJQJo800aBp5yL8fexM0Rw==" saltValue="+b3qE73uuIKDNN03nqHVN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607" priority="1">
      <formula>AND(COUNTBLANK($B12:$H12)&lt;&gt;COLUMNS($B12:$H12),OR(COUNTIF($C$6,"*専門リーダー*")&gt;0,COUNTIF($C$6,"*職務分野別リーダー*")&gt;0),OR($H12="マネジメント研修（H29～R1）",$H12="マネジメント研修"),OR($B12&lt;DATE(2017,4,1),$B12&gt;DATE(2020,3,31)))</formula>
    </cfRule>
    <cfRule type="expression" dxfId="606" priority="2">
      <formula>AND(COUNTBLANK($B12:$H12)&lt;&gt;COLUMNS($B12:$H12),$C12="保育士等キャリアアップ研修",$B12&lt;DATE(2017,4,1))</formula>
    </cfRule>
    <cfRule type="expression" dxfId="605" priority="3">
      <formula>AND(COUNTBLANK($B12:$H12)&lt;&gt;COLUMNS($B12:$H12),$H12="保育実践研修（H29～R1）",OR($B12&lt;DATE(2017,4,1),$B12&gt;DATE(2020,3,31)))</formula>
    </cfRule>
    <cfRule type="expression" dxfId="604" priority="4">
      <formula>AND(COUNTBLANK($B12:$H12)&lt;&gt;COLUMNS($B12:$H12),$B12&gt;DATE(2026,3,31))</formula>
    </cfRule>
  </conditionalFormatting>
  <conditionalFormatting sqref="C6:C7">
    <cfRule type="cellIs" dxfId="603" priority="16" operator="equal">
      <formula>""</formula>
    </cfRule>
  </conditionalFormatting>
  <conditionalFormatting sqref="D8">
    <cfRule type="cellIs" dxfId="602" priority="6" operator="equal">
      <formula>""</formula>
    </cfRule>
  </conditionalFormatting>
  <conditionalFormatting sqref="D12:E26">
    <cfRule type="expression" dxfId="601" priority="10">
      <formula>$C12="【職員処遇改善費のみ対象】横浜市（区）主催研修"</formula>
    </cfRule>
    <cfRule type="expression" dxfId="600" priority="11">
      <formula>$C12="幼稚園教諭旧免許状更新講習・免許法認定講習"</formula>
    </cfRule>
  </conditionalFormatting>
  <conditionalFormatting sqref="F12:F26">
    <cfRule type="expression" dxfId="599" priority="13">
      <formula>$C12&lt;&gt;"保育士等キャリアアップ研修（下記(7)に基づくもの）"</formula>
    </cfRule>
    <cfRule type="expression" dxfId="598" priority="18" stopIfTrue="1">
      <formula>$C12="保育士等キャリアアップ研修（下記(7)に基づくもの）"</formula>
    </cfRule>
  </conditionalFormatting>
  <conditionalFormatting sqref="F12:H26">
    <cfRule type="expression" dxfId="597" priority="9">
      <formula>$C12="その他"</formula>
    </cfRule>
  </conditionalFormatting>
  <conditionalFormatting sqref="G12:G26">
    <cfRule type="expression" dxfId="596" priority="15">
      <formula>$C12="幼稚園教諭旧免許状更新講習・免許法認定講習"</formula>
    </cfRule>
  </conditionalFormatting>
  <conditionalFormatting sqref="G12:G27 G35:G101">
    <cfRule type="expression" dxfId="595" priority="5">
      <formula>AND(LEFT($G12,2)="99",MID($G12,5,2)="99")</formula>
    </cfRule>
  </conditionalFormatting>
  <conditionalFormatting sqref="G12:H26 D12:E26">
    <cfRule type="expression" dxfId="594" priority="8">
      <formula>$C12="【職員処遇改善費のみ対象】園内研修"</formula>
    </cfRule>
  </conditionalFormatting>
  <conditionalFormatting sqref="G12:H26">
    <cfRule type="expression" dxfId="593" priority="7">
      <formula>$C12="【職員処遇改善費のみ対象】横浜市（区）主催研修"</formula>
    </cfRule>
  </conditionalFormatting>
  <conditionalFormatting sqref="H3 H4:J7">
    <cfRule type="cellIs" dxfId="592" priority="17" operator="equal">
      <formula>""</formula>
    </cfRule>
  </conditionalFormatting>
  <conditionalFormatting sqref="H12:H26">
    <cfRule type="expression" dxfId="591" priority="12">
      <formula>$C12="【幼稚園又は認定こども園に勤務していた者】その他"</formula>
    </cfRule>
  </conditionalFormatting>
  <conditionalFormatting sqref="I12:I26">
    <cfRule type="expression" dxfId="590" priority="14">
      <formula>$C12="保育士等キャリアアップ研修（下記(7)に基づくもの）"</formula>
    </cfRule>
  </conditionalFormatting>
  <conditionalFormatting sqref="J12:J101">
    <cfRule type="expression" dxfId="589" priority="19">
      <formula>SUMPRODUCT((MID($J12,ROW($1:$201),2)="99")*(MID($J12,ROW($1:$201)+4,2)="99")*(ISNUMBER(--MID($J12,ROW($1:$201),12))))&gt;0</formula>
    </cfRule>
  </conditionalFormatting>
  <dataValidations count="7">
    <dataValidation type="list" allowBlank="1" showInputMessage="1" showErrorMessage="1" sqref="C12:C26" xr:uid="{BFAA5B90-246D-43CF-ABA7-CD174F95B99E}">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F2089EF7-C8A3-4292-BE6A-A736F81AD08D}">
      <formula1>46112</formula1>
    </dataValidation>
    <dataValidation type="list" allowBlank="1" showInputMessage="1" showErrorMessage="1" sqref="O6" xr:uid="{6639C84E-09D2-4713-A87E-C1A766390CDC}">
      <formula1>" "</formula1>
    </dataValidation>
    <dataValidation type="list" allowBlank="1" showInputMessage="1" showErrorMessage="1" sqref="D8" xr:uid="{A904CA36-1BF4-44CF-8659-417C02AE80F2}">
      <formula1>"〇,×"</formula1>
    </dataValidation>
    <dataValidation type="textLength" operator="equal" allowBlank="1" showInputMessage="1" showErrorMessage="1" sqref="G12:G26" xr:uid="{F49AD5B2-5B8A-4C84-A7BB-CE37B0BDB389}">
      <formula1>12</formula1>
    </dataValidation>
    <dataValidation type="decimal" operator="greaterThanOrEqual" allowBlank="1" showInputMessage="1" showErrorMessage="1" sqref="I12:I26" xr:uid="{ABE9DA4E-295C-4F42-B80B-1B718B960C1F}">
      <formula1>0</formula1>
    </dataValidation>
    <dataValidation type="list" allowBlank="1" showInputMessage="1" showErrorMessage="1" sqref="H12:H26" xr:uid="{D5864E62-A2D5-452C-9465-BAA7153EA912}">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258E034-77DB-42B0-9FB2-01472CD2787D}">
          <x14:formula1>
            <xm:f>INDIRECT(VLOOKUP(C12,マスタ!$C$22:$D$23,2,FALSE))</xm:f>
          </x14:formula1>
          <xm:sqref>D12:E26</xm:sqref>
        </x14:dataValidation>
        <x14:dataValidation type="list" allowBlank="1" showInputMessage="1" showErrorMessage="1" xr:uid="{24A1D6D3-748F-48FF-A32B-B35FA0931CFE}">
          <x14:formula1>
            <xm:f>マスタ!$C$2:$C$11</xm:f>
          </x14:formula1>
          <xm:sqref>C6:D6</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64B6-51A5-4BEF-BEBD-F5099C71B379}">
  <sheetPr codeName="Sheet7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C6hshAr92mCAbwVnMpSJVNFdJ8P4RE7o/3H6nVSrGPtX+0+GH552CxQ8QobdhTAiiLVcQCBCPHDHhtXoWNN0A==" saltValue="U7Ar89JQE4+ISuH3Xe8/7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88" priority="1">
      <formula>AND(COUNTBLANK($B12:$H12)&lt;&gt;COLUMNS($B12:$H12),OR(COUNTIF($C$6,"*専門リーダー*")&gt;0,COUNTIF($C$6,"*職務分野別リーダー*")&gt;0),OR($H12="マネジメント研修（H29～R1）",$H12="マネジメント研修"),OR($B12&lt;DATE(2017,4,1),$B12&gt;DATE(2020,3,31)))</formula>
    </cfRule>
    <cfRule type="expression" dxfId="587" priority="2">
      <formula>AND(COUNTBLANK($B12:$H12)&lt;&gt;COLUMNS($B12:$H12),$C12="保育士等キャリアアップ研修",$B12&lt;DATE(2017,4,1))</formula>
    </cfRule>
    <cfRule type="expression" dxfId="586" priority="3">
      <formula>AND(COUNTBLANK($B12:$H12)&lt;&gt;COLUMNS($B12:$H12),$H12="保育実践研修（H29～R1）",OR($B12&lt;DATE(2017,4,1),$B12&gt;DATE(2020,3,31)))</formula>
    </cfRule>
    <cfRule type="expression" dxfId="585" priority="4">
      <formula>AND(COUNTBLANK($B12:$H12)&lt;&gt;COLUMNS($B12:$H12),$B12&gt;DATE(2026,3,31))</formula>
    </cfRule>
  </conditionalFormatting>
  <conditionalFormatting sqref="C6:C7">
    <cfRule type="cellIs" dxfId="584" priority="16" operator="equal">
      <formula>""</formula>
    </cfRule>
  </conditionalFormatting>
  <conditionalFormatting sqref="D8">
    <cfRule type="cellIs" dxfId="583" priority="6" operator="equal">
      <formula>""</formula>
    </cfRule>
  </conditionalFormatting>
  <conditionalFormatting sqref="D12:E26">
    <cfRule type="expression" dxfId="582" priority="10">
      <formula>$C12="【職員処遇改善費のみ対象】横浜市（区）主催研修"</formula>
    </cfRule>
    <cfRule type="expression" dxfId="581" priority="11">
      <formula>$C12="幼稚園教諭旧免許状更新講習・免許法認定講習"</formula>
    </cfRule>
  </conditionalFormatting>
  <conditionalFormatting sqref="F12:F26">
    <cfRule type="expression" dxfId="580" priority="13">
      <formula>$C12&lt;&gt;"保育士等キャリアアップ研修（下記(7)に基づくもの）"</formula>
    </cfRule>
    <cfRule type="expression" dxfId="579" priority="18" stopIfTrue="1">
      <formula>$C12="保育士等キャリアアップ研修（下記(7)に基づくもの）"</formula>
    </cfRule>
  </conditionalFormatting>
  <conditionalFormatting sqref="F12:H26">
    <cfRule type="expression" dxfId="578" priority="9">
      <formula>$C12="その他"</formula>
    </cfRule>
  </conditionalFormatting>
  <conditionalFormatting sqref="G12:G26">
    <cfRule type="expression" dxfId="577" priority="15">
      <formula>$C12="幼稚園教諭旧免許状更新講習・免許法認定講習"</formula>
    </cfRule>
  </conditionalFormatting>
  <conditionalFormatting sqref="G12:G27 G35:G101">
    <cfRule type="expression" dxfId="576" priority="5">
      <formula>AND(LEFT($G12,2)="99",MID($G12,5,2)="99")</formula>
    </cfRule>
  </conditionalFormatting>
  <conditionalFormatting sqref="G12:H26 D12:E26">
    <cfRule type="expression" dxfId="575" priority="8">
      <formula>$C12="【職員処遇改善費のみ対象】園内研修"</formula>
    </cfRule>
  </conditionalFormatting>
  <conditionalFormatting sqref="G12:H26">
    <cfRule type="expression" dxfId="574" priority="7">
      <formula>$C12="【職員処遇改善費のみ対象】横浜市（区）主催研修"</formula>
    </cfRule>
  </conditionalFormatting>
  <conditionalFormatting sqref="H3 H4:J7">
    <cfRule type="cellIs" dxfId="573" priority="17" operator="equal">
      <formula>""</formula>
    </cfRule>
  </conditionalFormatting>
  <conditionalFormatting sqref="H12:H26">
    <cfRule type="expression" dxfId="572" priority="12">
      <formula>$C12="【幼稚園又は認定こども園に勤務していた者】その他"</formula>
    </cfRule>
  </conditionalFormatting>
  <conditionalFormatting sqref="I12:I26">
    <cfRule type="expression" dxfId="571" priority="14">
      <formula>$C12="保育士等キャリアアップ研修（下記(7)に基づくもの）"</formula>
    </cfRule>
  </conditionalFormatting>
  <conditionalFormatting sqref="J12:J101">
    <cfRule type="expression" dxfId="570" priority="19">
      <formula>SUMPRODUCT((MID($J12,ROW($1:$201),2)="99")*(MID($J12,ROW($1:$201)+4,2)="99")*(ISNUMBER(--MID($J12,ROW($1:$201),12))))&gt;0</formula>
    </cfRule>
  </conditionalFormatting>
  <dataValidations count="7">
    <dataValidation type="list" allowBlank="1" showInputMessage="1" showErrorMessage="1" sqref="C12:C26" xr:uid="{479D7A4F-4390-49B7-B043-036D91EDFC6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254DF3F-7BFD-46BA-AC70-49565AF34B64}">
      <formula1>46112</formula1>
    </dataValidation>
    <dataValidation type="list" allowBlank="1" showInputMessage="1" showErrorMessage="1" sqref="O6" xr:uid="{9D63E66F-48AF-4F4B-8866-D8B645260C26}">
      <formula1>" "</formula1>
    </dataValidation>
    <dataValidation type="list" allowBlank="1" showInputMessage="1" showErrorMessage="1" sqref="D8" xr:uid="{14E81D2C-1F23-4ED5-9E06-DE4E3BE3D3CB}">
      <formula1>"〇,×"</formula1>
    </dataValidation>
    <dataValidation type="textLength" operator="equal" allowBlank="1" showInputMessage="1" showErrorMessage="1" sqref="G12:G26" xr:uid="{AB52BB3A-D37E-4CD8-9629-7275BA546757}">
      <formula1>12</formula1>
    </dataValidation>
    <dataValidation type="decimal" operator="greaterThanOrEqual" allowBlank="1" showInputMessage="1" showErrorMessage="1" sqref="I12:I26" xr:uid="{A681EA20-BEF1-4323-A4EB-BB1033770988}">
      <formula1>0</formula1>
    </dataValidation>
    <dataValidation type="list" allowBlank="1" showInputMessage="1" showErrorMessage="1" sqref="H12:H26" xr:uid="{60244D55-9CD5-40CD-9B26-82B16DBD9EF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FA8F98B-90DE-4A59-8F03-DA3C58F05A61}">
          <x14:formula1>
            <xm:f>INDIRECT(VLOOKUP(C12,マスタ!$C$22:$D$23,2,FALSE))</xm:f>
          </x14:formula1>
          <xm:sqref>D12:E26</xm:sqref>
        </x14:dataValidation>
        <x14:dataValidation type="list" allowBlank="1" showInputMessage="1" showErrorMessage="1" xr:uid="{A39DAF8A-5725-4DB3-A960-CE9CFE772D06}">
          <x14:formula1>
            <xm:f>マスタ!$C$2:$C$11</xm:f>
          </x14:formula1>
          <xm:sqref>C6:D6</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4A28-3492-48FB-906A-2E22CD2A5175}">
  <sheetPr codeName="Sheet7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f+E3SMUZwzMA+9IkmCdTOVGCegxxczXgeE1/Ssqw8U6teKkrmVZxCcPVVJHvrsTQf0KGCyBrWJDMUkbNgMLCKQ==" saltValue="m18mspsx+8sEVe/gkm9NH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69" priority="1">
      <formula>AND(COUNTBLANK($B12:$H12)&lt;&gt;COLUMNS($B12:$H12),OR(COUNTIF($C$6,"*専門リーダー*")&gt;0,COUNTIF($C$6,"*職務分野別リーダー*")&gt;0),OR($H12="マネジメント研修（H29～R1）",$H12="マネジメント研修"),OR($B12&lt;DATE(2017,4,1),$B12&gt;DATE(2020,3,31)))</formula>
    </cfRule>
    <cfRule type="expression" dxfId="568" priority="2">
      <formula>AND(COUNTBLANK($B12:$H12)&lt;&gt;COLUMNS($B12:$H12),$C12="保育士等キャリアアップ研修",$B12&lt;DATE(2017,4,1))</formula>
    </cfRule>
    <cfRule type="expression" dxfId="567" priority="3">
      <formula>AND(COUNTBLANK($B12:$H12)&lt;&gt;COLUMNS($B12:$H12),$H12="保育実践研修（H29～R1）",OR($B12&lt;DATE(2017,4,1),$B12&gt;DATE(2020,3,31)))</formula>
    </cfRule>
    <cfRule type="expression" dxfId="566" priority="4">
      <formula>AND(COUNTBLANK($B12:$H12)&lt;&gt;COLUMNS($B12:$H12),$B12&gt;DATE(2026,3,31))</formula>
    </cfRule>
  </conditionalFormatting>
  <conditionalFormatting sqref="C6:C7">
    <cfRule type="cellIs" dxfId="565" priority="16" operator="equal">
      <formula>""</formula>
    </cfRule>
  </conditionalFormatting>
  <conditionalFormatting sqref="D8">
    <cfRule type="cellIs" dxfId="564" priority="6" operator="equal">
      <formula>""</formula>
    </cfRule>
  </conditionalFormatting>
  <conditionalFormatting sqref="D12:E26">
    <cfRule type="expression" dxfId="563" priority="10">
      <formula>$C12="【職員処遇改善費のみ対象】横浜市（区）主催研修"</formula>
    </cfRule>
    <cfRule type="expression" dxfId="562" priority="11">
      <formula>$C12="幼稚園教諭旧免許状更新講習・免許法認定講習"</formula>
    </cfRule>
  </conditionalFormatting>
  <conditionalFormatting sqref="F12:F26">
    <cfRule type="expression" dxfId="561" priority="13">
      <formula>$C12&lt;&gt;"保育士等キャリアアップ研修（下記(7)に基づくもの）"</formula>
    </cfRule>
    <cfRule type="expression" dxfId="560" priority="18" stopIfTrue="1">
      <formula>$C12="保育士等キャリアアップ研修（下記(7)に基づくもの）"</formula>
    </cfRule>
  </conditionalFormatting>
  <conditionalFormatting sqref="F12:H26">
    <cfRule type="expression" dxfId="559" priority="9">
      <formula>$C12="その他"</formula>
    </cfRule>
  </conditionalFormatting>
  <conditionalFormatting sqref="G12:G26">
    <cfRule type="expression" dxfId="558" priority="15">
      <formula>$C12="幼稚園教諭旧免許状更新講習・免許法認定講習"</formula>
    </cfRule>
  </conditionalFormatting>
  <conditionalFormatting sqref="G12:G27 G35:G101">
    <cfRule type="expression" dxfId="557" priority="5">
      <formula>AND(LEFT($G12,2)="99",MID($G12,5,2)="99")</formula>
    </cfRule>
  </conditionalFormatting>
  <conditionalFormatting sqref="G12:H26 D12:E26">
    <cfRule type="expression" dxfId="556" priority="8">
      <formula>$C12="【職員処遇改善費のみ対象】園内研修"</formula>
    </cfRule>
  </conditionalFormatting>
  <conditionalFormatting sqref="G12:H26">
    <cfRule type="expression" dxfId="555" priority="7">
      <formula>$C12="【職員処遇改善費のみ対象】横浜市（区）主催研修"</formula>
    </cfRule>
  </conditionalFormatting>
  <conditionalFormatting sqref="H3 H4:J7">
    <cfRule type="cellIs" dxfId="554" priority="17" operator="equal">
      <formula>""</formula>
    </cfRule>
  </conditionalFormatting>
  <conditionalFormatting sqref="H12:H26">
    <cfRule type="expression" dxfId="553" priority="12">
      <formula>$C12="【幼稚園又は認定こども園に勤務していた者】その他"</formula>
    </cfRule>
  </conditionalFormatting>
  <conditionalFormatting sqref="I12:I26">
    <cfRule type="expression" dxfId="552" priority="14">
      <formula>$C12="保育士等キャリアアップ研修（下記(7)に基づくもの）"</formula>
    </cfRule>
  </conditionalFormatting>
  <conditionalFormatting sqref="J12:J101">
    <cfRule type="expression" dxfId="551" priority="19">
      <formula>SUMPRODUCT((MID($J12,ROW($1:$201),2)="99")*(MID($J12,ROW($1:$201)+4,2)="99")*(ISNUMBER(--MID($J12,ROW($1:$201),12))))&gt;0</formula>
    </cfRule>
  </conditionalFormatting>
  <dataValidations count="7">
    <dataValidation type="list" allowBlank="1" showInputMessage="1" showErrorMessage="1" sqref="C12:C26" xr:uid="{FF057D88-77A5-43C0-9473-934CA92D823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606867A-643A-4448-8898-D8AFB475A687}">
      <formula1>46112</formula1>
    </dataValidation>
    <dataValidation type="list" allowBlank="1" showInputMessage="1" showErrorMessage="1" sqref="O6" xr:uid="{C9E0B393-D12E-43B0-BFF0-4D8FEF5468EE}">
      <formula1>" "</formula1>
    </dataValidation>
    <dataValidation type="list" allowBlank="1" showInputMessage="1" showErrorMessage="1" sqref="D8" xr:uid="{299E1BF4-3BA1-483B-AB65-1EAEC20DA4CC}">
      <formula1>"〇,×"</formula1>
    </dataValidation>
    <dataValidation type="textLength" operator="equal" allowBlank="1" showInputMessage="1" showErrorMessage="1" sqref="G12:G26" xr:uid="{BB2125BF-07CA-4695-AD88-9E9A45073E9B}">
      <formula1>12</formula1>
    </dataValidation>
    <dataValidation type="decimal" operator="greaterThanOrEqual" allowBlank="1" showInputMessage="1" showErrorMessage="1" sqref="I12:I26" xr:uid="{02808420-CBA4-4CD2-A70B-DE9665DF27BF}">
      <formula1>0</formula1>
    </dataValidation>
    <dataValidation type="list" allowBlank="1" showInputMessage="1" showErrorMessage="1" sqref="H12:H26" xr:uid="{CD717514-A71A-4136-84BF-F4CCC264994A}">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C4C3EF6-5F1B-4F7F-B865-D9D18A5377A8}">
          <x14:formula1>
            <xm:f>INDIRECT(VLOOKUP(C12,マスタ!$C$22:$D$23,2,FALSE))</xm:f>
          </x14:formula1>
          <xm:sqref>D12:E26</xm:sqref>
        </x14:dataValidation>
        <x14:dataValidation type="list" allowBlank="1" showInputMessage="1" showErrorMessage="1" xr:uid="{0B33DE34-98D4-4241-8A14-8414137F9C7A}">
          <x14:formula1>
            <xm:f>マスタ!$C$2:$C$11</xm:f>
          </x14:formula1>
          <xm:sqref>C6:D6</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8C48-1783-4907-AD5A-150C7BED4DA1}">
  <sheetPr codeName="Sheet7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Uw3mgnNMdphXSHLHRKZeEqbXVurkM/QTgaFPHjSZMCMmMNSV16znYDGcN1bzFznqBC4kzSz111WZ6t5NuaG9JQ==" saltValue="rD9q31/wLk6Dw337hGmGu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50" priority="1">
      <formula>AND(COUNTBLANK($B12:$H12)&lt;&gt;COLUMNS($B12:$H12),OR(COUNTIF($C$6,"*専門リーダー*")&gt;0,COUNTIF($C$6,"*職務分野別リーダー*")&gt;0),OR($H12="マネジメント研修（H29～R1）",$H12="マネジメント研修"),OR($B12&lt;DATE(2017,4,1),$B12&gt;DATE(2020,3,31)))</formula>
    </cfRule>
    <cfRule type="expression" dxfId="549" priority="2">
      <formula>AND(COUNTBLANK($B12:$H12)&lt;&gt;COLUMNS($B12:$H12),$C12="保育士等キャリアアップ研修",$B12&lt;DATE(2017,4,1))</formula>
    </cfRule>
    <cfRule type="expression" dxfId="548" priority="3">
      <formula>AND(COUNTBLANK($B12:$H12)&lt;&gt;COLUMNS($B12:$H12),$H12="保育実践研修（H29～R1）",OR($B12&lt;DATE(2017,4,1),$B12&gt;DATE(2020,3,31)))</formula>
    </cfRule>
    <cfRule type="expression" dxfId="547" priority="4">
      <formula>AND(COUNTBLANK($B12:$H12)&lt;&gt;COLUMNS($B12:$H12),$B12&gt;DATE(2026,3,31))</formula>
    </cfRule>
  </conditionalFormatting>
  <conditionalFormatting sqref="C6:C7">
    <cfRule type="cellIs" dxfId="546" priority="16" operator="equal">
      <formula>""</formula>
    </cfRule>
  </conditionalFormatting>
  <conditionalFormatting sqref="D8">
    <cfRule type="cellIs" dxfId="545" priority="6" operator="equal">
      <formula>""</formula>
    </cfRule>
  </conditionalFormatting>
  <conditionalFormatting sqref="D12:E26">
    <cfRule type="expression" dxfId="544" priority="10">
      <formula>$C12="【職員処遇改善費のみ対象】横浜市（区）主催研修"</formula>
    </cfRule>
    <cfRule type="expression" dxfId="543" priority="11">
      <formula>$C12="幼稚園教諭旧免許状更新講習・免許法認定講習"</formula>
    </cfRule>
  </conditionalFormatting>
  <conditionalFormatting sqref="F12:F26">
    <cfRule type="expression" dxfId="542" priority="13">
      <formula>$C12&lt;&gt;"保育士等キャリアアップ研修（下記(7)に基づくもの）"</formula>
    </cfRule>
    <cfRule type="expression" dxfId="541" priority="18" stopIfTrue="1">
      <formula>$C12="保育士等キャリアアップ研修（下記(7)に基づくもの）"</formula>
    </cfRule>
  </conditionalFormatting>
  <conditionalFormatting sqref="F12:H26">
    <cfRule type="expression" dxfId="540" priority="9">
      <formula>$C12="その他"</formula>
    </cfRule>
  </conditionalFormatting>
  <conditionalFormatting sqref="G12:G26">
    <cfRule type="expression" dxfId="539" priority="15">
      <formula>$C12="幼稚園教諭旧免許状更新講習・免許法認定講習"</formula>
    </cfRule>
  </conditionalFormatting>
  <conditionalFormatting sqref="G12:G27 G35:G101">
    <cfRule type="expression" dxfId="538" priority="5">
      <formula>AND(LEFT($G12,2)="99",MID($G12,5,2)="99")</formula>
    </cfRule>
  </conditionalFormatting>
  <conditionalFormatting sqref="G12:H26 D12:E26">
    <cfRule type="expression" dxfId="537" priority="8">
      <formula>$C12="【職員処遇改善費のみ対象】園内研修"</formula>
    </cfRule>
  </conditionalFormatting>
  <conditionalFormatting sqref="G12:H26">
    <cfRule type="expression" dxfId="536" priority="7">
      <formula>$C12="【職員処遇改善費のみ対象】横浜市（区）主催研修"</formula>
    </cfRule>
  </conditionalFormatting>
  <conditionalFormatting sqref="H3 H4:J7">
    <cfRule type="cellIs" dxfId="535" priority="17" operator="equal">
      <formula>""</formula>
    </cfRule>
  </conditionalFormatting>
  <conditionalFormatting sqref="H12:H26">
    <cfRule type="expression" dxfId="534" priority="12">
      <formula>$C12="【幼稚園又は認定こども園に勤務していた者】その他"</formula>
    </cfRule>
  </conditionalFormatting>
  <conditionalFormatting sqref="I12:I26">
    <cfRule type="expression" dxfId="533" priority="14">
      <formula>$C12="保育士等キャリアアップ研修（下記(7)に基づくもの）"</formula>
    </cfRule>
  </conditionalFormatting>
  <conditionalFormatting sqref="J12:J101">
    <cfRule type="expression" dxfId="532" priority="19">
      <formula>SUMPRODUCT((MID($J12,ROW($1:$201),2)="99")*(MID($J12,ROW($1:$201)+4,2)="99")*(ISNUMBER(--MID($J12,ROW($1:$201),12))))&gt;0</formula>
    </cfRule>
  </conditionalFormatting>
  <dataValidations count="7">
    <dataValidation type="list" allowBlank="1" showInputMessage="1" showErrorMessage="1" sqref="C12:C26" xr:uid="{BDB8374B-4C91-478A-8885-21169469FA6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B730868-6CC8-4181-8E3D-7725CF86BF23}">
      <formula1>46112</formula1>
    </dataValidation>
    <dataValidation type="list" allowBlank="1" showInputMessage="1" showErrorMessage="1" sqref="O6" xr:uid="{2F242422-72B0-4493-8F0F-89BA97FA5CFB}">
      <formula1>" "</formula1>
    </dataValidation>
    <dataValidation type="list" allowBlank="1" showInputMessage="1" showErrorMessage="1" sqref="D8" xr:uid="{9162B4BD-A428-4B9E-AFAD-AB36C929DA8F}">
      <formula1>"〇,×"</formula1>
    </dataValidation>
    <dataValidation type="textLength" operator="equal" allowBlank="1" showInputMessage="1" showErrorMessage="1" sqref="G12:G26" xr:uid="{2EB55DAA-5615-48AC-B34A-7C93A8681697}">
      <formula1>12</formula1>
    </dataValidation>
    <dataValidation type="decimal" operator="greaterThanOrEqual" allowBlank="1" showInputMessage="1" showErrorMessage="1" sqref="I12:I26" xr:uid="{2D683E6D-7406-492A-AE56-53A4B3EDA2F1}">
      <formula1>0</formula1>
    </dataValidation>
    <dataValidation type="list" allowBlank="1" showInputMessage="1" showErrorMessage="1" sqref="H12:H26" xr:uid="{E9322B82-179A-4B05-A0DA-60B1222A8F8F}">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243486F-5694-4BD5-9C45-F6DED3036D1F}">
          <x14:formula1>
            <xm:f>INDIRECT(VLOOKUP(C12,マスタ!$C$22:$D$23,2,FALSE))</xm:f>
          </x14:formula1>
          <xm:sqref>D12:E26</xm:sqref>
        </x14:dataValidation>
        <x14:dataValidation type="list" allowBlank="1" showInputMessage="1" showErrorMessage="1" xr:uid="{171AC335-6BD5-4E92-8458-FC4712A93F3C}">
          <x14:formula1>
            <xm:f>マスタ!$C$2:$C$11</xm:f>
          </x14:formula1>
          <xm:sqref>C6:D6</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18C1-8BD4-4007-9F6B-A738742F5E02}">
  <sheetPr codeName="Sheet7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t7XP2SJeKqJpIsdhf+zNknMZj7WrO4Pq1T4aO5CWP2zrcqmxtnj6qA3dHiz42+4vdRNpWf+5aB2Y2hTTxY7Q==" saltValue="bkrkrQ0HHkuUMf+ogIFc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31" priority="1">
      <formula>AND(COUNTBLANK($B12:$H12)&lt;&gt;COLUMNS($B12:$H12),OR(COUNTIF($C$6,"*専門リーダー*")&gt;0,COUNTIF($C$6,"*職務分野別リーダー*")&gt;0),OR($H12="マネジメント研修（H29～R1）",$H12="マネジメント研修"),OR($B12&lt;DATE(2017,4,1),$B12&gt;DATE(2020,3,31)))</formula>
    </cfRule>
    <cfRule type="expression" dxfId="530" priority="2">
      <formula>AND(COUNTBLANK($B12:$H12)&lt;&gt;COLUMNS($B12:$H12),$C12="保育士等キャリアアップ研修",$B12&lt;DATE(2017,4,1))</formula>
    </cfRule>
    <cfRule type="expression" dxfId="529" priority="3">
      <formula>AND(COUNTBLANK($B12:$H12)&lt;&gt;COLUMNS($B12:$H12),$H12="保育実践研修（H29～R1）",OR($B12&lt;DATE(2017,4,1),$B12&gt;DATE(2020,3,31)))</formula>
    </cfRule>
    <cfRule type="expression" dxfId="528" priority="4">
      <formula>AND(COUNTBLANK($B12:$H12)&lt;&gt;COLUMNS($B12:$H12),$B12&gt;DATE(2026,3,31))</formula>
    </cfRule>
  </conditionalFormatting>
  <conditionalFormatting sqref="C6:C7">
    <cfRule type="cellIs" dxfId="527" priority="16" operator="equal">
      <formula>""</formula>
    </cfRule>
  </conditionalFormatting>
  <conditionalFormatting sqref="D8">
    <cfRule type="cellIs" dxfId="526" priority="6" operator="equal">
      <formula>""</formula>
    </cfRule>
  </conditionalFormatting>
  <conditionalFormatting sqref="D12:E26">
    <cfRule type="expression" dxfId="525" priority="10">
      <formula>$C12="【職員処遇改善費のみ対象】横浜市（区）主催研修"</formula>
    </cfRule>
    <cfRule type="expression" dxfId="524" priority="11">
      <formula>$C12="幼稚園教諭旧免許状更新講習・免許法認定講習"</formula>
    </cfRule>
  </conditionalFormatting>
  <conditionalFormatting sqref="F12:F26">
    <cfRule type="expression" dxfId="523" priority="13">
      <formula>$C12&lt;&gt;"保育士等キャリアアップ研修（下記(7)に基づくもの）"</formula>
    </cfRule>
    <cfRule type="expression" dxfId="522" priority="18" stopIfTrue="1">
      <formula>$C12="保育士等キャリアアップ研修（下記(7)に基づくもの）"</formula>
    </cfRule>
  </conditionalFormatting>
  <conditionalFormatting sqref="F12:H26">
    <cfRule type="expression" dxfId="521" priority="9">
      <formula>$C12="その他"</formula>
    </cfRule>
  </conditionalFormatting>
  <conditionalFormatting sqref="G12:G26">
    <cfRule type="expression" dxfId="520" priority="15">
      <formula>$C12="幼稚園教諭旧免許状更新講習・免許法認定講習"</formula>
    </cfRule>
  </conditionalFormatting>
  <conditionalFormatting sqref="G12:G27 G35:G101">
    <cfRule type="expression" dxfId="519" priority="5">
      <formula>AND(LEFT($G12,2)="99",MID($G12,5,2)="99")</formula>
    </cfRule>
  </conditionalFormatting>
  <conditionalFormatting sqref="G12:H26 D12:E26">
    <cfRule type="expression" dxfId="518" priority="8">
      <formula>$C12="【職員処遇改善費のみ対象】園内研修"</formula>
    </cfRule>
  </conditionalFormatting>
  <conditionalFormatting sqref="G12:H26">
    <cfRule type="expression" dxfId="517" priority="7">
      <formula>$C12="【職員処遇改善費のみ対象】横浜市（区）主催研修"</formula>
    </cfRule>
  </conditionalFormatting>
  <conditionalFormatting sqref="H3 H4:J7">
    <cfRule type="cellIs" dxfId="516" priority="17" operator="equal">
      <formula>""</formula>
    </cfRule>
  </conditionalFormatting>
  <conditionalFormatting sqref="H12:H26">
    <cfRule type="expression" dxfId="515" priority="12">
      <formula>$C12="【幼稚園又は認定こども園に勤務していた者】その他"</formula>
    </cfRule>
  </conditionalFormatting>
  <conditionalFormatting sqref="I12:I26">
    <cfRule type="expression" dxfId="514" priority="14">
      <formula>$C12="保育士等キャリアアップ研修（下記(7)に基づくもの）"</formula>
    </cfRule>
  </conditionalFormatting>
  <conditionalFormatting sqref="J12:J101">
    <cfRule type="expression" dxfId="513" priority="19">
      <formula>SUMPRODUCT((MID($J12,ROW($1:$201),2)="99")*(MID($J12,ROW($1:$201)+4,2)="99")*(ISNUMBER(--MID($J12,ROW($1:$201),12))))&gt;0</formula>
    </cfRule>
  </conditionalFormatting>
  <dataValidations count="7">
    <dataValidation type="list" allowBlank="1" showInputMessage="1" showErrorMessage="1" sqref="C12:C26" xr:uid="{1022B546-2506-4CAB-A6DF-C54C66BBB532}">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FE05BD1-4F50-429D-8B49-45AF59D16172}">
      <formula1>46112</formula1>
    </dataValidation>
    <dataValidation type="list" allowBlank="1" showInputMessage="1" showErrorMessage="1" sqref="O6" xr:uid="{8270C2ED-E123-45C5-BF30-E01C0DEAD7E8}">
      <formula1>" "</formula1>
    </dataValidation>
    <dataValidation type="list" allowBlank="1" showInputMessage="1" showErrorMessage="1" sqref="D8" xr:uid="{F4963C35-B28B-437C-8BBA-59B74F5E69F9}">
      <formula1>"〇,×"</formula1>
    </dataValidation>
    <dataValidation type="textLength" operator="equal" allowBlank="1" showInputMessage="1" showErrorMessage="1" sqref="G12:G26" xr:uid="{33DC0CFE-BE6C-42E9-B9AF-46BD67140417}">
      <formula1>12</formula1>
    </dataValidation>
    <dataValidation type="decimal" operator="greaterThanOrEqual" allowBlank="1" showInputMessage="1" showErrorMessage="1" sqref="I12:I26" xr:uid="{0DF8EF0B-E285-4B13-AF97-649F35CA70BA}">
      <formula1>0</formula1>
    </dataValidation>
    <dataValidation type="list" allowBlank="1" showInputMessage="1" showErrorMessage="1" sqref="H12:H26" xr:uid="{F1368A91-E5CF-4F04-A94B-49B3A54B366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1F25092-8F8B-4CBC-97D2-16BFF911F693}">
          <x14:formula1>
            <xm:f>INDIRECT(VLOOKUP(C12,マスタ!$C$22:$D$23,2,FALSE))</xm:f>
          </x14:formula1>
          <xm:sqref>D12:E26</xm:sqref>
        </x14:dataValidation>
        <x14:dataValidation type="list" allowBlank="1" showInputMessage="1" showErrorMessage="1" xr:uid="{A21ED359-C1BE-4CAA-8F03-4AC0E9D813CD}">
          <x14:formula1>
            <xm:f>マスタ!$C$2:$C$11</xm:f>
          </x14:formula1>
          <xm:sqref>C6:D6</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1F77-8CF5-4826-8F79-109A8FE33137}">
  <sheetPr codeName="Sheet7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k/fUI5kQSxQWBGXyyqCB8vOiz+NEc7T/y67DfC6ipWe2h+YTH6yI5vO+GpccT6+w0NGPO6A2J9p1IH9M5tSjKA==" saltValue="mVkjyBJbs7U9ZHcSLuDT3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12" priority="1">
      <formula>AND(COUNTBLANK($B12:$H12)&lt;&gt;COLUMNS($B12:$H12),OR(COUNTIF($C$6,"*専門リーダー*")&gt;0,COUNTIF($C$6,"*職務分野別リーダー*")&gt;0),OR($H12="マネジメント研修（H29～R1）",$H12="マネジメント研修"),OR($B12&lt;DATE(2017,4,1),$B12&gt;DATE(2020,3,31)))</formula>
    </cfRule>
    <cfRule type="expression" dxfId="511" priority="2">
      <formula>AND(COUNTBLANK($B12:$H12)&lt;&gt;COLUMNS($B12:$H12),$C12="保育士等キャリアアップ研修",$B12&lt;DATE(2017,4,1))</formula>
    </cfRule>
    <cfRule type="expression" dxfId="510" priority="3">
      <formula>AND(COUNTBLANK($B12:$H12)&lt;&gt;COLUMNS($B12:$H12),$H12="保育実践研修（H29～R1）",OR($B12&lt;DATE(2017,4,1),$B12&gt;DATE(2020,3,31)))</formula>
    </cfRule>
    <cfRule type="expression" dxfId="509" priority="4">
      <formula>AND(COUNTBLANK($B12:$H12)&lt;&gt;COLUMNS($B12:$H12),$B12&gt;DATE(2026,3,31))</formula>
    </cfRule>
  </conditionalFormatting>
  <conditionalFormatting sqref="C6:C7">
    <cfRule type="cellIs" dxfId="508" priority="16" operator="equal">
      <formula>""</formula>
    </cfRule>
  </conditionalFormatting>
  <conditionalFormatting sqref="D8">
    <cfRule type="cellIs" dxfId="507" priority="6" operator="equal">
      <formula>""</formula>
    </cfRule>
  </conditionalFormatting>
  <conditionalFormatting sqref="D12:E26">
    <cfRule type="expression" dxfId="506" priority="10">
      <formula>$C12="【職員処遇改善費のみ対象】横浜市（区）主催研修"</formula>
    </cfRule>
    <cfRule type="expression" dxfId="505" priority="11">
      <formula>$C12="幼稚園教諭旧免許状更新講習・免許法認定講習"</formula>
    </cfRule>
  </conditionalFormatting>
  <conditionalFormatting sqref="F12:F26">
    <cfRule type="expression" dxfId="504" priority="13">
      <formula>$C12&lt;&gt;"保育士等キャリアアップ研修（下記(7)に基づくもの）"</formula>
    </cfRule>
    <cfRule type="expression" dxfId="503" priority="18" stopIfTrue="1">
      <formula>$C12="保育士等キャリアアップ研修（下記(7)に基づくもの）"</formula>
    </cfRule>
  </conditionalFormatting>
  <conditionalFormatting sqref="F12:H26">
    <cfRule type="expression" dxfId="502" priority="9">
      <formula>$C12="その他"</formula>
    </cfRule>
  </conditionalFormatting>
  <conditionalFormatting sqref="G12:G26">
    <cfRule type="expression" dxfId="501" priority="15">
      <formula>$C12="幼稚園教諭旧免許状更新講習・免許法認定講習"</formula>
    </cfRule>
  </conditionalFormatting>
  <conditionalFormatting sqref="G12:G27 G35:G101">
    <cfRule type="expression" dxfId="500" priority="5">
      <formula>AND(LEFT($G12,2)="99",MID($G12,5,2)="99")</formula>
    </cfRule>
  </conditionalFormatting>
  <conditionalFormatting sqref="G12:H26 D12:E26">
    <cfRule type="expression" dxfId="499" priority="8">
      <formula>$C12="【職員処遇改善費のみ対象】園内研修"</formula>
    </cfRule>
  </conditionalFormatting>
  <conditionalFormatting sqref="G12:H26">
    <cfRule type="expression" dxfId="498" priority="7">
      <formula>$C12="【職員処遇改善費のみ対象】横浜市（区）主催研修"</formula>
    </cfRule>
  </conditionalFormatting>
  <conditionalFormatting sqref="H3 H4:J7">
    <cfRule type="cellIs" dxfId="497" priority="17" operator="equal">
      <formula>""</formula>
    </cfRule>
  </conditionalFormatting>
  <conditionalFormatting sqref="H12:H26">
    <cfRule type="expression" dxfId="496" priority="12">
      <formula>$C12="【幼稚園又は認定こども園に勤務していた者】その他"</formula>
    </cfRule>
  </conditionalFormatting>
  <conditionalFormatting sqref="I12:I26">
    <cfRule type="expression" dxfId="495" priority="14">
      <formula>$C12="保育士等キャリアアップ研修（下記(7)に基づくもの）"</formula>
    </cfRule>
  </conditionalFormatting>
  <conditionalFormatting sqref="J12:J101">
    <cfRule type="expression" dxfId="494" priority="19">
      <formula>SUMPRODUCT((MID($J12,ROW($1:$201),2)="99")*(MID($J12,ROW($1:$201)+4,2)="99")*(ISNUMBER(--MID($J12,ROW($1:$201),12))))&gt;0</formula>
    </cfRule>
  </conditionalFormatting>
  <dataValidations count="7">
    <dataValidation type="list" allowBlank="1" showInputMessage="1" showErrorMessage="1" sqref="C12:C26" xr:uid="{5C045473-EC05-463F-A359-69BA5E719A66}">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482D0B6-2C8C-4447-9841-72B7A8C5ABB1}">
      <formula1>46112</formula1>
    </dataValidation>
    <dataValidation type="list" allowBlank="1" showInputMessage="1" showErrorMessage="1" sqref="O6" xr:uid="{422FBF55-35C3-47C6-88D3-68E16D37FE15}">
      <formula1>" "</formula1>
    </dataValidation>
    <dataValidation type="list" allowBlank="1" showInputMessage="1" showErrorMessage="1" sqref="D8" xr:uid="{FF10B647-36FD-4714-8348-F55C68A5FACE}">
      <formula1>"〇,×"</formula1>
    </dataValidation>
    <dataValidation type="textLength" operator="equal" allowBlank="1" showInputMessage="1" showErrorMessage="1" sqref="G12:G26" xr:uid="{612C9181-73FD-475B-9E25-81D4E9C3A4A1}">
      <formula1>12</formula1>
    </dataValidation>
    <dataValidation type="decimal" operator="greaterThanOrEqual" allowBlank="1" showInputMessage="1" showErrorMessage="1" sqref="I12:I26" xr:uid="{A7B7DFA1-A0ED-4934-950C-12034D1965B8}">
      <formula1>0</formula1>
    </dataValidation>
    <dataValidation type="list" allowBlank="1" showInputMessage="1" showErrorMessage="1" sqref="H12:H26" xr:uid="{E5AA8C31-552D-470A-A712-7A3ABF0D8DAA}">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9306670-4822-4806-91B4-0D6DC4CFD4D2}">
          <x14:formula1>
            <xm:f>INDIRECT(VLOOKUP(C12,マスタ!$C$22:$D$23,2,FALSE))</xm:f>
          </x14:formula1>
          <xm:sqref>D12:E26</xm:sqref>
        </x14:dataValidation>
        <x14:dataValidation type="list" allowBlank="1" showInputMessage="1" showErrorMessage="1" xr:uid="{1499945E-E13D-4289-AF2C-9EF997775F87}">
          <x14:formula1>
            <xm:f>マスタ!$C$2:$C$11</xm:f>
          </x14:formula1>
          <xm:sqref>C6:D6</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82C6F-FD3A-443E-ADA2-614896527F85}">
  <sheetPr codeName="Sheet7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oFgF+H4hMgH4JyswIPgzVy09TPZTRE0ilFi3fsK4E8VKvZlesxGrs6pndFIywlOwQFkfk9Hov5gPYMtVj0Iukw==" saltValue="vwhHpl6TNKykyRMwsPnbR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493" priority="1">
      <formula>AND(COUNTBLANK($B12:$H12)&lt;&gt;COLUMNS($B12:$H12),OR(COUNTIF($C$6,"*専門リーダー*")&gt;0,COUNTIF($C$6,"*職務分野別リーダー*")&gt;0),OR($H12="マネジメント研修（H29～R1）",$H12="マネジメント研修"),OR($B12&lt;DATE(2017,4,1),$B12&gt;DATE(2020,3,31)))</formula>
    </cfRule>
    <cfRule type="expression" dxfId="492" priority="2">
      <formula>AND(COUNTBLANK($B12:$H12)&lt;&gt;COLUMNS($B12:$H12),$C12="保育士等キャリアアップ研修",$B12&lt;DATE(2017,4,1))</formula>
    </cfRule>
    <cfRule type="expression" dxfId="491" priority="3">
      <formula>AND(COUNTBLANK($B12:$H12)&lt;&gt;COLUMNS($B12:$H12),$H12="保育実践研修（H29～R1）",OR($B12&lt;DATE(2017,4,1),$B12&gt;DATE(2020,3,31)))</formula>
    </cfRule>
    <cfRule type="expression" dxfId="490" priority="4">
      <formula>AND(COUNTBLANK($B12:$H12)&lt;&gt;COLUMNS($B12:$H12),$B12&gt;DATE(2026,3,31))</formula>
    </cfRule>
  </conditionalFormatting>
  <conditionalFormatting sqref="C6:C7">
    <cfRule type="cellIs" dxfId="489" priority="16" operator="equal">
      <formula>""</formula>
    </cfRule>
  </conditionalFormatting>
  <conditionalFormatting sqref="D8">
    <cfRule type="cellIs" dxfId="488" priority="6" operator="equal">
      <formula>""</formula>
    </cfRule>
  </conditionalFormatting>
  <conditionalFormatting sqref="D12:E26">
    <cfRule type="expression" dxfId="487" priority="10">
      <formula>$C12="【職員処遇改善費のみ対象】横浜市（区）主催研修"</formula>
    </cfRule>
    <cfRule type="expression" dxfId="486" priority="11">
      <formula>$C12="幼稚園教諭旧免許状更新講習・免許法認定講習"</formula>
    </cfRule>
  </conditionalFormatting>
  <conditionalFormatting sqref="F12:F26">
    <cfRule type="expression" dxfId="485" priority="13">
      <formula>$C12&lt;&gt;"保育士等キャリアアップ研修（下記(7)に基づくもの）"</formula>
    </cfRule>
    <cfRule type="expression" dxfId="484" priority="18" stopIfTrue="1">
      <formula>$C12="保育士等キャリアアップ研修（下記(7)に基づくもの）"</formula>
    </cfRule>
  </conditionalFormatting>
  <conditionalFormatting sqref="F12:H26">
    <cfRule type="expression" dxfId="483" priority="9">
      <formula>$C12="その他"</formula>
    </cfRule>
  </conditionalFormatting>
  <conditionalFormatting sqref="G12:G26">
    <cfRule type="expression" dxfId="482" priority="15">
      <formula>$C12="幼稚園教諭旧免許状更新講習・免許法認定講習"</formula>
    </cfRule>
  </conditionalFormatting>
  <conditionalFormatting sqref="G12:G27 G35:G101">
    <cfRule type="expression" dxfId="481" priority="5">
      <formula>AND(LEFT($G12,2)="99",MID($G12,5,2)="99")</formula>
    </cfRule>
  </conditionalFormatting>
  <conditionalFormatting sqref="G12:H26 D12:E26">
    <cfRule type="expression" dxfId="480" priority="8">
      <formula>$C12="【職員処遇改善費のみ対象】園内研修"</formula>
    </cfRule>
  </conditionalFormatting>
  <conditionalFormatting sqref="G12:H26">
    <cfRule type="expression" dxfId="479" priority="7">
      <formula>$C12="【職員処遇改善費のみ対象】横浜市（区）主催研修"</formula>
    </cfRule>
  </conditionalFormatting>
  <conditionalFormatting sqref="H3 H4:J7">
    <cfRule type="cellIs" dxfId="478" priority="17" operator="equal">
      <formula>""</formula>
    </cfRule>
  </conditionalFormatting>
  <conditionalFormatting sqref="H12:H26">
    <cfRule type="expression" dxfId="477" priority="12">
      <formula>$C12="【幼稚園又は認定こども園に勤務していた者】その他"</formula>
    </cfRule>
  </conditionalFormatting>
  <conditionalFormatting sqref="I12:I26">
    <cfRule type="expression" dxfId="476" priority="14">
      <formula>$C12="保育士等キャリアアップ研修（下記(7)に基づくもの）"</formula>
    </cfRule>
  </conditionalFormatting>
  <conditionalFormatting sqref="J12:J101">
    <cfRule type="expression" dxfId="475" priority="19">
      <formula>SUMPRODUCT((MID($J12,ROW($1:$201),2)="99")*(MID($J12,ROW($1:$201)+4,2)="99")*(ISNUMBER(--MID($J12,ROW($1:$201),12))))&gt;0</formula>
    </cfRule>
  </conditionalFormatting>
  <dataValidations count="7">
    <dataValidation type="list" allowBlank="1" showInputMessage="1" showErrorMessage="1" sqref="C12:C26" xr:uid="{F2152BFC-6E8A-433E-858B-3811DA1696A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7AFBD37-CA03-42B9-A504-C7230E49E7C5}">
      <formula1>46112</formula1>
    </dataValidation>
    <dataValidation type="list" allowBlank="1" showInputMessage="1" showErrorMessage="1" sqref="O6" xr:uid="{F7F7C27F-6C02-4B77-AFCC-C0DCF764472C}">
      <formula1>" "</formula1>
    </dataValidation>
    <dataValidation type="list" allowBlank="1" showInputMessage="1" showErrorMessage="1" sqref="D8" xr:uid="{40732337-4048-4AAD-89E8-B3BF1B702245}">
      <formula1>"〇,×"</formula1>
    </dataValidation>
    <dataValidation type="textLength" operator="equal" allowBlank="1" showInputMessage="1" showErrorMessage="1" sqref="G12:G26" xr:uid="{D0D47139-79E3-4741-A842-03D7A4626428}">
      <formula1>12</formula1>
    </dataValidation>
    <dataValidation type="decimal" operator="greaterThanOrEqual" allowBlank="1" showInputMessage="1" showErrorMessage="1" sqref="I12:I26" xr:uid="{6A6ED770-DE19-40D0-A28B-44D79827D2AD}">
      <formula1>0</formula1>
    </dataValidation>
    <dataValidation type="list" allowBlank="1" showInputMessage="1" showErrorMessage="1" sqref="H12:H26" xr:uid="{B756C056-3CF6-4747-BBEE-C78B2825A7D0}">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3E00FBF-DF31-49F3-82F2-A3BC39F508E0}">
          <x14:formula1>
            <xm:f>INDIRECT(VLOOKUP(C12,マスタ!$C$22:$D$23,2,FALSE))</xm:f>
          </x14:formula1>
          <xm:sqref>D12:E26</xm:sqref>
        </x14:dataValidation>
        <x14:dataValidation type="list" allowBlank="1" showInputMessage="1" showErrorMessage="1" xr:uid="{6C7A0716-B5B8-4E8A-A10A-35293C1A59EC}">
          <x14:formula1>
            <xm:f>マスタ!$C$2:$C$11</xm:f>
          </x14:formula1>
          <xm:sqref>C6:D6</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7C2F-80A7-4E2D-921A-5871F8EE654C}">
  <sheetPr codeName="Sheet8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rfeZMUqu89nbU94kEs72+yIMs1TNjape+OLQEAuDi393c+Taz4klzJBfonL1/+71aoeDjK87fzTpFDDprbA3Ag==" saltValue="U0fdL5nC/FvoaQc5VSovT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474" priority="1">
      <formula>AND(COUNTBLANK($B12:$H12)&lt;&gt;COLUMNS($B12:$H12),OR(COUNTIF($C$6,"*専門リーダー*")&gt;0,COUNTIF($C$6,"*職務分野別リーダー*")&gt;0),OR($H12="マネジメント研修（H29～R1）",$H12="マネジメント研修"),OR($B12&lt;DATE(2017,4,1),$B12&gt;DATE(2020,3,31)))</formula>
    </cfRule>
    <cfRule type="expression" dxfId="473" priority="2">
      <formula>AND(COUNTBLANK($B12:$H12)&lt;&gt;COLUMNS($B12:$H12),$C12="保育士等キャリアアップ研修",$B12&lt;DATE(2017,4,1))</formula>
    </cfRule>
    <cfRule type="expression" dxfId="472" priority="3">
      <formula>AND(COUNTBLANK($B12:$H12)&lt;&gt;COLUMNS($B12:$H12),$H12="保育実践研修（H29～R1）",OR($B12&lt;DATE(2017,4,1),$B12&gt;DATE(2020,3,31)))</formula>
    </cfRule>
    <cfRule type="expression" dxfId="471" priority="4">
      <formula>AND(COUNTBLANK($B12:$H12)&lt;&gt;COLUMNS($B12:$H12),$B12&gt;DATE(2026,3,31))</formula>
    </cfRule>
  </conditionalFormatting>
  <conditionalFormatting sqref="C6:C7">
    <cfRule type="cellIs" dxfId="470" priority="16" operator="equal">
      <formula>""</formula>
    </cfRule>
  </conditionalFormatting>
  <conditionalFormatting sqref="D8">
    <cfRule type="cellIs" dxfId="469" priority="6" operator="equal">
      <formula>""</formula>
    </cfRule>
  </conditionalFormatting>
  <conditionalFormatting sqref="D12:E26">
    <cfRule type="expression" dxfId="468" priority="10">
      <formula>$C12="【職員処遇改善費のみ対象】横浜市（区）主催研修"</formula>
    </cfRule>
    <cfRule type="expression" dxfId="467" priority="11">
      <formula>$C12="幼稚園教諭旧免許状更新講習・免許法認定講習"</formula>
    </cfRule>
  </conditionalFormatting>
  <conditionalFormatting sqref="F12:F26">
    <cfRule type="expression" dxfId="466" priority="13">
      <formula>$C12&lt;&gt;"保育士等キャリアアップ研修（下記(7)に基づくもの）"</formula>
    </cfRule>
    <cfRule type="expression" dxfId="465" priority="18" stopIfTrue="1">
      <formula>$C12="保育士等キャリアアップ研修（下記(7)に基づくもの）"</formula>
    </cfRule>
  </conditionalFormatting>
  <conditionalFormatting sqref="F12:H26">
    <cfRule type="expression" dxfId="464" priority="9">
      <formula>$C12="その他"</formula>
    </cfRule>
  </conditionalFormatting>
  <conditionalFormatting sqref="G12:G26">
    <cfRule type="expression" dxfId="463" priority="15">
      <formula>$C12="幼稚園教諭旧免許状更新講習・免許法認定講習"</formula>
    </cfRule>
  </conditionalFormatting>
  <conditionalFormatting sqref="G12:G27 G35:G101">
    <cfRule type="expression" dxfId="462" priority="5">
      <formula>AND(LEFT($G12,2)="99",MID($G12,5,2)="99")</formula>
    </cfRule>
  </conditionalFormatting>
  <conditionalFormatting sqref="G12:H26 D12:E26">
    <cfRule type="expression" dxfId="461" priority="8">
      <formula>$C12="【職員処遇改善費のみ対象】園内研修"</formula>
    </cfRule>
  </conditionalFormatting>
  <conditionalFormatting sqref="G12:H26">
    <cfRule type="expression" dxfId="460" priority="7">
      <formula>$C12="【職員処遇改善費のみ対象】横浜市（区）主催研修"</formula>
    </cfRule>
  </conditionalFormatting>
  <conditionalFormatting sqref="H3 H4:J7">
    <cfRule type="cellIs" dxfId="459" priority="17" operator="equal">
      <formula>""</formula>
    </cfRule>
  </conditionalFormatting>
  <conditionalFormatting sqref="H12:H26">
    <cfRule type="expression" dxfId="458" priority="12">
      <formula>$C12="【幼稚園又は認定こども園に勤務していた者】その他"</formula>
    </cfRule>
  </conditionalFormatting>
  <conditionalFormatting sqref="I12:I26">
    <cfRule type="expression" dxfId="457" priority="14">
      <formula>$C12="保育士等キャリアアップ研修（下記(7)に基づくもの）"</formula>
    </cfRule>
  </conditionalFormatting>
  <conditionalFormatting sqref="J12:J101">
    <cfRule type="expression" dxfId="456" priority="19">
      <formula>SUMPRODUCT((MID($J12,ROW($1:$201),2)="99")*(MID($J12,ROW($1:$201)+4,2)="99")*(ISNUMBER(--MID($J12,ROW($1:$201),12))))&gt;0</formula>
    </cfRule>
  </conditionalFormatting>
  <dataValidations count="7">
    <dataValidation type="list" allowBlank="1" showInputMessage="1" showErrorMessage="1" sqref="C12:C26" xr:uid="{845A3374-0094-4540-9CCC-E56026233D9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2CE2077-8D26-4F70-B8B5-330A82384EFC}">
      <formula1>46112</formula1>
    </dataValidation>
    <dataValidation type="list" allowBlank="1" showInputMessage="1" showErrorMessage="1" sqref="O6" xr:uid="{2CAD6BB8-A5E6-4E09-B01F-88CBB0622880}">
      <formula1>" "</formula1>
    </dataValidation>
    <dataValidation type="list" allowBlank="1" showInputMessage="1" showErrorMessage="1" sqref="D8" xr:uid="{EF05A861-576C-4CE9-BE1B-1D044382DB32}">
      <formula1>"〇,×"</formula1>
    </dataValidation>
    <dataValidation type="textLength" operator="equal" allowBlank="1" showInputMessage="1" showErrorMessage="1" sqref="G12:G26" xr:uid="{01E14096-0BB7-474F-8085-A21CE1E704ED}">
      <formula1>12</formula1>
    </dataValidation>
    <dataValidation type="decimal" operator="greaterThanOrEqual" allowBlank="1" showInputMessage="1" showErrorMessage="1" sqref="I12:I26" xr:uid="{6D46F817-D5D0-45D3-9E1A-A44E67BA1F2A}">
      <formula1>0</formula1>
    </dataValidation>
    <dataValidation type="list" allowBlank="1" showInputMessage="1" showErrorMessage="1" sqref="H12:H26" xr:uid="{4F991699-8C71-40BF-BFD2-F6043AA8E334}">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DECC0BA-A650-4542-87FB-CD16061EEC5E}">
          <x14:formula1>
            <xm:f>INDIRECT(VLOOKUP(C12,マスタ!$C$22:$D$23,2,FALSE))</xm:f>
          </x14:formula1>
          <xm:sqref>D12:E26</xm:sqref>
        </x14:dataValidation>
        <x14:dataValidation type="list" allowBlank="1" showInputMessage="1" showErrorMessage="1" xr:uid="{0BBBA51C-958C-4DAD-BE8C-6CDA965A26E2}">
          <x14:formula1>
            <xm:f>マスタ!$C$2:$C$11</xm:f>
          </x14:formula1>
          <xm:sqref>C6:D6</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E35E2-66F3-4278-9881-7A6FDA4182D2}">
  <sheetPr codeName="Sheet8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mLSKGtz1UiJDvh13tUPiw/aEYtlkdGQmFmA5PxakZx0EtARgonO9RM0fKxn1qO3TlV2OAbI9owREIHZL6UZYow==" saltValue="SkFfmZw+ek9d45wnTK/o8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455" priority="1">
      <formula>AND(COUNTBLANK($B12:$H12)&lt;&gt;COLUMNS($B12:$H12),OR(COUNTIF($C$6,"*専門リーダー*")&gt;0,COUNTIF($C$6,"*職務分野別リーダー*")&gt;0),OR($H12="マネジメント研修（H29～R1）",$H12="マネジメント研修"),OR($B12&lt;DATE(2017,4,1),$B12&gt;DATE(2020,3,31)))</formula>
    </cfRule>
    <cfRule type="expression" dxfId="454" priority="2">
      <formula>AND(COUNTBLANK($B12:$H12)&lt;&gt;COLUMNS($B12:$H12),$C12="保育士等キャリアアップ研修",$B12&lt;DATE(2017,4,1))</formula>
    </cfRule>
    <cfRule type="expression" dxfId="453" priority="3">
      <formula>AND(COUNTBLANK($B12:$H12)&lt;&gt;COLUMNS($B12:$H12),$H12="保育実践研修（H29～R1）",OR($B12&lt;DATE(2017,4,1),$B12&gt;DATE(2020,3,31)))</formula>
    </cfRule>
    <cfRule type="expression" dxfId="452" priority="4">
      <formula>AND(COUNTBLANK($B12:$H12)&lt;&gt;COLUMNS($B12:$H12),$B12&gt;DATE(2026,3,31))</formula>
    </cfRule>
  </conditionalFormatting>
  <conditionalFormatting sqref="C6:C7">
    <cfRule type="cellIs" dxfId="451" priority="16" operator="equal">
      <formula>""</formula>
    </cfRule>
  </conditionalFormatting>
  <conditionalFormatting sqref="D8">
    <cfRule type="cellIs" dxfId="450" priority="6" operator="equal">
      <formula>""</formula>
    </cfRule>
  </conditionalFormatting>
  <conditionalFormatting sqref="D12:E26">
    <cfRule type="expression" dxfId="449" priority="10">
      <formula>$C12="【職員処遇改善費のみ対象】横浜市（区）主催研修"</formula>
    </cfRule>
    <cfRule type="expression" dxfId="448" priority="11">
      <formula>$C12="幼稚園教諭旧免許状更新講習・免許法認定講習"</formula>
    </cfRule>
  </conditionalFormatting>
  <conditionalFormatting sqref="F12:F26">
    <cfRule type="expression" dxfId="447" priority="13">
      <formula>$C12&lt;&gt;"保育士等キャリアアップ研修（下記(7)に基づくもの）"</formula>
    </cfRule>
    <cfRule type="expression" dxfId="446" priority="18" stopIfTrue="1">
      <formula>$C12="保育士等キャリアアップ研修（下記(7)に基づくもの）"</formula>
    </cfRule>
  </conditionalFormatting>
  <conditionalFormatting sqref="F12:H26">
    <cfRule type="expression" dxfId="445" priority="9">
      <formula>$C12="その他"</formula>
    </cfRule>
  </conditionalFormatting>
  <conditionalFormatting sqref="G12:G26">
    <cfRule type="expression" dxfId="444" priority="15">
      <formula>$C12="幼稚園教諭旧免許状更新講習・免許法認定講習"</formula>
    </cfRule>
  </conditionalFormatting>
  <conditionalFormatting sqref="G12:G27 G35:G101">
    <cfRule type="expression" dxfId="443" priority="5">
      <formula>AND(LEFT($G12,2)="99",MID($G12,5,2)="99")</formula>
    </cfRule>
  </conditionalFormatting>
  <conditionalFormatting sqref="G12:H26 D12:E26">
    <cfRule type="expression" dxfId="442" priority="8">
      <formula>$C12="【職員処遇改善費のみ対象】園内研修"</formula>
    </cfRule>
  </conditionalFormatting>
  <conditionalFormatting sqref="G12:H26">
    <cfRule type="expression" dxfId="441" priority="7">
      <formula>$C12="【職員処遇改善費のみ対象】横浜市（区）主催研修"</formula>
    </cfRule>
  </conditionalFormatting>
  <conditionalFormatting sqref="H3 H4:J7">
    <cfRule type="cellIs" dxfId="440" priority="17" operator="equal">
      <formula>""</formula>
    </cfRule>
  </conditionalFormatting>
  <conditionalFormatting sqref="H12:H26">
    <cfRule type="expression" dxfId="439" priority="12">
      <formula>$C12="【幼稚園又は認定こども園に勤務していた者】その他"</formula>
    </cfRule>
  </conditionalFormatting>
  <conditionalFormatting sqref="I12:I26">
    <cfRule type="expression" dxfId="438" priority="14">
      <formula>$C12="保育士等キャリアアップ研修（下記(7)に基づくもの）"</formula>
    </cfRule>
  </conditionalFormatting>
  <conditionalFormatting sqref="J12:J101">
    <cfRule type="expression" dxfId="437" priority="19">
      <formula>SUMPRODUCT((MID($J12,ROW($1:$201),2)="99")*(MID($J12,ROW($1:$201)+4,2)="99")*(ISNUMBER(--MID($J12,ROW($1:$201),12))))&gt;0</formula>
    </cfRule>
  </conditionalFormatting>
  <dataValidations count="7">
    <dataValidation type="list" allowBlank="1" showInputMessage="1" showErrorMessage="1" sqref="C12:C26" xr:uid="{15065003-D918-47A5-9941-4824AE2F47F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18D9AEE-3F4B-443D-9651-D3DA3A3FA4CD}">
      <formula1>46112</formula1>
    </dataValidation>
    <dataValidation type="list" allowBlank="1" showInputMessage="1" showErrorMessage="1" sqref="O6" xr:uid="{F2FC1DAB-7549-4AF3-88D6-C0142E3F8FC0}">
      <formula1>" "</formula1>
    </dataValidation>
    <dataValidation type="list" allowBlank="1" showInputMessage="1" showErrorMessage="1" sqref="D8" xr:uid="{C2C37F5E-44B2-47E8-A2DF-03494BB20B06}">
      <formula1>"〇,×"</formula1>
    </dataValidation>
    <dataValidation type="textLength" operator="equal" allowBlank="1" showInputMessage="1" showErrorMessage="1" sqref="G12:G26" xr:uid="{94B5398A-1E3F-40D9-BDEE-386C9C43FF77}">
      <formula1>12</formula1>
    </dataValidation>
    <dataValidation type="decimal" operator="greaterThanOrEqual" allowBlank="1" showInputMessage="1" showErrorMessage="1" sqref="I12:I26" xr:uid="{CE9BB996-C01D-4D2F-8237-E762C162ADA8}">
      <formula1>0</formula1>
    </dataValidation>
    <dataValidation type="list" allowBlank="1" showInputMessage="1" showErrorMessage="1" sqref="H12:H26" xr:uid="{3096C368-3752-4430-9C76-919F80715BD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4C56E04-7D96-4AEF-A555-7BB6588CFBDA}">
          <x14:formula1>
            <xm:f>INDIRECT(VLOOKUP(C12,マスタ!$C$22:$D$23,2,FALSE))</xm:f>
          </x14:formula1>
          <xm:sqref>D12:E26</xm:sqref>
        </x14:dataValidation>
        <x14:dataValidation type="list" allowBlank="1" showInputMessage="1" showErrorMessage="1" xr:uid="{C37241EA-F807-4BB8-8734-878D6A4A32AA}">
          <x14:formula1>
            <xm:f>マスタ!$C$2:$C$11</xm:f>
          </x14:formula1>
          <xm:sqref>C6:D6</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0EBAF-D2D6-412F-A65A-8DF68F6E675A}">
  <sheetPr codeName="Sheet8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eNd/WsRo2warh2CfFtMkFmjgCFWI+TULNysTev2gj1Fhvu1D7n+M6pLXg2xZewHKJ0bBsvuFmOkC4nQovVzRmQ==" saltValue="nEC0iKhl4qSdjnq7GFR0G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436" priority="1">
      <formula>AND(COUNTBLANK($B12:$H12)&lt;&gt;COLUMNS($B12:$H12),OR(COUNTIF($C$6,"*専門リーダー*")&gt;0,COUNTIF($C$6,"*職務分野別リーダー*")&gt;0),OR($H12="マネジメント研修（H29～R1）",$H12="マネジメント研修"),OR($B12&lt;DATE(2017,4,1),$B12&gt;DATE(2020,3,31)))</formula>
    </cfRule>
    <cfRule type="expression" dxfId="435" priority="2">
      <formula>AND(COUNTBLANK($B12:$H12)&lt;&gt;COLUMNS($B12:$H12),$C12="保育士等キャリアアップ研修",$B12&lt;DATE(2017,4,1))</formula>
    </cfRule>
    <cfRule type="expression" dxfId="434" priority="3">
      <formula>AND(COUNTBLANK($B12:$H12)&lt;&gt;COLUMNS($B12:$H12),$H12="保育実践研修（H29～R1）",OR($B12&lt;DATE(2017,4,1),$B12&gt;DATE(2020,3,31)))</formula>
    </cfRule>
    <cfRule type="expression" dxfId="433" priority="4">
      <formula>AND(COUNTBLANK($B12:$H12)&lt;&gt;COLUMNS($B12:$H12),$B12&gt;DATE(2026,3,31))</formula>
    </cfRule>
  </conditionalFormatting>
  <conditionalFormatting sqref="C6:C7">
    <cfRule type="cellIs" dxfId="432" priority="16" operator="equal">
      <formula>""</formula>
    </cfRule>
  </conditionalFormatting>
  <conditionalFormatting sqref="D8">
    <cfRule type="cellIs" dxfId="431" priority="6" operator="equal">
      <formula>""</formula>
    </cfRule>
  </conditionalFormatting>
  <conditionalFormatting sqref="D12:E26">
    <cfRule type="expression" dxfId="430" priority="10">
      <formula>$C12="【職員処遇改善費のみ対象】横浜市（区）主催研修"</formula>
    </cfRule>
    <cfRule type="expression" dxfId="429" priority="11">
      <formula>$C12="幼稚園教諭旧免許状更新講習・免許法認定講習"</formula>
    </cfRule>
  </conditionalFormatting>
  <conditionalFormatting sqref="F12:F26">
    <cfRule type="expression" dxfId="428" priority="13">
      <formula>$C12&lt;&gt;"保育士等キャリアアップ研修（下記(7)に基づくもの）"</formula>
    </cfRule>
    <cfRule type="expression" dxfId="427" priority="18" stopIfTrue="1">
      <formula>$C12="保育士等キャリアアップ研修（下記(7)に基づくもの）"</formula>
    </cfRule>
  </conditionalFormatting>
  <conditionalFormatting sqref="F12:H26">
    <cfRule type="expression" dxfId="426" priority="9">
      <formula>$C12="その他"</formula>
    </cfRule>
  </conditionalFormatting>
  <conditionalFormatting sqref="G12:G26">
    <cfRule type="expression" dxfId="425" priority="15">
      <formula>$C12="幼稚園教諭旧免許状更新講習・免許法認定講習"</formula>
    </cfRule>
  </conditionalFormatting>
  <conditionalFormatting sqref="G12:G27 G35:G101">
    <cfRule type="expression" dxfId="424" priority="5">
      <formula>AND(LEFT($G12,2)="99",MID($G12,5,2)="99")</formula>
    </cfRule>
  </conditionalFormatting>
  <conditionalFormatting sqref="G12:H26 D12:E26">
    <cfRule type="expression" dxfId="423" priority="8">
      <formula>$C12="【職員処遇改善費のみ対象】園内研修"</formula>
    </cfRule>
  </conditionalFormatting>
  <conditionalFormatting sqref="G12:H26">
    <cfRule type="expression" dxfId="422" priority="7">
      <formula>$C12="【職員処遇改善費のみ対象】横浜市（区）主催研修"</formula>
    </cfRule>
  </conditionalFormatting>
  <conditionalFormatting sqref="H3 H4:J7">
    <cfRule type="cellIs" dxfId="421" priority="17" operator="equal">
      <formula>""</formula>
    </cfRule>
  </conditionalFormatting>
  <conditionalFormatting sqref="H12:H26">
    <cfRule type="expression" dxfId="420" priority="12">
      <formula>$C12="【幼稚園又は認定こども園に勤務していた者】その他"</formula>
    </cfRule>
  </conditionalFormatting>
  <conditionalFormatting sqref="I12:I26">
    <cfRule type="expression" dxfId="419" priority="14">
      <formula>$C12="保育士等キャリアアップ研修（下記(7)に基づくもの）"</formula>
    </cfRule>
  </conditionalFormatting>
  <conditionalFormatting sqref="J12:J101">
    <cfRule type="expression" dxfId="418" priority="19">
      <formula>SUMPRODUCT((MID($J12,ROW($1:$201),2)="99")*(MID($J12,ROW($1:$201)+4,2)="99")*(ISNUMBER(--MID($J12,ROW($1:$201),12))))&gt;0</formula>
    </cfRule>
  </conditionalFormatting>
  <dataValidations count="7">
    <dataValidation type="list" allowBlank="1" showInputMessage="1" showErrorMessage="1" sqref="C12:C26" xr:uid="{0F907757-E23C-4BA0-A256-93457F001A7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EEA1502-A4AF-46E7-A161-9EAE2F3CB20B}">
      <formula1>46112</formula1>
    </dataValidation>
    <dataValidation type="list" allowBlank="1" showInputMessage="1" showErrorMessage="1" sqref="O6" xr:uid="{AB697259-6EEE-4C9D-853D-CE8A3DE5F350}">
      <formula1>" "</formula1>
    </dataValidation>
    <dataValidation type="list" allowBlank="1" showInputMessage="1" showErrorMessage="1" sqref="D8" xr:uid="{57AEA51E-F705-41A8-B028-8F9B58450EFC}">
      <formula1>"〇,×"</formula1>
    </dataValidation>
    <dataValidation type="textLength" operator="equal" allowBlank="1" showInputMessage="1" showErrorMessage="1" sqref="G12:G26" xr:uid="{6CD0FE5E-7308-4830-97EE-55F5C4C331CF}">
      <formula1>12</formula1>
    </dataValidation>
    <dataValidation type="decimal" operator="greaterThanOrEqual" allowBlank="1" showInputMessage="1" showErrorMessage="1" sqref="I12:I26" xr:uid="{7AFC95BF-6C30-486D-A2FA-61F61E8A8B41}">
      <formula1>0</formula1>
    </dataValidation>
    <dataValidation type="list" allowBlank="1" showInputMessage="1" showErrorMessage="1" sqref="H12:H26" xr:uid="{FF1855DE-E306-47D4-A1C9-884A388FFA9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84CEBFB-4B9E-4BF3-8089-395FA4B579DE}">
          <x14:formula1>
            <xm:f>INDIRECT(VLOOKUP(C12,マスタ!$C$22:$D$23,2,FALSE))</xm:f>
          </x14:formula1>
          <xm:sqref>D12:E26</xm:sqref>
        </x14:dataValidation>
        <x14:dataValidation type="list" allowBlank="1" showInputMessage="1" showErrorMessage="1" xr:uid="{9BDFC667-85FC-4892-8A17-756237EC2F42}">
          <x14:formula1>
            <xm:f>マスタ!$C$2:$C$11</xm:f>
          </x14:formula1>
          <xm:sqref>C6:D6</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1DF6-C4AB-4799-9897-968E3C061763}">
  <sheetPr codeName="Sheet8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R7/4UDGqWK+qnUEB2x2V1PmOGt4D+KWnvMjz4pudxs9TsjMMhP5WC473AxOiI2Ntlq0//fBFVvXnrtt9goi2tA==" saltValue="wtWR7EjHUg5r33d7W1CsC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417" priority="1">
      <formula>AND(COUNTBLANK($B12:$H12)&lt;&gt;COLUMNS($B12:$H12),OR(COUNTIF($C$6,"*専門リーダー*")&gt;0,COUNTIF($C$6,"*職務分野別リーダー*")&gt;0),OR($H12="マネジメント研修（H29～R1）",$H12="マネジメント研修"),OR($B12&lt;DATE(2017,4,1),$B12&gt;DATE(2020,3,31)))</formula>
    </cfRule>
    <cfRule type="expression" dxfId="416" priority="2">
      <formula>AND(COUNTBLANK($B12:$H12)&lt;&gt;COLUMNS($B12:$H12),$C12="保育士等キャリアアップ研修",$B12&lt;DATE(2017,4,1))</formula>
    </cfRule>
    <cfRule type="expression" dxfId="415" priority="3">
      <formula>AND(COUNTBLANK($B12:$H12)&lt;&gt;COLUMNS($B12:$H12),$H12="保育実践研修（H29～R1）",OR($B12&lt;DATE(2017,4,1),$B12&gt;DATE(2020,3,31)))</formula>
    </cfRule>
    <cfRule type="expression" dxfId="414" priority="4">
      <formula>AND(COUNTBLANK($B12:$H12)&lt;&gt;COLUMNS($B12:$H12),$B12&gt;DATE(2026,3,31))</formula>
    </cfRule>
  </conditionalFormatting>
  <conditionalFormatting sqref="C6:C7">
    <cfRule type="cellIs" dxfId="413" priority="16" operator="equal">
      <formula>""</formula>
    </cfRule>
  </conditionalFormatting>
  <conditionalFormatting sqref="D8">
    <cfRule type="cellIs" dxfId="412" priority="6" operator="equal">
      <formula>""</formula>
    </cfRule>
  </conditionalFormatting>
  <conditionalFormatting sqref="D12:E26">
    <cfRule type="expression" dxfId="411" priority="10">
      <formula>$C12="【職員処遇改善費のみ対象】横浜市（区）主催研修"</formula>
    </cfRule>
    <cfRule type="expression" dxfId="410" priority="11">
      <formula>$C12="幼稚園教諭旧免許状更新講習・免許法認定講習"</formula>
    </cfRule>
  </conditionalFormatting>
  <conditionalFormatting sqref="F12:F26">
    <cfRule type="expression" dxfId="409" priority="13">
      <formula>$C12&lt;&gt;"保育士等キャリアアップ研修（下記(7)に基づくもの）"</formula>
    </cfRule>
    <cfRule type="expression" dxfId="408" priority="18" stopIfTrue="1">
      <formula>$C12="保育士等キャリアアップ研修（下記(7)に基づくもの）"</formula>
    </cfRule>
  </conditionalFormatting>
  <conditionalFormatting sqref="F12:H26">
    <cfRule type="expression" dxfId="407" priority="9">
      <formula>$C12="その他"</formula>
    </cfRule>
  </conditionalFormatting>
  <conditionalFormatting sqref="G12:G26">
    <cfRule type="expression" dxfId="406" priority="15">
      <formula>$C12="幼稚園教諭旧免許状更新講習・免許法認定講習"</formula>
    </cfRule>
  </conditionalFormatting>
  <conditionalFormatting sqref="G12:G27 G35:G101">
    <cfRule type="expression" dxfId="405" priority="5">
      <formula>AND(LEFT($G12,2)="99",MID($G12,5,2)="99")</formula>
    </cfRule>
  </conditionalFormatting>
  <conditionalFormatting sqref="G12:H26 D12:E26">
    <cfRule type="expression" dxfId="404" priority="8">
      <formula>$C12="【職員処遇改善費のみ対象】園内研修"</formula>
    </cfRule>
  </conditionalFormatting>
  <conditionalFormatting sqref="G12:H26">
    <cfRule type="expression" dxfId="403" priority="7">
      <formula>$C12="【職員処遇改善費のみ対象】横浜市（区）主催研修"</formula>
    </cfRule>
  </conditionalFormatting>
  <conditionalFormatting sqref="H3 H4:J7">
    <cfRule type="cellIs" dxfId="402" priority="17" operator="equal">
      <formula>""</formula>
    </cfRule>
  </conditionalFormatting>
  <conditionalFormatting sqref="H12:H26">
    <cfRule type="expression" dxfId="401" priority="12">
      <formula>$C12="【幼稚園又は認定こども園に勤務していた者】その他"</formula>
    </cfRule>
  </conditionalFormatting>
  <conditionalFormatting sqref="I12:I26">
    <cfRule type="expression" dxfId="400" priority="14">
      <formula>$C12="保育士等キャリアアップ研修（下記(7)に基づくもの）"</formula>
    </cfRule>
  </conditionalFormatting>
  <conditionalFormatting sqref="J12:J101">
    <cfRule type="expression" dxfId="399" priority="19">
      <formula>SUMPRODUCT((MID($J12,ROW($1:$201),2)="99")*(MID($J12,ROW($1:$201)+4,2)="99")*(ISNUMBER(--MID($J12,ROW($1:$201),12))))&gt;0</formula>
    </cfRule>
  </conditionalFormatting>
  <dataValidations count="7">
    <dataValidation type="list" allowBlank="1" showInputMessage="1" showErrorMessage="1" sqref="C12:C26" xr:uid="{C9D3FB66-DD19-47F0-8EB7-FCBE0361797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CC21DD78-40D2-4FF2-9BCF-21BC0AE55300}">
      <formula1>46112</formula1>
    </dataValidation>
    <dataValidation type="list" allowBlank="1" showInputMessage="1" showErrorMessage="1" sqref="O6" xr:uid="{551789DB-CBA8-4051-9646-D5382BDB7637}">
      <formula1>" "</formula1>
    </dataValidation>
    <dataValidation type="list" allowBlank="1" showInputMessage="1" showErrorMessage="1" sqref="D8" xr:uid="{CBA3623A-4E1C-4EB2-988A-855C4A40741C}">
      <formula1>"〇,×"</formula1>
    </dataValidation>
    <dataValidation type="textLength" operator="equal" allowBlank="1" showInputMessage="1" showErrorMessage="1" sqref="G12:G26" xr:uid="{57A668C1-9975-461E-8A1E-5145EB846EA6}">
      <formula1>12</formula1>
    </dataValidation>
    <dataValidation type="decimal" operator="greaterThanOrEqual" allowBlank="1" showInputMessage="1" showErrorMessage="1" sqref="I12:I26" xr:uid="{56B18B44-271E-4B62-B6DE-42AB7AA3D9B3}">
      <formula1>0</formula1>
    </dataValidation>
    <dataValidation type="list" allowBlank="1" showInputMessage="1" showErrorMessage="1" sqref="H12:H26" xr:uid="{EDCCAAC7-F832-4CE9-AFB9-982D7DE1566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A020E2E-7FAB-4D04-9373-207B0577B5DD}">
          <x14:formula1>
            <xm:f>INDIRECT(VLOOKUP(C12,マスタ!$C$22:$D$23,2,FALSE))</xm:f>
          </x14:formula1>
          <xm:sqref>D12:E26</xm:sqref>
        </x14:dataValidation>
        <x14:dataValidation type="list" allowBlank="1" showInputMessage="1" showErrorMessage="1" xr:uid="{9E5D8A21-114E-48E3-A02A-FAE36C74137F}">
          <x14:formula1>
            <xm:f>マスタ!$C$2:$C$11</xm:f>
          </x14:formula1>
          <xm:sqref>C6:D6</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59967-86CD-42C4-967E-BC109311F7FF}">
  <sheetPr codeName="Sheet8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ZObh9kWGEkDUTFqvmiPuHN4qUxkVK8cP17pDM9vYWVnG2GzhLBTsoHTgksNCN+D/5naGqO09Oxmi21RQsZWoKQ==" saltValue="0SMPUmhYaUlznL8+sQF6W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98" priority="1">
      <formula>AND(COUNTBLANK($B12:$H12)&lt;&gt;COLUMNS($B12:$H12),OR(COUNTIF($C$6,"*専門リーダー*")&gt;0,COUNTIF($C$6,"*職務分野別リーダー*")&gt;0),OR($H12="マネジメント研修（H29～R1）",$H12="マネジメント研修"),OR($B12&lt;DATE(2017,4,1),$B12&gt;DATE(2020,3,31)))</formula>
    </cfRule>
    <cfRule type="expression" dxfId="397" priority="2">
      <formula>AND(COUNTBLANK($B12:$H12)&lt;&gt;COLUMNS($B12:$H12),$C12="保育士等キャリアアップ研修",$B12&lt;DATE(2017,4,1))</formula>
    </cfRule>
    <cfRule type="expression" dxfId="396" priority="3">
      <formula>AND(COUNTBLANK($B12:$H12)&lt;&gt;COLUMNS($B12:$H12),$H12="保育実践研修（H29～R1）",OR($B12&lt;DATE(2017,4,1),$B12&gt;DATE(2020,3,31)))</formula>
    </cfRule>
    <cfRule type="expression" dxfId="395" priority="4">
      <formula>AND(COUNTBLANK($B12:$H12)&lt;&gt;COLUMNS($B12:$H12),$B12&gt;DATE(2026,3,31))</formula>
    </cfRule>
  </conditionalFormatting>
  <conditionalFormatting sqref="C6:C7">
    <cfRule type="cellIs" dxfId="394" priority="16" operator="equal">
      <formula>""</formula>
    </cfRule>
  </conditionalFormatting>
  <conditionalFormatting sqref="D8">
    <cfRule type="cellIs" dxfId="393" priority="6" operator="equal">
      <formula>""</formula>
    </cfRule>
  </conditionalFormatting>
  <conditionalFormatting sqref="D12:E26">
    <cfRule type="expression" dxfId="392" priority="10">
      <formula>$C12="【職員処遇改善費のみ対象】横浜市（区）主催研修"</formula>
    </cfRule>
    <cfRule type="expression" dxfId="391" priority="11">
      <formula>$C12="幼稚園教諭旧免許状更新講習・免許法認定講習"</formula>
    </cfRule>
  </conditionalFormatting>
  <conditionalFormatting sqref="F12:F26">
    <cfRule type="expression" dxfId="390" priority="13">
      <formula>$C12&lt;&gt;"保育士等キャリアアップ研修（下記(7)に基づくもの）"</formula>
    </cfRule>
    <cfRule type="expression" dxfId="389" priority="18" stopIfTrue="1">
      <formula>$C12="保育士等キャリアアップ研修（下記(7)に基づくもの）"</formula>
    </cfRule>
  </conditionalFormatting>
  <conditionalFormatting sqref="F12:H26">
    <cfRule type="expression" dxfId="388" priority="9">
      <formula>$C12="その他"</formula>
    </cfRule>
  </conditionalFormatting>
  <conditionalFormatting sqref="G12:G26">
    <cfRule type="expression" dxfId="387" priority="15">
      <formula>$C12="幼稚園教諭旧免許状更新講習・免許法認定講習"</formula>
    </cfRule>
  </conditionalFormatting>
  <conditionalFormatting sqref="G12:G27 G35:G101">
    <cfRule type="expression" dxfId="386" priority="5">
      <formula>AND(LEFT($G12,2)="99",MID($G12,5,2)="99")</formula>
    </cfRule>
  </conditionalFormatting>
  <conditionalFormatting sqref="G12:H26 D12:E26">
    <cfRule type="expression" dxfId="385" priority="8">
      <formula>$C12="【職員処遇改善費のみ対象】園内研修"</formula>
    </cfRule>
  </conditionalFormatting>
  <conditionalFormatting sqref="G12:H26">
    <cfRule type="expression" dxfId="384" priority="7">
      <formula>$C12="【職員処遇改善費のみ対象】横浜市（区）主催研修"</formula>
    </cfRule>
  </conditionalFormatting>
  <conditionalFormatting sqref="H3 H4:J7">
    <cfRule type="cellIs" dxfId="383" priority="17" operator="equal">
      <formula>""</formula>
    </cfRule>
  </conditionalFormatting>
  <conditionalFormatting sqref="H12:H26">
    <cfRule type="expression" dxfId="382" priority="12">
      <formula>$C12="【幼稚園又は認定こども園に勤務していた者】その他"</formula>
    </cfRule>
  </conditionalFormatting>
  <conditionalFormatting sqref="I12:I26">
    <cfRule type="expression" dxfId="381" priority="14">
      <formula>$C12="保育士等キャリアアップ研修（下記(7)に基づくもの）"</formula>
    </cfRule>
  </conditionalFormatting>
  <conditionalFormatting sqref="J12:J101">
    <cfRule type="expression" dxfId="380" priority="19">
      <formula>SUMPRODUCT((MID($J12,ROW($1:$201),2)="99")*(MID($J12,ROW($1:$201)+4,2)="99")*(ISNUMBER(--MID($J12,ROW($1:$201),12))))&gt;0</formula>
    </cfRule>
  </conditionalFormatting>
  <dataValidations count="7">
    <dataValidation type="list" allowBlank="1" showInputMessage="1" showErrorMessage="1" sqref="C12:C26" xr:uid="{D002AF2C-9371-43E5-9267-9C293485F7E1}">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4E75EBE-EC2B-4881-9BF0-813853DB9C65}">
      <formula1>46112</formula1>
    </dataValidation>
    <dataValidation type="list" allowBlank="1" showInputMessage="1" showErrorMessage="1" sqref="O6" xr:uid="{A11CB937-C37D-4D9B-9B61-09857D7EB66E}">
      <formula1>" "</formula1>
    </dataValidation>
    <dataValidation type="list" allowBlank="1" showInputMessage="1" showErrorMessage="1" sqref="D8" xr:uid="{7F0035BD-5128-4F9E-95ED-9D80BC8E2BBF}">
      <formula1>"〇,×"</formula1>
    </dataValidation>
    <dataValidation type="textLength" operator="equal" allowBlank="1" showInputMessage="1" showErrorMessage="1" sqref="G12:G26" xr:uid="{754908C3-637D-4134-9852-457D530C244A}">
      <formula1>12</formula1>
    </dataValidation>
    <dataValidation type="decimal" operator="greaterThanOrEqual" allowBlank="1" showInputMessage="1" showErrorMessage="1" sqref="I12:I26" xr:uid="{C4D2CFF2-05B3-4AAD-AF96-2F0FF8780016}">
      <formula1>0</formula1>
    </dataValidation>
    <dataValidation type="list" allowBlank="1" showInputMessage="1" showErrorMessage="1" sqref="H12:H26" xr:uid="{0C81F7B2-058F-46AF-9F11-C6DB869C26F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ADDFF0-A3A8-4156-ABC8-71CC5F990435}">
          <x14:formula1>
            <xm:f>INDIRECT(VLOOKUP(C12,マスタ!$C$22:$D$23,2,FALSE))</xm:f>
          </x14:formula1>
          <xm:sqref>D12:E26</xm:sqref>
        </x14:dataValidation>
        <x14:dataValidation type="list" allowBlank="1" showInputMessage="1" showErrorMessage="1" xr:uid="{F44217E8-32DE-4EC3-B72A-B0297A6EE65A}">
          <x14:formula1>
            <xm:f>マスタ!$C$2:$C$11</xm:f>
          </x14:formula1>
          <xm:sqref>C6:D6</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4EC7A-B15D-4972-AE74-106B6026F520}">
  <sheetPr codeName="Sheet8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flfv9XXUNFlyvRPNIY38tj5UjdCpwxOs4VKxjuLTPvmfRhEvY9/0AG+7vmhIt3uit6elZNNSLr4cCnQt4yZGw==" saltValue="oRCyRyRmC9QD7Rs+O30X5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79" priority="1">
      <formula>AND(COUNTBLANK($B12:$H12)&lt;&gt;COLUMNS($B12:$H12),OR(COUNTIF($C$6,"*専門リーダー*")&gt;0,COUNTIF($C$6,"*職務分野別リーダー*")&gt;0),OR($H12="マネジメント研修（H29～R1）",$H12="マネジメント研修"),OR($B12&lt;DATE(2017,4,1),$B12&gt;DATE(2020,3,31)))</formula>
    </cfRule>
    <cfRule type="expression" dxfId="378" priority="2">
      <formula>AND(COUNTBLANK($B12:$H12)&lt;&gt;COLUMNS($B12:$H12),$C12="保育士等キャリアアップ研修",$B12&lt;DATE(2017,4,1))</formula>
    </cfRule>
    <cfRule type="expression" dxfId="377" priority="3">
      <formula>AND(COUNTBLANK($B12:$H12)&lt;&gt;COLUMNS($B12:$H12),$H12="保育実践研修（H29～R1）",OR($B12&lt;DATE(2017,4,1),$B12&gt;DATE(2020,3,31)))</formula>
    </cfRule>
    <cfRule type="expression" dxfId="376" priority="4">
      <formula>AND(COUNTBLANK($B12:$H12)&lt;&gt;COLUMNS($B12:$H12),$B12&gt;DATE(2026,3,31))</formula>
    </cfRule>
  </conditionalFormatting>
  <conditionalFormatting sqref="C6:C7">
    <cfRule type="cellIs" dxfId="375" priority="16" operator="equal">
      <formula>""</formula>
    </cfRule>
  </conditionalFormatting>
  <conditionalFormatting sqref="D8">
    <cfRule type="cellIs" dxfId="374" priority="6" operator="equal">
      <formula>""</formula>
    </cfRule>
  </conditionalFormatting>
  <conditionalFormatting sqref="D12:E26">
    <cfRule type="expression" dxfId="373" priority="10">
      <formula>$C12="【職員処遇改善費のみ対象】横浜市（区）主催研修"</formula>
    </cfRule>
    <cfRule type="expression" dxfId="372" priority="11">
      <formula>$C12="幼稚園教諭旧免許状更新講習・免許法認定講習"</formula>
    </cfRule>
  </conditionalFormatting>
  <conditionalFormatting sqref="F12:F26">
    <cfRule type="expression" dxfId="371" priority="13">
      <formula>$C12&lt;&gt;"保育士等キャリアアップ研修（下記(7)に基づくもの）"</formula>
    </cfRule>
    <cfRule type="expression" dxfId="370" priority="18" stopIfTrue="1">
      <formula>$C12="保育士等キャリアアップ研修（下記(7)に基づくもの）"</formula>
    </cfRule>
  </conditionalFormatting>
  <conditionalFormatting sqref="F12:H26">
    <cfRule type="expression" dxfId="369" priority="9">
      <formula>$C12="その他"</formula>
    </cfRule>
  </conditionalFormatting>
  <conditionalFormatting sqref="G12:G26">
    <cfRule type="expression" dxfId="368" priority="15">
      <formula>$C12="幼稚園教諭旧免許状更新講習・免許法認定講習"</formula>
    </cfRule>
  </conditionalFormatting>
  <conditionalFormatting sqref="G12:G27 G35:G101">
    <cfRule type="expression" dxfId="367" priority="5">
      <formula>AND(LEFT($G12,2)="99",MID($G12,5,2)="99")</formula>
    </cfRule>
  </conditionalFormatting>
  <conditionalFormatting sqref="G12:H26 D12:E26">
    <cfRule type="expression" dxfId="366" priority="8">
      <formula>$C12="【職員処遇改善費のみ対象】園内研修"</formula>
    </cfRule>
  </conditionalFormatting>
  <conditionalFormatting sqref="G12:H26">
    <cfRule type="expression" dxfId="365" priority="7">
      <formula>$C12="【職員処遇改善費のみ対象】横浜市（区）主催研修"</formula>
    </cfRule>
  </conditionalFormatting>
  <conditionalFormatting sqref="H3 H4:J7">
    <cfRule type="cellIs" dxfId="364" priority="17" operator="equal">
      <formula>""</formula>
    </cfRule>
  </conditionalFormatting>
  <conditionalFormatting sqref="H12:H26">
    <cfRule type="expression" dxfId="363" priority="12">
      <formula>$C12="【幼稚園又は認定こども園に勤務していた者】その他"</formula>
    </cfRule>
  </conditionalFormatting>
  <conditionalFormatting sqref="I12:I26">
    <cfRule type="expression" dxfId="362" priority="14">
      <formula>$C12="保育士等キャリアアップ研修（下記(7)に基づくもの）"</formula>
    </cfRule>
  </conditionalFormatting>
  <conditionalFormatting sqref="J12:J101">
    <cfRule type="expression" dxfId="361" priority="19">
      <formula>SUMPRODUCT((MID($J12,ROW($1:$201),2)="99")*(MID($J12,ROW($1:$201)+4,2)="99")*(ISNUMBER(--MID($J12,ROW($1:$201),12))))&gt;0</formula>
    </cfRule>
  </conditionalFormatting>
  <dataValidations count="7">
    <dataValidation type="list" allowBlank="1" showInputMessage="1" showErrorMessage="1" sqref="C12:C26" xr:uid="{83B56C3D-16C2-4151-8A92-194FBDC2032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5508EE8-0DFF-4DE7-B60C-3A66B1AF65F4}">
      <formula1>46112</formula1>
    </dataValidation>
    <dataValidation type="list" allowBlank="1" showInputMessage="1" showErrorMessage="1" sqref="O6" xr:uid="{154C649C-E87A-44BB-B647-EAC1E12B9E64}">
      <formula1>" "</formula1>
    </dataValidation>
    <dataValidation type="list" allowBlank="1" showInputMessage="1" showErrorMessage="1" sqref="D8" xr:uid="{372F0870-3E2D-4925-9386-76EA47AE63E0}">
      <formula1>"〇,×"</formula1>
    </dataValidation>
    <dataValidation type="textLength" operator="equal" allowBlank="1" showInputMessage="1" showErrorMessage="1" sqref="G12:G26" xr:uid="{4EC0798E-054F-4C7C-BEE0-8B8E04E275E9}">
      <formula1>12</formula1>
    </dataValidation>
    <dataValidation type="decimal" operator="greaterThanOrEqual" allowBlank="1" showInputMessage="1" showErrorMessage="1" sqref="I12:I26" xr:uid="{AAB415BA-BD49-4606-B2D4-DFFAD9DF4972}">
      <formula1>0</formula1>
    </dataValidation>
    <dataValidation type="list" allowBlank="1" showInputMessage="1" showErrorMessage="1" sqref="H12:H26" xr:uid="{CBFE5F86-F39C-4190-87A2-5C57B8D014F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13CA58F-63CF-40BF-8411-72A35534ADBA}">
          <x14:formula1>
            <xm:f>INDIRECT(VLOOKUP(C12,マスタ!$C$22:$D$23,2,FALSE))</xm:f>
          </x14:formula1>
          <xm:sqref>D12:E26</xm:sqref>
        </x14:dataValidation>
        <x14:dataValidation type="list" allowBlank="1" showInputMessage="1" showErrorMessage="1" xr:uid="{FB5B7905-56E0-47EB-8B39-2697C97A535C}">
          <x14:formula1>
            <xm:f>マスタ!$C$2:$C$11</xm:f>
          </x14:formula1>
          <xm:sqref>C6:D6</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CB56-142A-4520-8639-99FD2C98F3B3}">
  <sheetPr codeName="Sheet8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33HFTnPr2vQN3QvKCMT4TN3aKmRSCRMg+SRQnJLWcTbR225QPmRLq+4QYJKkaKYy3qyhfvUBbn+QSxJstCTCmQ==" saltValue="ai9oWHWzdlB4fhDoM8hjZ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60" priority="1">
      <formula>AND(COUNTBLANK($B12:$H12)&lt;&gt;COLUMNS($B12:$H12),OR(COUNTIF($C$6,"*専門リーダー*")&gt;0,COUNTIF($C$6,"*職務分野別リーダー*")&gt;0),OR($H12="マネジメント研修（H29～R1）",$H12="マネジメント研修"),OR($B12&lt;DATE(2017,4,1),$B12&gt;DATE(2020,3,31)))</formula>
    </cfRule>
    <cfRule type="expression" dxfId="359" priority="2">
      <formula>AND(COUNTBLANK($B12:$H12)&lt;&gt;COLUMNS($B12:$H12),$C12="保育士等キャリアアップ研修",$B12&lt;DATE(2017,4,1))</formula>
    </cfRule>
    <cfRule type="expression" dxfId="358" priority="3">
      <formula>AND(COUNTBLANK($B12:$H12)&lt;&gt;COLUMNS($B12:$H12),$H12="保育実践研修（H29～R1）",OR($B12&lt;DATE(2017,4,1),$B12&gt;DATE(2020,3,31)))</formula>
    </cfRule>
    <cfRule type="expression" dxfId="357" priority="4">
      <formula>AND(COUNTBLANK($B12:$H12)&lt;&gt;COLUMNS($B12:$H12),$B12&gt;DATE(2026,3,31))</formula>
    </cfRule>
  </conditionalFormatting>
  <conditionalFormatting sqref="C6:C7">
    <cfRule type="cellIs" dxfId="356" priority="16" operator="equal">
      <formula>""</formula>
    </cfRule>
  </conditionalFormatting>
  <conditionalFormatting sqref="D8">
    <cfRule type="cellIs" dxfId="355" priority="6" operator="equal">
      <formula>""</formula>
    </cfRule>
  </conditionalFormatting>
  <conditionalFormatting sqref="D12:E26">
    <cfRule type="expression" dxfId="354" priority="10">
      <formula>$C12="【職員処遇改善費のみ対象】横浜市（区）主催研修"</formula>
    </cfRule>
    <cfRule type="expression" dxfId="353" priority="11">
      <formula>$C12="幼稚園教諭旧免許状更新講習・免許法認定講習"</formula>
    </cfRule>
  </conditionalFormatting>
  <conditionalFormatting sqref="F12:F26">
    <cfRule type="expression" dxfId="352" priority="13">
      <formula>$C12&lt;&gt;"保育士等キャリアアップ研修（下記(7)に基づくもの）"</formula>
    </cfRule>
    <cfRule type="expression" dxfId="351" priority="18" stopIfTrue="1">
      <formula>$C12="保育士等キャリアアップ研修（下記(7)に基づくもの）"</formula>
    </cfRule>
  </conditionalFormatting>
  <conditionalFormatting sqref="F12:H26">
    <cfRule type="expression" dxfId="350" priority="9">
      <formula>$C12="その他"</formula>
    </cfRule>
  </conditionalFormatting>
  <conditionalFormatting sqref="G12:G26">
    <cfRule type="expression" dxfId="349" priority="15">
      <formula>$C12="幼稚園教諭旧免許状更新講習・免許法認定講習"</formula>
    </cfRule>
  </conditionalFormatting>
  <conditionalFormatting sqref="G12:G27 G35:G101">
    <cfRule type="expression" dxfId="348" priority="5">
      <formula>AND(LEFT($G12,2)="99",MID($G12,5,2)="99")</formula>
    </cfRule>
  </conditionalFormatting>
  <conditionalFormatting sqref="G12:H26 D12:E26">
    <cfRule type="expression" dxfId="347" priority="8">
      <formula>$C12="【職員処遇改善費のみ対象】園内研修"</formula>
    </cfRule>
  </conditionalFormatting>
  <conditionalFormatting sqref="G12:H26">
    <cfRule type="expression" dxfId="346" priority="7">
      <formula>$C12="【職員処遇改善費のみ対象】横浜市（区）主催研修"</formula>
    </cfRule>
  </conditionalFormatting>
  <conditionalFormatting sqref="H3 H4:J7">
    <cfRule type="cellIs" dxfId="345" priority="17" operator="equal">
      <formula>""</formula>
    </cfRule>
  </conditionalFormatting>
  <conditionalFormatting sqref="H12:H26">
    <cfRule type="expression" dxfId="344" priority="12">
      <formula>$C12="【幼稚園又は認定こども園に勤務していた者】その他"</formula>
    </cfRule>
  </conditionalFormatting>
  <conditionalFormatting sqref="I12:I26">
    <cfRule type="expression" dxfId="343" priority="14">
      <formula>$C12="保育士等キャリアアップ研修（下記(7)に基づくもの）"</formula>
    </cfRule>
  </conditionalFormatting>
  <conditionalFormatting sqref="J12:J101">
    <cfRule type="expression" dxfId="342" priority="19">
      <formula>SUMPRODUCT((MID($J12,ROW($1:$201),2)="99")*(MID($J12,ROW($1:$201)+4,2)="99")*(ISNUMBER(--MID($J12,ROW($1:$201),12))))&gt;0</formula>
    </cfRule>
  </conditionalFormatting>
  <dataValidations count="7">
    <dataValidation type="list" allowBlank="1" showInputMessage="1" showErrorMessage="1" sqref="C12:C26" xr:uid="{D30C6BA3-6F96-4E7D-B766-68D9D84908F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FAC35B1F-A1A4-4EF8-8EC5-8F73740B5D29}">
      <formula1>46112</formula1>
    </dataValidation>
    <dataValidation type="list" allowBlank="1" showInputMessage="1" showErrorMessage="1" sqref="O6" xr:uid="{29A258B0-F6D5-4583-BAE9-E6E48A611289}">
      <formula1>" "</formula1>
    </dataValidation>
    <dataValidation type="list" allowBlank="1" showInputMessage="1" showErrorMessage="1" sqref="D8" xr:uid="{0827ED16-FAB7-41B9-AF61-2BAFD8ABF28F}">
      <formula1>"〇,×"</formula1>
    </dataValidation>
    <dataValidation type="textLength" operator="equal" allowBlank="1" showInputMessage="1" showErrorMessage="1" sqref="G12:G26" xr:uid="{94EC96AD-1C9A-4027-8974-25498549B806}">
      <formula1>12</formula1>
    </dataValidation>
    <dataValidation type="decimal" operator="greaterThanOrEqual" allowBlank="1" showInputMessage="1" showErrorMessage="1" sqref="I12:I26" xr:uid="{9C7F0383-0209-40D4-BB49-7F0EA1BD5528}">
      <formula1>0</formula1>
    </dataValidation>
    <dataValidation type="list" allowBlank="1" showInputMessage="1" showErrorMessage="1" sqref="H12:H26" xr:uid="{57D5756D-C5E2-4933-A2D2-B8FEEEFC545F}">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532A4C-AC8C-4678-8E00-5A89E9C0C77B}">
          <x14:formula1>
            <xm:f>INDIRECT(VLOOKUP(C12,マスタ!$C$22:$D$23,2,FALSE))</xm:f>
          </x14:formula1>
          <xm:sqref>D12:E26</xm:sqref>
        </x14:dataValidation>
        <x14:dataValidation type="list" allowBlank="1" showInputMessage="1" showErrorMessage="1" xr:uid="{FC5DA539-A48B-4D66-9FE0-C26DCEA2EF81}">
          <x14:formula1>
            <xm:f>マスタ!$C$2:$C$11</xm:f>
          </x14:formula1>
          <xm:sqref>C6:D6</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3B72-6435-484A-A507-7BA86F622ED0}">
  <sheetPr codeName="Sheet8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nCfpmAatVqzjNaYmNHa3O8PWwVivGZjHXoxFC7BFEJnJNce4Sh/usiGmTTMpYooE/G7aje5bPyoDVhMeK4EENA==" saltValue="ELznnnQPl/zU+DYdm14Ar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41" priority="1">
      <formula>AND(COUNTBLANK($B12:$H12)&lt;&gt;COLUMNS($B12:$H12),OR(COUNTIF($C$6,"*専門リーダー*")&gt;0,COUNTIF($C$6,"*職務分野別リーダー*")&gt;0),OR($H12="マネジメント研修（H29～R1）",$H12="マネジメント研修"),OR($B12&lt;DATE(2017,4,1),$B12&gt;DATE(2020,3,31)))</formula>
    </cfRule>
    <cfRule type="expression" dxfId="340" priority="2">
      <formula>AND(COUNTBLANK($B12:$H12)&lt;&gt;COLUMNS($B12:$H12),$C12="保育士等キャリアアップ研修",$B12&lt;DATE(2017,4,1))</formula>
    </cfRule>
    <cfRule type="expression" dxfId="339" priority="3">
      <formula>AND(COUNTBLANK($B12:$H12)&lt;&gt;COLUMNS($B12:$H12),$H12="保育実践研修（H29～R1）",OR($B12&lt;DATE(2017,4,1),$B12&gt;DATE(2020,3,31)))</formula>
    </cfRule>
    <cfRule type="expression" dxfId="338" priority="4">
      <formula>AND(COUNTBLANK($B12:$H12)&lt;&gt;COLUMNS($B12:$H12),$B12&gt;DATE(2026,3,31))</formula>
    </cfRule>
  </conditionalFormatting>
  <conditionalFormatting sqref="C6:C7">
    <cfRule type="cellIs" dxfId="337" priority="16" operator="equal">
      <formula>""</formula>
    </cfRule>
  </conditionalFormatting>
  <conditionalFormatting sqref="D8">
    <cfRule type="cellIs" dxfId="336" priority="6" operator="equal">
      <formula>""</formula>
    </cfRule>
  </conditionalFormatting>
  <conditionalFormatting sqref="D12:E26">
    <cfRule type="expression" dxfId="335" priority="10">
      <formula>$C12="【職員処遇改善費のみ対象】横浜市（区）主催研修"</formula>
    </cfRule>
    <cfRule type="expression" dxfId="334" priority="11">
      <formula>$C12="幼稚園教諭旧免許状更新講習・免許法認定講習"</formula>
    </cfRule>
  </conditionalFormatting>
  <conditionalFormatting sqref="F12:F26">
    <cfRule type="expression" dxfId="333" priority="13">
      <formula>$C12&lt;&gt;"保育士等キャリアアップ研修（下記(7)に基づくもの）"</formula>
    </cfRule>
    <cfRule type="expression" dxfId="332" priority="18" stopIfTrue="1">
      <formula>$C12="保育士等キャリアアップ研修（下記(7)に基づくもの）"</formula>
    </cfRule>
  </conditionalFormatting>
  <conditionalFormatting sqref="F12:H26">
    <cfRule type="expression" dxfId="331" priority="9">
      <formula>$C12="その他"</formula>
    </cfRule>
  </conditionalFormatting>
  <conditionalFormatting sqref="G12:G26">
    <cfRule type="expression" dxfId="330" priority="15">
      <formula>$C12="幼稚園教諭旧免許状更新講習・免許法認定講習"</formula>
    </cfRule>
  </conditionalFormatting>
  <conditionalFormatting sqref="G12:G27 G35:G101">
    <cfRule type="expression" dxfId="329" priority="5">
      <formula>AND(LEFT($G12,2)="99",MID($G12,5,2)="99")</formula>
    </cfRule>
  </conditionalFormatting>
  <conditionalFormatting sqref="G12:H26 D12:E26">
    <cfRule type="expression" dxfId="328" priority="8">
      <formula>$C12="【職員処遇改善費のみ対象】園内研修"</formula>
    </cfRule>
  </conditionalFormatting>
  <conditionalFormatting sqref="G12:H26">
    <cfRule type="expression" dxfId="327" priority="7">
      <formula>$C12="【職員処遇改善費のみ対象】横浜市（区）主催研修"</formula>
    </cfRule>
  </conditionalFormatting>
  <conditionalFormatting sqref="H3 H4:J7">
    <cfRule type="cellIs" dxfId="326" priority="17" operator="equal">
      <formula>""</formula>
    </cfRule>
  </conditionalFormatting>
  <conditionalFormatting sqref="H12:H26">
    <cfRule type="expression" dxfId="325" priority="12">
      <formula>$C12="【幼稚園又は認定こども園に勤務していた者】その他"</formula>
    </cfRule>
  </conditionalFormatting>
  <conditionalFormatting sqref="I12:I26">
    <cfRule type="expression" dxfId="324" priority="14">
      <formula>$C12="保育士等キャリアアップ研修（下記(7)に基づくもの）"</formula>
    </cfRule>
  </conditionalFormatting>
  <conditionalFormatting sqref="J12:J101">
    <cfRule type="expression" dxfId="323" priority="19">
      <formula>SUMPRODUCT((MID($J12,ROW($1:$201),2)="99")*(MID($J12,ROW($1:$201)+4,2)="99")*(ISNUMBER(--MID($J12,ROW($1:$201),12))))&gt;0</formula>
    </cfRule>
  </conditionalFormatting>
  <dataValidations count="7">
    <dataValidation type="list" allowBlank="1" showInputMessage="1" showErrorMessage="1" sqref="C12:C26" xr:uid="{342C44F8-D551-4897-94C7-4BA954558E0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1242365B-34E6-4D0F-A185-0C71851A18F1}">
      <formula1>46112</formula1>
    </dataValidation>
    <dataValidation type="list" allowBlank="1" showInputMessage="1" showErrorMessage="1" sqref="O6" xr:uid="{C25F4969-CCF4-418D-AB16-9F72C9AF8EA7}">
      <formula1>" "</formula1>
    </dataValidation>
    <dataValidation type="list" allowBlank="1" showInputMessage="1" showErrorMessage="1" sqref="D8" xr:uid="{5DACF999-4244-4D52-B262-1A4DDE5DD05B}">
      <formula1>"〇,×"</formula1>
    </dataValidation>
    <dataValidation type="textLength" operator="equal" allowBlank="1" showInputMessage="1" showErrorMessage="1" sqref="G12:G26" xr:uid="{F4E3F512-36B0-4514-AFE7-D9B47BE88DF5}">
      <formula1>12</formula1>
    </dataValidation>
    <dataValidation type="decimal" operator="greaterThanOrEqual" allowBlank="1" showInputMessage="1" showErrorMessage="1" sqref="I12:I26" xr:uid="{5DE1D8A0-90C5-4196-B69F-393F51EEC440}">
      <formula1>0</formula1>
    </dataValidation>
    <dataValidation type="list" allowBlank="1" showInputMessage="1" showErrorMessage="1" sqref="H12:H26" xr:uid="{55006FE7-C46F-4745-95E8-8CF24672FEAD}">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E3472DC-EA93-400A-B6D6-89C1598245CD}">
          <x14:formula1>
            <xm:f>INDIRECT(VLOOKUP(C12,マスタ!$C$22:$D$23,2,FALSE))</xm:f>
          </x14:formula1>
          <xm:sqref>D12:E26</xm:sqref>
        </x14:dataValidation>
        <x14:dataValidation type="list" allowBlank="1" showInputMessage="1" showErrorMessage="1" xr:uid="{DE413C5F-32F5-46C9-A00B-CE6182CB156C}">
          <x14:formula1>
            <xm:f>マスタ!$C$2:$C$11</xm:f>
          </x14:formula1>
          <xm:sqref>C6:D6</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E4107-B853-4C69-93E9-D2A48580BBE8}">
  <sheetPr codeName="Sheet8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9ZK18SUkF+cuT+49QxkAjohHVQRt6vl2tfNOqwnvYbfaLBTFBZljyI4Dd8Su49PoDmDadg1IHANpAeFlUAh8gQ==" saltValue="MBNdcXIlkMYWABMifq8aa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22" priority="1">
      <formula>AND(COUNTBLANK($B12:$H12)&lt;&gt;COLUMNS($B12:$H12),OR(COUNTIF($C$6,"*専門リーダー*")&gt;0,COUNTIF($C$6,"*職務分野別リーダー*")&gt;0),OR($H12="マネジメント研修（H29～R1）",$H12="マネジメント研修"),OR($B12&lt;DATE(2017,4,1),$B12&gt;DATE(2020,3,31)))</formula>
    </cfRule>
    <cfRule type="expression" dxfId="321" priority="2">
      <formula>AND(COUNTBLANK($B12:$H12)&lt;&gt;COLUMNS($B12:$H12),$C12="保育士等キャリアアップ研修",$B12&lt;DATE(2017,4,1))</formula>
    </cfRule>
    <cfRule type="expression" dxfId="320" priority="3">
      <formula>AND(COUNTBLANK($B12:$H12)&lt;&gt;COLUMNS($B12:$H12),$H12="保育実践研修（H29～R1）",OR($B12&lt;DATE(2017,4,1),$B12&gt;DATE(2020,3,31)))</formula>
    </cfRule>
    <cfRule type="expression" dxfId="319" priority="4">
      <formula>AND(COUNTBLANK($B12:$H12)&lt;&gt;COLUMNS($B12:$H12),$B12&gt;DATE(2026,3,31))</formula>
    </cfRule>
  </conditionalFormatting>
  <conditionalFormatting sqref="C6:C7">
    <cfRule type="cellIs" dxfId="318" priority="16" operator="equal">
      <formula>""</formula>
    </cfRule>
  </conditionalFormatting>
  <conditionalFormatting sqref="D8">
    <cfRule type="cellIs" dxfId="317" priority="6" operator="equal">
      <formula>""</formula>
    </cfRule>
  </conditionalFormatting>
  <conditionalFormatting sqref="D12:E26">
    <cfRule type="expression" dxfId="316" priority="10">
      <formula>$C12="【職員処遇改善費のみ対象】横浜市（区）主催研修"</formula>
    </cfRule>
    <cfRule type="expression" dxfId="315" priority="11">
      <formula>$C12="幼稚園教諭旧免許状更新講習・免許法認定講習"</formula>
    </cfRule>
  </conditionalFormatting>
  <conditionalFormatting sqref="F12:F26">
    <cfRule type="expression" dxfId="314" priority="13">
      <formula>$C12&lt;&gt;"保育士等キャリアアップ研修（下記(7)に基づくもの）"</formula>
    </cfRule>
    <cfRule type="expression" dxfId="313" priority="18" stopIfTrue="1">
      <formula>$C12="保育士等キャリアアップ研修（下記(7)に基づくもの）"</formula>
    </cfRule>
  </conditionalFormatting>
  <conditionalFormatting sqref="F12:H26">
    <cfRule type="expression" dxfId="312" priority="9">
      <formula>$C12="その他"</formula>
    </cfRule>
  </conditionalFormatting>
  <conditionalFormatting sqref="G12:G26">
    <cfRule type="expression" dxfId="311" priority="15">
      <formula>$C12="幼稚園教諭旧免許状更新講習・免許法認定講習"</formula>
    </cfRule>
  </conditionalFormatting>
  <conditionalFormatting sqref="G12:G27 G35:G101">
    <cfRule type="expression" dxfId="310" priority="5">
      <formula>AND(LEFT($G12,2)="99",MID($G12,5,2)="99")</formula>
    </cfRule>
  </conditionalFormatting>
  <conditionalFormatting sqref="G12:H26 D12:E26">
    <cfRule type="expression" dxfId="309" priority="8">
      <formula>$C12="【職員処遇改善費のみ対象】園内研修"</formula>
    </cfRule>
  </conditionalFormatting>
  <conditionalFormatting sqref="G12:H26">
    <cfRule type="expression" dxfId="308" priority="7">
      <formula>$C12="【職員処遇改善費のみ対象】横浜市（区）主催研修"</formula>
    </cfRule>
  </conditionalFormatting>
  <conditionalFormatting sqref="H3 H4:J7">
    <cfRule type="cellIs" dxfId="307" priority="17" operator="equal">
      <formula>""</formula>
    </cfRule>
  </conditionalFormatting>
  <conditionalFormatting sqref="H12:H26">
    <cfRule type="expression" dxfId="306" priority="12">
      <formula>$C12="【幼稚園又は認定こども園に勤務していた者】その他"</formula>
    </cfRule>
  </conditionalFormatting>
  <conditionalFormatting sqref="I12:I26">
    <cfRule type="expression" dxfId="305" priority="14">
      <formula>$C12="保育士等キャリアアップ研修（下記(7)に基づくもの）"</formula>
    </cfRule>
  </conditionalFormatting>
  <conditionalFormatting sqref="J12:J101">
    <cfRule type="expression" dxfId="304" priority="19">
      <formula>SUMPRODUCT((MID($J12,ROW($1:$201),2)="99")*(MID($J12,ROW($1:$201)+4,2)="99")*(ISNUMBER(--MID($J12,ROW($1:$201),12))))&gt;0</formula>
    </cfRule>
  </conditionalFormatting>
  <dataValidations count="7">
    <dataValidation type="list" allowBlank="1" showInputMessage="1" showErrorMessage="1" sqref="C12:C26" xr:uid="{63B1E6C7-3C92-4CD1-A090-A65C6D80F71D}">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6A630EB-BCBD-401C-B404-B24999696A51}">
      <formula1>46112</formula1>
    </dataValidation>
    <dataValidation type="list" allowBlank="1" showInputMessage="1" showErrorMessage="1" sqref="O6" xr:uid="{3D2E1186-9F55-4448-812E-445317919A37}">
      <formula1>" "</formula1>
    </dataValidation>
    <dataValidation type="list" allowBlank="1" showInputMessage="1" showErrorMessage="1" sqref="D8" xr:uid="{24BB8D71-32A7-4A01-8214-0311F4C173E6}">
      <formula1>"〇,×"</formula1>
    </dataValidation>
    <dataValidation type="textLength" operator="equal" allowBlank="1" showInputMessage="1" showErrorMessage="1" sqref="G12:G26" xr:uid="{8E602DAD-2F98-4768-B27C-28B666D16215}">
      <formula1>12</formula1>
    </dataValidation>
    <dataValidation type="decimal" operator="greaterThanOrEqual" allowBlank="1" showInputMessage="1" showErrorMessage="1" sqref="I12:I26" xr:uid="{1E6273A8-165B-464E-AD3C-113310990176}">
      <formula1>0</formula1>
    </dataValidation>
    <dataValidation type="list" allowBlank="1" showInputMessage="1" showErrorMessage="1" sqref="H12:H26" xr:uid="{3DF28F10-5488-489F-AEA3-821B47E20E9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DE7E0D3-17D4-446E-A065-9AA9F387C66D}">
          <x14:formula1>
            <xm:f>INDIRECT(VLOOKUP(C12,マスタ!$C$22:$D$23,2,FALSE))</xm:f>
          </x14:formula1>
          <xm:sqref>D12:E26</xm:sqref>
        </x14:dataValidation>
        <x14:dataValidation type="list" allowBlank="1" showInputMessage="1" showErrorMessage="1" xr:uid="{3B558D47-2511-4891-B415-77AAA11CA2DC}">
          <x14:formula1>
            <xm:f>マスタ!$C$2:$C$11</xm:f>
          </x14:formula1>
          <xm:sqref>C6:D6</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FCC50-5592-4889-AF9B-C0FC8A7AA933}">
  <sheetPr codeName="Sheet8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q1iHGI/voKiZZ15Ied6H/BUxuqrI/bLPgXtpQGfLJDR1yTAThaTxmyrJgrzxdi6wjx7nhAW981ClkjWmXSAaw==" saltValue="CwnaUhpkrbtqghK0IcErx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03" priority="1">
      <formula>AND(COUNTBLANK($B12:$H12)&lt;&gt;COLUMNS($B12:$H12),OR(COUNTIF($C$6,"*専門リーダー*")&gt;0,COUNTIF($C$6,"*職務分野別リーダー*")&gt;0),OR($H12="マネジメント研修（H29～R1）",$H12="マネジメント研修"),OR($B12&lt;DATE(2017,4,1),$B12&gt;DATE(2020,3,31)))</formula>
    </cfRule>
    <cfRule type="expression" dxfId="302" priority="2">
      <formula>AND(COUNTBLANK($B12:$H12)&lt;&gt;COLUMNS($B12:$H12),$C12="保育士等キャリアアップ研修",$B12&lt;DATE(2017,4,1))</formula>
    </cfRule>
    <cfRule type="expression" dxfId="301" priority="3">
      <formula>AND(COUNTBLANK($B12:$H12)&lt;&gt;COLUMNS($B12:$H12),$H12="保育実践研修（H29～R1）",OR($B12&lt;DATE(2017,4,1),$B12&gt;DATE(2020,3,31)))</formula>
    </cfRule>
    <cfRule type="expression" dxfId="300" priority="4">
      <formula>AND(COUNTBLANK($B12:$H12)&lt;&gt;COLUMNS($B12:$H12),$B12&gt;DATE(2026,3,31))</formula>
    </cfRule>
  </conditionalFormatting>
  <conditionalFormatting sqref="C6:C7">
    <cfRule type="cellIs" dxfId="299" priority="16" operator="equal">
      <formula>""</formula>
    </cfRule>
  </conditionalFormatting>
  <conditionalFormatting sqref="D8">
    <cfRule type="cellIs" dxfId="298" priority="6" operator="equal">
      <formula>""</formula>
    </cfRule>
  </conditionalFormatting>
  <conditionalFormatting sqref="D12:E26">
    <cfRule type="expression" dxfId="297" priority="10">
      <formula>$C12="【職員処遇改善費のみ対象】横浜市（区）主催研修"</formula>
    </cfRule>
    <cfRule type="expression" dxfId="296" priority="11">
      <formula>$C12="幼稚園教諭旧免許状更新講習・免許法認定講習"</formula>
    </cfRule>
  </conditionalFormatting>
  <conditionalFormatting sqref="F12:F26">
    <cfRule type="expression" dxfId="295" priority="13">
      <formula>$C12&lt;&gt;"保育士等キャリアアップ研修（下記(7)に基づくもの）"</formula>
    </cfRule>
    <cfRule type="expression" dxfId="294" priority="18" stopIfTrue="1">
      <formula>$C12="保育士等キャリアアップ研修（下記(7)に基づくもの）"</formula>
    </cfRule>
  </conditionalFormatting>
  <conditionalFormatting sqref="F12:H26">
    <cfRule type="expression" dxfId="293" priority="9">
      <formula>$C12="その他"</formula>
    </cfRule>
  </conditionalFormatting>
  <conditionalFormatting sqref="G12:G26">
    <cfRule type="expression" dxfId="292" priority="15">
      <formula>$C12="幼稚園教諭旧免許状更新講習・免許法認定講習"</formula>
    </cfRule>
  </conditionalFormatting>
  <conditionalFormatting sqref="G12:G27 G35:G101">
    <cfRule type="expression" dxfId="291" priority="5">
      <formula>AND(LEFT($G12,2)="99",MID($G12,5,2)="99")</formula>
    </cfRule>
  </conditionalFormatting>
  <conditionalFormatting sqref="G12:H26 D12:E26">
    <cfRule type="expression" dxfId="290" priority="8">
      <formula>$C12="【職員処遇改善費のみ対象】園内研修"</formula>
    </cfRule>
  </conditionalFormatting>
  <conditionalFormatting sqref="G12:H26">
    <cfRule type="expression" dxfId="289" priority="7">
      <formula>$C12="【職員処遇改善費のみ対象】横浜市（区）主催研修"</formula>
    </cfRule>
  </conditionalFormatting>
  <conditionalFormatting sqref="H3 H4:J7">
    <cfRule type="cellIs" dxfId="288" priority="17" operator="equal">
      <formula>""</formula>
    </cfRule>
  </conditionalFormatting>
  <conditionalFormatting sqref="H12:H26">
    <cfRule type="expression" dxfId="287" priority="12">
      <formula>$C12="【幼稚園又は認定こども園に勤務していた者】その他"</formula>
    </cfRule>
  </conditionalFormatting>
  <conditionalFormatting sqref="I12:I26">
    <cfRule type="expression" dxfId="286" priority="14">
      <formula>$C12="保育士等キャリアアップ研修（下記(7)に基づくもの）"</formula>
    </cfRule>
  </conditionalFormatting>
  <conditionalFormatting sqref="J12:J101">
    <cfRule type="expression" dxfId="285" priority="19">
      <formula>SUMPRODUCT((MID($J12,ROW($1:$201),2)="99")*(MID($J12,ROW($1:$201)+4,2)="99")*(ISNUMBER(--MID($J12,ROW($1:$201),12))))&gt;0</formula>
    </cfRule>
  </conditionalFormatting>
  <dataValidations count="7">
    <dataValidation type="list" allowBlank="1" showInputMessage="1" showErrorMessage="1" sqref="C12:C26" xr:uid="{7F949864-BDC8-493B-9D38-1D913C039E8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B301F642-2786-4D2C-A67E-E24CE44D9B0A}">
      <formula1>46112</formula1>
    </dataValidation>
    <dataValidation type="list" allowBlank="1" showInputMessage="1" showErrorMessage="1" sqref="O6" xr:uid="{CD5044F8-4C16-4E41-9CE0-1129980EE540}">
      <formula1>" "</formula1>
    </dataValidation>
    <dataValidation type="list" allowBlank="1" showInputMessage="1" showErrorMessage="1" sqref="D8" xr:uid="{1DD255A8-03F3-47CA-883B-B3062ECEE4A3}">
      <formula1>"〇,×"</formula1>
    </dataValidation>
    <dataValidation type="textLength" operator="equal" allowBlank="1" showInputMessage="1" showErrorMessage="1" sqref="G12:G26" xr:uid="{70073C3E-922B-444A-80FE-EA3F0FBD4B0D}">
      <formula1>12</formula1>
    </dataValidation>
    <dataValidation type="decimal" operator="greaterThanOrEqual" allowBlank="1" showInputMessage="1" showErrorMessage="1" sqref="I12:I26" xr:uid="{D43D324E-4A63-4323-9A81-12C43F0CC814}">
      <formula1>0</formula1>
    </dataValidation>
    <dataValidation type="list" allowBlank="1" showInputMessage="1" showErrorMessage="1" sqref="H12:H26" xr:uid="{BA99A491-6DFC-4A9D-B41A-46437787E64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AC52B5E-8833-46BF-8F7E-4218AB462101}">
          <x14:formula1>
            <xm:f>INDIRECT(VLOOKUP(C12,マスタ!$C$22:$D$23,2,FALSE))</xm:f>
          </x14:formula1>
          <xm:sqref>D12:E26</xm:sqref>
        </x14:dataValidation>
        <x14:dataValidation type="list" allowBlank="1" showInputMessage="1" showErrorMessage="1" xr:uid="{971E24B1-D9EA-411B-88E7-F354394123E6}">
          <x14:formula1>
            <xm:f>マスタ!$C$2:$C$11</xm:f>
          </x14:formula1>
          <xm:sqref>C6:D6</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736D-8680-491E-B23C-8FB700A07FC8}">
  <sheetPr codeName="Sheet9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4W8PV5bsKwNtbyb5Uax6yQXJwUwznfXGw6DC9UgvcQjIuIFNsjG4zvPpKHd/8bmgCXa0ALoWbSQU9Djp4CqBwA==" saltValue="AwEzeZKghOhA0KcmLF/WE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284" priority="1">
      <formula>AND(COUNTBLANK($B12:$H12)&lt;&gt;COLUMNS($B12:$H12),OR(COUNTIF($C$6,"*専門リーダー*")&gt;0,COUNTIF($C$6,"*職務分野別リーダー*")&gt;0),OR($H12="マネジメント研修（H29～R1）",$H12="マネジメント研修"),OR($B12&lt;DATE(2017,4,1),$B12&gt;DATE(2020,3,31)))</formula>
    </cfRule>
    <cfRule type="expression" dxfId="283" priority="2">
      <formula>AND(COUNTBLANK($B12:$H12)&lt;&gt;COLUMNS($B12:$H12),$C12="保育士等キャリアアップ研修",$B12&lt;DATE(2017,4,1))</formula>
    </cfRule>
    <cfRule type="expression" dxfId="282" priority="3">
      <formula>AND(COUNTBLANK($B12:$H12)&lt;&gt;COLUMNS($B12:$H12),$H12="保育実践研修（H29～R1）",OR($B12&lt;DATE(2017,4,1),$B12&gt;DATE(2020,3,31)))</formula>
    </cfRule>
    <cfRule type="expression" dxfId="281" priority="4">
      <formula>AND(COUNTBLANK($B12:$H12)&lt;&gt;COLUMNS($B12:$H12),$B12&gt;DATE(2026,3,31))</formula>
    </cfRule>
  </conditionalFormatting>
  <conditionalFormatting sqref="C6:C7">
    <cfRule type="cellIs" dxfId="280" priority="16" operator="equal">
      <formula>""</formula>
    </cfRule>
  </conditionalFormatting>
  <conditionalFormatting sqref="D8">
    <cfRule type="cellIs" dxfId="279" priority="6" operator="equal">
      <formula>""</formula>
    </cfRule>
  </conditionalFormatting>
  <conditionalFormatting sqref="D12:E26">
    <cfRule type="expression" dxfId="278" priority="10">
      <formula>$C12="【職員処遇改善費のみ対象】横浜市（区）主催研修"</formula>
    </cfRule>
    <cfRule type="expression" dxfId="277" priority="11">
      <formula>$C12="幼稚園教諭旧免許状更新講習・免許法認定講習"</formula>
    </cfRule>
  </conditionalFormatting>
  <conditionalFormatting sqref="F12:F26">
    <cfRule type="expression" dxfId="276" priority="13">
      <formula>$C12&lt;&gt;"保育士等キャリアアップ研修（下記(7)に基づくもの）"</formula>
    </cfRule>
    <cfRule type="expression" dxfId="275" priority="18" stopIfTrue="1">
      <formula>$C12="保育士等キャリアアップ研修（下記(7)に基づくもの）"</formula>
    </cfRule>
  </conditionalFormatting>
  <conditionalFormatting sqref="F12:H26">
    <cfRule type="expression" dxfId="274" priority="9">
      <formula>$C12="その他"</formula>
    </cfRule>
  </conditionalFormatting>
  <conditionalFormatting sqref="G12:G26">
    <cfRule type="expression" dxfId="273" priority="15">
      <formula>$C12="幼稚園教諭旧免許状更新講習・免許法認定講習"</formula>
    </cfRule>
  </conditionalFormatting>
  <conditionalFormatting sqref="G12:G27 G35:G101">
    <cfRule type="expression" dxfId="272" priority="5">
      <formula>AND(LEFT($G12,2)="99",MID($G12,5,2)="99")</formula>
    </cfRule>
  </conditionalFormatting>
  <conditionalFormatting sqref="G12:H26 D12:E26">
    <cfRule type="expression" dxfId="271" priority="8">
      <formula>$C12="【職員処遇改善費のみ対象】園内研修"</formula>
    </cfRule>
  </conditionalFormatting>
  <conditionalFormatting sqref="G12:H26">
    <cfRule type="expression" dxfId="270" priority="7">
      <formula>$C12="【職員処遇改善費のみ対象】横浜市（区）主催研修"</formula>
    </cfRule>
  </conditionalFormatting>
  <conditionalFormatting sqref="H3 H4:J7">
    <cfRule type="cellIs" dxfId="269" priority="17" operator="equal">
      <formula>""</formula>
    </cfRule>
  </conditionalFormatting>
  <conditionalFormatting sqref="H12:H26">
    <cfRule type="expression" dxfId="268" priority="12">
      <formula>$C12="【幼稚園又は認定こども園に勤務していた者】その他"</formula>
    </cfRule>
  </conditionalFormatting>
  <conditionalFormatting sqref="I12:I26">
    <cfRule type="expression" dxfId="267" priority="14">
      <formula>$C12="保育士等キャリアアップ研修（下記(7)に基づくもの）"</formula>
    </cfRule>
  </conditionalFormatting>
  <conditionalFormatting sqref="J12:J101">
    <cfRule type="expression" dxfId="266" priority="19">
      <formula>SUMPRODUCT((MID($J12,ROW($1:$201),2)="99")*(MID($J12,ROW($1:$201)+4,2)="99")*(ISNUMBER(--MID($J12,ROW($1:$201),12))))&gt;0</formula>
    </cfRule>
  </conditionalFormatting>
  <dataValidations count="7">
    <dataValidation type="list" allowBlank="1" showInputMessage="1" showErrorMessage="1" sqref="C12:C26" xr:uid="{57EA5033-C689-4DED-BED6-8C279D2F291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BED5BA8-C0FD-4E19-ADFE-DA32C2AD976C}">
      <formula1>46112</formula1>
    </dataValidation>
    <dataValidation type="list" allowBlank="1" showInputMessage="1" showErrorMessage="1" sqref="O6" xr:uid="{D08C9E2D-89A1-4EF0-920E-F9228CADFD5B}">
      <formula1>" "</formula1>
    </dataValidation>
    <dataValidation type="list" allowBlank="1" showInputMessage="1" showErrorMessage="1" sqref="D8" xr:uid="{BF09C670-D1F1-4618-9AF1-5384A650BBB1}">
      <formula1>"〇,×"</formula1>
    </dataValidation>
    <dataValidation type="textLength" operator="equal" allowBlank="1" showInputMessage="1" showErrorMessage="1" sqref="G12:G26" xr:uid="{E0F94EEF-F86A-4FDD-A949-D626FAB3676F}">
      <formula1>12</formula1>
    </dataValidation>
    <dataValidation type="decimal" operator="greaterThanOrEqual" allowBlank="1" showInputMessage="1" showErrorMessage="1" sqref="I12:I26" xr:uid="{13840A38-A2F7-4DA5-A617-3F1AC20FBC16}">
      <formula1>0</formula1>
    </dataValidation>
    <dataValidation type="list" allowBlank="1" showInputMessage="1" showErrorMessage="1" sqref="H12:H26" xr:uid="{2E2093A5-AF89-47AD-866A-2F586D51391F}">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3DBFEEC-072A-4D83-9496-D0BD5A627662}">
          <x14:formula1>
            <xm:f>INDIRECT(VLOOKUP(C12,マスタ!$C$22:$D$23,2,FALSE))</xm:f>
          </x14:formula1>
          <xm:sqref>D12:E26</xm:sqref>
        </x14:dataValidation>
        <x14:dataValidation type="list" allowBlank="1" showInputMessage="1" showErrorMessage="1" xr:uid="{00F8185C-0270-476E-9B43-FD1D11710BCE}">
          <x14:formula1>
            <xm:f>マスタ!$C$2:$C$11</xm:f>
          </x14:formula1>
          <xm:sqref>C6:D6</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DBDE-1BDE-4BAD-86FF-09B6EBC1B637}">
  <sheetPr codeName="Sheet9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BCTR7N1jewyWcayDR+ehd7rOVcEsgFmybF+wigaqv976HqNG0b0XrclLGcHYcr5ptfmBgKRcPRAE6chkLwq90g==" saltValue="Z7a6ZaXeAUM44YxyZncw5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265" priority="1">
      <formula>AND(COUNTBLANK($B12:$H12)&lt;&gt;COLUMNS($B12:$H12),OR(COUNTIF($C$6,"*専門リーダー*")&gt;0,COUNTIF($C$6,"*職務分野別リーダー*")&gt;0),OR($H12="マネジメント研修（H29～R1）",$H12="マネジメント研修"),OR($B12&lt;DATE(2017,4,1),$B12&gt;DATE(2020,3,31)))</formula>
    </cfRule>
    <cfRule type="expression" dxfId="264" priority="2">
      <formula>AND(COUNTBLANK($B12:$H12)&lt;&gt;COLUMNS($B12:$H12),$C12="保育士等キャリアアップ研修",$B12&lt;DATE(2017,4,1))</formula>
    </cfRule>
    <cfRule type="expression" dxfId="263" priority="3">
      <formula>AND(COUNTBLANK($B12:$H12)&lt;&gt;COLUMNS($B12:$H12),$H12="保育実践研修（H29～R1）",OR($B12&lt;DATE(2017,4,1),$B12&gt;DATE(2020,3,31)))</formula>
    </cfRule>
    <cfRule type="expression" dxfId="262" priority="4">
      <formula>AND(COUNTBLANK($B12:$H12)&lt;&gt;COLUMNS($B12:$H12),$B12&gt;DATE(2026,3,31))</formula>
    </cfRule>
  </conditionalFormatting>
  <conditionalFormatting sqref="C6:C7">
    <cfRule type="cellIs" dxfId="261" priority="16" operator="equal">
      <formula>""</formula>
    </cfRule>
  </conditionalFormatting>
  <conditionalFormatting sqref="D8">
    <cfRule type="cellIs" dxfId="260" priority="6" operator="equal">
      <formula>""</formula>
    </cfRule>
  </conditionalFormatting>
  <conditionalFormatting sqref="D12:E26">
    <cfRule type="expression" dxfId="259" priority="10">
      <formula>$C12="【職員処遇改善費のみ対象】横浜市（区）主催研修"</formula>
    </cfRule>
    <cfRule type="expression" dxfId="258" priority="11">
      <formula>$C12="幼稚園教諭旧免許状更新講習・免許法認定講習"</formula>
    </cfRule>
  </conditionalFormatting>
  <conditionalFormatting sqref="F12:F26">
    <cfRule type="expression" dxfId="257" priority="13">
      <formula>$C12&lt;&gt;"保育士等キャリアアップ研修（下記(7)に基づくもの）"</formula>
    </cfRule>
    <cfRule type="expression" dxfId="256" priority="18" stopIfTrue="1">
      <formula>$C12="保育士等キャリアアップ研修（下記(7)に基づくもの）"</formula>
    </cfRule>
  </conditionalFormatting>
  <conditionalFormatting sqref="F12:H26">
    <cfRule type="expression" dxfId="255" priority="9">
      <formula>$C12="その他"</formula>
    </cfRule>
  </conditionalFormatting>
  <conditionalFormatting sqref="G12:G26">
    <cfRule type="expression" dxfId="254" priority="15">
      <formula>$C12="幼稚園教諭旧免許状更新講習・免許法認定講習"</formula>
    </cfRule>
  </conditionalFormatting>
  <conditionalFormatting sqref="G12:G27 G35:G101">
    <cfRule type="expression" dxfId="253" priority="5">
      <formula>AND(LEFT($G12,2)="99",MID($G12,5,2)="99")</formula>
    </cfRule>
  </conditionalFormatting>
  <conditionalFormatting sqref="G12:H26 D12:E26">
    <cfRule type="expression" dxfId="252" priority="8">
      <formula>$C12="【職員処遇改善費のみ対象】園内研修"</formula>
    </cfRule>
  </conditionalFormatting>
  <conditionalFormatting sqref="G12:H26">
    <cfRule type="expression" dxfId="251" priority="7">
      <formula>$C12="【職員処遇改善費のみ対象】横浜市（区）主催研修"</formula>
    </cfRule>
  </conditionalFormatting>
  <conditionalFormatting sqref="H3 H4:J7">
    <cfRule type="cellIs" dxfId="250" priority="17" operator="equal">
      <formula>""</formula>
    </cfRule>
  </conditionalFormatting>
  <conditionalFormatting sqref="H12:H26">
    <cfRule type="expression" dxfId="249" priority="12">
      <formula>$C12="【幼稚園又は認定こども園に勤務していた者】その他"</formula>
    </cfRule>
  </conditionalFormatting>
  <conditionalFormatting sqref="I12:I26">
    <cfRule type="expression" dxfId="248" priority="14">
      <formula>$C12="保育士等キャリアアップ研修（下記(7)に基づくもの）"</formula>
    </cfRule>
  </conditionalFormatting>
  <conditionalFormatting sqref="J12:J101">
    <cfRule type="expression" dxfId="247" priority="19">
      <formula>SUMPRODUCT((MID($J12,ROW($1:$201),2)="99")*(MID($J12,ROW($1:$201)+4,2)="99")*(ISNUMBER(--MID($J12,ROW($1:$201),12))))&gt;0</formula>
    </cfRule>
  </conditionalFormatting>
  <dataValidations count="7">
    <dataValidation type="list" allowBlank="1" showInputMessage="1" showErrorMessage="1" sqref="C12:C26" xr:uid="{2C9669AC-541E-4A6C-9D02-34CDD509A42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8BED5FFB-3E1D-4A30-AC4B-6572A5A1C099}">
      <formula1>46112</formula1>
    </dataValidation>
    <dataValidation type="list" allowBlank="1" showInputMessage="1" showErrorMessage="1" sqref="O6" xr:uid="{C40C1B61-0EBF-4166-B7A2-E54004F5BC12}">
      <formula1>" "</formula1>
    </dataValidation>
    <dataValidation type="list" allowBlank="1" showInputMessage="1" showErrorMessage="1" sqref="D8" xr:uid="{86E41AE9-6B4C-49EF-9AD7-49D6DCB50CF1}">
      <formula1>"〇,×"</formula1>
    </dataValidation>
    <dataValidation type="textLength" operator="equal" allowBlank="1" showInputMessage="1" showErrorMessage="1" sqref="G12:G26" xr:uid="{01218015-217B-47DE-AC88-64FB6212673E}">
      <formula1>12</formula1>
    </dataValidation>
    <dataValidation type="decimal" operator="greaterThanOrEqual" allowBlank="1" showInputMessage="1" showErrorMessage="1" sqref="I12:I26" xr:uid="{1D850773-5156-449C-BF65-241B826AB1B8}">
      <formula1>0</formula1>
    </dataValidation>
    <dataValidation type="list" allowBlank="1" showInputMessage="1" showErrorMessage="1" sqref="H12:H26" xr:uid="{423A72A8-43BA-4289-B194-E29C28B938C3}">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16C0EC4-9497-46CA-BE91-191819EAFA79}">
          <x14:formula1>
            <xm:f>INDIRECT(VLOOKUP(C12,マスタ!$C$22:$D$23,2,FALSE))</xm:f>
          </x14:formula1>
          <xm:sqref>D12:E26</xm:sqref>
        </x14:dataValidation>
        <x14:dataValidation type="list" allowBlank="1" showInputMessage="1" showErrorMessage="1" xr:uid="{B2AA79EE-6024-4B9D-82A9-A7350DDC164C}">
          <x14:formula1>
            <xm:f>マスタ!$C$2:$C$11</xm:f>
          </x14:formula1>
          <xm:sqref>C6:D6</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0725-55F7-443E-82CD-2DC6C324892E}">
  <sheetPr codeName="Sheet9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XhIgRPb85MQQVXD/Obxd3tCW0hnS98F50DvxV2hlHM8NZx+fhFZUIjbTRkjMke551ZpAshaI+7QBT7eX8IUAYw==" saltValue="dKA8ykTSfgSZNr1iCk4ZI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246" priority="1">
      <formula>AND(COUNTBLANK($B12:$H12)&lt;&gt;COLUMNS($B12:$H12),OR(COUNTIF($C$6,"*専門リーダー*")&gt;0,COUNTIF($C$6,"*職務分野別リーダー*")&gt;0),OR($H12="マネジメント研修（H29～R1）",$H12="マネジメント研修"),OR($B12&lt;DATE(2017,4,1),$B12&gt;DATE(2020,3,31)))</formula>
    </cfRule>
    <cfRule type="expression" dxfId="245" priority="2">
      <formula>AND(COUNTBLANK($B12:$H12)&lt;&gt;COLUMNS($B12:$H12),$C12="保育士等キャリアアップ研修",$B12&lt;DATE(2017,4,1))</formula>
    </cfRule>
    <cfRule type="expression" dxfId="244" priority="3">
      <formula>AND(COUNTBLANK($B12:$H12)&lt;&gt;COLUMNS($B12:$H12),$H12="保育実践研修（H29～R1）",OR($B12&lt;DATE(2017,4,1),$B12&gt;DATE(2020,3,31)))</formula>
    </cfRule>
    <cfRule type="expression" dxfId="243" priority="4">
      <formula>AND(COUNTBLANK($B12:$H12)&lt;&gt;COLUMNS($B12:$H12),$B12&gt;DATE(2026,3,31))</formula>
    </cfRule>
  </conditionalFormatting>
  <conditionalFormatting sqref="C6:C7">
    <cfRule type="cellIs" dxfId="242" priority="16" operator="equal">
      <formula>""</formula>
    </cfRule>
  </conditionalFormatting>
  <conditionalFormatting sqref="D8">
    <cfRule type="cellIs" dxfId="241" priority="6" operator="equal">
      <formula>""</formula>
    </cfRule>
  </conditionalFormatting>
  <conditionalFormatting sqref="D12:E26">
    <cfRule type="expression" dxfId="240" priority="10">
      <formula>$C12="【職員処遇改善費のみ対象】横浜市（区）主催研修"</formula>
    </cfRule>
    <cfRule type="expression" dxfId="239" priority="11">
      <formula>$C12="幼稚園教諭旧免許状更新講習・免許法認定講習"</formula>
    </cfRule>
  </conditionalFormatting>
  <conditionalFormatting sqref="F12:F26">
    <cfRule type="expression" dxfId="238" priority="13">
      <formula>$C12&lt;&gt;"保育士等キャリアアップ研修（下記(7)に基づくもの）"</formula>
    </cfRule>
    <cfRule type="expression" dxfId="237" priority="18" stopIfTrue="1">
      <formula>$C12="保育士等キャリアアップ研修（下記(7)に基づくもの）"</formula>
    </cfRule>
  </conditionalFormatting>
  <conditionalFormatting sqref="F12:H26">
    <cfRule type="expression" dxfId="236" priority="9">
      <formula>$C12="その他"</formula>
    </cfRule>
  </conditionalFormatting>
  <conditionalFormatting sqref="G12:G26">
    <cfRule type="expression" dxfId="235" priority="15">
      <formula>$C12="幼稚園教諭旧免許状更新講習・免許法認定講習"</formula>
    </cfRule>
  </conditionalFormatting>
  <conditionalFormatting sqref="G12:G27 G35:G101">
    <cfRule type="expression" dxfId="234" priority="5">
      <formula>AND(LEFT($G12,2)="99",MID($G12,5,2)="99")</formula>
    </cfRule>
  </conditionalFormatting>
  <conditionalFormatting sqref="G12:H26 D12:E26">
    <cfRule type="expression" dxfId="233" priority="8">
      <formula>$C12="【職員処遇改善費のみ対象】園内研修"</formula>
    </cfRule>
  </conditionalFormatting>
  <conditionalFormatting sqref="G12:H26">
    <cfRule type="expression" dxfId="232" priority="7">
      <formula>$C12="【職員処遇改善費のみ対象】横浜市（区）主催研修"</formula>
    </cfRule>
  </conditionalFormatting>
  <conditionalFormatting sqref="H3 H4:J7">
    <cfRule type="cellIs" dxfId="231" priority="17" operator="equal">
      <formula>""</formula>
    </cfRule>
  </conditionalFormatting>
  <conditionalFormatting sqref="H12:H26">
    <cfRule type="expression" dxfId="230" priority="12">
      <formula>$C12="【幼稚園又は認定こども園に勤務していた者】その他"</formula>
    </cfRule>
  </conditionalFormatting>
  <conditionalFormatting sqref="I12:I26">
    <cfRule type="expression" dxfId="229" priority="14">
      <formula>$C12="保育士等キャリアアップ研修（下記(7)に基づくもの）"</formula>
    </cfRule>
  </conditionalFormatting>
  <conditionalFormatting sqref="J12:J101">
    <cfRule type="expression" dxfId="228" priority="19">
      <formula>SUMPRODUCT((MID($J12,ROW($1:$201),2)="99")*(MID($J12,ROW($1:$201)+4,2)="99")*(ISNUMBER(--MID($J12,ROW($1:$201),12))))&gt;0</formula>
    </cfRule>
  </conditionalFormatting>
  <dataValidations count="7">
    <dataValidation type="list" allowBlank="1" showInputMessage="1" showErrorMessage="1" sqref="C12:C26" xr:uid="{2ECDC60C-1A15-4D9A-984A-CD13F4AC171F}">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9313AAC-02E1-472B-A72B-3E1BA2AB14D3}">
      <formula1>46112</formula1>
    </dataValidation>
    <dataValidation type="list" allowBlank="1" showInputMessage="1" showErrorMessage="1" sqref="O6" xr:uid="{72FEC33E-C229-4273-ABE6-33210A32828B}">
      <formula1>" "</formula1>
    </dataValidation>
    <dataValidation type="list" allowBlank="1" showInputMessage="1" showErrorMessage="1" sqref="D8" xr:uid="{D1D28342-4FEA-44F8-B586-8F535D5B494A}">
      <formula1>"〇,×"</formula1>
    </dataValidation>
    <dataValidation type="textLength" operator="equal" allowBlank="1" showInputMessage="1" showErrorMessage="1" sqref="G12:G26" xr:uid="{6042D596-4FC6-4F5D-820A-8237222EE9F5}">
      <formula1>12</formula1>
    </dataValidation>
    <dataValidation type="decimal" operator="greaterThanOrEqual" allowBlank="1" showInputMessage="1" showErrorMessage="1" sqref="I12:I26" xr:uid="{17039355-61B4-4D33-8EE4-4E32FC95A354}">
      <formula1>0</formula1>
    </dataValidation>
    <dataValidation type="list" allowBlank="1" showInputMessage="1" showErrorMessage="1" sqref="H12:H26" xr:uid="{BDAEF1F5-EC0E-4D13-9AC3-995A9473C3A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EC5DDAF-9F19-4C5A-B000-D1C01D763BB7}">
          <x14:formula1>
            <xm:f>INDIRECT(VLOOKUP(C12,マスタ!$C$22:$D$23,2,FALSE))</xm:f>
          </x14:formula1>
          <xm:sqref>D12:E26</xm:sqref>
        </x14:dataValidation>
        <x14:dataValidation type="list" allowBlank="1" showInputMessage="1" showErrorMessage="1" xr:uid="{D3F4F5FB-528F-4653-B627-6C29FEB6F542}">
          <x14:formula1>
            <xm:f>マスタ!$C$2:$C$11</xm:f>
          </x14:formula1>
          <xm:sqref>C6:D6</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1256-5B39-415D-A98A-BFE34A333C53}">
  <sheetPr codeName="Sheet9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nLLp1yO47Vw+5iyviHO6MmFkSIBn4HSBA5Q0UA/Wfljbhw8JboW+4BMiaG5REcyzzfHTsafPUlj2bKbQrxQbw==" saltValue="n7UHFhcOikoUtxHbDD8Hc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227" priority="1">
      <formula>AND(COUNTBLANK($B12:$H12)&lt;&gt;COLUMNS($B12:$H12),OR(COUNTIF($C$6,"*専門リーダー*")&gt;0,COUNTIF($C$6,"*職務分野別リーダー*")&gt;0),OR($H12="マネジメント研修（H29～R1）",$H12="マネジメント研修"),OR($B12&lt;DATE(2017,4,1),$B12&gt;DATE(2020,3,31)))</formula>
    </cfRule>
    <cfRule type="expression" dxfId="226" priority="2">
      <formula>AND(COUNTBLANK($B12:$H12)&lt;&gt;COLUMNS($B12:$H12),$C12="保育士等キャリアアップ研修",$B12&lt;DATE(2017,4,1))</formula>
    </cfRule>
    <cfRule type="expression" dxfId="225" priority="3">
      <formula>AND(COUNTBLANK($B12:$H12)&lt;&gt;COLUMNS($B12:$H12),$H12="保育実践研修（H29～R1）",OR($B12&lt;DATE(2017,4,1),$B12&gt;DATE(2020,3,31)))</formula>
    </cfRule>
    <cfRule type="expression" dxfId="224" priority="4">
      <formula>AND(COUNTBLANK($B12:$H12)&lt;&gt;COLUMNS($B12:$H12),$B12&gt;DATE(2026,3,31))</formula>
    </cfRule>
  </conditionalFormatting>
  <conditionalFormatting sqref="C6:C7">
    <cfRule type="cellIs" dxfId="223" priority="16" operator="equal">
      <formula>""</formula>
    </cfRule>
  </conditionalFormatting>
  <conditionalFormatting sqref="D8">
    <cfRule type="cellIs" dxfId="222" priority="6" operator="equal">
      <formula>""</formula>
    </cfRule>
  </conditionalFormatting>
  <conditionalFormatting sqref="D12:E26">
    <cfRule type="expression" dxfId="221" priority="10">
      <formula>$C12="【職員処遇改善費のみ対象】横浜市（区）主催研修"</formula>
    </cfRule>
    <cfRule type="expression" dxfId="220" priority="11">
      <formula>$C12="幼稚園教諭旧免許状更新講習・免許法認定講習"</formula>
    </cfRule>
  </conditionalFormatting>
  <conditionalFormatting sqref="F12:F26">
    <cfRule type="expression" dxfId="219" priority="13">
      <formula>$C12&lt;&gt;"保育士等キャリアアップ研修（下記(7)に基づくもの）"</formula>
    </cfRule>
    <cfRule type="expression" dxfId="218" priority="18" stopIfTrue="1">
      <formula>$C12="保育士等キャリアアップ研修（下記(7)に基づくもの）"</formula>
    </cfRule>
  </conditionalFormatting>
  <conditionalFormatting sqref="F12:H26">
    <cfRule type="expression" dxfId="217" priority="9">
      <formula>$C12="その他"</formula>
    </cfRule>
  </conditionalFormatting>
  <conditionalFormatting sqref="G12:G26">
    <cfRule type="expression" dxfId="216" priority="15">
      <formula>$C12="幼稚園教諭旧免許状更新講習・免許法認定講習"</formula>
    </cfRule>
  </conditionalFormatting>
  <conditionalFormatting sqref="G12:G27 G35:G101">
    <cfRule type="expression" dxfId="215" priority="5">
      <formula>AND(LEFT($G12,2)="99",MID($G12,5,2)="99")</formula>
    </cfRule>
  </conditionalFormatting>
  <conditionalFormatting sqref="G12:H26 D12:E26">
    <cfRule type="expression" dxfId="214" priority="8">
      <formula>$C12="【職員処遇改善費のみ対象】園内研修"</formula>
    </cfRule>
  </conditionalFormatting>
  <conditionalFormatting sqref="G12:H26">
    <cfRule type="expression" dxfId="213" priority="7">
      <formula>$C12="【職員処遇改善費のみ対象】横浜市（区）主催研修"</formula>
    </cfRule>
  </conditionalFormatting>
  <conditionalFormatting sqref="H3 H4:J7">
    <cfRule type="cellIs" dxfId="212" priority="17" operator="equal">
      <formula>""</formula>
    </cfRule>
  </conditionalFormatting>
  <conditionalFormatting sqref="H12:H26">
    <cfRule type="expression" dxfId="211" priority="12">
      <formula>$C12="【幼稚園又は認定こども園に勤務していた者】その他"</formula>
    </cfRule>
  </conditionalFormatting>
  <conditionalFormatting sqref="I12:I26">
    <cfRule type="expression" dxfId="210" priority="14">
      <formula>$C12="保育士等キャリアアップ研修（下記(7)に基づくもの）"</formula>
    </cfRule>
  </conditionalFormatting>
  <conditionalFormatting sqref="J12:J101">
    <cfRule type="expression" dxfId="209" priority="19">
      <formula>SUMPRODUCT((MID($J12,ROW($1:$201),2)="99")*(MID($J12,ROW($1:$201)+4,2)="99")*(ISNUMBER(--MID($J12,ROW($1:$201),12))))&gt;0</formula>
    </cfRule>
  </conditionalFormatting>
  <dataValidations count="7">
    <dataValidation type="list" allowBlank="1" showInputMessage="1" showErrorMessage="1" sqref="C12:C26" xr:uid="{475D7131-69F7-463F-B09E-2B744C5F8915}">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AEBCA28E-8424-476B-A6A9-07783BC8ECDE}">
      <formula1>46112</formula1>
    </dataValidation>
    <dataValidation type="list" allowBlank="1" showInputMessage="1" showErrorMessage="1" sqref="O6" xr:uid="{46E01AAC-BFDF-4410-8A10-040465E80CAF}">
      <formula1>" "</formula1>
    </dataValidation>
    <dataValidation type="list" allowBlank="1" showInputMessage="1" showErrorMessage="1" sqref="D8" xr:uid="{20887CFD-8C02-4A01-A1EC-BC71CEF00958}">
      <formula1>"〇,×"</formula1>
    </dataValidation>
    <dataValidation type="textLength" operator="equal" allowBlank="1" showInputMessage="1" showErrorMessage="1" sqref="G12:G26" xr:uid="{5604AA29-91FC-4F4A-B4DE-2533C9D5A775}">
      <formula1>12</formula1>
    </dataValidation>
    <dataValidation type="decimal" operator="greaterThanOrEqual" allowBlank="1" showInputMessage="1" showErrorMessage="1" sqref="I12:I26" xr:uid="{3CD570EB-06D0-460B-B66C-9758461986D7}">
      <formula1>0</formula1>
    </dataValidation>
    <dataValidation type="list" allowBlank="1" showInputMessage="1" showErrorMessage="1" sqref="H12:H26" xr:uid="{21B74F43-895E-48B7-B163-6318737FF93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17F095B-B4E9-4936-A43A-4D0979B46E1A}">
          <x14:formula1>
            <xm:f>INDIRECT(VLOOKUP(C12,マスタ!$C$22:$D$23,2,FALSE))</xm:f>
          </x14:formula1>
          <xm:sqref>D12:E26</xm:sqref>
        </x14:dataValidation>
        <x14:dataValidation type="list" allowBlank="1" showInputMessage="1" showErrorMessage="1" xr:uid="{30A06128-D6FF-41B8-967E-CDF5FAA125FB}">
          <x14:formula1>
            <xm:f>マスタ!$C$2:$C$11</xm:f>
          </x14:formula1>
          <xm:sqref>C6:D6</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A93D-9E32-4904-AC4E-B6333147F526}">
  <sheetPr codeName="Sheet9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Rdgtz9a1Be0KNW+3pFc/c23F2VmXn7AT95/GH2A7WrJPxMMPgD0D5cEiFtSYuGX3nlmDPKOQ2n+UdO1/5tcw/A==" saltValue="Db8YM5W5ye6cs7eiFbmpb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208" priority="1">
      <formula>AND(COUNTBLANK($B12:$H12)&lt;&gt;COLUMNS($B12:$H12),OR(COUNTIF($C$6,"*専門リーダー*")&gt;0,COUNTIF($C$6,"*職務分野別リーダー*")&gt;0),OR($H12="マネジメント研修（H29～R1）",$H12="マネジメント研修"),OR($B12&lt;DATE(2017,4,1),$B12&gt;DATE(2020,3,31)))</formula>
    </cfRule>
    <cfRule type="expression" dxfId="207" priority="2">
      <formula>AND(COUNTBLANK($B12:$H12)&lt;&gt;COLUMNS($B12:$H12),$C12="保育士等キャリアアップ研修",$B12&lt;DATE(2017,4,1))</formula>
    </cfRule>
    <cfRule type="expression" dxfId="206" priority="3">
      <formula>AND(COUNTBLANK($B12:$H12)&lt;&gt;COLUMNS($B12:$H12),$H12="保育実践研修（H29～R1）",OR($B12&lt;DATE(2017,4,1),$B12&gt;DATE(2020,3,31)))</formula>
    </cfRule>
    <cfRule type="expression" dxfId="205" priority="4">
      <formula>AND(COUNTBLANK($B12:$H12)&lt;&gt;COLUMNS($B12:$H12),$B12&gt;DATE(2026,3,31))</formula>
    </cfRule>
  </conditionalFormatting>
  <conditionalFormatting sqref="C6:C7">
    <cfRule type="cellIs" dxfId="204" priority="16" operator="equal">
      <formula>""</formula>
    </cfRule>
  </conditionalFormatting>
  <conditionalFormatting sqref="D8">
    <cfRule type="cellIs" dxfId="203" priority="6" operator="equal">
      <formula>""</formula>
    </cfRule>
  </conditionalFormatting>
  <conditionalFormatting sqref="D12:E26">
    <cfRule type="expression" dxfId="202" priority="10">
      <formula>$C12="【職員処遇改善費のみ対象】横浜市（区）主催研修"</formula>
    </cfRule>
    <cfRule type="expression" dxfId="201" priority="11">
      <formula>$C12="幼稚園教諭旧免許状更新講習・免許法認定講習"</formula>
    </cfRule>
  </conditionalFormatting>
  <conditionalFormatting sqref="F12:F26">
    <cfRule type="expression" dxfId="200" priority="13">
      <formula>$C12&lt;&gt;"保育士等キャリアアップ研修（下記(7)に基づくもの）"</formula>
    </cfRule>
    <cfRule type="expression" dxfId="199" priority="18" stopIfTrue="1">
      <formula>$C12="保育士等キャリアアップ研修（下記(7)に基づくもの）"</formula>
    </cfRule>
  </conditionalFormatting>
  <conditionalFormatting sqref="F12:H26">
    <cfRule type="expression" dxfId="198" priority="9">
      <formula>$C12="その他"</formula>
    </cfRule>
  </conditionalFormatting>
  <conditionalFormatting sqref="G12:G26">
    <cfRule type="expression" dxfId="197" priority="15">
      <formula>$C12="幼稚園教諭旧免許状更新講習・免許法認定講習"</formula>
    </cfRule>
  </conditionalFormatting>
  <conditionalFormatting sqref="G12:G27 G35:G101">
    <cfRule type="expression" dxfId="196" priority="5">
      <formula>AND(LEFT($G12,2)="99",MID($G12,5,2)="99")</formula>
    </cfRule>
  </conditionalFormatting>
  <conditionalFormatting sqref="G12:H26 D12:E26">
    <cfRule type="expression" dxfId="195" priority="8">
      <formula>$C12="【職員処遇改善費のみ対象】園内研修"</formula>
    </cfRule>
  </conditionalFormatting>
  <conditionalFormatting sqref="G12:H26">
    <cfRule type="expression" dxfId="194" priority="7">
      <formula>$C12="【職員処遇改善費のみ対象】横浜市（区）主催研修"</formula>
    </cfRule>
  </conditionalFormatting>
  <conditionalFormatting sqref="H3 H4:J7">
    <cfRule type="cellIs" dxfId="193" priority="17" operator="equal">
      <formula>""</formula>
    </cfRule>
  </conditionalFormatting>
  <conditionalFormatting sqref="H12:H26">
    <cfRule type="expression" dxfId="192" priority="12">
      <formula>$C12="【幼稚園又は認定こども園に勤務していた者】その他"</formula>
    </cfRule>
  </conditionalFormatting>
  <conditionalFormatting sqref="I12:I26">
    <cfRule type="expression" dxfId="191" priority="14">
      <formula>$C12="保育士等キャリアアップ研修（下記(7)に基づくもの）"</formula>
    </cfRule>
  </conditionalFormatting>
  <conditionalFormatting sqref="J12:J101">
    <cfRule type="expression" dxfId="190" priority="19">
      <formula>SUMPRODUCT((MID($J12,ROW($1:$201),2)="99")*(MID($J12,ROW($1:$201)+4,2)="99")*(ISNUMBER(--MID($J12,ROW($1:$201),12))))&gt;0</formula>
    </cfRule>
  </conditionalFormatting>
  <dataValidations count="7">
    <dataValidation type="list" allowBlank="1" showInputMessage="1" showErrorMessage="1" sqref="C12:C26" xr:uid="{178CD9FF-EF24-48BD-9AE6-4F8C96ABAE8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1033CEE-5FE8-4CCB-9223-DB7B42C9C314}">
      <formula1>46112</formula1>
    </dataValidation>
    <dataValidation type="list" allowBlank="1" showInputMessage="1" showErrorMessage="1" sqref="O6" xr:uid="{A68DBBD5-895B-4DC4-BD37-D3BC0C765F1A}">
      <formula1>" "</formula1>
    </dataValidation>
    <dataValidation type="list" allowBlank="1" showInputMessage="1" showErrorMessage="1" sqref="D8" xr:uid="{1C5E3E69-6952-4F30-B029-D0D1EC13BB8B}">
      <formula1>"〇,×"</formula1>
    </dataValidation>
    <dataValidation type="textLength" operator="equal" allowBlank="1" showInputMessage="1" showErrorMessage="1" sqref="G12:G26" xr:uid="{A770DF5C-890B-4539-B014-F9F19F71D246}">
      <formula1>12</formula1>
    </dataValidation>
    <dataValidation type="decimal" operator="greaterThanOrEqual" allowBlank="1" showInputMessage="1" showErrorMessage="1" sqref="I12:I26" xr:uid="{AC085A56-2ADC-40CE-B83E-6A38B20EA38A}">
      <formula1>0</formula1>
    </dataValidation>
    <dataValidation type="list" allowBlank="1" showInputMessage="1" showErrorMessage="1" sqref="H12:H26" xr:uid="{E6EEFB0E-0635-4B83-BD63-2BC1E18EF71E}">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343D4C-D6E9-4DD0-B052-DFFF03451CC2}">
          <x14:formula1>
            <xm:f>INDIRECT(VLOOKUP(C12,マスタ!$C$22:$D$23,2,FALSE))</xm:f>
          </x14:formula1>
          <xm:sqref>D12:E26</xm:sqref>
        </x14:dataValidation>
        <x14:dataValidation type="list" allowBlank="1" showInputMessage="1" showErrorMessage="1" xr:uid="{4EA0B212-756F-4AA6-8E0E-0F4D2A3997B4}">
          <x14:formula1>
            <xm:f>マスタ!$C$2:$C$11</xm:f>
          </x14:formula1>
          <xm:sqref>C6:D6</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ABBB5-AC2B-4ABB-B9D9-3A682088A5C0}">
  <sheetPr codeName="Sheet95">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KqYTQMXthI4E8NBFehA/lPMgYfiOyfkDTKjvKyb8/yz69O0h/X/ktsvmAEixZVutqA9wFrRM3YKgHZ5m+oZ/Q==" saltValue="UW5rmKEMBkImFIPnZeFLJ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9" priority="1">
      <formula>AND(COUNTBLANK($B12:$H12)&lt;&gt;COLUMNS($B12:$H12),OR(COUNTIF($C$6,"*専門リーダー*")&gt;0,COUNTIF($C$6,"*職務分野別リーダー*")&gt;0),OR($H12="マネジメント研修（H29～R1）",$H12="マネジメント研修"),OR($B12&lt;DATE(2017,4,1),$B12&gt;DATE(2020,3,31)))</formula>
    </cfRule>
    <cfRule type="expression" dxfId="188" priority="2">
      <formula>AND(COUNTBLANK($B12:$H12)&lt;&gt;COLUMNS($B12:$H12),$C12="保育士等キャリアアップ研修",$B12&lt;DATE(2017,4,1))</formula>
    </cfRule>
    <cfRule type="expression" dxfId="187" priority="3">
      <formula>AND(COUNTBLANK($B12:$H12)&lt;&gt;COLUMNS($B12:$H12),$H12="保育実践研修（H29～R1）",OR($B12&lt;DATE(2017,4,1),$B12&gt;DATE(2020,3,31)))</formula>
    </cfRule>
    <cfRule type="expression" dxfId="186" priority="4">
      <formula>AND(COUNTBLANK($B12:$H12)&lt;&gt;COLUMNS($B12:$H12),$B12&gt;DATE(2026,3,31))</formula>
    </cfRule>
  </conditionalFormatting>
  <conditionalFormatting sqref="C6:C7">
    <cfRule type="cellIs" dxfId="185" priority="16" operator="equal">
      <formula>""</formula>
    </cfRule>
  </conditionalFormatting>
  <conditionalFormatting sqref="D8">
    <cfRule type="cellIs" dxfId="184" priority="6" operator="equal">
      <formula>""</formula>
    </cfRule>
  </conditionalFormatting>
  <conditionalFormatting sqref="D12:E26">
    <cfRule type="expression" dxfId="183" priority="10">
      <formula>$C12="【職員処遇改善費のみ対象】横浜市（区）主催研修"</formula>
    </cfRule>
    <cfRule type="expression" dxfId="182" priority="11">
      <formula>$C12="幼稚園教諭旧免許状更新講習・免許法認定講習"</formula>
    </cfRule>
  </conditionalFormatting>
  <conditionalFormatting sqref="F12:F26">
    <cfRule type="expression" dxfId="181" priority="13">
      <formula>$C12&lt;&gt;"保育士等キャリアアップ研修（下記(7)に基づくもの）"</formula>
    </cfRule>
    <cfRule type="expression" dxfId="180" priority="18" stopIfTrue="1">
      <formula>$C12="保育士等キャリアアップ研修（下記(7)に基づくもの）"</formula>
    </cfRule>
  </conditionalFormatting>
  <conditionalFormatting sqref="F12:H26">
    <cfRule type="expression" dxfId="179" priority="9">
      <formula>$C12="その他"</formula>
    </cfRule>
  </conditionalFormatting>
  <conditionalFormatting sqref="G12:G26">
    <cfRule type="expression" dxfId="178" priority="15">
      <formula>$C12="幼稚園教諭旧免許状更新講習・免許法認定講習"</formula>
    </cfRule>
  </conditionalFormatting>
  <conditionalFormatting sqref="G12:G27 G35:G101">
    <cfRule type="expression" dxfId="177" priority="5">
      <formula>AND(LEFT($G12,2)="99",MID($G12,5,2)="99")</formula>
    </cfRule>
  </conditionalFormatting>
  <conditionalFormatting sqref="G12:H26 D12:E26">
    <cfRule type="expression" dxfId="176" priority="8">
      <formula>$C12="【職員処遇改善費のみ対象】園内研修"</formula>
    </cfRule>
  </conditionalFormatting>
  <conditionalFormatting sqref="G12:H26">
    <cfRule type="expression" dxfId="175" priority="7">
      <formula>$C12="【職員処遇改善費のみ対象】横浜市（区）主催研修"</formula>
    </cfRule>
  </conditionalFormatting>
  <conditionalFormatting sqref="H3 H4:J7">
    <cfRule type="cellIs" dxfId="174" priority="17" operator="equal">
      <formula>""</formula>
    </cfRule>
  </conditionalFormatting>
  <conditionalFormatting sqref="H12:H26">
    <cfRule type="expression" dxfId="173" priority="12">
      <formula>$C12="【幼稚園又は認定こども園に勤務していた者】その他"</formula>
    </cfRule>
  </conditionalFormatting>
  <conditionalFormatting sqref="I12:I26">
    <cfRule type="expression" dxfId="172" priority="14">
      <formula>$C12="保育士等キャリアアップ研修（下記(7)に基づくもの）"</formula>
    </cfRule>
  </conditionalFormatting>
  <conditionalFormatting sqref="J12:J101">
    <cfRule type="expression" dxfId="171" priority="19">
      <formula>SUMPRODUCT((MID($J12,ROW($1:$201),2)="99")*(MID($J12,ROW($1:$201)+4,2)="99")*(ISNUMBER(--MID($J12,ROW($1:$201),12))))&gt;0</formula>
    </cfRule>
  </conditionalFormatting>
  <dataValidations count="7">
    <dataValidation type="list" allowBlank="1" showInputMessage="1" showErrorMessage="1" sqref="C12:C26" xr:uid="{CEC2AF01-E269-48FF-BD1B-52CE17B9D918}">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23B8C1B3-D98C-4EE2-8D0C-0FA79CECA79F}">
      <formula1>46112</formula1>
    </dataValidation>
    <dataValidation type="list" allowBlank="1" showInputMessage="1" showErrorMessage="1" sqref="O6" xr:uid="{9F325E5E-0FA7-4E00-926A-35E571580182}">
      <formula1>" "</formula1>
    </dataValidation>
    <dataValidation type="list" allowBlank="1" showInputMessage="1" showErrorMessage="1" sqref="D8" xr:uid="{5E7A3413-1FD5-4FEE-9A9F-2D7D8F7EBE2B}">
      <formula1>"〇,×"</formula1>
    </dataValidation>
    <dataValidation type="textLength" operator="equal" allowBlank="1" showInputMessage="1" showErrorMessage="1" sqref="G12:G26" xr:uid="{9E81C918-0AAC-4216-8673-0BDD5B8C1CB5}">
      <formula1>12</formula1>
    </dataValidation>
    <dataValidation type="decimal" operator="greaterThanOrEqual" allowBlank="1" showInputMessage="1" showErrorMessage="1" sqref="I12:I26" xr:uid="{C5FAE0A4-524F-4B5D-9D8E-F19FB17C4398}">
      <formula1>0</formula1>
    </dataValidation>
    <dataValidation type="list" allowBlank="1" showInputMessage="1" showErrorMessage="1" sqref="H12:H26" xr:uid="{A0EF8EC6-9C12-4E53-912E-AAF5AB93763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FA36AC7-DEB8-4CC3-84D2-4B3FDF7335B3}">
          <x14:formula1>
            <xm:f>INDIRECT(VLOOKUP(C12,マスタ!$C$22:$D$23,2,FALSE))</xm:f>
          </x14:formula1>
          <xm:sqref>D12:E26</xm:sqref>
        </x14:dataValidation>
        <x14:dataValidation type="list" allowBlank="1" showInputMessage="1" showErrorMessage="1" xr:uid="{12675DB5-821C-4118-BA7A-908B9D95D1A5}">
          <x14:formula1>
            <xm:f>マスタ!$C$2:$C$11</xm:f>
          </x14:formula1>
          <xm:sqref>C6:D6</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3335F-F9AF-43D5-9BBF-3AA357657F6B}">
  <sheetPr codeName="Sheet96">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GWVPX3bXOpxOEQpU1DPnVHZblhB9RT7sIRDaSuhOr2vGvutz/YhkaHb5JfYD2bdhN19pi88JlsdQGZn2a3y/VA==" saltValue="y4E28cHxqIEIBD4saKQa3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70" priority="1">
      <formula>AND(COUNTBLANK($B12:$H12)&lt;&gt;COLUMNS($B12:$H12),OR(COUNTIF($C$6,"*専門リーダー*")&gt;0,COUNTIF($C$6,"*職務分野別リーダー*")&gt;0),OR($H12="マネジメント研修（H29～R1）",$H12="マネジメント研修"),OR($B12&lt;DATE(2017,4,1),$B12&gt;DATE(2020,3,31)))</formula>
    </cfRule>
    <cfRule type="expression" dxfId="169" priority="2">
      <formula>AND(COUNTBLANK($B12:$H12)&lt;&gt;COLUMNS($B12:$H12),$C12="保育士等キャリアアップ研修",$B12&lt;DATE(2017,4,1))</formula>
    </cfRule>
    <cfRule type="expression" dxfId="168" priority="3">
      <formula>AND(COUNTBLANK($B12:$H12)&lt;&gt;COLUMNS($B12:$H12),$H12="保育実践研修（H29～R1）",OR($B12&lt;DATE(2017,4,1),$B12&gt;DATE(2020,3,31)))</formula>
    </cfRule>
    <cfRule type="expression" dxfId="167" priority="4">
      <formula>AND(COUNTBLANK($B12:$H12)&lt;&gt;COLUMNS($B12:$H12),$B12&gt;DATE(2026,3,31))</formula>
    </cfRule>
  </conditionalFormatting>
  <conditionalFormatting sqref="C6:C7">
    <cfRule type="cellIs" dxfId="166" priority="16" operator="equal">
      <formula>""</formula>
    </cfRule>
  </conditionalFormatting>
  <conditionalFormatting sqref="D8">
    <cfRule type="cellIs" dxfId="165" priority="6" operator="equal">
      <formula>""</formula>
    </cfRule>
  </conditionalFormatting>
  <conditionalFormatting sqref="D12:E26">
    <cfRule type="expression" dxfId="164" priority="10">
      <formula>$C12="【職員処遇改善費のみ対象】横浜市（区）主催研修"</formula>
    </cfRule>
    <cfRule type="expression" dxfId="163" priority="11">
      <formula>$C12="幼稚園教諭旧免許状更新講習・免許法認定講習"</formula>
    </cfRule>
  </conditionalFormatting>
  <conditionalFormatting sqref="F12:F26">
    <cfRule type="expression" dxfId="162" priority="13">
      <formula>$C12&lt;&gt;"保育士等キャリアアップ研修（下記(7)に基づくもの）"</formula>
    </cfRule>
    <cfRule type="expression" dxfId="161" priority="18" stopIfTrue="1">
      <formula>$C12="保育士等キャリアアップ研修（下記(7)に基づくもの）"</formula>
    </cfRule>
  </conditionalFormatting>
  <conditionalFormatting sqref="F12:H26">
    <cfRule type="expression" dxfId="160" priority="9">
      <formula>$C12="その他"</formula>
    </cfRule>
  </conditionalFormatting>
  <conditionalFormatting sqref="G12:G26">
    <cfRule type="expression" dxfId="159" priority="15">
      <formula>$C12="幼稚園教諭旧免許状更新講習・免許法認定講習"</formula>
    </cfRule>
  </conditionalFormatting>
  <conditionalFormatting sqref="G12:G27 G35:G101">
    <cfRule type="expression" dxfId="158" priority="5">
      <formula>AND(LEFT($G12,2)="99",MID($G12,5,2)="99")</formula>
    </cfRule>
  </conditionalFormatting>
  <conditionalFormatting sqref="G12:H26 D12:E26">
    <cfRule type="expression" dxfId="157" priority="8">
      <formula>$C12="【職員処遇改善費のみ対象】園内研修"</formula>
    </cfRule>
  </conditionalFormatting>
  <conditionalFormatting sqref="G12:H26">
    <cfRule type="expression" dxfId="156" priority="7">
      <formula>$C12="【職員処遇改善費のみ対象】横浜市（区）主催研修"</formula>
    </cfRule>
  </conditionalFormatting>
  <conditionalFormatting sqref="H3 H4:J7">
    <cfRule type="cellIs" dxfId="155" priority="17" operator="equal">
      <formula>""</formula>
    </cfRule>
  </conditionalFormatting>
  <conditionalFormatting sqref="H12:H26">
    <cfRule type="expression" dxfId="154" priority="12">
      <formula>$C12="【幼稚園又は認定こども園に勤務していた者】その他"</formula>
    </cfRule>
  </conditionalFormatting>
  <conditionalFormatting sqref="I12:I26">
    <cfRule type="expression" dxfId="153" priority="14">
      <formula>$C12="保育士等キャリアアップ研修（下記(7)に基づくもの）"</formula>
    </cfRule>
  </conditionalFormatting>
  <conditionalFormatting sqref="J12:J101">
    <cfRule type="expression" dxfId="152" priority="19">
      <formula>SUMPRODUCT((MID($J12,ROW($1:$201),2)="99")*(MID($J12,ROW($1:$201)+4,2)="99")*(ISNUMBER(--MID($J12,ROW($1:$201),12))))&gt;0</formula>
    </cfRule>
  </conditionalFormatting>
  <dataValidations count="7">
    <dataValidation type="list" allowBlank="1" showInputMessage="1" showErrorMessage="1" sqref="C12:C26" xr:uid="{CEC5169B-213E-433B-8718-C3D70D12E32B}">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88AC8F4D-5259-403A-A609-530946534E09}">
      <formula1>46112</formula1>
    </dataValidation>
    <dataValidation type="list" allowBlank="1" showInputMessage="1" showErrorMessage="1" sqref="O6" xr:uid="{A17F3740-3038-4103-8D7C-B593C1ABBBFC}">
      <formula1>" "</formula1>
    </dataValidation>
    <dataValidation type="list" allowBlank="1" showInputMessage="1" showErrorMessage="1" sqref="D8" xr:uid="{0DED89B5-3FFB-47EA-8E6B-7FDC839E3E10}">
      <formula1>"〇,×"</formula1>
    </dataValidation>
    <dataValidation type="textLength" operator="equal" allowBlank="1" showInputMessage="1" showErrorMessage="1" sqref="G12:G26" xr:uid="{376E2EDD-C0E1-44C8-A073-0C5187DD664C}">
      <formula1>12</formula1>
    </dataValidation>
    <dataValidation type="decimal" operator="greaterThanOrEqual" allowBlank="1" showInputMessage="1" showErrorMessage="1" sqref="I12:I26" xr:uid="{CF52B5D4-FE61-449F-8C3F-494206AA91FC}">
      <formula1>0</formula1>
    </dataValidation>
    <dataValidation type="list" allowBlank="1" showInputMessage="1" showErrorMessage="1" sqref="H12:H26" xr:uid="{F8E0731A-9E6B-4DDB-AD4D-D0584E2D923B}">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715BD54-829E-4EFC-A45C-F3D63FA7921C}">
          <x14:formula1>
            <xm:f>INDIRECT(VLOOKUP(C12,マスタ!$C$22:$D$23,2,FALSE))</xm:f>
          </x14:formula1>
          <xm:sqref>D12:E26</xm:sqref>
        </x14:dataValidation>
        <x14:dataValidation type="list" allowBlank="1" showInputMessage="1" showErrorMessage="1" xr:uid="{E7EA13AD-4B84-4132-8D5D-F51A8CBC43A4}">
          <x14:formula1>
            <xm:f>マスタ!$C$2:$C$11</xm:f>
          </x14:formula1>
          <xm:sqref>C6:D6</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F7F0E-059A-45F5-8D18-729CE7BA5806}">
  <sheetPr codeName="Sheet97">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TQhERHhLic2MOpe2jy0p9mnpiHdK5QZONN3IUI1zATwQzDeNwa0M6PWVYWdHs0wX7tny315fL2nSHorNqvHVnA==" saltValue="ZCoNQRoMbTgIwhW0I2D7P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51" priority="1">
      <formula>AND(COUNTBLANK($B12:$H12)&lt;&gt;COLUMNS($B12:$H12),OR(COUNTIF($C$6,"*専門リーダー*")&gt;0,COUNTIF($C$6,"*職務分野別リーダー*")&gt;0),OR($H12="マネジメント研修（H29～R1）",$H12="マネジメント研修"),OR($B12&lt;DATE(2017,4,1),$B12&gt;DATE(2020,3,31)))</formula>
    </cfRule>
    <cfRule type="expression" dxfId="150" priority="2">
      <formula>AND(COUNTBLANK($B12:$H12)&lt;&gt;COLUMNS($B12:$H12),$C12="保育士等キャリアアップ研修",$B12&lt;DATE(2017,4,1))</formula>
    </cfRule>
    <cfRule type="expression" dxfId="149" priority="3">
      <formula>AND(COUNTBLANK($B12:$H12)&lt;&gt;COLUMNS($B12:$H12),$H12="保育実践研修（H29～R1）",OR($B12&lt;DATE(2017,4,1),$B12&gt;DATE(2020,3,31)))</formula>
    </cfRule>
    <cfRule type="expression" dxfId="148" priority="4">
      <formula>AND(COUNTBLANK($B12:$H12)&lt;&gt;COLUMNS($B12:$H12),$B12&gt;DATE(2026,3,31))</formula>
    </cfRule>
  </conditionalFormatting>
  <conditionalFormatting sqref="C6:C7">
    <cfRule type="cellIs" dxfId="147" priority="16" operator="equal">
      <formula>""</formula>
    </cfRule>
  </conditionalFormatting>
  <conditionalFormatting sqref="D8">
    <cfRule type="cellIs" dxfId="146" priority="6" operator="equal">
      <formula>""</formula>
    </cfRule>
  </conditionalFormatting>
  <conditionalFormatting sqref="D12:E26">
    <cfRule type="expression" dxfId="145" priority="10">
      <formula>$C12="【職員処遇改善費のみ対象】横浜市（区）主催研修"</formula>
    </cfRule>
    <cfRule type="expression" dxfId="144" priority="11">
      <formula>$C12="幼稚園教諭旧免許状更新講習・免許法認定講習"</formula>
    </cfRule>
  </conditionalFormatting>
  <conditionalFormatting sqref="F12:F26">
    <cfRule type="expression" dxfId="143" priority="13">
      <formula>$C12&lt;&gt;"保育士等キャリアアップ研修（下記(7)に基づくもの）"</formula>
    </cfRule>
    <cfRule type="expression" dxfId="142" priority="18" stopIfTrue="1">
      <formula>$C12="保育士等キャリアアップ研修（下記(7)に基づくもの）"</formula>
    </cfRule>
  </conditionalFormatting>
  <conditionalFormatting sqref="F12:H26">
    <cfRule type="expression" dxfId="141" priority="9">
      <formula>$C12="その他"</formula>
    </cfRule>
  </conditionalFormatting>
  <conditionalFormatting sqref="G12:G26">
    <cfRule type="expression" dxfId="140" priority="15">
      <formula>$C12="幼稚園教諭旧免許状更新講習・免許法認定講習"</formula>
    </cfRule>
  </conditionalFormatting>
  <conditionalFormatting sqref="G12:G27 G35:G101">
    <cfRule type="expression" dxfId="139" priority="5">
      <formula>AND(LEFT($G12,2)="99",MID($G12,5,2)="99")</formula>
    </cfRule>
  </conditionalFormatting>
  <conditionalFormatting sqref="G12:H26 D12:E26">
    <cfRule type="expression" dxfId="138" priority="8">
      <formula>$C12="【職員処遇改善費のみ対象】園内研修"</formula>
    </cfRule>
  </conditionalFormatting>
  <conditionalFormatting sqref="G12:H26">
    <cfRule type="expression" dxfId="137" priority="7">
      <formula>$C12="【職員処遇改善費のみ対象】横浜市（区）主催研修"</formula>
    </cfRule>
  </conditionalFormatting>
  <conditionalFormatting sqref="H3 H4:J7">
    <cfRule type="cellIs" dxfId="136" priority="17" operator="equal">
      <formula>""</formula>
    </cfRule>
  </conditionalFormatting>
  <conditionalFormatting sqref="H12:H26">
    <cfRule type="expression" dxfId="135" priority="12">
      <formula>$C12="【幼稚園又は認定こども園に勤務していた者】その他"</formula>
    </cfRule>
  </conditionalFormatting>
  <conditionalFormatting sqref="I12:I26">
    <cfRule type="expression" dxfId="134" priority="14">
      <formula>$C12="保育士等キャリアアップ研修（下記(7)に基づくもの）"</formula>
    </cfRule>
  </conditionalFormatting>
  <conditionalFormatting sqref="J12:J101">
    <cfRule type="expression" dxfId="133" priority="19">
      <formula>SUMPRODUCT((MID($J12,ROW($1:$201),2)="99")*(MID($J12,ROW($1:$201)+4,2)="99")*(ISNUMBER(--MID($J12,ROW($1:$201),12))))&gt;0</formula>
    </cfRule>
  </conditionalFormatting>
  <dataValidations count="7">
    <dataValidation type="list" allowBlank="1" showInputMessage="1" showErrorMessage="1" sqref="C12:C26" xr:uid="{94784E54-938E-469B-B6FE-7ADA3B7C6C0C}">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3A136266-4F32-4618-840D-640913DE3590}">
      <formula1>46112</formula1>
    </dataValidation>
    <dataValidation type="list" allowBlank="1" showInputMessage="1" showErrorMessage="1" sqref="O6" xr:uid="{4B42A58A-60F4-42D3-8754-50975DF1F6C6}">
      <formula1>" "</formula1>
    </dataValidation>
    <dataValidation type="list" allowBlank="1" showInputMessage="1" showErrorMessage="1" sqref="D8" xr:uid="{ED1A24B8-FD79-4DF1-9431-BCE45EA32E4A}">
      <formula1>"〇,×"</formula1>
    </dataValidation>
    <dataValidation type="textLength" operator="equal" allowBlank="1" showInputMessage="1" showErrorMessage="1" sqref="G12:G26" xr:uid="{5971FF99-B879-4013-85B2-3D2B4EDF68EF}">
      <formula1>12</formula1>
    </dataValidation>
    <dataValidation type="decimal" operator="greaterThanOrEqual" allowBlank="1" showInputMessage="1" showErrorMessage="1" sqref="I12:I26" xr:uid="{79BF5E06-AF32-4B46-80DD-72D08EBBD61E}">
      <formula1>0</formula1>
    </dataValidation>
    <dataValidation type="list" allowBlank="1" showInputMessage="1" showErrorMessage="1" sqref="H12:H26" xr:uid="{6CAC2D68-5F32-4155-BFF9-4683B4205947}">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B309EE7-B88B-49F4-8A09-F0D3D4D6FCD2}">
          <x14:formula1>
            <xm:f>INDIRECT(VLOOKUP(C12,マスタ!$C$22:$D$23,2,FALSE))</xm:f>
          </x14:formula1>
          <xm:sqref>D12:E26</xm:sqref>
        </x14:dataValidation>
        <x14:dataValidation type="list" allowBlank="1" showInputMessage="1" showErrorMessage="1" xr:uid="{D77F1E38-9E3D-4401-827E-516415484AFD}">
          <x14:formula1>
            <xm:f>マスタ!$C$2:$C$11</xm:f>
          </x14:formula1>
          <xm:sqref>C6:D6</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DD194-3821-4A8F-80CC-EDEB6E4FFFF5}">
  <sheetPr codeName="Sheet98">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SEMbpWcX3a4LEuQByrSPz6UQsdIGTxFnrS4kkAckAI3OncUS8WSBRJOocWfI69xlDMs70BM73UAHTTgrS+GvEQ==" saltValue="THw8oqa0lHJsQDZPQffQ1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32" priority="1">
      <formula>AND(COUNTBLANK($B12:$H12)&lt;&gt;COLUMNS($B12:$H12),OR(COUNTIF($C$6,"*専門リーダー*")&gt;0,COUNTIF($C$6,"*職務分野別リーダー*")&gt;0),OR($H12="マネジメント研修（H29～R1）",$H12="マネジメント研修"),OR($B12&lt;DATE(2017,4,1),$B12&gt;DATE(2020,3,31)))</formula>
    </cfRule>
    <cfRule type="expression" dxfId="131" priority="2">
      <formula>AND(COUNTBLANK($B12:$H12)&lt;&gt;COLUMNS($B12:$H12),$C12="保育士等キャリアアップ研修",$B12&lt;DATE(2017,4,1))</formula>
    </cfRule>
    <cfRule type="expression" dxfId="130" priority="3">
      <formula>AND(COUNTBLANK($B12:$H12)&lt;&gt;COLUMNS($B12:$H12),$H12="保育実践研修（H29～R1）",OR($B12&lt;DATE(2017,4,1),$B12&gt;DATE(2020,3,31)))</formula>
    </cfRule>
    <cfRule type="expression" dxfId="129" priority="4">
      <formula>AND(COUNTBLANK($B12:$H12)&lt;&gt;COLUMNS($B12:$H12),$B12&gt;DATE(2026,3,31))</formula>
    </cfRule>
  </conditionalFormatting>
  <conditionalFormatting sqref="C6:C7">
    <cfRule type="cellIs" dxfId="128" priority="16" operator="equal">
      <formula>""</formula>
    </cfRule>
  </conditionalFormatting>
  <conditionalFormatting sqref="D8">
    <cfRule type="cellIs" dxfId="127" priority="6" operator="equal">
      <formula>""</formula>
    </cfRule>
  </conditionalFormatting>
  <conditionalFormatting sqref="D12:E26">
    <cfRule type="expression" dxfId="126" priority="10">
      <formula>$C12="【職員処遇改善費のみ対象】横浜市（区）主催研修"</formula>
    </cfRule>
    <cfRule type="expression" dxfId="125" priority="11">
      <formula>$C12="幼稚園教諭旧免許状更新講習・免許法認定講習"</formula>
    </cfRule>
  </conditionalFormatting>
  <conditionalFormatting sqref="F12:F26">
    <cfRule type="expression" dxfId="124" priority="13">
      <formula>$C12&lt;&gt;"保育士等キャリアアップ研修（下記(7)に基づくもの）"</formula>
    </cfRule>
    <cfRule type="expression" dxfId="123" priority="18" stopIfTrue="1">
      <formula>$C12="保育士等キャリアアップ研修（下記(7)に基づくもの）"</formula>
    </cfRule>
  </conditionalFormatting>
  <conditionalFormatting sqref="F12:H26">
    <cfRule type="expression" dxfId="122" priority="9">
      <formula>$C12="その他"</formula>
    </cfRule>
  </conditionalFormatting>
  <conditionalFormatting sqref="G12:G26">
    <cfRule type="expression" dxfId="121" priority="15">
      <formula>$C12="幼稚園教諭旧免許状更新講習・免許法認定講習"</formula>
    </cfRule>
  </conditionalFormatting>
  <conditionalFormatting sqref="G12:G27 G35:G101">
    <cfRule type="expression" dxfId="120" priority="5">
      <formula>AND(LEFT($G12,2)="99",MID($G12,5,2)="99")</formula>
    </cfRule>
  </conditionalFormatting>
  <conditionalFormatting sqref="G12:H26 D12:E26">
    <cfRule type="expression" dxfId="119" priority="8">
      <formula>$C12="【職員処遇改善費のみ対象】園内研修"</formula>
    </cfRule>
  </conditionalFormatting>
  <conditionalFormatting sqref="G12:H26">
    <cfRule type="expression" dxfId="118" priority="7">
      <formula>$C12="【職員処遇改善費のみ対象】横浜市（区）主催研修"</formula>
    </cfRule>
  </conditionalFormatting>
  <conditionalFormatting sqref="H3 H4:J7">
    <cfRule type="cellIs" dxfId="117" priority="17" operator="equal">
      <formula>""</formula>
    </cfRule>
  </conditionalFormatting>
  <conditionalFormatting sqref="H12:H26">
    <cfRule type="expression" dxfId="116" priority="12">
      <formula>$C12="【幼稚園又は認定こども園に勤務していた者】その他"</formula>
    </cfRule>
  </conditionalFormatting>
  <conditionalFormatting sqref="I12:I26">
    <cfRule type="expression" dxfId="115" priority="14">
      <formula>$C12="保育士等キャリアアップ研修（下記(7)に基づくもの）"</formula>
    </cfRule>
  </conditionalFormatting>
  <conditionalFormatting sqref="J12:J101">
    <cfRule type="expression" dxfId="114" priority="19">
      <formula>SUMPRODUCT((MID($J12,ROW($1:$201),2)="99")*(MID($J12,ROW($1:$201)+4,2)="99")*(ISNUMBER(--MID($J12,ROW($1:$201),12))))&gt;0</formula>
    </cfRule>
  </conditionalFormatting>
  <dataValidations count="7">
    <dataValidation type="list" allowBlank="1" showInputMessage="1" showErrorMessage="1" sqref="C12:C26" xr:uid="{B5ADE00A-04D6-4A51-94CA-63503D422E91}">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6DF9D0AD-16B4-43DF-A0F4-AE6CDF4A2C99}">
      <formula1>46112</formula1>
    </dataValidation>
    <dataValidation type="list" allowBlank="1" showInputMessage="1" showErrorMessage="1" sqref="O6" xr:uid="{2BF902E1-BB0F-48E4-B46D-195ADE315BCD}">
      <formula1>" "</formula1>
    </dataValidation>
    <dataValidation type="list" allowBlank="1" showInputMessage="1" showErrorMessage="1" sqref="D8" xr:uid="{C582D346-8468-444C-AED2-A6D71660BB5B}">
      <formula1>"〇,×"</formula1>
    </dataValidation>
    <dataValidation type="textLength" operator="equal" allowBlank="1" showInputMessage="1" showErrorMessage="1" sqref="G12:G26" xr:uid="{B9B71F62-E7F7-4FCD-9FE0-5FF537B62C27}">
      <formula1>12</formula1>
    </dataValidation>
    <dataValidation type="decimal" operator="greaterThanOrEqual" allowBlank="1" showInputMessage="1" showErrorMessage="1" sqref="I12:I26" xr:uid="{945B7CBA-5DAF-43D2-B4E4-07E95F708866}">
      <formula1>0</formula1>
    </dataValidation>
    <dataValidation type="list" allowBlank="1" showInputMessage="1" showErrorMessage="1" sqref="H12:H26" xr:uid="{8DAAB4B7-63D9-44E3-B1EE-11B0705F9CC8}">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A9D9C34-93E7-4D3C-A291-0E980D00D53F}">
          <x14:formula1>
            <xm:f>INDIRECT(VLOOKUP(C12,マスタ!$C$22:$D$23,2,FALSE))</xm:f>
          </x14:formula1>
          <xm:sqref>D12:E26</xm:sqref>
        </x14:dataValidation>
        <x14:dataValidation type="list" allowBlank="1" showInputMessage="1" showErrorMessage="1" xr:uid="{360A4064-17C7-4F15-8180-B254C58F948E}">
          <x14:formula1>
            <xm:f>マスタ!$C$2:$C$11</xm:f>
          </x14:formula1>
          <xm:sqref>C6:D6</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A88A-4FB3-4A72-8C8D-7AAE8970B443}">
  <sheetPr codeName="Sheet99">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UzhV2xhGhlf/H1NEx8bWQ465OTHX5kZnk81EkqHpLpZycTG494J5uoSJp1YbVXCZIk1lIzS8aYWS4X/RbGebQQ==" saltValue="yZOWtNX6+5shYCW5sqdbMQ=="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13" priority="1">
      <formula>AND(COUNTBLANK($B12:$H12)&lt;&gt;COLUMNS($B12:$H12),OR(COUNTIF($C$6,"*専門リーダー*")&gt;0,COUNTIF($C$6,"*職務分野別リーダー*")&gt;0),OR($H12="マネジメント研修（H29～R1）",$H12="マネジメント研修"),OR($B12&lt;DATE(2017,4,1),$B12&gt;DATE(2020,3,31)))</formula>
    </cfRule>
    <cfRule type="expression" dxfId="112" priority="2">
      <formula>AND(COUNTBLANK($B12:$H12)&lt;&gt;COLUMNS($B12:$H12),$C12="保育士等キャリアアップ研修",$B12&lt;DATE(2017,4,1))</formula>
    </cfRule>
    <cfRule type="expression" dxfId="111" priority="3">
      <formula>AND(COUNTBLANK($B12:$H12)&lt;&gt;COLUMNS($B12:$H12),$H12="保育実践研修（H29～R1）",OR($B12&lt;DATE(2017,4,1),$B12&gt;DATE(2020,3,31)))</formula>
    </cfRule>
    <cfRule type="expression" dxfId="110" priority="4">
      <formula>AND(COUNTBLANK($B12:$H12)&lt;&gt;COLUMNS($B12:$H12),$B12&gt;DATE(2026,3,31))</formula>
    </cfRule>
  </conditionalFormatting>
  <conditionalFormatting sqref="C6:C7">
    <cfRule type="cellIs" dxfId="109" priority="16" operator="equal">
      <formula>""</formula>
    </cfRule>
  </conditionalFormatting>
  <conditionalFormatting sqref="D8">
    <cfRule type="cellIs" dxfId="108" priority="6" operator="equal">
      <formula>""</formula>
    </cfRule>
  </conditionalFormatting>
  <conditionalFormatting sqref="D12:E26">
    <cfRule type="expression" dxfId="107" priority="10">
      <formula>$C12="【職員処遇改善費のみ対象】横浜市（区）主催研修"</formula>
    </cfRule>
    <cfRule type="expression" dxfId="106" priority="11">
      <formula>$C12="幼稚園教諭旧免許状更新講習・免許法認定講習"</formula>
    </cfRule>
  </conditionalFormatting>
  <conditionalFormatting sqref="F12:F26">
    <cfRule type="expression" dxfId="105" priority="13">
      <formula>$C12&lt;&gt;"保育士等キャリアアップ研修（下記(7)に基づくもの）"</formula>
    </cfRule>
    <cfRule type="expression" dxfId="104" priority="18" stopIfTrue="1">
      <formula>$C12="保育士等キャリアアップ研修（下記(7)に基づくもの）"</formula>
    </cfRule>
  </conditionalFormatting>
  <conditionalFormatting sqref="F12:H26">
    <cfRule type="expression" dxfId="103" priority="9">
      <formula>$C12="その他"</formula>
    </cfRule>
  </conditionalFormatting>
  <conditionalFormatting sqref="G12:G26">
    <cfRule type="expression" dxfId="102" priority="15">
      <formula>$C12="幼稚園教諭旧免許状更新講習・免許法認定講習"</formula>
    </cfRule>
  </conditionalFormatting>
  <conditionalFormatting sqref="G12:G27 G35:G101">
    <cfRule type="expression" dxfId="101" priority="5">
      <formula>AND(LEFT($G12,2)="99",MID($G12,5,2)="99")</formula>
    </cfRule>
  </conditionalFormatting>
  <conditionalFormatting sqref="G12:H26 D12:E26">
    <cfRule type="expression" dxfId="100" priority="8">
      <formula>$C12="【職員処遇改善費のみ対象】園内研修"</formula>
    </cfRule>
  </conditionalFormatting>
  <conditionalFormatting sqref="G12:H26">
    <cfRule type="expression" dxfId="99" priority="7">
      <formula>$C12="【職員処遇改善費のみ対象】横浜市（区）主催研修"</formula>
    </cfRule>
  </conditionalFormatting>
  <conditionalFormatting sqref="H3 H4:J7">
    <cfRule type="cellIs" dxfId="98" priority="17" operator="equal">
      <formula>""</formula>
    </cfRule>
  </conditionalFormatting>
  <conditionalFormatting sqref="H12:H26">
    <cfRule type="expression" dxfId="97" priority="12">
      <formula>$C12="【幼稚園又は認定こども園に勤務していた者】その他"</formula>
    </cfRule>
  </conditionalFormatting>
  <conditionalFormatting sqref="I12:I26">
    <cfRule type="expression" dxfId="96" priority="14">
      <formula>$C12="保育士等キャリアアップ研修（下記(7)に基づくもの）"</formula>
    </cfRule>
  </conditionalFormatting>
  <conditionalFormatting sqref="J12:J101">
    <cfRule type="expression" dxfId="95" priority="19">
      <formula>SUMPRODUCT((MID($J12,ROW($1:$201),2)="99")*(MID($J12,ROW($1:$201)+4,2)="99")*(ISNUMBER(--MID($J12,ROW($1:$201),12))))&gt;0</formula>
    </cfRule>
  </conditionalFormatting>
  <dataValidations count="7">
    <dataValidation type="list" allowBlank="1" showInputMessage="1" showErrorMessage="1" sqref="C12:C26" xr:uid="{B7E2B504-1A21-4E50-B9A6-07A1DC8A31E4}">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D9F1EA0-CAAD-4FC9-AF29-C6020009DDC7}">
      <formula1>46112</formula1>
    </dataValidation>
    <dataValidation type="list" allowBlank="1" showInputMessage="1" showErrorMessage="1" sqref="O6" xr:uid="{43DA1CA7-3010-4091-B573-4BEC4C51510E}">
      <formula1>" "</formula1>
    </dataValidation>
    <dataValidation type="list" allowBlank="1" showInputMessage="1" showErrorMessage="1" sqref="D8" xr:uid="{03718C15-8941-4207-BA34-1BD8E5DD417E}">
      <formula1>"〇,×"</formula1>
    </dataValidation>
    <dataValidation type="textLength" operator="equal" allowBlank="1" showInputMessage="1" showErrorMessage="1" sqref="G12:G26" xr:uid="{1BBC9154-872B-4772-B490-A0529677333A}">
      <formula1>12</formula1>
    </dataValidation>
    <dataValidation type="decimal" operator="greaterThanOrEqual" allowBlank="1" showInputMessage="1" showErrorMessage="1" sqref="I12:I26" xr:uid="{C682EC28-5674-4B50-9D5A-70883EC87405}">
      <formula1>0</formula1>
    </dataValidation>
    <dataValidation type="list" allowBlank="1" showInputMessage="1" showErrorMessage="1" sqref="H12:H26" xr:uid="{AC23B1D5-0D21-4661-8C22-4CAB4B6145E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3EAA77A-DE60-4BC5-8380-5B1B34397366}">
          <x14:formula1>
            <xm:f>INDIRECT(VLOOKUP(C12,マスタ!$C$22:$D$23,2,FALSE))</xm:f>
          </x14:formula1>
          <xm:sqref>D12:E26</xm:sqref>
        </x14:dataValidation>
        <x14:dataValidation type="list" allowBlank="1" showInputMessage="1" showErrorMessage="1" xr:uid="{B255C150-4D4E-460D-9DF0-A023CF9A2C89}">
          <x14:formula1>
            <xm:f>マスタ!$C$2:$C$11</xm:f>
          </x14:formula1>
          <xm:sqref>C6:D6</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48F27-8B46-4E2B-9478-D71FC9CB15CD}">
  <sheetPr codeName="Sheet100">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9SCZ48P3HCj2b302yE5zlRkXHcq0Jc9h1szT+C5P31KFnSqyCcFAFy/HcYEdrce6vcVXQsFq27x1j3Tit5V5kA==" saltValue="YDk7+X5fNqjX7XXaRR8w/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94" priority="1">
      <formula>AND(COUNTBLANK($B12:$H12)&lt;&gt;COLUMNS($B12:$H12),OR(COUNTIF($C$6,"*専門リーダー*")&gt;0,COUNTIF($C$6,"*職務分野別リーダー*")&gt;0),OR($H12="マネジメント研修（H29～R1）",$H12="マネジメント研修"),OR($B12&lt;DATE(2017,4,1),$B12&gt;DATE(2020,3,31)))</formula>
    </cfRule>
    <cfRule type="expression" dxfId="93" priority="2">
      <formula>AND(COUNTBLANK($B12:$H12)&lt;&gt;COLUMNS($B12:$H12),$C12="保育士等キャリアアップ研修",$B12&lt;DATE(2017,4,1))</formula>
    </cfRule>
    <cfRule type="expression" dxfId="92" priority="3">
      <formula>AND(COUNTBLANK($B12:$H12)&lt;&gt;COLUMNS($B12:$H12),$H12="保育実践研修（H29～R1）",OR($B12&lt;DATE(2017,4,1),$B12&gt;DATE(2020,3,31)))</formula>
    </cfRule>
    <cfRule type="expression" dxfId="91" priority="4">
      <formula>AND(COUNTBLANK($B12:$H12)&lt;&gt;COLUMNS($B12:$H12),$B12&gt;DATE(2026,3,31))</formula>
    </cfRule>
  </conditionalFormatting>
  <conditionalFormatting sqref="C6:C7">
    <cfRule type="cellIs" dxfId="90" priority="16" operator="equal">
      <formula>""</formula>
    </cfRule>
  </conditionalFormatting>
  <conditionalFormatting sqref="D8">
    <cfRule type="cellIs" dxfId="89" priority="6" operator="equal">
      <formula>""</formula>
    </cfRule>
  </conditionalFormatting>
  <conditionalFormatting sqref="D12:E26">
    <cfRule type="expression" dxfId="88" priority="10">
      <formula>$C12="【職員処遇改善費のみ対象】横浜市（区）主催研修"</formula>
    </cfRule>
    <cfRule type="expression" dxfId="87" priority="11">
      <formula>$C12="幼稚園教諭旧免許状更新講習・免許法認定講習"</formula>
    </cfRule>
  </conditionalFormatting>
  <conditionalFormatting sqref="F12:F26">
    <cfRule type="expression" dxfId="86" priority="13">
      <formula>$C12&lt;&gt;"保育士等キャリアアップ研修（下記(7)に基づくもの）"</formula>
    </cfRule>
    <cfRule type="expression" dxfId="85" priority="18" stopIfTrue="1">
      <formula>$C12="保育士等キャリアアップ研修（下記(7)に基づくもの）"</formula>
    </cfRule>
  </conditionalFormatting>
  <conditionalFormatting sqref="F12:H26">
    <cfRule type="expression" dxfId="84" priority="9">
      <formula>$C12="その他"</formula>
    </cfRule>
  </conditionalFormatting>
  <conditionalFormatting sqref="G12:G26">
    <cfRule type="expression" dxfId="83" priority="15">
      <formula>$C12="幼稚園教諭旧免許状更新講習・免許法認定講習"</formula>
    </cfRule>
  </conditionalFormatting>
  <conditionalFormatting sqref="G12:G27 G35:G101">
    <cfRule type="expression" dxfId="82" priority="5">
      <formula>AND(LEFT($G12,2)="99",MID($G12,5,2)="99")</formula>
    </cfRule>
  </conditionalFormatting>
  <conditionalFormatting sqref="G12:H26 D12:E26">
    <cfRule type="expression" dxfId="81" priority="8">
      <formula>$C12="【職員処遇改善費のみ対象】園内研修"</formula>
    </cfRule>
  </conditionalFormatting>
  <conditionalFormatting sqref="G12:H26">
    <cfRule type="expression" dxfId="80" priority="7">
      <formula>$C12="【職員処遇改善費のみ対象】横浜市（区）主催研修"</formula>
    </cfRule>
  </conditionalFormatting>
  <conditionalFormatting sqref="H3 H4:J7">
    <cfRule type="cellIs" dxfId="79" priority="17" operator="equal">
      <formula>""</formula>
    </cfRule>
  </conditionalFormatting>
  <conditionalFormatting sqref="H12:H26">
    <cfRule type="expression" dxfId="78" priority="12">
      <formula>$C12="【幼稚園又は認定こども園に勤務していた者】その他"</formula>
    </cfRule>
  </conditionalFormatting>
  <conditionalFormatting sqref="I12:I26">
    <cfRule type="expression" dxfId="77" priority="14">
      <formula>$C12="保育士等キャリアアップ研修（下記(7)に基づくもの）"</formula>
    </cfRule>
  </conditionalFormatting>
  <conditionalFormatting sqref="J12:J101">
    <cfRule type="expression" dxfId="76" priority="19">
      <formula>SUMPRODUCT((MID($J12,ROW($1:$201),2)="99")*(MID($J12,ROW($1:$201)+4,2)="99")*(ISNUMBER(--MID($J12,ROW($1:$201),12))))&gt;0</formula>
    </cfRule>
  </conditionalFormatting>
  <dataValidations count="7">
    <dataValidation type="list" allowBlank="1" showInputMessage="1" showErrorMessage="1" sqref="C12:C26" xr:uid="{F90AF94B-1B98-4FC4-88DD-27F5C16BAD5A}">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5FED862C-E821-4B1A-825F-892A8CFD8F5F}">
      <formula1>46112</formula1>
    </dataValidation>
    <dataValidation type="list" allowBlank="1" showInputMessage="1" showErrorMessage="1" sqref="O6" xr:uid="{2533898B-F0A8-44F1-815B-7953751A870A}">
      <formula1>" "</formula1>
    </dataValidation>
    <dataValidation type="list" allowBlank="1" showInputMessage="1" showErrorMessage="1" sqref="D8" xr:uid="{89FA8F76-BC55-4019-8371-8A1DAF3F1B15}">
      <formula1>"〇,×"</formula1>
    </dataValidation>
    <dataValidation type="textLength" operator="equal" allowBlank="1" showInputMessage="1" showErrorMessage="1" sqref="G12:G26" xr:uid="{FF956C26-335F-4A0F-BF5E-89C31F4EE8DD}">
      <formula1>12</formula1>
    </dataValidation>
    <dataValidation type="decimal" operator="greaterThanOrEqual" allowBlank="1" showInputMessage="1" showErrorMessage="1" sqref="I12:I26" xr:uid="{7854068E-B0AB-45C2-BC6C-F1AAB8B5CF77}">
      <formula1>0</formula1>
    </dataValidation>
    <dataValidation type="list" allowBlank="1" showInputMessage="1" showErrorMessage="1" sqref="H12:H26" xr:uid="{12406C46-D1A5-4934-9589-BBFDE050C8A1}">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606E9F-D055-42A7-931F-B4C640F10211}">
          <x14:formula1>
            <xm:f>INDIRECT(VLOOKUP(C12,マスタ!$C$22:$D$23,2,FALSE))</xm:f>
          </x14:formula1>
          <xm:sqref>D12:E26</xm:sqref>
        </x14:dataValidation>
        <x14:dataValidation type="list" allowBlank="1" showInputMessage="1" showErrorMessage="1" xr:uid="{A2572E01-9101-4335-B469-55F9113F93D9}">
          <x14:formula1>
            <xm:f>マスタ!$C$2:$C$11</xm:f>
          </x14:formula1>
          <xm:sqref>C6:D6</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8EA3-F4CB-47DB-9F62-33CCA4C63F90}">
  <sheetPr codeName="Sheet101">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DElpPCIdK2N24/xj+jAgmtA6oFhi/HLO9LLgmcXi4C+DxBzPWeEN3Q5PeE2BPkVFgDGPZXEUjOIrINkAtAkhjA==" saltValue="zIW4mexPmqI7RigdXAmYg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75" priority="1">
      <formula>AND(COUNTBLANK($B12:$H12)&lt;&gt;COLUMNS($B12:$H12),OR(COUNTIF($C$6,"*専門リーダー*")&gt;0,COUNTIF($C$6,"*職務分野別リーダー*")&gt;0),OR($H12="マネジメント研修（H29～R1）",$H12="マネジメント研修"),OR($B12&lt;DATE(2017,4,1),$B12&gt;DATE(2020,3,31)))</formula>
    </cfRule>
    <cfRule type="expression" dxfId="74" priority="2">
      <formula>AND(COUNTBLANK($B12:$H12)&lt;&gt;COLUMNS($B12:$H12),$C12="保育士等キャリアアップ研修",$B12&lt;DATE(2017,4,1))</formula>
    </cfRule>
    <cfRule type="expression" dxfId="73" priority="3">
      <formula>AND(COUNTBLANK($B12:$H12)&lt;&gt;COLUMNS($B12:$H12),$H12="保育実践研修（H29～R1）",OR($B12&lt;DATE(2017,4,1),$B12&gt;DATE(2020,3,31)))</formula>
    </cfRule>
    <cfRule type="expression" dxfId="72" priority="4">
      <formula>AND(COUNTBLANK($B12:$H12)&lt;&gt;COLUMNS($B12:$H12),$B12&gt;DATE(2026,3,31))</formula>
    </cfRule>
  </conditionalFormatting>
  <conditionalFormatting sqref="C6:C7">
    <cfRule type="cellIs" dxfId="71" priority="16" operator="equal">
      <formula>""</formula>
    </cfRule>
  </conditionalFormatting>
  <conditionalFormatting sqref="D8">
    <cfRule type="cellIs" dxfId="70" priority="6" operator="equal">
      <formula>""</formula>
    </cfRule>
  </conditionalFormatting>
  <conditionalFormatting sqref="D12:E26">
    <cfRule type="expression" dxfId="69" priority="10">
      <formula>$C12="【職員処遇改善費のみ対象】横浜市（区）主催研修"</formula>
    </cfRule>
    <cfRule type="expression" dxfId="68" priority="11">
      <formula>$C12="幼稚園教諭旧免許状更新講習・免許法認定講習"</formula>
    </cfRule>
  </conditionalFormatting>
  <conditionalFormatting sqref="F12:F26">
    <cfRule type="expression" dxfId="67" priority="13">
      <formula>$C12&lt;&gt;"保育士等キャリアアップ研修（下記(7)に基づくもの）"</formula>
    </cfRule>
    <cfRule type="expression" dxfId="66" priority="18" stopIfTrue="1">
      <formula>$C12="保育士等キャリアアップ研修（下記(7)に基づくもの）"</formula>
    </cfRule>
  </conditionalFormatting>
  <conditionalFormatting sqref="F12:H26">
    <cfRule type="expression" dxfId="65" priority="9">
      <formula>$C12="その他"</formula>
    </cfRule>
  </conditionalFormatting>
  <conditionalFormatting sqref="G12:G26">
    <cfRule type="expression" dxfId="64" priority="15">
      <formula>$C12="幼稚園教諭旧免許状更新講習・免許法認定講習"</formula>
    </cfRule>
  </conditionalFormatting>
  <conditionalFormatting sqref="G12:G27 G35:G101">
    <cfRule type="expression" dxfId="63" priority="5">
      <formula>AND(LEFT($G12,2)="99",MID($G12,5,2)="99")</formula>
    </cfRule>
  </conditionalFormatting>
  <conditionalFormatting sqref="G12:H26 D12:E26">
    <cfRule type="expression" dxfId="62" priority="8">
      <formula>$C12="【職員処遇改善費のみ対象】園内研修"</formula>
    </cfRule>
  </conditionalFormatting>
  <conditionalFormatting sqref="G12:H26">
    <cfRule type="expression" dxfId="61" priority="7">
      <formula>$C12="【職員処遇改善費のみ対象】横浜市（区）主催研修"</formula>
    </cfRule>
  </conditionalFormatting>
  <conditionalFormatting sqref="H3 H4:J7">
    <cfRule type="cellIs" dxfId="60" priority="17" operator="equal">
      <formula>""</formula>
    </cfRule>
  </conditionalFormatting>
  <conditionalFormatting sqref="H12:H26">
    <cfRule type="expression" dxfId="59" priority="12">
      <formula>$C12="【幼稚園又は認定こども園に勤務していた者】その他"</formula>
    </cfRule>
  </conditionalFormatting>
  <conditionalFormatting sqref="I12:I26">
    <cfRule type="expression" dxfId="58" priority="14">
      <formula>$C12="保育士等キャリアアップ研修（下記(7)に基づくもの）"</formula>
    </cfRule>
  </conditionalFormatting>
  <conditionalFormatting sqref="J12:J101">
    <cfRule type="expression" dxfId="57" priority="19">
      <formula>SUMPRODUCT((MID($J12,ROW($1:$201),2)="99")*(MID($J12,ROW($1:$201)+4,2)="99")*(ISNUMBER(--MID($J12,ROW($1:$201),12))))&gt;0</formula>
    </cfRule>
  </conditionalFormatting>
  <dataValidations count="7">
    <dataValidation type="list" allowBlank="1" showInputMessage="1" showErrorMessage="1" sqref="C12:C26" xr:uid="{0FA5C197-C943-4232-83A2-57CAEFD63025}">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E0832445-EB92-4101-B75A-7D1ED306A118}">
      <formula1>46112</formula1>
    </dataValidation>
    <dataValidation type="list" allowBlank="1" showInputMessage="1" showErrorMessage="1" sqref="O6" xr:uid="{FB6A8903-34C1-436D-B2A8-9FB6DB712E15}">
      <formula1>" "</formula1>
    </dataValidation>
    <dataValidation type="list" allowBlank="1" showInputMessage="1" showErrorMessage="1" sqref="D8" xr:uid="{D915CE37-9EB4-492A-9D2E-4555ADFAC85A}">
      <formula1>"〇,×"</formula1>
    </dataValidation>
    <dataValidation type="textLength" operator="equal" allowBlank="1" showInputMessage="1" showErrorMessage="1" sqref="G12:G26" xr:uid="{3CC1C037-5527-477B-B499-162D996DB1FD}">
      <formula1>12</formula1>
    </dataValidation>
    <dataValidation type="decimal" operator="greaterThanOrEqual" allowBlank="1" showInputMessage="1" showErrorMessage="1" sqref="I12:I26" xr:uid="{F3478220-6B43-47D0-804B-FA9D8B856BE7}">
      <formula1>0</formula1>
    </dataValidation>
    <dataValidation type="list" allowBlank="1" showInputMessage="1" showErrorMessage="1" sqref="H12:H26" xr:uid="{1F7F65C4-1FCB-41F2-8A79-84625EA598B5}">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A854441-E6D6-4140-91E5-2D83687723F9}">
          <x14:formula1>
            <xm:f>INDIRECT(VLOOKUP(C12,マスタ!$C$22:$D$23,2,FALSE))</xm:f>
          </x14:formula1>
          <xm:sqref>D12:E26</xm:sqref>
        </x14:dataValidation>
        <x14:dataValidation type="list" allowBlank="1" showInputMessage="1" showErrorMessage="1" xr:uid="{02F4F7DB-7899-4E17-8877-9B921CDC3541}">
          <x14:formula1>
            <xm:f>マスタ!$C$2:$C$11</xm:f>
          </x14:formula1>
          <xm:sqref>C6:D6</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16EBC-9F8D-43A0-ABC8-BFD99AEAE5E7}">
  <sheetPr codeName="Sheet102">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Wc4NgXRpb1JUeid96AJ4RzJm2pys+v1Hrrjf0Y0tfkN2DlgaTsRs2N+LB5/SI9L6QjfsEIvSQBtsb6VpbnKlYQ==" saltValue="H7MVsDE4JXir1KaL72Llig=="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56" priority="1">
      <formula>AND(COUNTBLANK($B12:$H12)&lt;&gt;COLUMNS($B12:$H12),OR(COUNTIF($C$6,"*専門リーダー*")&gt;0,COUNTIF($C$6,"*職務分野別リーダー*")&gt;0),OR($H12="マネジメント研修（H29～R1）",$H12="マネジメント研修"),OR($B12&lt;DATE(2017,4,1),$B12&gt;DATE(2020,3,31)))</formula>
    </cfRule>
    <cfRule type="expression" dxfId="55" priority="2">
      <formula>AND(COUNTBLANK($B12:$H12)&lt;&gt;COLUMNS($B12:$H12),$C12="保育士等キャリアアップ研修",$B12&lt;DATE(2017,4,1))</formula>
    </cfRule>
    <cfRule type="expression" dxfId="54" priority="3">
      <formula>AND(COUNTBLANK($B12:$H12)&lt;&gt;COLUMNS($B12:$H12),$H12="保育実践研修（H29～R1）",OR($B12&lt;DATE(2017,4,1),$B12&gt;DATE(2020,3,31)))</formula>
    </cfRule>
    <cfRule type="expression" dxfId="53" priority="4">
      <formula>AND(COUNTBLANK($B12:$H12)&lt;&gt;COLUMNS($B12:$H12),$B12&gt;DATE(2026,3,31))</formula>
    </cfRule>
  </conditionalFormatting>
  <conditionalFormatting sqref="C6:C7">
    <cfRule type="cellIs" dxfId="52" priority="16" operator="equal">
      <formula>""</formula>
    </cfRule>
  </conditionalFormatting>
  <conditionalFormatting sqref="D8">
    <cfRule type="cellIs" dxfId="51" priority="6" operator="equal">
      <formula>""</formula>
    </cfRule>
  </conditionalFormatting>
  <conditionalFormatting sqref="D12:E26">
    <cfRule type="expression" dxfId="50" priority="10">
      <formula>$C12="【職員処遇改善費のみ対象】横浜市（区）主催研修"</formula>
    </cfRule>
    <cfRule type="expression" dxfId="49" priority="11">
      <formula>$C12="幼稚園教諭旧免許状更新講習・免許法認定講習"</formula>
    </cfRule>
  </conditionalFormatting>
  <conditionalFormatting sqref="F12:F26">
    <cfRule type="expression" dxfId="48" priority="13">
      <formula>$C12&lt;&gt;"保育士等キャリアアップ研修（下記(7)に基づくもの）"</formula>
    </cfRule>
    <cfRule type="expression" dxfId="47" priority="18" stopIfTrue="1">
      <formula>$C12="保育士等キャリアアップ研修（下記(7)に基づくもの）"</formula>
    </cfRule>
  </conditionalFormatting>
  <conditionalFormatting sqref="F12:H26">
    <cfRule type="expression" dxfId="46" priority="9">
      <formula>$C12="その他"</formula>
    </cfRule>
  </conditionalFormatting>
  <conditionalFormatting sqref="G12:G26">
    <cfRule type="expression" dxfId="45" priority="15">
      <formula>$C12="幼稚園教諭旧免許状更新講習・免許法認定講習"</formula>
    </cfRule>
  </conditionalFormatting>
  <conditionalFormatting sqref="G12:G27 G35:G101">
    <cfRule type="expression" dxfId="44" priority="5">
      <formula>AND(LEFT($G12,2)="99",MID($G12,5,2)="99")</formula>
    </cfRule>
  </conditionalFormatting>
  <conditionalFormatting sqref="G12:H26 D12:E26">
    <cfRule type="expression" dxfId="43" priority="8">
      <formula>$C12="【職員処遇改善費のみ対象】園内研修"</formula>
    </cfRule>
  </conditionalFormatting>
  <conditionalFormatting sqref="G12:H26">
    <cfRule type="expression" dxfId="42" priority="7">
      <formula>$C12="【職員処遇改善費のみ対象】横浜市（区）主催研修"</formula>
    </cfRule>
  </conditionalFormatting>
  <conditionalFormatting sqref="H3 H4:J7">
    <cfRule type="cellIs" dxfId="41" priority="17" operator="equal">
      <formula>""</formula>
    </cfRule>
  </conditionalFormatting>
  <conditionalFormatting sqref="H12:H26">
    <cfRule type="expression" dxfId="40" priority="12">
      <formula>$C12="【幼稚園又は認定こども園に勤務していた者】その他"</formula>
    </cfRule>
  </conditionalFormatting>
  <conditionalFormatting sqref="I12:I26">
    <cfRule type="expression" dxfId="39" priority="14">
      <formula>$C12="保育士等キャリアアップ研修（下記(7)に基づくもの）"</formula>
    </cfRule>
  </conditionalFormatting>
  <conditionalFormatting sqref="J12:J101">
    <cfRule type="expression" dxfId="38" priority="19">
      <formula>SUMPRODUCT((MID($J12,ROW($1:$201),2)="99")*(MID($J12,ROW($1:$201)+4,2)="99")*(ISNUMBER(--MID($J12,ROW($1:$201),12))))&gt;0</formula>
    </cfRule>
  </conditionalFormatting>
  <dataValidations count="7">
    <dataValidation type="list" allowBlank="1" showInputMessage="1" showErrorMessage="1" sqref="C12:C26" xr:uid="{A00E109C-727F-4E38-8424-CBC1BBDD5D20}">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7EB5C350-4B7C-4FD4-8C65-54DCE4704C25}">
      <formula1>46112</formula1>
    </dataValidation>
    <dataValidation type="list" allowBlank="1" showInputMessage="1" showErrorMessage="1" sqref="O6" xr:uid="{2C914B68-E5AA-4AA0-A824-58BBC721543E}">
      <formula1>" "</formula1>
    </dataValidation>
    <dataValidation type="list" allowBlank="1" showInputMessage="1" showErrorMessage="1" sqref="D8" xr:uid="{0EE22A3E-E362-4449-9316-70704F362662}">
      <formula1>"〇,×"</formula1>
    </dataValidation>
    <dataValidation type="textLength" operator="equal" allowBlank="1" showInputMessage="1" showErrorMessage="1" sqref="G12:G26" xr:uid="{26E41D70-62DC-4AB2-ABA7-5B850B41082A}">
      <formula1>12</formula1>
    </dataValidation>
    <dataValidation type="decimal" operator="greaterThanOrEqual" allowBlank="1" showInputMessage="1" showErrorMessage="1" sqref="I12:I26" xr:uid="{17109BD1-98BB-4148-9F1E-C775A5D3700D}">
      <formula1>0</formula1>
    </dataValidation>
    <dataValidation type="list" allowBlank="1" showInputMessage="1" showErrorMessage="1" sqref="H12:H26" xr:uid="{995AF001-CF05-48F9-8D74-E1567F312776}">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E827B3-A5B7-4E4D-A76C-C3AB111EEC8C}">
          <x14:formula1>
            <xm:f>INDIRECT(VLOOKUP(C12,マスタ!$C$22:$D$23,2,FALSE))</xm:f>
          </x14:formula1>
          <xm:sqref>D12:E26</xm:sqref>
        </x14:dataValidation>
        <x14:dataValidation type="list" allowBlank="1" showInputMessage="1" showErrorMessage="1" xr:uid="{4F724365-3C10-4FBC-9405-844D7C2B1556}">
          <x14:formula1>
            <xm:f>マスタ!$C$2:$C$11</xm:f>
          </x14:formula1>
          <xm:sqref>C6:D6</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01E5D-8B0D-4F05-A900-48B01E3AC692}">
  <sheetPr codeName="Sheet103">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pwFi0eD25Z5aqBCH7PTIHTu35JwLDFE14+sPVPndeshUQz/Ik55Ql3J7lXWUmvpU9vP2EDB6q1kGjET33MAbTg==" saltValue="+SuLUHTopiJnFvd32kDWOw=="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37" priority="1">
      <formula>AND(COUNTBLANK($B12:$H12)&lt;&gt;COLUMNS($B12:$H12),OR(COUNTIF($C$6,"*専門リーダー*")&gt;0,COUNTIF($C$6,"*職務分野別リーダー*")&gt;0),OR($H12="マネジメント研修（H29～R1）",$H12="マネジメント研修"),OR($B12&lt;DATE(2017,4,1),$B12&gt;DATE(2020,3,31)))</formula>
    </cfRule>
    <cfRule type="expression" dxfId="36" priority="2">
      <formula>AND(COUNTBLANK($B12:$H12)&lt;&gt;COLUMNS($B12:$H12),$C12="保育士等キャリアアップ研修",$B12&lt;DATE(2017,4,1))</formula>
    </cfRule>
    <cfRule type="expression" dxfId="35" priority="3">
      <formula>AND(COUNTBLANK($B12:$H12)&lt;&gt;COLUMNS($B12:$H12),$H12="保育実践研修（H29～R1）",OR($B12&lt;DATE(2017,4,1),$B12&gt;DATE(2020,3,31)))</formula>
    </cfRule>
    <cfRule type="expression" dxfId="34" priority="4">
      <formula>AND(COUNTBLANK($B12:$H12)&lt;&gt;COLUMNS($B12:$H12),$B12&gt;DATE(2026,3,31))</formula>
    </cfRule>
  </conditionalFormatting>
  <conditionalFormatting sqref="C6:C7">
    <cfRule type="cellIs" dxfId="33" priority="16" operator="equal">
      <formula>""</formula>
    </cfRule>
  </conditionalFormatting>
  <conditionalFormatting sqref="D8">
    <cfRule type="cellIs" dxfId="32" priority="6" operator="equal">
      <formula>""</formula>
    </cfRule>
  </conditionalFormatting>
  <conditionalFormatting sqref="D12:E26">
    <cfRule type="expression" dxfId="31" priority="10">
      <formula>$C12="【職員処遇改善費のみ対象】横浜市（区）主催研修"</formula>
    </cfRule>
    <cfRule type="expression" dxfId="30" priority="11">
      <formula>$C12="幼稚園教諭旧免許状更新講習・免許法認定講習"</formula>
    </cfRule>
  </conditionalFormatting>
  <conditionalFormatting sqref="F12:F26">
    <cfRule type="expression" dxfId="29" priority="13">
      <formula>$C12&lt;&gt;"保育士等キャリアアップ研修（下記(7)に基づくもの）"</formula>
    </cfRule>
    <cfRule type="expression" dxfId="28" priority="18" stopIfTrue="1">
      <formula>$C12="保育士等キャリアアップ研修（下記(7)に基づくもの）"</formula>
    </cfRule>
  </conditionalFormatting>
  <conditionalFormatting sqref="F12:H26">
    <cfRule type="expression" dxfId="27" priority="9">
      <formula>$C12="その他"</formula>
    </cfRule>
  </conditionalFormatting>
  <conditionalFormatting sqref="G12:G26">
    <cfRule type="expression" dxfId="26" priority="15">
      <formula>$C12="幼稚園教諭旧免許状更新講習・免許法認定講習"</formula>
    </cfRule>
  </conditionalFormatting>
  <conditionalFormatting sqref="G12:G27 G35:G101">
    <cfRule type="expression" dxfId="25" priority="5">
      <formula>AND(LEFT($G12,2)="99",MID($G12,5,2)="99")</formula>
    </cfRule>
  </conditionalFormatting>
  <conditionalFormatting sqref="G12:H26 D12:E26">
    <cfRule type="expression" dxfId="24" priority="8">
      <formula>$C12="【職員処遇改善費のみ対象】園内研修"</formula>
    </cfRule>
  </conditionalFormatting>
  <conditionalFormatting sqref="G12:H26">
    <cfRule type="expression" dxfId="23" priority="7">
      <formula>$C12="【職員処遇改善費のみ対象】横浜市（区）主催研修"</formula>
    </cfRule>
  </conditionalFormatting>
  <conditionalFormatting sqref="H3 H4:J7">
    <cfRule type="cellIs" dxfId="22" priority="17" operator="equal">
      <formula>""</formula>
    </cfRule>
  </conditionalFormatting>
  <conditionalFormatting sqref="H12:H26">
    <cfRule type="expression" dxfId="21" priority="12">
      <formula>$C12="【幼稚園又は認定こども園に勤務していた者】その他"</formula>
    </cfRule>
  </conditionalFormatting>
  <conditionalFormatting sqref="I12:I26">
    <cfRule type="expression" dxfId="20" priority="14">
      <formula>$C12="保育士等キャリアアップ研修（下記(7)に基づくもの）"</formula>
    </cfRule>
  </conditionalFormatting>
  <conditionalFormatting sqref="J12:J101">
    <cfRule type="expression" dxfId="19" priority="19">
      <formula>SUMPRODUCT((MID($J12,ROW($1:$201),2)="99")*(MID($J12,ROW($1:$201)+4,2)="99")*(ISNUMBER(--MID($J12,ROW($1:$201),12))))&gt;0</formula>
    </cfRule>
  </conditionalFormatting>
  <dataValidations count="7">
    <dataValidation type="list" allowBlank="1" showInputMessage="1" showErrorMessage="1" sqref="C12:C26" xr:uid="{EFFFBC39-9C90-4456-8860-DBA095C46E09}">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494F8ADE-DCE9-4389-86B8-B9BE7DAF53C7}">
      <formula1>46112</formula1>
    </dataValidation>
    <dataValidation type="list" allowBlank="1" showInputMessage="1" showErrorMessage="1" sqref="O6" xr:uid="{D0C55D35-F49A-4FF9-8308-6AB5B8302E3F}">
      <formula1>" "</formula1>
    </dataValidation>
    <dataValidation type="list" allowBlank="1" showInputMessage="1" showErrorMessage="1" sqref="D8" xr:uid="{279CE57E-972D-42EC-A657-1EE5E033B00B}">
      <formula1>"〇,×"</formula1>
    </dataValidation>
    <dataValidation type="textLength" operator="equal" allowBlank="1" showInputMessage="1" showErrorMessage="1" sqref="G12:G26" xr:uid="{9E78321D-0719-4B92-A584-6A8432DC32BF}">
      <formula1>12</formula1>
    </dataValidation>
    <dataValidation type="decimal" operator="greaterThanOrEqual" allowBlank="1" showInputMessage="1" showErrorMessage="1" sqref="I12:I26" xr:uid="{EA37DFA3-DF0F-41DE-A90B-4EC72C2CCCED}">
      <formula1>0</formula1>
    </dataValidation>
    <dataValidation type="list" allowBlank="1" showInputMessage="1" showErrorMessage="1" sqref="H12:H26" xr:uid="{352C7C94-5368-4370-9BB9-4D8B2CBAF96C}">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D0A672D-81C6-4A8A-80B8-85808D530C18}">
          <x14:formula1>
            <xm:f>INDIRECT(VLOOKUP(C12,マスタ!$C$22:$D$23,2,FALSE))</xm:f>
          </x14:formula1>
          <xm:sqref>D12:E26</xm:sqref>
        </x14:dataValidation>
        <x14:dataValidation type="list" allowBlank="1" showInputMessage="1" showErrorMessage="1" xr:uid="{8BD95222-4D6F-4AF6-9303-F7413615FECA}">
          <x14:formula1>
            <xm:f>マスタ!$C$2:$C$11</xm:f>
          </x14:formula1>
          <xm:sqref>C6:D6</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0545-9ACE-4D33-B2E7-643C1548D486}">
  <sheetPr codeName="Sheet104">
    <tabColor rgb="FFFF0000"/>
    <pageSetUpPr fitToPage="1"/>
  </sheetPr>
  <dimension ref="A1:W42"/>
  <sheetViews>
    <sheetView showGridLines="0" showZeros="0" view="pageBreakPreview" zoomScale="70" zoomScaleNormal="70" zoomScaleSheetLayoutView="70" workbookViewId="0">
      <selection activeCell="C11" sqref="C11"/>
    </sheetView>
  </sheetViews>
  <sheetFormatPr defaultColWidth="9" defaultRowHeight="19.2"/>
  <cols>
    <col min="1" max="1" width="5" style="49" customWidth="1"/>
    <col min="2" max="2" width="17.44140625" style="60" customWidth="1"/>
    <col min="3" max="3" width="39.33203125" style="48" customWidth="1"/>
    <col min="4" max="4" width="9.33203125" style="48" customWidth="1"/>
    <col min="5" max="5" width="37.6640625" style="48" customWidth="1"/>
    <col min="6" max="6" width="42.88671875" style="48" customWidth="1"/>
    <col min="7" max="7" width="19.6640625" style="48" customWidth="1"/>
    <col min="8" max="8" width="22.33203125" style="48" customWidth="1"/>
    <col min="9" max="9" width="15.6640625" style="48" customWidth="1"/>
    <col min="10" max="10" width="31.6640625" style="48" customWidth="1"/>
    <col min="11" max="11" width="9" style="48" hidden="1" customWidth="1"/>
    <col min="12" max="12" width="11.88671875" style="48" hidden="1" customWidth="1"/>
    <col min="13" max="13" width="10.44140625" style="48" hidden="1" customWidth="1"/>
    <col min="14" max="14" width="9" style="48" hidden="1" customWidth="1"/>
    <col min="15" max="15" width="2.109375" style="48" hidden="1" customWidth="1"/>
    <col min="16" max="16384" width="9" style="48"/>
  </cols>
  <sheetData>
    <row r="1" spans="1:23" s="44" customFormat="1" ht="29.25" customHeight="1">
      <c r="A1" s="61" t="s">
        <v>120</v>
      </c>
      <c r="B1" s="61"/>
      <c r="C1" s="61"/>
      <c r="D1" s="61" t="s">
        <v>163</v>
      </c>
      <c r="E1" s="61"/>
      <c r="F1" s="61"/>
      <c r="G1" s="61"/>
      <c r="H1" s="61"/>
      <c r="I1" s="61"/>
      <c r="J1" s="61"/>
    </row>
    <row r="2" spans="1:23" ht="19.8" thickBot="1">
      <c r="A2" s="62"/>
      <c r="B2" s="63"/>
      <c r="C2" s="64"/>
      <c r="D2" s="64"/>
      <c r="E2" s="64"/>
      <c r="F2" s="65"/>
      <c r="G2" s="64"/>
      <c r="H2" s="64"/>
      <c r="I2" s="64"/>
      <c r="J2" s="64"/>
      <c r="K2" s="47"/>
      <c r="L2" s="47"/>
      <c r="M2" s="47"/>
      <c r="N2" s="47"/>
      <c r="O2" s="47"/>
      <c r="P2" s="47"/>
      <c r="Q2" s="47"/>
      <c r="R2" s="47"/>
      <c r="S2" s="47"/>
      <c r="T2" s="47"/>
      <c r="U2" s="47"/>
      <c r="V2" s="47"/>
      <c r="W2" s="47"/>
    </row>
    <row r="3" spans="1:23" s="51" customFormat="1" ht="24.9" customHeight="1" thickBot="1">
      <c r="A3" s="66"/>
      <c r="B3" s="63"/>
      <c r="C3" s="67"/>
      <c r="D3" s="67"/>
      <c r="E3" s="67"/>
      <c r="F3" s="68"/>
      <c r="G3" s="69" t="s">
        <v>0</v>
      </c>
      <c r="H3" s="70" t="e">
        <f>①集計表!H4</f>
        <v>#N/A</v>
      </c>
      <c r="I3" s="71"/>
      <c r="J3" s="72"/>
      <c r="K3" s="50"/>
      <c r="L3" s="50"/>
      <c r="M3" s="50"/>
      <c r="N3" s="50"/>
      <c r="O3" s="50"/>
      <c r="P3" s="50"/>
      <c r="Q3" s="50"/>
      <c r="R3" s="50"/>
      <c r="S3" s="50"/>
      <c r="T3" s="50"/>
      <c r="U3" s="50"/>
      <c r="V3" s="50"/>
      <c r="W3" s="50"/>
    </row>
    <row r="4" spans="1:23" s="51" customFormat="1" ht="24.9" customHeight="1">
      <c r="A4" s="62"/>
      <c r="B4" s="63"/>
      <c r="C4" s="67"/>
      <c r="D4" s="67"/>
      <c r="E4" s="67"/>
      <c r="F4" s="68"/>
      <c r="G4" s="73" t="s">
        <v>160</v>
      </c>
      <c r="H4" s="268" t="e">
        <f>①集計表!H5</f>
        <v>#N/A</v>
      </c>
      <c r="I4" s="269"/>
      <c r="J4" s="270"/>
      <c r="K4" s="50"/>
      <c r="L4" s="50"/>
      <c r="M4" s="50"/>
      <c r="N4" s="50"/>
      <c r="O4" s="50"/>
      <c r="P4" s="50"/>
      <c r="Q4" s="50"/>
      <c r="R4" s="50"/>
      <c r="S4" s="50"/>
      <c r="T4" s="50"/>
      <c r="U4" s="50"/>
      <c r="V4" s="50"/>
      <c r="W4" s="50"/>
    </row>
    <row r="5" spans="1:23" s="51" customFormat="1" ht="24.9" customHeight="1" thickBot="1">
      <c r="A5" s="62"/>
      <c r="B5" s="74"/>
      <c r="C5" s="67"/>
      <c r="D5" s="75"/>
      <c r="E5" s="75"/>
      <c r="F5" s="68"/>
      <c r="G5" s="73" t="s">
        <v>2</v>
      </c>
      <c r="H5" s="271">
        <f>①集計表!H6</f>
        <v>0</v>
      </c>
      <c r="I5" s="272"/>
      <c r="J5" s="273"/>
      <c r="K5" s="50"/>
      <c r="L5" s="50"/>
      <c r="M5" s="50"/>
      <c r="N5" s="50"/>
      <c r="O5" s="50"/>
      <c r="P5" s="50"/>
      <c r="Q5" s="50"/>
      <c r="R5" s="50"/>
      <c r="S5" s="50"/>
      <c r="T5" s="50"/>
      <c r="U5" s="50"/>
      <c r="V5" s="50"/>
      <c r="W5" s="50"/>
    </row>
    <row r="6" spans="1:23" s="51" customFormat="1" ht="24.9" customHeight="1">
      <c r="A6" s="62"/>
      <c r="B6" s="76" t="s">
        <v>1</v>
      </c>
      <c r="C6" s="260"/>
      <c r="D6" s="261"/>
      <c r="E6" s="75"/>
      <c r="F6" s="68"/>
      <c r="G6" s="77" t="s">
        <v>31</v>
      </c>
      <c r="H6" s="271" t="e">
        <f>①集計表!H7</f>
        <v>#N/A</v>
      </c>
      <c r="I6" s="272"/>
      <c r="J6" s="273"/>
      <c r="K6" s="50"/>
      <c r="L6" s="50"/>
      <c r="M6" s="50"/>
      <c r="N6" s="50"/>
      <c r="O6" s="50"/>
      <c r="P6" s="50"/>
      <c r="Q6" s="50"/>
      <c r="R6" s="50"/>
      <c r="S6" s="50"/>
      <c r="T6" s="50"/>
      <c r="U6" s="50"/>
      <c r="V6" s="50"/>
      <c r="W6" s="50"/>
    </row>
    <row r="7" spans="1:23" s="51" customFormat="1" ht="24.9" customHeight="1" thickBot="1">
      <c r="A7" s="62"/>
      <c r="B7" s="78" t="s">
        <v>4</v>
      </c>
      <c r="C7" s="262"/>
      <c r="D7" s="263"/>
      <c r="E7" s="75"/>
      <c r="F7" s="68"/>
      <c r="G7" s="79" t="s">
        <v>32</v>
      </c>
      <c r="H7" s="274">
        <f>①集計表!H8</f>
        <v>0</v>
      </c>
      <c r="I7" s="275"/>
      <c r="J7" s="276"/>
      <c r="K7" s="50"/>
      <c r="L7" s="50"/>
      <c r="M7" s="50"/>
      <c r="N7" s="50"/>
      <c r="O7" s="50"/>
      <c r="P7" s="50"/>
      <c r="Q7" s="50"/>
      <c r="R7" s="50"/>
      <c r="S7" s="50"/>
      <c r="T7" s="50"/>
      <c r="U7" s="50"/>
      <c r="V7" s="50"/>
      <c r="W7" s="50"/>
    </row>
    <row r="8" spans="1:23" s="51" customFormat="1" ht="24.9" customHeight="1" thickTop="1" thickBot="1">
      <c r="A8" s="62"/>
      <c r="B8" s="266" t="s">
        <v>43</v>
      </c>
      <c r="C8" s="267"/>
      <c r="D8" s="27"/>
      <c r="E8" s="282" t="s">
        <v>214</v>
      </c>
      <c r="F8" s="282"/>
      <c r="G8" s="283"/>
      <c r="H8" s="67"/>
      <c r="I8" s="67"/>
      <c r="J8" s="80"/>
      <c r="K8" s="50"/>
      <c r="L8" s="50" t="s">
        <v>118</v>
      </c>
      <c r="M8" s="50"/>
      <c r="N8" s="50"/>
      <c r="O8" s="50"/>
      <c r="P8" s="50"/>
      <c r="Q8" s="50"/>
      <c r="R8" s="50"/>
      <c r="S8" s="50"/>
      <c r="T8" s="50"/>
      <c r="U8" s="50"/>
      <c r="V8" s="50"/>
      <c r="W8" s="50"/>
    </row>
    <row r="9" spans="1:23" ht="24.9" customHeight="1" thickBot="1">
      <c r="A9" s="62"/>
      <c r="B9" s="40"/>
      <c r="C9" s="81"/>
      <c r="D9" s="82"/>
      <c r="E9" s="279" t="str">
        <f>IF($C$6="","職位を選択してください",IF(ISNUMBER(SEARCH("副主任保育士",C6)),IF(COUNTIF(H:H,"マネジメント研修")&gt;0,"必修数を満たしています","区分３（人数Ａ）対象者は、マネジメント分野（1分野）必修です。入力してください。"),IF(ISNUMBER(SEARCH("職員処遇",C6)),"必修ではありません。","必修ではありません。令和２年３月31日までの修了分は算定可能です。")))</f>
        <v>職位を選択してください</v>
      </c>
      <c r="F9" s="280"/>
      <c r="G9" s="281"/>
      <c r="H9" s="83"/>
      <c r="I9" s="84"/>
      <c r="J9" s="85"/>
      <c r="K9" s="47"/>
      <c r="L9" s="52" t="s">
        <v>117</v>
      </c>
      <c r="M9" s="53">
        <v>42826</v>
      </c>
      <c r="N9" s="47"/>
      <c r="O9" s="47"/>
      <c r="P9" s="47"/>
      <c r="Q9" s="47"/>
      <c r="R9" s="47"/>
      <c r="S9" s="47"/>
      <c r="T9" s="47"/>
      <c r="U9" s="47"/>
      <c r="V9" s="47"/>
      <c r="W9" s="47"/>
    </row>
    <row r="10" spans="1:23" ht="24.9" customHeight="1" thickBot="1">
      <c r="A10" s="257" t="s">
        <v>3061</v>
      </c>
      <c r="B10" s="258"/>
      <c r="C10" s="258"/>
      <c r="D10" s="258"/>
      <c r="E10" s="258"/>
      <c r="F10" s="258"/>
      <c r="G10" s="258"/>
      <c r="H10" s="258"/>
      <c r="I10" s="258"/>
      <c r="J10" s="259"/>
      <c r="K10" s="47"/>
      <c r="L10" s="52"/>
      <c r="M10" s="53"/>
      <c r="N10" s="47"/>
      <c r="O10" s="47"/>
      <c r="P10" s="47"/>
      <c r="Q10" s="47"/>
      <c r="R10" s="47"/>
      <c r="S10" s="47"/>
      <c r="T10" s="47"/>
      <c r="U10" s="47"/>
      <c r="V10" s="47"/>
      <c r="W10" s="47"/>
    </row>
    <row r="11" spans="1:23" ht="110.25" customHeight="1">
      <c r="A11" s="133" t="s">
        <v>6</v>
      </c>
      <c r="B11" s="134" t="s">
        <v>3054</v>
      </c>
      <c r="C11" s="86" t="s">
        <v>42</v>
      </c>
      <c r="D11" s="277" t="s">
        <v>161</v>
      </c>
      <c r="E11" s="278"/>
      <c r="F11" s="86" t="s">
        <v>7</v>
      </c>
      <c r="G11" s="86" t="s">
        <v>8</v>
      </c>
      <c r="H11" s="135" t="s">
        <v>162</v>
      </c>
      <c r="I11" s="136" t="s">
        <v>71</v>
      </c>
      <c r="J11" s="86" t="s">
        <v>30</v>
      </c>
      <c r="K11" s="47"/>
      <c r="L11" s="52" t="s">
        <v>77</v>
      </c>
      <c r="M11" s="47"/>
      <c r="N11" s="47"/>
      <c r="O11" s="47"/>
      <c r="P11" s="47"/>
      <c r="Q11" s="47"/>
      <c r="R11" s="47"/>
      <c r="S11" s="47"/>
      <c r="T11" s="47"/>
      <c r="U11" s="47"/>
      <c r="V11" s="47"/>
      <c r="W11" s="47"/>
    </row>
    <row r="12" spans="1:23" ht="33" customHeight="1">
      <c r="A12" s="43">
        <v>1</v>
      </c>
      <c r="B12" s="126"/>
      <c r="C12" s="127"/>
      <c r="D12" s="286"/>
      <c r="E12" s="287"/>
      <c r="F12" s="128"/>
      <c r="G12" s="129"/>
      <c r="H12" s="130"/>
      <c r="I12" s="131"/>
      <c r="J12" s="132"/>
      <c r="K12" s="47"/>
      <c r="L12" s="52" t="s">
        <v>78</v>
      </c>
      <c r="M12" s="53">
        <v>43921</v>
      </c>
      <c r="N12" s="47"/>
      <c r="O12" s="47"/>
      <c r="P12" s="47"/>
      <c r="Q12" s="47"/>
      <c r="R12" s="47"/>
      <c r="S12" s="47"/>
      <c r="T12" s="47"/>
      <c r="U12" s="47"/>
      <c r="V12" s="47"/>
      <c r="W12" s="47"/>
    </row>
    <row r="13" spans="1:23" ht="33" customHeight="1">
      <c r="A13" s="43">
        <v>2</v>
      </c>
      <c r="B13" s="28"/>
      <c r="C13" s="29"/>
      <c r="D13" s="264"/>
      <c r="E13" s="265"/>
      <c r="F13" s="30"/>
      <c r="G13" s="119"/>
      <c r="H13" s="33"/>
      <c r="I13" s="34"/>
      <c r="J13" s="32"/>
      <c r="K13" s="47">
        <f t="shared" ref="K13:K26" si="0">IF(H13&lt;&gt;"",1,0)</f>
        <v>0</v>
      </c>
      <c r="L13" s="47" t="s">
        <v>76</v>
      </c>
      <c r="M13" s="53">
        <v>45382</v>
      </c>
      <c r="N13" s="47"/>
      <c r="O13" s="47"/>
      <c r="P13" s="47"/>
      <c r="Q13" s="47"/>
      <c r="R13" s="47"/>
      <c r="S13" s="47"/>
      <c r="T13" s="47"/>
      <c r="U13" s="47"/>
      <c r="V13" s="47"/>
      <c r="W13" s="47"/>
    </row>
    <row r="14" spans="1:23" ht="33" customHeight="1">
      <c r="A14" s="43">
        <v>3</v>
      </c>
      <c r="B14" s="28"/>
      <c r="C14" s="29"/>
      <c r="D14" s="264"/>
      <c r="E14" s="265"/>
      <c r="F14" s="30"/>
      <c r="G14" s="119"/>
      <c r="H14" s="33"/>
      <c r="I14" s="34"/>
      <c r="J14" s="32"/>
      <c r="K14" s="47">
        <f t="shared" si="0"/>
        <v>0</v>
      </c>
      <c r="L14" s="47" t="str">
        <f t="shared" ref="L14:L25" si="1">IF(C14="その他",1,"")</f>
        <v/>
      </c>
      <c r="M14" s="54"/>
      <c r="N14" s="47"/>
      <c r="O14" s="47"/>
      <c r="P14" s="47"/>
      <c r="Q14" s="47"/>
      <c r="R14" s="47"/>
      <c r="S14" s="47"/>
      <c r="T14" s="47"/>
      <c r="U14" s="47"/>
      <c r="V14" s="47"/>
      <c r="W14" s="47"/>
    </row>
    <row r="15" spans="1:23" ht="33" customHeight="1">
      <c r="A15" s="43">
        <v>4</v>
      </c>
      <c r="B15" s="28"/>
      <c r="C15" s="29"/>
      <c r="D15" s="264"/>
      <c r="E15" s="265"/>
      <c r="F15" s="30"/>
      <c r="G15" s="31"/>
      <c r="H15" s="33"/>
      <c r="I15" s="34"/>
      <c r="J15" s="32"/>
      <c r="K15" s="47">
        <f>IF(H15&lt;&gt;"",1,0)</f>
        <v>0</v>
      </c>
      <c r="L15" s="47" t="str">
        <f t="shared" si="1"/>
        <v/>
      </c>
      <c r="M15" s="52"/>
      <c r="N15" s="47"/>
      <c r="O15" s="47"/>
      <c r="P15" s="47"/>
      <c r="Q15" s="47"/>
      <c r="R15" s="47"/>
      <c r="S15" s="47"/>
      <c r="T15" s="47"/>
      <c r="U15" s="47"/>
      <c r="V15" s="47"/>
      <c r="W15" s="47"/>
    </row>
    <row r="16" spans="1:23" ht="33" customHeight="1">
      <c r="A16" s="43">
        <v>5</v>
      </c>
      <c r="B16" s="28"/>
      <c r="C16" s="29"/>
      <c r="D16" s="264"/>
      <c r="E16" s="265"/>
      <c r="F16" s="30"/>
      <c r="G16" s="31"/>
      <c r="H16" s="33"/>
      <c r="I16" s="34"/>
      <c r="J16" s="32"/>
      <c r="K16" s="47">
        <f t="shared" si="0"/>
        <v>0</v>
      </c>
      <c r="L16" s="47" t="str">
        <f t="shared" si="1"/>
        <v/>
      </c>
      <c r="M16" s="47"/>
      <c r="N16" s="47"/>
      <c r="O16" s="47"/>
      <c r="P16" s="47"/>
      <c r="Q16" s="47"/>
      <c r="R16" s="47"/>
      <c r="S16" s="47"/>
      <c r="T16" s="47"/>
      <c r="U16" s="47"/>
      <c r="V16" s="47"/>
      <c r="W16" s="47"/>
    </row>
    <row r="17" spans="1:23" ht="33" customHeight="1">
      <c r="A17" s="43">
        <v>6</v>
      </c>
      <c r="B17" s="28"/>
      <c r="C17" s="29"/>
      <c r="D17" s="264"/>
      <c r="E17" s="265"/>
      <c r="F17" s="30"/>
      <c r="G17" s="31"/>
      <c r="H17" s="33"/>
      <c r="I17" s="34"/>
      <c r="J17" s="32"/>
      <c r="K17" s="47">
        <f t="shared" si="0"/>
        <v>0</v>
      </c>
      <c r="L17" s="47" t="str">
        <f t="shared" si="1"/>
        <v/>
      </c>
      <c r="M17" s="47"/>
      <c r="N17" s="47"/>
      <c r="O17" s="47"/>
      <c r="P17" s="47"/>
      <c r="Q17" s="47"/>
      <c r="R17" s="47"/>
      <c r="S17" s="47"/>
      <c r="T17" s="47"/>
      <c r="U17" s="47"/>
      <c r="V17" s="47"/>
      <c r="W17" s="47"/>
    </row>
    <row r="18" spans="1:23" ht="33" customHeight="1">
      <c r="A18" s="43">
        <v>7</v>
      </c>
      <c r="B18" s="28"/>
      <c r="C18" s="29"/>
      <c r="D18" s="264"/>
      <c r="E18" s="265"/>
      <c r="F18" s="30"/>
      <c r="G18" s="31"/>
      <c r="H18" s="33"/>
      <c r="I18" s="34"/>
      <c r="J18" s="32"/>
      <c r="K18" s="47">
        <f t="shared" si="0"/>
        <v>0</v>
      </c>
      <c r="L18" s="47" t="str">
        <f t="shared" si="1"/>
        <v/>
      </c>
      <c r="M18" s="47"/>
      <c r="N18" s="47"/>
      <c r="O18" s="47"/>
      <c r="P18" s="47"/>
      <c r="Q18" s="47"/>
      <c r="R18" s="47"/>
      <c r="S18" s="47"/>
      <c r="T18" s="47"/>
      <c r="U18" s="47"/>
      <c r="V18" s="47"/>
      <c r="W18" s="47"/>
    </row>
    <row r="19" spans="1:23" ht="33" customHeight="1">
      <c r="A19" s="43">
        <v>8</v>
      </c>
      <c r="B19" s="28"/>
      <c r="C19" s="29"/>
      <c r="D19" s="264"/>
      <c r="E19" s="265"/>
      <c r="F19" s="30"/>
      <c r="G19" s="31"/>
      <c r="H19" s="33"/>
      <c r="I19" s="34"/>
      <c r="J19" s="32"/>
      <c r="K19" s="47">
        <f t="shared" si="0"/>
        <v>0</v>
      </c>
      <c r="L19" s="47" t="str">
        <f t="shared" si="1"/>
        <v/>
      </c>
      <c r="M19" s="47"/>
      <c r="N19" s="47"/>
      <c r="O19" s="47"/>
      <c r="P19" s="47"/>
      <c r="Q19" s="47"/>
      <c r="R19" s="47"/>
      <c r="S19" s="47"/>
      <c r="T19" s="47"/>
      <c r="U19" s="47"/>
      <c r="V19" s="47"/>
      <c r="W19" s="47"/>
    </row>
    <row r="20" spans="1:23" ht="33" customHeight="1">
      <c r="A20" s="43">
        <v>9</v>
      </c>
      <c r="B20" s="28"/>
      <c r="C20" s="29"/>
      <c r="D20" s="264"/>
      <c r="E20" s="265"/>
      <c r="F20" s="30"/>
      <c r="G20" s="31"/>
      <c r="H20" s="33"/>
      <c r="I20" s="34"/>
      <c r="J20" s="32"/>
      <c r="K20" s="47">
        <f t="shared" si="0"/>
        <v>0</v>
      </c>
      <c r="L20" s="47" t="str">
        <f t="shared" si="1"/>
        <v/>
      </c>
      <c r="M20" s="47"/>
      <c r="N20" s="47"/>
      <c r="O20" s="47"/>
      <c r="P20" s="47"/>
      <c r="Q20" s="47"/>
      <c r="R20" s="47"/>
      <c r="S20" s="47"/>
      <c r="T20" s="47"/>
      <c r="U20" s="47"/>
      <c r="V20" s="47"/>
      <c r="W20" s="47"/>
    </row>
    <row r="21" spans="1:23" ht="33" customHeight="1">
      <c r="A21" s="43">
        <v>10</v>
      </c>
      <c r="B21" s="28"/>
      <c r="C21" s="29"/>
      <c r="D21" s="264"/>
      <c r="E21" s="265"/>
      <c r="F21" s="30"/>
      <c r="G21" s="31"/>
      <c r="H21" s="33"/>
      <c r="I21" s="34"/>
      <c r="J21" s="32"/>
      <c r="K21" s="47">
        <f t="shared" si="0"/>
        <v>0</v>
      </c>
      <c r="L21" s="47" t="str">
        <f t="shared" si="1"/>
        <v/>
      </c>
      <c r="M21" s="47"/>
      <c r="N21" s="47"/>
      <c r="O21" s="47"/>
      <c r="P21" s="47"/>
      <c r="Q21" s="47"/>
      <c r="R21" s="47"/>
      <c r="S21" s="47"/>
      <c r="T21" s="47"/>
      <c r="U21" s="47"/>
      <c r="V21" s="47"/>
      <c r="W21" s="47"/>
    </row>
    <row r="22" spans="1:23" ht="33" customHeight="1">
      <c r="A22" s="43">
        <v>11</v>
      </c>
      <c r="B22" s="28"/>
      <c r="C22" s="29"/>
      <c r="D22" s="264"/>
      <c r="E22" s="265"/>
      <c r="F22" s="30"/>
      <c r="G22" s="31"/>
      <c r="H22" s="33"/>
      <c r="I22" s="34"/>
      <c r="J22" s="32"/>
      <c r="K22" s="47">
        <f t="shared" si="0"/>
        <v>0</v>
      </c>
      <c r="L22" s="47" t="str">
        <f t="shared" si="1"/>
        <v/>
      </c>
      <c r="M22" s="47"/>
      <c r="N22" s="47"/>
      <c r="O22" s="47"/>
      <c r="P22" s="47"/>
      <c r="Q22" s="47"/>
      <c r="R22" s="47"/>
      <c r="S22" s="47"/>
      <c r="T22" s="47"/>
      <c r="U22" s="47"/>
      <c r="V22" s="47"/>
      <c r="W22" s="47"/>
    </row>
    <row r="23" spans="1:23" ht="33" customHeight="1">
      <c r="A23" s="43">
        <v>12</v>
      </c>
      <c r="B23" s="28"/>
      <c r="C23" s="29"/>
      <c r="D23" s="264"/>
      <c r="E23" s="265"/>
      <c r="F23" s="30"/>
      <c r="G23" s="31"/>
      <c r="H23" s="33"/>
      <c r="I23" s="34"/>
      <c r="J23" s="32"/>
      <c r="K23" s="47">
        <f t="shared" si="0"/>
        <v>0</v>
      </c>
      <c r="L23" s="47" t="str">
        <f t="shared" si="1"/>
        <v/>
      </c>
      <c r="M23" s="47"/>
      <c r="N23" s="47"/>
      <c r="O23" s="47"/>
      <c r="P23" s="47"/>
      <c r="Q23" s="47"/>
      <c r="R23" s="47"/>
      <c r="S23" s="47"/>
      <c r="T23" s="47"/>
      <c r="U23" s="47"/>
      <c r="V23" s="47"/>
      <c r="W23" s="47"/>
    </row>
    <row r="24" spans="1:23" ht="33" customHeight="1">
      <c r="A24" s="43">
        <v>13</v>
      </c>
      <c r="B24" s="28"/>
      <c r="C24" s="29"/>
      <c r="D24" s="264"/>
      <c r="E24" s="265"/>
      <c r="F24" s="30"/>
      <c r="G24" s="31"/>
      <c r="H24" s="33"/>
      <c r="I24" s="34"/>
      <c r="J24" s="32"/>
      <c r="K24" s="47">
        <f t="shared" si="0"/>
        <v>0</v>
      </c>
      <c r="L24" s="47" t="str">
        <f t="shared" si="1"/>
        <v/>
      </c>
      <c r="M24" s="47"/>
      <c r="N24" s="47"/>
      <c r="O24" s="47"/>
      <c r="P24" s="47"/>
      <c r="Q24" s="47"/>
      <c r="R24" s="47"/>
      <c r="S24" s="47"/>
      <c r="T24" s="47"/>
      <c r="U24" s="47"/>
      <c r="V24" s="47"/>
      <c r="W24" s="47"/>
    </row>
    <row r="25" spans="1:23" ht="33" customHeight="1">
      <c r="A25" s="43">
        <v>14</v>
      </c>
      <c r="B25" s="28"/>
      <c r="C25" s="29"/>
      <c r="D25" s="264"/>
      <c r="E25" s="265"/>
      <c r="F25" s="30"/>
      <c r="G25" s="31"/>
      <c r="H25" s="33"/>
      <c r="I25" s="34"/>
      <c r="J25" s="32"/>
      <c r="K25" s="47">
        <f t="shared" si="0"/>
        <v>0</v>
      </c>
      <c r="L25" s="47" t="str">
        <f t="shared" si="1"/>
        <v/>
      </c>
      <c r="M25" s="47"/>
      <c r="N25" s="47"/>
      <c r="O25" s="47"/>
      <c r="P25" s="47"/>
      <c r="Q25" s="47"/>
      <c r="R25" s="47"/>
      <c r="S25" s="47"/>
      <c r="T25" s="47"/>
      <c r="U25" s="47"/>
      <c r="V25" s="47"/>
      <c r="W25" s="47"/>
    </row>
    <row r="26" spans="1:23" ht="33" customHeight="1" thickBot="1">
      <c r="A26" s="43">
        <v>15</v>
      </c>
      <c r="B26" s="28"/>
      <c r="C26" s="29"/>
      <c r="D26" s="264"/>
      <c r="E26" s="265"/>
      <c r="F26" s="30"/>
      <c r="G26" s="31"/>
      <c r="H26" s="35"/>
      <c r="I26" s="36"/>
      <c r="J26" s="32"/>
      <c r="K26" s="47">
        <f t="shared" si="0"/>
        <v>0</v>
      </c>
      <c r="L26" s="47" t="e">
        <f>IF(SUMIF(C13:C26,"【職員処遇改善費のみ対象】園内研修",I12:I26)&gt;VLOOKUP(C6,M26:N28,2,FALSE),VLOOKUP(C6,M26:N28,2,FALSE)-SUMIF(C13:C26,"【職員処遇改善費のみ対象】園内研修",I12:I26),"")</f>
        <v>#N/A</v>
      </c>
      <c r="M26" s="55" t="s">
        <v>75</v>
      </c>
      <c r="N26" s="56">
        <v>4</v>
      </c>
      <c r="O26" s="47"/>
      <c r="P26" s="47"/>
      <c r="Q26" s="47"/>
      <c r="R26" s="47"/>
      <c r="S26" s="47"/>
      <c r="T26" s="47"/>
      <c r="U26" s="47"/>
      <c r="V26" s="47"/>
      <c r="W26" s="47"/>
    </row>
    <row r="27" spans="1:23" ht="19.5" customHeight="1">
      <c r="A27" s="87"/>
      <c r="B27" s="63" t="s">
        <v>33</v>
      </c>
      <c r="C27" s="88"/>
      <c r="D27" s="88"/>
      <c r="E27" s="88"/>
      <c r="F27" s="88"/>
      <c r="G27" s="88"/>
      <c r="H27" s="41"/>
      <c r="I27" s="41"/>
      <c r="J27" s="42"/>
      <c r="K27" s="56"/>
      <c r="L27" s="47"/>
      <c r="M27" s="47"/>
      <c r="N27" s="47"/>
      <c r="O27" s="47"/>
      <c r="P27" s="47"/>
      <c r="Q27" s="47"/>
      <c r="R27" s="47"/>
      <c r="S27" s="47"/>
      <c r="T27" s="47"/>
    </row>
    <row r="28" spans="1:23" ht="22.5" customHeight="1">
      <c r="A28" s="87"/>
      <c r="B28" s="288" t="s">
        <v>80</v>
      </c>
      <c r="C28" s="288"/>
      <c r="D28" s="288"/>
      <c r="E28" s="288"/>
      <c r="F28" s="288"/>
      <c r="G28" s="288"/>
      <c r="H28" s="288"/>
      <c r="I28" s="288"/>
      <c r="J28" s="42"/>
      <c r="K28" s="56"/>
      <c r="L28" s="47"/>
      <c r="M28" s="47"/>
      <c r="N28" s="47"/>
      <c r="O28" s="47"/>
      <c r="P28" s="47"/>
      <c r="Q28" s="47"/>
      <c r="R28" s="47"/>
      <c r="S28" s="47"/>
      <c r="T28" s="47"/>
    </row>
    <row r="29" spans="1:23" ht="27" customHeight="1">
      <c r="A29" s="87"/>
      <c r="B29" s="288" t="s">
        <v>79</v>
      </c>
      <c r="C29" s="288"/>
      <c r="D29" s="288"/>
      <c r="E29" s="288"/>
      <c r="F29" s="288"/>
      <c r="G29" s="288"/>
      <c r="H29" s="288"/>
      <c r="I29" s="288"/>
      <c r="J29" s="41"/>
      <c r="K29" s="47"/>
      <c r="L29" s="47"/>
      <c r="M29" s="47"/>
      <c r="N29" s="47"/>
      <c r="O29" s="47"/>
      <c r="P29" s="47"/>
      <c r="Q29" s="47"/>
      <c r="R29" s="47"/>
      <c r="S29" s="47"/>
      <c r="T29" s="47"/>
    </row>
    <row r="30" spans="1:23" s="59" customFormat="1" ht="42" customHeight="1">
      <c r="A30" s="62"/>
      <c r="B30" s="289" t="s">
        <v>3055</v>
      </c>
      <c r="C30" s="289"/>
      <c r="D30" s="289"/>
      <c r="E30" s="289"/>
      <c r="F30" s="289"/>
      <c r="G30" s="289"/>
      <c r="H30" s="289"/>
      <c r="I30" s="289"/>
      <c r="J30" s="42"/>
      <c r="K30" s="58"/>
      <c r="L30" s="58"/>
      <c r="M30" s="58"/>
      <c r="N30" s="58"/>
      <c r="O30" s="58"/>
      <c r="P30" s="58"/>
      <c r="Q30" s="58"/>
      <c r="R30" s="58"/>
      <c r="S30" s="58"/>
      <c r="T30" s="58"/>
    </row>
    <row r="31" spans="1:23" s="59" customFormat="1" ht="27" customHeight="1">
      <c r="A31" s="62"/>
      <c r="B31" s="290" t="s">
        <v>116</v>
      </c>
      <c r="C31" s="290"/>
      <c r="D31" s="290"/>
      <c r="E31" s="290"/>
      <c r="F31" s="290"/>
      <c r="G31" s="290"/>
      <c r="H31" s="290"/>
      <c r="I31" s="290"/>
      <c r="J31" s="88"/>
      <c r="K31" s="58"/>
      <c r="L31" s="58"/>
      <c r="M31" s="58"/>
      <c r="N31" s="58"/>
      <c r="O31" s="58"/>
      <c r="P31" s="58"/>
      <c r="Q31" s="58"/>
      <c r="R31" s="58"/>
      <c r="S31" s="58"/>
      <c r="T31" s="58"/>
      <c r="U31" s="58"/>
      <c r="V31" s="58"/>
      <c r="W31" s="58"/>
    </row>
    <row r="32" spans="1:23" s="59" customFormat="1" ht="27" customHeight="1">
      <c r="A32" s="62"/>
      <c r="B32" s="290" t="s">
        <v>3056</v>
      </c>
      <c r="C32" s="290"/>
      <c r="D32" s="290"/>
      <c r="E32" s="290"/>
      <c r="F32" s="290"/>
      <c r="G32" s="290"/>
      <c r="H32" s="290"/>
      <c r="I32" s="290"/>
      <c r="J32" s="88"/>
      <c r="K32" s="58"/>
      <c r="L32" s="58"/>
      <c r="M32" s="58"/>
      <c r="N32" s="58"/>
      <c r="O32" s="58"/>
      <c r="P32" s="58"/>
      <c r="Q32" s="58"/>
      <c r="R32" s="58"/>
      <c r="S32" s="58"/>
      <c r="T32" s="58"/>
      <c r="U32" s="58"/>
      <c r="V32" s="58"/>
      <c r="W32" s="58"/>
    </row>
    <row r="33" spans="1:23" s="59" customFormat="1" ht="42" customHeight="1">
      <c r="A33" s="62"/>
      <c r="B33" s="224" t="s">
        <v>3065</v>
      </c>
      <c r="C33" s="224"/>
      <c r="D33" s="224"/>
      <c r="E33" s="224"/>
      <c r="F33" s="224"/>
      <c r="G33" s="224"/>
      <c r="H33" s="224"/>
      <c r="I33" s="224"/>
      <c r="J33" s="88"/>
      <c r="K33" s="58"/>
      <c r="L33" s="58"/>
      <c r="M33" s="58"/>
      <c r="N33" s="58"/>
      <c r="O33" s="58"/>
      <c r="P33" s="58"/>
      <c r="Q33" s="58"/>
      <c r="R33" s="58"/>
      <c r="S33" s="58"/>
      <c r="T33" s="58"/>
      <c r="U33" s="58"/>
      <c r="V33" s="58"/>
      <c r="W33" s="58"/>
    </row>
    <row r="34" spans="1:23" s="59" customFormat="1" ht="42" customHeight="1">
      <c r="A34" s="45"/>
      <c r="B34" s="224" t="s">
        <v>3066</v>
      </c>
      <c r="C34" s="224"/>
      <c r="D34" s="224"/>
      <c r="E34" s="224"/>
      <c r="F34" s="224"/>
      <c r="G34" s="224"/>
      <c r="H34" s="224"/>
      <c r="I34" s="224"/>
      <c r="J34" s="57"/>
      <c r="K34" s="58"/>
      <c r="L34" s="58"/>
      <c r="M34" s="58"/>
      <c r="N34" s="58"/>
      <c r="O34" s="58"/>
      <c r="P34" s="58"/>
      <c r="Q34" s="58"/>
      <c r="R34" s="58"/>
      <c r="S34" s="58"/>
      <c r="T34" s="58"/>
      <c r="U34" s="58"/>
      <c r="V34" s="58"/>
      <c r="W34" s="58"/>
    </row>
    <row r="35" spans="1:23" s="59" customFormat="1" ht="27" customHeight="1">
      <c r="A35" s="45"/>
      <c r="D35" s="57"/>
      <c r="E35" s="57"/>
      <c r="F35" s="57"/>
      <c r="G35" s="57"/>
      <c r="H35" s="57"/>
      <c r="I35" s="57"/>
      <c r="J35" s="57"/>
      <c r="K35" s="58"/>
      <c r="L35" s="58"/>
      <c r="M35" s="58"/>
      <c r="N35" s="58"/>
      <c r="O35" s="58"/>
      <c r="P35" s="58"/>
      <c r="Q35" s="58"/>
      <c r="R35" s="58"/>
      <c r="S35" s="58"/>
      <c r="T35" s="58"/>
      <c r="U35" s="58"/>
      <c r="V35" s="58"/>
      <c r="W35" s="58"/>
    </row>
    <row r="36" spans="1:23" s="59" customFormat="1" ht="15" customHeight="1">
      <c r="A36" s="45"/>
      <c r="C36" s="57"/>
      <c r="D36" s="57"/>
      <c r="E36" s="57"/>
      <c r="F36" s="57"/>
      <c r="G36" s="57"/>
      <c r="H36" s="57"/>
      <c r="I36" s="57"/>
      <c r="J36" s="57"/>
      <c r="K36" s="58"/>
      <c r="L36" s="58"/>
      <c r="M36" s="58"/>
      <c r="N36" s="58"/>
      <c r="O36" s="58"/>
      <c r="P36" s="58"/>
      <c r="Q36" s="58"/>
      <c r="R36" s="58"/>
      <c r="S36" s="58"/>
      <c r="T36" s="58"/>
      <c r="U36" s="58"/>
      <c r="V36" s="58"/>
      <c r="W36" s="58"/>
    </row>
    <row r="37" spans="1:23" s="59" customFormat="1" ht="15" customHeight="1">
      <c r="A37" s="45"/>
      <c r="C37" s="57"/>
      <c r="D37" s="57"/>
      <c r="E37" s="57"/>
      <c r="F37" s="57"/>
      <c r="G37" s="57"/>
      <c r="H37" s="57"/>
      <c r="I37" s="57"/>
      <c r="J37" s="57"/>
    </row>
    <row r="38" spans="1:23" s="59" customFormat="1" ht="15" customHeight="1">
      <c r="A38" s="45"/>
      <c r="B38" s="46"/>
      <c r="C38" s="57"/>
      <c r="D38" s="57"/>
      <c r="E38" s="57"/>
      <c r="F38" s="57"/>
      <c r="G38" s="57"/>
      <c r="H38" s="57"/>
      <c r="I38" s="57"/>
      <c r="J38" s="57"/>
    </row>
    <row r="39" spans="1:23" s="59" customFormat="1" ht="30" customHeight="1">
      <c r="A39" s="45"/>
      <c r="B39" s="284"/>
      <c r="C39" s="285"/>
      <c r="D39" s="285"/>
      <c r="E39" s="285"/>
      <c r="F39" s="285"/>
      <c r="G39" s="285"/>
      <c r="H39" s="285"/>
      <c r="I39" s="285"/>
      <c r="J39" s="285"/>
    </row>
    <row r="40" spans="1:23" s="59" customFormat="1" ht="15" customHeight="1">
      <c r="A40" s="45"/>
      <c r="B40" s="46"/>
      <c r="C40" s="57"/>
      <c r="D40" s="57"/>
      <c r="E40" s="57"/>
      <c r="F40" s="57"/>
      <c r="G40" s="57"/>
      <c r="H40" s="57"/>
      <c r="I40" s="57"/>
      <c r="J40" s="57"/>
    </row>
    <row r="41" spans="1:23" s="59" customFormat="1" ht="15" customHeight="1">
      <c r="A41" s="45"/>
      <c r="B41" s="46"/>
      <c r="C41" s="57"/>
      <c r="D41" s="57"/>
      <c r="E41" s="57"/>
      <c r="F41" s="57"/>
      <c r="G41" s="57"/>
      <c r="H41" s="57"/>
      <c r="I41" s="57"/>
      <c r="J41" s="57"/>
    </row>
    <row r="42" spans="1:23" s="59" customFormat="1" ht="15" customHeight="1">
      <c r="A42" s="45"/>
      <c r="B42" s="46"/>
      <c r="C42" s="57"/>
      <c r="D42" s="57"/>
      <c r="E42" s="57"/>
      <c r="F42" s="57"/>
      <c r="G42" s="57"/>
      <c r="H42" s="57"/>
      <c r="I42" s="57"/>
      <c r="J42" s="57"/>
    </row>
  </sheetData>
  <sheetProtection algorithmName="SHA-512" hashValue="BhcM8fch8yWlz50x5NLUvCcdZD4094oQBt8cSFwy3vpeKnpUFzqRX+hlsKxWKnYrq2XJ2fgubPZ950xzwRJ+uQ==" saltValue="6CuU12OxEvHuqDP0q81vkA==" spinCount="100000" sheet="1" objects="1" scenarios="1" insertRows="0"/>
  <mergeCells count="34">
    <mergeCell ref="B32:I32"/>
    <mergeCell ref="B33:I33"/>
    <mergeCell ref="B34:I34"/>
    <mergeCell ref="B39:J39"/>
    <mergeCell ref="D25:E25"/>
    <mergeCell ref="D26:E26"/>
    <mergeCell ref="B28:I28"/>
    <mergeCell ref="B29:I29"/>
    <mergeCell ref="B30:I30"/>
    <mergeCell ref="B31:I31"/>
    <mergeCell ref="D24:E24"/>
    <mergeCell ref="D13:E13"/>
    <mergeCell ref="D14:E14"/>
    <mergeCell ref="D15:E15"/>
    <mergeCell ref="D16:E16"/>
    <mergeCell ref="D17:E17"/>
    <mergeCell ref="D18:E18"/>
    <mergeCell ref="D19:E19"/>
    <mergeCell ref="D20:E20"/>
    <mergeCell ref="D21:E21"/>
    <mergeCell ref="D22:E22"/>
    <mergeCell ref="D23:E23"/>
    <mergeCell ref="D12:E12"/>
    <mergeCell ref="H4:J4"/>
    <mergeCell ref="H5:J5"/>
    <mergeCell ref="C6:D6"/>
    <mergeCell ref="H6:J6"/>
    <mergeCell ref="C7:D7"/>
    <mergeCell ref="H7:J7"/>
    <mergeCell ref="B8:C8"/>
    <mergeCell ref="E8:G8"/>
    <mergeCell ref="E9:G9"/>
    <mergeCell ref="A10:J10"/>
    <mergeCell ref="D11:E11"/>
  </mergeCells>
  <phoneticPr fontId="3"/>
  <conditionalFormatting sqref="B12:B26">
    <cfRule type="expression" dxfId="18" priority="1">
      <formula>AND(COUNTBLANK($B12:$H12)&lt;&gt;COLUMNS($B12:$H12),OR(COUNTIF($C$6,"*専門リーダー*")&gt;0,COUNTIF($C$6,"*職務分野別リーダー*")&gt;0),OR($H12="マネジメント研修（H29～R1）",$H12="マネジメント研修"),OR($B12&lt;DATE(2017,4,1),$B12&gt;DATE(2020,3,31)))</formula>
    </cfRule>
    <cfRule type="expression" dxfId="17" priority="2">
      <formula>AND(COUNTBLANK($B12:$H12)&lt;&gt;COLUMNS($B12:$H12),$C12="保育士等キャリアアップ研修",$B12&lt;DATE(2017,4,1))</formula>
    </cfRule>
    <cfRule type="expression" dxfId="16" priority="3">
      <formula>AND(COUNTBLANK($B12:$H12)&lt;&gt;COLUMNS($B12:$H12),$H12="保育実践研修（H29～R1）",OR($B12&lt;DATE(2017,4,1),$B12&gt;DATE(2020,3,31)))</formula>
    </cfRule>
    <cfRule type="expression" dxfId="15" priority="4">
      <formula>AND(COUNTBLANK($B12:$H12)&lt;&gt;COLUMNS($B12:$H12),$B12&gt;DATE(2026,3,31))</formula>
    </cfRule>
  </conditionalFormatting>
  <conditionalFormatting sqref="C6:C7">
    <cfRule type="cellIs" dxfId="14" priority="16" operator="equal">
      <formula>""</formula>
    </cfRule>
  </conditionalFormatting>
  <conditionalFormatting sqref="D8">
    <cfRule type="cellIs" dxfId="13" priority="6" operator="equal">
      <formula>""</formula>
    </cfRule>
  </conditionalFormatting>
  <conditionalFormatting sqref="D12:E26">
    <cfRule type="expression" dxfId="12" priority="10">
      <formula>$C12="【職員処遇改善費のみ対象】横浜市（区）主催研修"</formula>
    </cfRule>
    <cfRule type="expression" dxfId="11" priority="11">
      <formula>$C12="幼稚園教諭旧免許状更新講習・免許法認定講習"</formula>
    </cfRule>
  </conditionalFormatting>
  <conditionalFormatting sqref="F12:F26">
    <cfRule type="expression" dxfId="10" priority="13">
      <formula>$C12&lt;&gt;"保育士等キャリアアップ研修（下記(7)に基づくもの）"</formula>
    </cfRule>
    <cfRule type="expression" dxfId="9" priority="18" stopIfTrue="1">
      <formula>$C12="保育士等キャリアアップ研修（下記(7)に基づくもの）"</formula>
    </cfRule>
  </conditionalFormatting>
  <conditionalFormatting sqref="F12:H26">
    <cfRule type="expression" dxfId="8" priority="9">
      <formula>$C12="その他"</formula>
    </cfRule>
  </conditionalFormatting>
  <conditionalFormatting sqref="G12:G26">
    <cfRule type="expression" dxfId="7" priority="15">
      <formula>$C12="幼稚園教諭旧免許状更新講習・免許法認定講習"</formula>
    </cfRule>
  </conditionalFormatting>
  <conditionalFormatting sqref="G12:G27 G35:G101">
    <cfRule type="expression" dxfId="6" priority="5">
      <formula>AND(LEFT($G12,2)="99",MID($G12,5,2)="99")</formula>
    </cfRule>
  </conditionalFormatting>
  <conditionalFormatting sqref="G12:H26 D12:E26">
    <cfRule type="expression" dxfId="5" priority="8">
      <formula>$C12="【職員処遇改善費のみ対象】園内研修"</formula>
    </cfRule>
  </conditionalFormatting>
  <conditionalFormatting sqref="G12:H26">
    <cfRule type="expression" dxfId="4" priority="7">
      <formula>$C12="【職員処遇改善費のみ対象】横浜市（区）主催研修"</formula>
    </cfRule>
  </conditionalFormatting>
  <conditionalFormatting sqref="H3 H4:J7">
    <cfRule type="cellIs" dxfId="3" priority="17" operator="equal">
      <formula>""</formula>
    </cfRule>
  </conditionalFormatting>
  <conditionalFormatting sqref="H12:H26">
    <cfRule type="expression" dxfId="2" priority="12">
      <formula>$C12="【幼稚園又は認定こども園に勤務していた者】その他"</formula>
    </cfRule>
  </conditionalFormatting>
  <conditionalFormatting sqref="I12:I26">
    <cfRule type="expression" dxfId="1" priority="14">
      <formula>$C12="保育士等キャリアアップ研修（下記(7)に基づくもの）"</formula>
    </cfRule>
  </conditionalFormatting>
  <conditionalFormatting sqref="J12:J101">
    <cfRule type="expression" dxfId="0" priority="19">
      <formula>SUMPRODUCT((MID($J12,ROW($1:$201),2)="99")*(MID($J12,ROW($1:$201)+4,2)="99")*(ISNUMBER(--MID($J12,ROW($1:$201),12))))&gt;0</formula>
    </cfRule>
  </conditionalFormatting>
  <dataValidations count="7">
    <dataValidation type="list" allowBlank="1" showInputMessage="1" showErrorMessage="1" sqref="C12:C26" xr:uid="{C6495CAA-C074-4A3C-9FCD-AD4E96674D33}">
      <formula1>INDIRECT($C$6&amp;$D$8)</formula1>
    </dataValidation>
    <dataValidation type="date" operator="lessThanOrEqual" allowBlank="1" showInputMessage="1" showErrorMessage="1" error="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prompt="賃金改善開始月のR8.4月より前に研修修了が必要です。_x000a_※保育士等キャリアアップ研修について_x000a_・H29.4.1以降の受講修了分のみ対象です。_x000a_・マネジメント分野に係る研修については、副主任保育士は1分野以上必須、専門リーダーまたは職務分野別リーダーはR2.3.31までの受講修了分のみ対象です。_x000a_・保育実践研修はR2.3.31までの受講修了分のみ対象です。" sqref="B12:B26" xr:uid="{DA921680-AA9C-44E0-BED9-C9C264B57E4E}">
      <formula1>46112</formula1>
    </dataValidation>
    <dataValidation type="list" allowBlank="1" showInputMessage="1" showErrorMessage="1" sqref="O6" xr:uid="{DD950564-8066-498B-AC11-A5FD96B1E05E}">
      <formula1>" "</formula1>
    </dataValidation>
    <dataValidation type="list" allowBlank="1" showInputMessage="1" showErrorMessage="1" sqref="D8" xr:uid="{6846D793-ED26-4DB1-AD90-64C51B099B47}">
      <formula1>"〇,×"</formula1>
    </dataValidation>
    <dataValidation type="textLength" operator="equal" allowBlank="1" showInputMessage="1" showErrorMessage="1" sqref="G12:G26" xr:uid="{6EB5E461-AA23-4BD2-8D41-560C43F42B1D}">
      <formula1>12</formula1>
    </dataValidation>
    <dataValidation type="decimal" operator="greaterThanOrEqual" allowBlank="1" showInputMessage="1" showErrorMessage="1" sqref="I12:I26" xr:uid="{69B07847-E373-4565-97E5-798881D31DFF}">
      <formula1>0</formula1>
    </dataValidation>
    <dataValidation type="list" allowBlank="1" showInputMessage="1" showErrorMessage="1" sqref="H12:H26" xr:uid="{44B058C6-79A6-4A55-BBAF-1D46F74305A9}">
      <formula1>INDIRECT($C$6)</formula1>
    </dataValidation>
  </dataValidations>
  <printOptions horizontalCentered="1"/>
  <pageMargins left="0.25" right="0.25" top="0.75" bottom="0.75" header="0.3" footer="0.3"/>
  <pageSetup paperSize="9" scale="60" fitToHeight="0" orientation="landscape" cellComments="asDisplayed" r:id="rId1"/>
  <rowBreaks count="1" manualBreakCount="1">
    <brk id="26"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05CBCC9-3D42-47F2-AC86-1FB94CB85DFD}">
          <x14:formula1>
            <xm:f>INDIRECT(VLOOKUP(C12,マスタ!$C$22:$D$23,2,FALSE))</xm:f>
          </x14:formula1>
          <xm:sqref>D12:E26</xm:sqref>
        </x14:dataValidation>
        <x14:dataValidation type="list" allowBlank="1" showInputMessage="1" showErrorMessage="1" xr:uid="{201349E8-F299-4E91-90EA-48D9DDEF968D}">
          <x14:formula1>
            <xm:f>マスタ!$C$2:$C$11</xm:f>
          </x14:formula1>
          <xm:sqref>C6:D6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104</vt:i4>
      </vt:variant>
      <vt:variant>
        <vt:lpstr>名前付き一覧</vt:lpstr>
      </vt:variant>
      <vt:variant>
        <vt:i4>139</vt:i4>
      </vt:variant>
    </vt:vector>
  </HeadingPairs>
  <TitlesOfParts>
    <vt:vector size="243" baseType="lpstr">
      <vt:lpstr>R8施設一覧</vt:lpstr>
      <vt:lpstr>記載例</vt:lpstr>
      <vt:lpstr>マスタ</vt:lpstr>
      <vt:lpstr>①集計表</vt:lpstr>
      <vt:lpstr>②名簿１</vt:lpstr>
      <vt:lpstr>②名簿２</vt:lpstr>
      <vt:lpstr>②名簿３</vt:lpstr>
      <vt:lpstr>②名簿４</vt:lpstr>
      <vt:lpstr>②名簿５</vt:lpstr>
      <vt:lpstr>②名簿６</vt:lpstr>
      <vt:lpstr>②名簿７</vt:lpstr>
      <vt:lpstr>②名簿８</vt:lpstr>
      <vt:lpstr>②名簿９</vt:lpstr>
      <vt:lpstr>②名簿10</vt:lpstr>
      <vt:lpstr>②名簿11</vt:lpstr>
      <vt:lpstr>②名簿12</vt:lpstr>
      <vt:lpstr>②名簿13</vt:lpstr>
      <vt:lpstr>②名簿14</vt:lpstr>
      <vt:lpstr>②名簿15</vt:lpstr>
      <vt:lpstr>②名簿16</vt:lpstr>
      <vt:lpstr>②名簿17</vt:lpstr>
      <vt:lpstr>②名簿18</vt:lpstr>
      <vt:lpstr>②名簿19</vt:lpstr>
      <vt:lpstr>②名簿20</vt:lpstr>
      <vt:lpstr>②名簿21</vt:lpstr>
      <vt:lpstr>②名簿22</vt:lpstr>
      <vt:lpstr>②名簿23</vt:lpstr>
      <vt:lpstr>②名簿24</vt:lpstr>
      <vt:lpstr>②名簿25</vt:lpstr>
      <vt:lpstr>②名簿26</vt:lpstr>
      <vt:lpstr>②名簿27</vt:lpstr>
      <vt:lpstr>②名簿28</vt:lpstr>
      <vt:lpstr>②名簿29</vt:lpstr>
      <vt:lpstr>②名簿30</vt:lpstr>
      <vt:lpstr>②名簿31</vt:lpstr>
      <vt:lpstr>②名簿32</vt:lpstr>
      <vt:lpstr>②名簿33</vt:lpstr>
      <vt:lpstr>②名簿34</vt:lpstr>
      <vt:lpstr>②名簿35</vt:lpstr>
      <vt:lpstr>②名簿36</vt:lpstr>
      <vt:lpstr>②名簿37</vt:lpstr>
      <vt:lpstr>②名簿38</vt:lpstr>
      <vt:lpstr>②名簿39</vt:lpstr>
      <vt:lpstr>②名簿40</vt:lpstr>
      <vt:lpstr>②名簿41</vt:lpstr>
      <vt:lpstr>②名簿42</vt:lpstr>
      <vt:lpstr>②名簿43</vt:lpstr>
      <vt:lpstr>②名簿44</vt:lpstr>
      <vt:lpstr>②名簿45</vt:lpstr>
      <vt:lpstr>②名簿46</vt:lpstr>
      <vt:lpstr>②名簿47</vt:lpstr>
      <vt:lpstr>②名簿48</vt:lpstr>
      <vt:lpstr>②名簿49</vt:lpstr>
      <vt:lpstr>②名簿50</vt:lpstr>
      <vt:lpstr>②名簿51</vt:lpstr>
      <vt:lpstr>②名簿52</vt:lpstr>
      <vt:lpstr>②名簿53</vt:lpstr>
      <vt:lpstr>②名簿54</vt:lpstr>
      <vt:lpstr>②名簿55</vt:lpstr>
      <vt:lpstr>②名簿56</vt:lpstr>
      <vt:lpstr>②名簿57</vt:lpstr>
      <vt:lpstr>②名簿58</vt:lpstr>
      <vt:lpstr>②名簿59</vt:lpstr>
      <vt:lpstr>②名簿60</vt:lpstr>
      <vt:lpstr>②名簿61</vt:lpstr>
      <vt:lpstr>②名簿62</vt:lpstr>
      <vt:lpstr>②名簿63</vt:lpstr>
      <vt:lpstr>②名簿64</vt:lpstr>
      <vt:lpstr>②名簿65</vt:lpstr>
      <vt:lpstr>②名簿66</vt:lpstr>
      <vt:lpstr>②名簿67</vt:lpstr>
      <vt:lpstr>②名簿68</vt:lpstr>
      <vt:lpstr>②名簿69</vt:lpstr>
      <vt:lpstr>②名簿70</vt:lpstr>
      <vt:lpstr>②名簿71</vt:lpstr>
      <vt:lpstr>②名簿72</vt:lpstr>
      <vt:lpstr>②名簿73</vt:lpstr>
      <vt:lpstr>②名簿74</vt:lpstr>
      <vt:lpstr>②名簿75</vt:lpstr>
      <vt:lpstr>②名簿76</vt:lpstr>
      <vt:lpstr>②名簿77</vt:lpstr>
      <vt:lpstr>②名簿78</vt:lpstr>
      <vt:lpstr>②名簿79</vt:lpstr>
      <vt:lpstr>②名簿80</vt:lpstr>
      <vt:lpstr>②名簿81</vt:lpstr>
      <vt:lpstr>②名簿82</vt:lpstr>
      <vt:lpstr>②名簿83</vt:lpstr>
      <vt:lpstr>②名簿84</vt:lpstr>
      <vt:lpstr>②名簿85</vt:lpstr>
      <vt:lpstr>②名簿86</vt:lpstr>
      <vt:lpstr>②名簿87</vt:lpstr>
      <vt:lpstr>②名簿88</vt:lpstr>
      <vt:lpstr>②名簿89</vt:lpstr>
      <vt:lpstr>②名簿90</vt:lpstr>
      <vt:lpstr>②名簿91</vt:lpstr>
      <vt:lpstr>②名簿92</vt:lpstr>
      <vt:lpstr>②名簿93</vt:lpstr>
      <vt:lpstr>②名簿94</vt:lpstr>
      <vt:lpstr>②名簿95</vt:lpstr>
      <vt:lpstr>②名簿96</vt:lpstr>
      <vt:lpstr>②名簿97</vt:lpstr>
      <vt:lpstr>②名簿98</vt:lpstr>
      <vt:lpstr>②名簿99</vt:lpstr>
      <vt:lpstr>②名簿100</vt:lpstr>
      <vt:lpstr>【幼稚園又は認定こども園に勤務していた者】その他</vt:lpstr>
      <vt:lpstr>×</vt:lpstr>
      <vt:lpstr>〇</vt:lpstr>
      <vt:lpstr>①集計表!Print_Area</vt:lpstr>
      <vt:lpstr>②名簿１!Print_Area</vt:lpstr>
      <vt:lpstr>②名簿10!Print_Area</vt:lpstr>
      <vt:lpstr>②名簿100!Print_Area</vt:lpstr>
      <vt:lpstr>②名簿11!Print_Area</vt:lpstr>
      <vt:lpstr>②名簿12!Print_Area</vt:lpstr>
      <vt:lpstr>②名簿13!Print_Area</vt:lpstr>
      <vt:lpstr>②名簿14!Print_Area</vt:lpstr>
      <vt:lpstr>②名簿15!Print_Area</vt:lpstr>
      <vt:lpstr>②名簿16!Print_Area</vt:lpstr>
      <vt:lpstr>②名簿17!Print_Area</vt:lpstr>
      <vt:lpstr>②名簿18!Print_Area</vt:lpstr>
      <vt:lpstr>②名簿19!Print_Area</vt:lpstr>
      <vt:lpstr>②名簿２!Print_Area</vt:lpstr>
      <vt:lpstr>②名簿20!Print_Area</vt:lpstr>
      <vt:lpstr>②名簿21!Print_Area</vt:lpstr>
      <vt:lpstr>②名簿22!Print_Area</vt:lpstr>
      <vt:lpstr>②名簿23!Print_Area</vt:lpstr>
      <vt:lpstr>②名簿24!Print_Area</vt:lpstr>
      <vt:lpstr>②名簿25!Print_Area</vt:lpstr>
      <vt:lpstr>②名簿26!Print_Area</vt:lpstr>
      <vt:lpstr>②名簿27!Print_Area</vt:lpstr>
      <vt:lpstr>②名簿28!Print_Area</vt:lpstr>
      <vt:lpstr>②名簿29!Print_Area</vt:lpstr>
      <vt:lpstr>②名簿３!Print_Area</vt:lpstr>
      <vt:lpstr>②名簿30!Print_Area</vt:lpstr>
      <vt:lpstr>②名簿31!Print_Area</vt:lpstr>
      <vt:lpstr>②名簿32!Print_Area</vt:lpstr>
      <vt:lpstr>②名簿33!Print_Area</vt:lpstr>
      <vt:lpstr>②名簿34!Print_Area</vt:lpstr>
      <vt:lpstr>②名簿35!Print_Area</vt:lpstr>
      <vt:lpstr>②名簿36!Print_Area</vt:lpstr>
      <vt:lpstr>②名簿37!Print_Area</vt:lpstr>
      <vt:lpstr>②名簿38!Print_Area</vt:lpstr>
      <vt:lpstr>②名簿39!Print_Area</vt:lpstr>
      <vt:lpstr>②名簿４!Print_Area</vt:lpstr>
      <vt:lpstr>②名簿40!Print_Area</vt:lpstr>
      <vt:lpstr>②名簿41!Print_Area</vt:lpstr>
      <vt:lpstr>②名簿42!Print_Area</vt:lpstr>
      <vt:lpstr>②名簿43!Print_Area</vt:lpstr>
      <vt:lpstr>②名簿44!Print_Area</vt:lpstr>
      <vt:lpstr>②名簿45!Print_Area</vt:lpstr>
      <vt:lpstr>②名簿46!Print_Area</vt:lpstr>
      <vt:lpstr>②名簿47!Print_Area</vt:lpstr>
      <vt:lpstr>②名簿48!Print_Area</vt:lpstr>
      <vt:lpstr>②名簿49!Print_Area</vt:lpstr>
      <vt:lpstr>②名簿５!Print_Area</vt:lpstr>
      <vt:lpstr>②名簿50!Print_Area</vt:lpstr>
      <vt:lpstr>②名簿51!Print_Area</vt:lpstr>
      <vt:lpstr>②名簿52!Print_Area</vt:lpstr>
      <vt:lpstr>②名簿53!Print_Area</vt:lpstr>
      <vt:lpstr>②名簿54!Print_Area</vt:lpstr>
      <vt:lpstr>②名簿55!Print_Area</vt:lpstr>
      <vt:lpstr>②名簿56!Print_Area</vt:lpstr>
      <vt:lpstr>②名簿57!Print_Area</vt:lpstr>
      <vt:lpstr>②名簿58!Print_Area</vt:lpstr>
      <vt:lpstr>②名簿59!Print_Area</vt:lpstr>
      <vt:lpstr>②名簿６!Print_Area</vt:lpstr>
      <vt:lpstr>②名簿60!Print_Area</vt:lpstr>
      <vt:lpstr>②名簿61!Print_Area</vt:lpstr>
      <vt:lpstr>②名簿62!Print_Area</vt:lpstr>
      <vt:lpstr>②名簿63!Print_Area</vt:lpstr>
      <vt:lpstr>②名簿64!Print_Area</vt:lpstr>
      <vt:lpstr>②名簿65!Print_Area</vt:lpstr>
      <vt:lpstr>②名簿66!Print_Area</vt:lpstr>
      <vt:lpstr>②名簿67!Print_Area</vt:lpstr>
      <vt:lpstr>②名簿68!Print_Area</vt:lpstr>
      <vt:lpstr>②名簿69!Print_Area</vt:lpstr>
      <vt:lpstr>②名簿７!Print_Area</vt:lpstr>
      <vt:lpstr>②名簿70!Print_Area</vt:lpstr>
      <vt:lpstr>②名簿71!Print_Area</vt:lpstr>
      <vt:lpstr>②名簿72!Print_Area</vt:lpstr>
      <vt:lpstr>②名簿73!Print_Area</vt:lpstr>
      <vt:lpstr>②名簿74!Print_Area</vt:lpstr>
      <vt:lpstr>②名簿75!Print_Area</vt:lpstr>
      <vt:lpstr>②名簿76!Print_Area</vt:lpstr>
      <vt:lpstr>②名簿77!Print_Area</vt:lpstr>
      <vt:lpstr>②名簿78!Print_Area</vt:lpstr>
      <vt:lpstr>②名簿79!Print_Area</vt:lpstr>
      <vt:lpstr>②名簿８!Print_Area</vt:lpstr>
      <vt:lpstr>②名簿80!Print_Area</vt:lpstr>
      <vt:lpstr>②名簿81!Print_Area</vt:lpstr>
      <vt:lpstr>②名簿82!Print_Area</vt:lpstr>
      <vt:lpstr>②名簿83!Print_Area</vt:lpstr>
      <vt:lpstr>②名簿84!Print_Area</vt:lpstr>
      <vt:lpstr>②名簿85!Print_Area</vt:lpstr>
      <vt:lpstr>②名簿86!Print_Area</vt:lpstr>
      <vt:lpstr>②名簿87!Print_Area</vt:lpstr>
      <vt:lpstr>②名簿88!Print_Area</vt:lpstr>
      <vt:lpstr>②名簿89!Print_Area</vt:lpstr>
      <vt:lpstr>②名簿９!Print_Area</vt:lpstr>
      <vt:lpstr>②名簿90!Print_Area</vt:lpstr>
      <vt:lpstr>②名簿91!Print_Area</vt:lpstr>
      <vt:lpstr>②名簿92!Print_Area</vt:lpstr>
      <vt:lpstr>②名簿93!Print_Area</vt:lpstr>
      <vt:lpstr>②名簿94!Print_Area</vt:lpstr>
      <vt:lpstr>②名簿95!Print_Area</vt:lpstr>
      <vt:lpstr>②名簿96!Print_Area</vt:lpstr>
      <vt:lpstr>②名簿97!Print_Area</vt:lpstr>
      <vt:lpstr>②名簿98!Print_Area</vt:lpstr>
      <vt:lpstr>②名簿99!Print_Area</vt:lpstr>
      <vt:lpstr>記載例!Print_Area</vt:lpstr>
      <vt:lpstr>その他</vt:lpstr>
      <vt:lpstr>なし_職員処遇改善費のみの対象者</vt:lpstr>
      <vt:lpstr>なし_職員処遇改善費のみの対象者×</vt:lpstr>
      <vt:lpstr>なし_職員処遇改善費のみの対象者〇</vt:lpstr>
      <vt:lpstr>園長で専門リーダーの研修</vt:lpstr>
      <vt:lpstr>園長で専門リーダーの研修×</vt:lpstr>
      <vt:lpstr>園長で専門リーダーの研修〇</vt:lpstr>
      <vt:lpstr>園長で副主任保育士の研修</vt:lpstr>
      <vt:lpstr>園長で副主任保育士の研修×</vt:lpstr>
      <vt:lpstr>園長で副主任保育士の研修〇</vt:lpstr>
      <vt:lpstr>研修名_処遇Ⅱ</vt:lpstr>
      <vt:lpstr>研修名_職員処遇改善費</vt:lpstr>
      <vt:lpstr>主任保育士で専門リーダーの研修</vt:lpstr>
      <vt:lpstr>主任保育士で専門リーダーの研修×</vt:lpstr>
      <vt:lpstr>主任保育士で専門リーダーの研修〇</vt:lpstr>
      <vt:lpstr>主任保育士で副主任保育士の研修</vt:lpstr>
      <vt:lpstr>主任保育士で副主任保育士の研修×</vt:lpstr>
      <vt:lpstr>主任保育士で副主任保育士の研修〇</vt:lpstr>
      <vt:lpstr>職務分野別リーダー</vt:lpstr>
      <vt:lpstr>職務分野別リーダー×</vt:lpstr>
      <vt:lpstr>職務分野別リーダー〇</vt:lpstr>
      <vt:lpstr>専門リーダー</vt:lpstr>
      <vt:lpstr>専門リーダー×</vt:lpstr>
      <vt:lpstr>専門リーダー〇</vt:lpstr>
      <vt:lpstr>副園長で専門リーダーの研修</vt:lpstr>
      <vt:lpstr>副園長で専門リーダーの研修×</vt:lpstr>
      <vt:lpstr>副園長で専門リーダーの研修〇</vt:lpstr>
      <vt:lpstr>副園長で副主任保育士の研修</vt:lpstr>
      <vt:lpstr>副園長で副主任保育士の研修×</vt:lpstr>
      <vt:lpstr>副園長で副主任保育士の研修〇</vt:lpstr>
      <vt:lpstr>副主任保育士</vt:lpstr>
      <vt:lpstr>副主任保育士×</vt:lpstr>
      <vt:lpstr>副主任保育士〇</vt:lpstr>
      <vt:lpstr>保育士等キャリアアップ研修_通知に基づくもの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2025-10-10T03:58:49Z</cp:lastPrinted>
  <dcterms:created xsi:type="dcterms:W3CDTF">2022-12-09T00:28:35Z</dcterms:created>
  <dcterms:modified xsi:type="dcterms:W3CDTF">2026-10-09T00:34:46Z</dcterms:modified>
</cp:coreProperties>
</file>