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xr:revisionPtr revIDLastSave="0" documentId="13_ncr:1_{EC94BB06-F82F-4065-AB17-DBA844CD862E}" xr6:coauthVersionLast="47" xr6:coauthVersionMax="47" xr10:uidLastSave="{00000000-0000-0000-0000-000000000000}"/>
  <workbookProtection workbookAlgorithmName="SHA-512" workbookHashValue="cQx7uBXf2vvge7g7vAS4/EHWuwd43Xlb1cYfdEtY6laZj/Orn1muYJOu2Y3uJesHV0eOe3YzNLaCID+dA3WMcA==" workbookSaltValue="u1BXWDVRq1wE1V9RG8jLOw==" workbookSpinCount="100000" lockStructure="1"/>
  <bookViews>
    <workbookView xWindow="-120" yWindow="-120" windowWidth="20730" windowHeight="11040" tabRatio="598" firstSheet="2" activeTab="3" xr2:uid="{00000000-000D-0000-FFFF-FFFF00000000}"/>
  </bookViews>
  <sheets>
    <sheet name="R7施設一覧" sheetId="153" state="hidden" r:id="rId1"/>
    <sheet name="マスタ" sheetId="3" state="hidden" r:id="rId2"/>
    <sheet name="記載例" sheetId="5" r:id="rId3"/>
    <sheet name="①集計表" sheetId="4" r:id="rId4"/>
    <sheet name="②名簿１" sheetId="2" r:id="rId5"/>
    <sheet name="②名簿２" sheetId="238" r:id="rId6"/>
    <sheet name="②名簿３" sheetId="239" r:id="rId7"/>
    <sheet name="②名簿４" sheetId="240" r:id="rId8"/>
    <sheet name="②名簿５" sheetId="241" r:id="rId9"/>
    <sheet name="②名簿６" sheetId="242" r:id="rId10"/>
    <sheet name="②名簿７" sheetId="243" r:id="rId11"/>
    <sheet name="②名簿８" sheetId="244" r:id="rId12"/>
    <sheet name="②名簿９" sheetId="245" r:id="rId13"/>
    <sheet name="②名簿10" sheetId="246" r:id="rId14"/>
    <sheet name="②名簿11" sheetId="247" r:id="rId15"/>
    <sheet name="②名簿12" sheetId="248" r:id="rId16"/>
    <sheet name="②名簿13" sheetId="249" r:id="rId17"/>
    <sheet name="②名簿14" sheetId="250" r:id="rId18"/>
    <sheet name="②名簿15" sheetId="251" r:id="rId19"/>
    <sheet name="②名簿16" sheetId="252" r:id="rId20"/>
    <sheet name="②名簿17" sheetId="253" r:id="rId21"/>
    <sheet name="②名簿18" sheetId="254" r:id="rId22"/>
    <sheet name="②名簿19" sheetId="255" r:id="rId23"/>
    <sheet name="②名簿20" sheetId="256" r:id="rId24"/>
    <sheet name="②名簿21" sheetId="257" r:id="rId25"/>
    <sheet name="②名簿22" sheetId="258" r:id="rId26"/>
    <sheet name="②名簿23" sheetId="259" r:id="rId27"/>
    <sheet name="②名簿24" sheetId="260" r:id="rId28"/>
    <sheet name="②名簿25" sheetId="261" r:id="rId29"/>
    <sheet name="②名簿26" sheetId="262" r:id="rId30"/>
    <sheet name="②名簿27" sheetId="263" r:id="rId31"/>
    <sheet name="②名簿28" sheetId="264" r:id="rId32"/>
    <sheet name="②名簿29" sheetId="265" r:id="rId33"/>
    <sheet name="②名簿30" sheetId="266" r:id="rId34"/>
    <sheet name="②名簿31" sheetId="267" r:id="rId35"/>
    <sheet name="②名簿32" sheetId="268" r:id="rId36"/>
    <sheet name="②名簿33" sheetId="269" r:id="rId37"/>
    <sheet name="②名簿34" sheetId="270" r:id="rId38"/>
    <sheet name="②名簿35" sheetId="271" r:id="rId39"/>
    <sheet name="②名簿36" sheetId="272" r:id="rId40"/>
    <sheet name="②名簿37" sheetId="273" r:id="rId41"/>
    <sheet name="②名簿38" sheetId="274" r:id="rId42"/>
    <sheet name="②名簿39" sheetId="275" r:id="rId43"/>
    <sheet name="②名簿40" sheetId="276" r:id="rId44"/>
    <sheet name="②名簿41" sheetId="277" r:id="rId45"/>
    <sheet name="②名簿42" sheetId="278" r:id="rId46"/>
    <sheet name="②名簿43" sheetId="279" r:id="rId47"/>
    <sheet name="②名簿44" sheetId="280" r:id="rId48"/>
    <sheet name="②名簿45" sheetId="281" r:id="rId49"/>
    <sheet name="②名簿46" sheetId="282" r:id="rId50"/>
    <sheet name="②名簿47" sheetId="283" r:id="rId51"/>
    <sheet name="②名簿48" sheetId="284" r:id="rId52"/>
    <sheet name="②名簿49" sheetId="285" r:id="rId53"/>
    <sheet name="②名簿50" sheetId="286" r:id="rId54"/>
  </sheets>
  <definedNames>
    <definedName name="_Fill" hidden="1">#REF!</definedName>
    <definedName name="_xlnm._FilterDatabase" localSheetId="0" hidden="1">'R7施設一覧'!$A$3:$I$1336</definedName>
    <definedName name="_Key1" hidden="1">#REF!</definedName>
    <definedName name="_Order1" hidden="1">255</definedName>
    <definedName name="_Qr228">#REF!</definedName>
    <definedName name="_Sort" hidden="1">#REF!</definedName>
    <definedName name="【幼稚園又は認定こども園に勤務していた者】その他">マスタ!$B$13:$B$17</definedName>
    <definedName name="×">マスタ!$D$3:$D$6</definedName>
    <definedName name="〇">マスタ!$D$3:$D$7</definedName>
    <definedName name="_xlnm.Print_Area" localSheetId="3">①集計表!$A$1:$S$61</definedName>
    <definedName name="_xlnm.Print_Area" localSheetId="4">②名簿１!$A$1:$J$32</definedName>
    <definedName name="_xlnm.Print_Area" localSheetId="13">②名簿10!$A$1:$J$32</definedName>
    <definedName name="_xlnm.Print_Area" localSheetId="14">②名簿11!$A$1:$J$32</definedName>
    <definedName name="_xlnm.Print_Area" localSheetId="15">②名簿12!$A$1:$J$32</definedName>
    <definedName name="_xlnm.Print_Area" localSheetId="16">②名簿13!$A$1:$J$32</definedName>
    <definedName name="_xlnm.Print_Area" localSheetId="17">②名簿14!$A$1:$J$32</definedName>
    <definedName name="_xlnm.Print_Area" localSheetId="18">②名簿15!$A$1:$J$32</definedName>
    <definedName name="_xlnm.Print_Area" localSheetId="19">②名簿16!$A$1:$J$32</definedName>
    <definedName name="_xlnm.Print_Area" localSheetId="20">②名簿17!$A$1:$J$32</definedName>
    <definedName name="_xlnm.Print_Area" localSheetId="21">②名簿18!$A$1:$J$32</definedName>
    <definedName name="_xlnm.Print_Area" localSheetId="22">②名簿19!$A$1:$J$32</definedName>
    <definedName name="_xlnm.Print_Area" localSheetId="5">②名簿２!$A$1:$J$32</definedName>
    <definedName name="_xlnm.Print_Area" localSheetId="23">②名簿20!$A$1:$J$32</definedName>
    <definedName name="_xlnm.Print_Area" localSheetId="24">②名簿21!$A$1:$J$32</definedName>
    <definedName name="_xlnm.Print_Area" localSheetId="25">②名簿22!$A$1:$J$32</definedName>
    <definedName name="_xlnm.Print_Area" localSheetId="26">②名簿23!$A$1:$J$32</definedName>
    <definedName name="_xlnm.Print_Area" localSheetId="27">②名簿24!$A$1:$J$32</definedName>
    <definedName name="_xlnm.Print_Area" localSheetId="28">②名簿25!$A$1:$J$32</definedName>
    <definedName name="_xlnm.Print_Area" localSheetId="29">②名簿26!$A$1:$J$32</definedName>
    <definedName name="_xlnm.Print_Area" localSheetId="30">②名簿27!$A$1:$J$32</definedName>
    <definedName name="_xlnm.Print_Area" localSheetId="31">②名簿28!$A$1:$J$32</definedName>
    <definedName name="_xlnm.Print_Area" localSheetId="32">②名簿29!$A$1:$J$32</definedName>
    <definedName name="_xlnm.Print_Area" localSheetId="6">②名簿３!$A$1:$J$32</definedName>
    <definedName name="_xlnm.Print_Area" localSheetId="33">②名簿30!$A$1:$J$32</definedName>
    <definedName name="_xlnm.Print_Area" localSheetId="34">②名簿31!$A$1:$J$32</definedName>
    <definedName name="_xlnm.Print_Area" localSheetId="35">②名簿32!$A$1:$J$32</definedName>
    <definedName name="_xlnm.Print_Area" localSheetId="36">②名簿33!$A$1:$J$32</definedName>
    <definedName name="_xlnm.Print_Area" localSheetId="37">②名簿34!$A$1:$J$32</definedName>
    <definedName name="_xlnm.Print_Area" localSheetId="38">②名簿35!$A$1:$J$32</definedName>
    <definedName name="_xlnm.Print_Area" localSheetId="39">②名簿36!$A$1:$J$32</definedName>
    <definedName name="_xlnm.Print_Area" localSheetId="40">②名簿37!$A$1:$J$32</definedName>
    <definedName name="_xlnm.Print_Area" localSheetId="41">②名簿38!$A$1:$J$32</definedName>
    <definedName name="_xlnm.Print_Area" localSheetId="42">②名簿39!$A$1:$J$32</definedName>
    <definedName name="_xlnm.Print_Area" localSheetId="7">②名簿４!$A$1:$J$32</definedName>
    <definedName name="_xlnm.Print_Area" localSheetId="43">②名簿40!$A$1:$J$32</definedName>
    <definedName name="_xlnm.Print_Area" localSheetId="44">②名簿41!$A$1:$J$32</definedName>
    <definedName name="_xlnm.Print_Area" localSheetId="45">②名簿42!$A$1:$J$32</definedName>
    <definedName name="_xlnm.Print_Area" localSheetId="46">②名簿43!$A$1:$J$32</definedName>
    <definedName name="_xlnm.Print_Area" localSheetId="47">②名簿44!$A$1:$J$32</definedName>
    <definedName name="_xlnm.Print_Area" localSheetId="48">②名簿45!$A$1:$J$32</definedName>
    <definedName name="_xlnm.Print_Area" localSheetId="49">②名簿46!$A$1:$J$32</definedName>
    <definedName name="_xlnm.Print_Area" localSheetId="50">②名簿47!$A$1:$J$32</definedName>
    <definedName name="_xlnm.Print_Area" localSheetId="51">②名簿48!$A$1:$J$32</definedName>
    <definedName name="_xlnm.Print_Area" localSheetId="52">②名簿49!$A$1:$J$32</definedName>
    <definedName name="_xlnm.Print_Area" localSheetId="8">②名簿５!$A$1:$J$32</definedName>
    <definedName name="_xlnm.Print_Area" localSheetId="53">②名簿50!$A$1:$J$32</definedName>
    <definedName name="_xlnm.Print_Area" localSheetId="9">②名簿６!$A$1:$J$32</definedName>
    <definedName name="_xlnm.Print_Area" localSheetId="10">②名簿７!$A$1:$J$32</definedName>
    <definedName name="_xlnm.Print_Area" localSheetId="11">②名簿８!$A$1:$J$32</definedName>
    <definedName name="_xlnm.Print_Area" localSheetId="12">②名簿９!$A$1:$J$32</definedName>
    <definedName name="_xlnm.Print_Area" localSheetId="2">記載例!$A$1:$J$32</definedName>
    <definedName name="_xlnm.Print_Titles" localSheetId="0">'R7施設一覧'!$3:$3</definedName>
    <definedName name="その他" localSheetId="0">#REF!</definedName>
    <definedName name="その他">マスタ!$B$13:$B$18</definedName>
    <definedName name="っっｗ">#REF!,#REF!,#REF!,#REF!</definedName>
    <definedName name="なし_職員処遇改善費の対象者">マスタ!$H$3:$H$10</definedName>
    <definedName name="なし_職員処遇改善費の対象者×">マスタ!$T$14:$T$17</definedName>
    <definedName name="なし_職員処遇改善費の対象者〇">マスタ!$J$14:$J$18</definedName>
    <definedName name="引上率">#REF!</definedName>
    <definedName name="園長で専門リーダーの研修">マスタ!$J$3:$J$10</definedName>
    <definedName name="園長で専門リーダーの研修×">マスタ!$V$14:$V$15</definedName>
    <definedName name="園長で専門リーダーの研修〇">マスタ!$L$14:$L$16</definedName>
    <definedName name="園長で副主任保育士の研修">マスタ!$I$3:$I$10</definedName>
    <definedName name="園長で副主任保育士の研修×">マスタ!$U$14:$U$15</definedName>
    <definedName name="園長で副主任保育士の研修〇">マスタ!$K$14:$K$16</definedName>
    <definedName name="加算率C">#REF!</definedName>
    <definedName name="休日人数">#REF!</definedName>
    <definedName name="休日保育">#REF!</definedName>
    <definedName name="休日保育2">#REF!</definedName>
    <definedName name="教育単価表">#REF!</definedName>
    <definedName name="教育定員">#REF!</definedName>
    <definedName name="教育定員Ⅱ">#REF!</definedName>
    <definedName name="研修名_処遇Ⅱ">マスタ!$D$3:$D$7</definedName>
    <definedName name="研修名_職員処遇改善費">マスタ!$D$14:$D$17</definedName>
    <definedName name="市休日保育">#REF!</definedName>
    <definedName name="実施月数">#REF!</definedName>
    <definedName name="主任保育士で専門リーダーの研修">マスタ!$L$3:$L$10</definedName>
    <definedName name="主任保育士で専門リーダーの研修×">マスタ!$X$14:$X$15</definedName>
    <definedName name="主任保育士で専門リーダーの研修〇">マスタ!$N$14:$N$16</definedName>
    <definedName name="主任保育士で副主任保育士の研修">マスタ!$K$3:$K$10</definedName>
    <definedName name="主任保育士で副主任保育士の研修×">マスタ!$W$14:$W$15</definedName>
    <definedName name="主任保育士で副主任保育士の研修〇">マスタ!$M$14:$M$16</definedName>
    <definedName name="処遇1">#REF!</definedName>
    <definedName name="処遇2">#REF!</definedName>
    <definedName name="処遇3">#REF!</definedName>
    <definedName name="職務分野別リーダー">マスタ!$G$3:$G$10</definedName>
    <definedName name="職務分野別リーダー×">マスタ!$S$14:$S$17</definedName>
    <definedName name="職務分野別リーダー〇">マスタ!$I$14:$I$18</definedName>
    <definedName name="専門リーダー">マスタ!$F$3:$F$10</definedName>
    <definedName name="専門リーダー×">マスタ!$R$14:$R$17</definedName>
    <definedName name="専門リーダー〇">マスタ!$H$14:$H$18</definedName>
    <definedName name="第7号様式">#REF!</definedName>
    <definedName name="単価">#REF!</definedName>
    <definedName name="単価表">#REF!</definedName>
    <definedName name="単価表2">#REF!</definedName>
    <definedName name="定員">#REF!</definedName>
    <definedName name="定員Ⅱ">#REF!</definedName>
    <definedName name="土日閉所">#REF!</definedName>
    <definedName name="入力欄②００１">#REF!,#REF!,#REF!,#REF!,#REF!,#REF!,#REF!,#REF!,#REF!,#REF!,#REF!,#REF!,#REF!,#REF!,#REF!,#REF!,#REF!,#REF!,#REF!,#REF!,#REF!,#REF!</definedName>
    <definedName name="入力欄②０１">#REF!,#REF!,#REF!,#REF!,#REF!,#REF!,#REF!,#REF!,#REF!,#REF!,#REF!,#REF!,#REF!,#REF!,#REF!,#REF!,#REF!,#REF!,#REF!,#REF!,#REF!,#REF!</definedName>
    <definedName name="入力欄②１">#REF!,#REF!,#REF!,#REF!,#REF!,#REF!,#REF!,#REF!,#REF!,#REF!,#REF!,#REF!,#REF!,#REF!,#REF!,#REF!,#REF!,#REF!,#REF!,#REF!,#REF!,#REF!</definedName>
    <definedName name="入力欄②Ａ">#REF!,#REF!,#REF!,#REF!,#REF!,#REF!,#REF!,#REF!,#REF!,#REF!,#REF!,#REF!,#REF!,#REF!,#REF!,#REF!,#REF!,#REF!,#REF!,#REF!,#REF!,#REF!</definedName>
    <definedName name="入力欄③０１">#REF!,#REF!,#REF!,#REF!,#REF!,#REF!,#REF!,#REF!,#REF!,#REF!,#REF!,#REF!,#REF!,#REF!</definedName>
    <definedName name="入力欄③０２">#REF!,#REF!,#REF!,#REF!</definedName>
    <definedName name="入力欄③１">#REF!,#REF!,#REF!,#REF!,#REF!,#REF!,#REF!,#REF!,#REF!,#REF!,#REF!,#REF!,#REF!,#REF!</definedName>
    <definedName name="入力欄③２">#REF!,#REF!,#REF!,#REF!</definedName>
    <definedName name="入力欄③Ａ">#REF!,#REF!,#REF!,#REF!,#REF!,#REF!,#REF!,#REF!,#REF!,#REF!,#REF!,#REF!,#REF!,#REF!</definedName>
    <definedName name="入力欄③Ｂ">#REF!,#REF!,#REF!,#REF!</definedName>
    <definedName name="否リスト">#REF!</definedName>
    <definedName name="副園長で専門リーダーの研修">マスタ!$N$3:$N$10</definedName>
    <definedName name="副園長で専門リーダーの研修×">マスタ!$Z$14:$Z$15</definedName>
    <definedName name="副園長で専門リーダーの研修〇">マスタ!$P$14:$P$16</definedName>
    <definedName name="副園長で副主任保育士の研修">マスタ!$M$3:$M$10</definedName>
    <definedName name="副園長で副主任保育士の研修×">マスタ!$Y$14:$Y$15</definedName>
    <definedName name="副園長で副主任保育士の研修〇">マスタ!$O$14:$O$16</definedName>
    <definedName name="副主任保育士">マスタ!$E$3:$E$10</definedName>
    <definedName name="副主任保育士×">マスタ!$Q$14:$Q$17</definedName>
    <definedName name="副主任保育士〇">マスタ!$G$14:$G$18</definedName>
    <definedName name="平均勤続年数">#REF!</definedName>
    <definedName name="保育士等キャリアアップ研修">マスタ!$C$13:$C$14</definedName>
    <definedName name="保育単価表">#REF!</definedName>
    <definedName name="保育定員">#REF!</definedName>
    <definedName name="保育定員Ⅱ">#REF!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5" i="286" l="1"/>
  <c r="K25" i="286"/>
  <c r="L24" i="286"/>
  <c r="K24" i="286"/>
  <c r="L23" i="286"/>
  <c r="K23" i="286"/>
  <c r="L22" i="286"/>
  <c r="K22" i="286"/>
  <c r="L21" i="286"/>
  <c r="K21" i="286"/>
  <c r="L20" i="286"/>
  <c r="K20" i="286"/>
  <c r="L19" i="286"/>
  <c r="K19" i="286"/>
  <c r="L18" i="286"/>
  <c r="K18" i="286"/>
  <c r="L17" i="286"/>
  <c r="K17" i="286"/>
  <c r="L16" i="286"/>
  <c r="K16" i="286"/>
  <c r="L15" i="286"/>
  <c r="K15" i="286"/>
  <c r="L14" i="286"/>
  <c r="K14" i="286"/>
  <c r="L13" i="286"/>
  <c r="K13" i="286"/>
  <c r="K12" i="286"/>
  <c r="H7" i="286"/>
  <c r="H6" i="286"/>
  <c r="H5" i="286"/>
  <c r="H4" i="286"/>
  <c r="H3" i="286"/>
  <c r="L25" i="285"/>
  <c r="K25" i="285"/>
  <c r="L24" i="285"/>
  <c r="K24" i="285"/>
  <c r="L23" i="285"/>
  <c r="K23" i="285"/>
  <c r="L22" i="285"/>
  <c r="K22" i="285"/>
  <c r="L21" i="285"/>
  <c r="K21" i="285"/>
  <c r="L20" i="285"/>
  <c r="K20" i="285"/>
  <c r="L19" i="285"/>
  <c r="K19" i="285"/>
  <c r="L18" i="285"/>
  <c r="K18" i="285"/>
  <c r="L17" i="285"/>
  <c r="K17" i="285"/>
  <c r="L16" i="285"/>
  <c r="K16" i="285"/>
  <c r="L15" i="285"/>
  <c r="K15" i="285"/>
  <c r="L14" i="285"/>
  <c r="K14" i="285"/>
  <c r="L13" i="285"/>
  <c r="K13" i="285"/>
  <c r="K12" i="285"/>
  <c r="H7" i="285"/>
  <c r="H6" i="285"/>
  <c r="H5" i="285"/>
  <c r="H4" i="285"/>
  <c r="H3" i="285"/>
  <c r="L25" i="284"/>
  <c r="K25" i="284"/>
  <c r="L24" i="284"/>
  <c r="K24" i="284"/>
  <c r="L23" i="284"/>
  <c r="K23" i="284"/>
  <c r="L22" i="284"/>
  <c r="K22" i="284"/>
  <c r="L21" i="284"/>
  <c r="K21" i="284"/>
  <c r="L20" i="284"/>
  <c r="K20" i="284"/>
  <c r="L19" i="284"/>
  <c r="K19" i="284"/>
  <c r="L18" i="284"/>
  <c r="K18" i="284"/>
  <c r="L17" i="284"/>
  <c r="K17" i="284"/>
  <c r="L16" i="284"/>
  <c r="K16" i="284"/>
  <c r="L15" i="284"/>
  <c r="K15" i="284"/>
  <c r="L14" i="284"/>
  <c r="K14" i="284"/>
  <c r="L13" i="284"/>
  <c r="K13" i="284"/>
  <c r="K12" i="284"/>
  <c r="H7" i="284"/>
  <c r="H6" i="284"/>
  <c r="H5" i="284"/>
  <c r="H4" i="284"/>
  <c r="H3" i="284"/>
  <c r="L25" i="283"/>
  <c r="K25" i="283"/>
  <c r="L24" i="283"/>
  <c r="K24" i="283"/>
  <c r="L23" i="283"/>
  <c r="K23" i="283"/>
  <c r="L22" i="283"/>
  <c r="K22" i="283"/>
  <c r="L21" i="283"/>
  <c r="K21" i="283"/>
  <c r="L20" i="283"/>
  <c r="K20" i="283"/>
  <c r="L19" i="283"/>
  <c r="K19" i="283"/>
  <c r="L18" i="283"/>
  <c r="K18" i="283"/>
  <c r="L17" i="283"/>
  <c r="K17" i="283"/>
  <c r="L16" i="283"/>
  <c r="K16" i="283"/>
  <c r="L15" i="283"/>
  <c r="K15" i="283"/>
  <c r="L14" i="283"/>
  <c r="K14" i="283"/>
  <c r="L13" i="283"/>
  <c r="K13" i="283"/>
  <c r="K12" i="283"/>
  <c r="H7" i="283"/>
  <c r="H6" i="283"/>
  <c r="H5" i="283"/>
  <c r="H4" i="283"/>
  <c r="H3" i="283"/>
  <c r="L25" i="282"/>
  <c r="K25" i="282"/>
  <c r="L24" i="282"/>
  <c r="K24" i="282"/>
  <c r="L23" i="282"/>
  <c r="K23" i="282"/>
  <c r="L22" i="282"/>
  <c r="K22" i="282"/>
  <c r="L21" i="282"/>
  <c r="K21" i="282"/>
  <c r="L20" i="282"/>
  <c r="K20" i="282"/>
  <c r="L19" i="282"/>
  <c r="K19" i="282"/>
  <c r="L18" i="282"/>
  <c r="K18" i="282"/>
  <c r="L17" i="282"/>
  <c r="K17" i="282"/>
  <c r="L16" i="282"/>
  <c r="K16" i="282"/>
  <c r="L15" i="282"/>
  <c r="K15" i="282"/>
  <c r="L14" i="282"/>
  <c r="K14" i="282"/>
  <c r="L13" i="282"/>
  <c r="K13" i="282"/>
  <c r="K12" i="282"/>
  <c r="H7" i="282"/>
  <c r="H6" i="282"/>
  <c r="H5" i="282"/>
  <c r="H4" i="282"/>
  <c r="H3" i="282"/>
  <c r="L25" i="281"/>
  <c r="K25" i="281"/>
  <c r="L24" i="281"/>
  <c r="K24" i="281"/>
  <c r="L23" i="281"/>
  <c r="K23" i="281"/>
  <c r="L22" i="281"/>
  <c r="K22" i="281"/>
  <c r="L21" i="281"/>
  <c r="K21" i="281"/>
  <c r="L20" i="281"/>
  <c r="K20" i="281"/>
  <c r="L19" i="281"/>
  <c r="K19" i="281"/>
  <c r="L18" i="281"/>
  <c r="K18" i="281"/>
  <c r="L17" i="281"/>
  <c r="K17" i="281"/>
  <c r="L16" i="281"/>
  <c r="K16" i="281"/>
  <c r="L15" i="281"/>
  <c r="K15" i="281"/>
  <c r="L14" i="281"/>
  <c r="K14" i="281"/>
  <c r="L13" i="281"/>
  <c r="K13" i="281"/>
  <c r="K12" i="281"/>
  <c r="H7" i="281"/>
  <c r="H6" i="281"/>
  <c r="H5" i="281"/>
  <c r="H4" i="281"/>
  <c r="H3" i="281"/>
  <c r="L25" i="280"/>
  <c r="K25" i="280"/>
  <c r="L24" i="280"/>
  <c r="K24" i="280"/>
  <c r="L23" i="280"/>
  <c r="K23" i="280"/>
  <c r="L22" i="280"/>
  <c r="K22" i="280"/>
  <c r="L21" i="280"/>
  <c r="K21" i="280"/>
  <c r="L20" i="280"/>
  <c r="K20" i="280"/>
  <c r="L19" i="280"/>
  <c r="K19" i="280"/>
  <c r="L18" i="280"/>
  <c r="K18" i="280"/>
  <c r="L17" i="280"/>
  <c r="K17" i="280"/>
  <c r="L16" i="280"/>
  <c r="K16" i="280"/>
  <c r="L15" i="280"/>
  <c r="K15" i="280"/>
  <c r="L14" i="280"/>
  <c r="K14" i="280"/>
  <c r="L13" i="280"/>
  <c r="K13" i="280"/>
  <c r="K12" i="280"/>
  <c r="H7" i="280"/>
  <c r="H6" i="280"/>
  <c r="H5" i="280"/>
  <c r="H4" i="280"/>
  <c r="H3" i="280"/>
  <c r="L25" i="279"/>
  <c r="K25" i="279"/>
  <c r="L24" i="279"/>
  <c r="K24" i="279"/>
  <c r="L23" i="279"/>
  <c r="K23" i="279"/>
  <c r="L22" i="279"/>
  <c r="K22" i="279"/>
  <c r="L21" i="279"/>
  <c r="K21" i="279"/>
  <c r="L20" i="279"/>
  <c r="K20" i="279"/>
  <c r="L19" i="279"/>
  <c r="K19" i="279"/>
  <c r="L18" i="279"/>
  <c r="K18" i="279"/>
  <c r="L17" i="279"/>
  <c r="K17" i="279"/>
  <c r="L16" i="279"/>
  <c r="K16" i="279"/>
  <c r="L15" i="279"/>
  <c r="K15" i="279"/>
  <c r="L14" i="279"/>
  <c r="K14" i="279"/>
  <c r="L13" i="279"/>
  <c r="K13" i="279"/>
  <c r="K12" i="279"/>
  <c r="H7" i="279"/>
  <c r="H6" i="279"/>
  <c r="H5" i="279"/>
  <c r="H4" i="279"/>
  <c r="H3" i="279"/>
  <c r="L25" i="278"/>
  <c r="K25" i="278"/>
  <c r="L24" i="278"/>
  <c r="K24" i="278"/>
  <c r="L23" i="278"/>
  <c r="K23" i="278"/>
  <c r="L22" i="278"/>
  <c r="K22" i="278"/>
  <c r="L21" i="278"/>
  <c r="K21" i="278"/>
  <c r="L20" i="278"/>
  <c r="K20" i="278"/>
  <c r="L19" i="278"/>
  <c r="K19" i="278"/>
  <c r="L18" i="278"/>
  <c r="K18" i="278"/>
  <c r="L17" i="278"/>
  <c r="K17" i="278"/>
  <c r="L16" i="278"/>
  <c r="K16" i="278"/>
  <c r="L15" i="278"/>
  <c r="K15" i="278"/>
  <c r="L14" i="278"/>
  <c r="K14" i="278"/>
  <c r="L13" i="278"/>
  <c r="K13" i="278"/>
  <c r="K12" i="278"/>
  <c r="H7" i="278"/>
  <c r="H6" i="278"/>
  <c r="H5" i="278"/>
  <c r="H4" i="278"/>
  <c r="H3" i="278"/>
  <c r="L25" i="277"/>
  <c r="K25" i="277"/>
  <c r="L24" i="277"/>
  <c r="K24" i="277"/>
  <c r="L23" i="277"/>
  <c r="K23" i="277"/>
  <c r="L22" i="277"/>
  <c r="K22" i="277"/>
  <c r="L21" i="277"/>
  <c r="K21" i="277"/>
  <c r="L20" i="277"/>
  <c r="K20" i="277"/>
  <c r="L19" i="277"/>
  <c r="K19" i="277"/>
  <c r="L18" i="277"/>
  <c r="K18" i="277"/>
  <c r="L17" i="277"/>
  <c r="K17" i="277"/>
  <c r="L16" i="277"/>
  <c r="K16" i="277"/>
  <c r="L15" i="277"/>
  <c r="K15" i="277"/>
  <c r="L14" i="277"/>
  <c r="K14" i="277"/>
  <c r="L13" i="277"/>
  <c r="K13" i="277"/>
  <c r="K12" i="277"/>
  <c r="H7" i="277"/>
  <c r="H6" i="277"/>
  <c r="H5" i="277"/>
  <c r="H4" i="277"/>
  <c r="H3" i="277"/>
  <c r="L25" i="276"/>
  <c r="K25" i="276"/>
  <c r="L24" i="276"/>
  <c r="K24" i="276"/>
  <c r="L23" i="276"/>
  <c r="K23" i="276"/>
  <c r="L22" i="276"/>
  <c r="K22" i="276"/>
  <c r="L21" i="276"/>
  <c r="K21" i="276"/>
  <c r="L20" i="276"/>
  <c r="K20" i="276"/>
  <c r="L19" i="276"/>
  <c r="K19" i="276"/>
  <c r="L18" i="276"/>
  <c r="K18" i="276"/>
  <c r="L17" i="276"/>
  <c r="K17" i="276"/>
  <c r="L16" i="276"/>
  <c r="K16" i="276"/>
  <c r="L15" i="276"/>
  <c r="K15" i="276"/>
  <c r="L14" i="276"/>
  <c r="K14" i="276"/>
  <c r="L13" i="276"/>
  <c r="K13" i="276"/>
  <c r="K12" i="276"/>
  <c r="H7" i="276"/>
  <c r="H6" i="276"/>
  <c r="H5" i="276"/>
  <c r="H4" i="276"/>
  <c r="H3" i="276"/>
  <c r="L25" i="275"/>
  <c r="K25" i="275"/>
  <c r="L24" i="275"/>
  <c r="K24" i="275"/>
  <c r="L23" i="275"/>
  <c r="K23" i="275"/>
  <c r="L22" i="275"/>
  <c r="K22" i="275"/>
  <c r="L21" i="275"/>
  <c r="K21" i="275"/>
  <c r="L20" i="275"/>
  <c r="K20" i="275"/>
  <c r="L19" i="275"/>
  <c r="K19" i="275"/>
  <c r="L18" i="275"/>
  <c r="K18" i="275"/>
  <c r="L17" i="275"/>
  <c r="K17" i="275"/>
  <c r="L16" i="275"/>
  <c r="K16" i="275"/>
  <c r="L15" i="275"/>
  <c r="K15" i="275"/>
  <c r="L14" i="275"/>
  <c r="K14" i="275"/>
  <c r="L13" i="275"/>
  <c r="K13" i="275"/>
  <c r="K12" i="275"/>
  <c r="H7" i="275"/>
  <c r="H6" i="275"/>
  <c r="H5" i="275"/>
  <c r="H4" i="275"/>
  <c r="H3" i="275"/>
  <c r="L25" i="274"/>
  <c r="K25" i="274"/>
  <c r="L24" i="274"/>
  <c r="K24" i="274"/>
  <c r="L23" i="274"/>
  <c r="K23" i="274"/>
  <c r="L22" i="274"/>
  <c r="K22" i="274"/>
  <c r="L21" i="274"/>
  <c r="K21" i="274"/>
  <c r="L20" i="274"/>
  <c r="K20" i="274"/>
  <c r="L19" i="274"/>
  <c r="K19" i="274"/>
  <c r="L18" i="274"/>
  <c r="K18" i="274"/>
  <c r="L17" i="274"/>
  <c r="K17" i="274"/>
  <c r="L16" i="274"/>
  <c r="K16" i="274"/>
  <c r="L15" i="274"/>
  <c r="K15" i="274"/>
  <c r="L14" i="274"/>
  <c r="K14" i="274"/>
  <c r="L13" i="274"/>
  <c r="K13" i="274"/>
  <c r="K12" i="274"/>
  <c r="H7" i="274"/>
  <c r="H6" i="274"/>
  <c r="H5" i="274"/>
  <c r="H4" i="274"/>
  <c r="H3" i="274"/>
  <c r="L25" i="273"/>
  <c r="K25" i="273"/>
  <c r="L24" i="273"/>
  <c r="K24" i="273"/>
  <c r="L23" i="273"/>
  <c r="K23" i="273"/>
  <c r="L22" i="273"/>
  <c r="K22" i="273"/>
  <c r="L21" i="273"/>
  <c r="K21" i="273"/>
  <c r="L20" i="273"/>
  <c r="K20" i="273"/>
  <c r="L19" i="273"/>
  <c r="K19" i="273"/>
  <c r="L18" i="273"/>
  <c r="K18" i="273"/>
  <c r="L17" i="273"/>
  <c r="K17" i="273"/>
  <c r="L16" i="273"/>
  <c r="K16" i="273"/>
  <c r="L15" i="273"/>
  <c r="K15" i="273"/>
  <c r="L14" i="273"/>
  <c r="K14" i="273"/>
  <c r="L13" i="273"/>
  <c r="K13" i="273"/>
  <c r="K12" i="273"/>
  <c r="H7" i="273"/>
  <c r="H6" i="273"/>
  <c r="H5" i="273"/>
  <c r="H4" i="273"/>
  <c r="H3" i="273"/>
  <c r="L25" i="272"/>
  <c r="K25" i="272"/>
  <c r="L24" i="272"/>
  <c r="K24" i="272"/>
  <c r="L23" i="272"/>
  <c r="K23" i="272"/>
  <c r="L22" i="272"/>
  <c r="K22" i="272"/>
  <c r="L21" i="272"/>
  <c r="K21" i="272"/>
  <c r="L20" i="272"/>
  <c r="K20" i="272"/>
  <c r="L19" i="272"/>
  <c r="K19" i="272"/>
  <c r="L18" i="272"/>
  <c r="K18" i="272"/>
  <c r="L17" i="272"/>
  <c r="K17" i="272"/>
  <c r="L16" i="272"/>
  <c r="K16" i="272"/>
  <c r="L15" i="272"/>
  <c r="K15" i="272"/>
  <c r="L14" i="272"/>
  <c r="K14" i="272"/>
  <c r="L13" i="272"/>
  <c r="K13" i="272"/>
  <c r="K12" i="272"/>
  <c r="H7" i="272"/>
  <c r="H6" i="272"/>
  <c r="H5" i="272"/>
  <c r="H4" i="272"/>
  <c r="H3" i="272"/>
  <c r="L25" i="271"/>
  <c r="K25" i="271"/>
  <c r="L24" i="271"/>
  <c r="K24" i="271"/>
  <c r="L23" i="271"/>
  <c r="K23" i="271"/>
  <c r="L22" i="271"/>
  <c r="K22" i="271"/>
  <c r="L21" i="271"/>
  <c r="K21" i="271"/>
  <c r="L20" i="271"/>
  <c r="K20" i="271"/>
  <c r="L19" i="271"/>
  <c r="K19" i="271"/>
  <c r="L18" i="271"/>
  <c r="K18" i="271"/>
  <c r="L17" i="271"/>
  <c r="K17" i="271"/>
  <c r="L16" i="271"/>
  <c r="K16" i="271"/>
  <c r="L15" i="271"/>
  <c r="K15" i="271"/>
  <c r="L14" i="271"/>
  <c r="K14" i="271"/>
  <c r="L13" i="271"/>
  <c r="K13" i="271"/>
  <c r="K12" i="271"/>
  <c r="H7" i="271"/>
  <c r="H6" i="271"/>
  <c r="H5" i="271"/>
  <c r="H4" i="271"/>
  <c r="H3" i="271"/>
  <c r="L25" i="270"/>
  <c r="K25" i="270"/>
  <c r="L24" i="270"/>
  <c r="K24" i="270"/>
  <c r="L23" i="270"/>
  <c r="K23" i="270"/>
  <c r="L22" i="270"/>
  <c r="K22" i="270"/>
  <c r="L21" i="270"/>
  <c r="K21" i="270"/>
  <c r="L20" i="270"/>
  <c r="K20" i="270"/>
  <c r="L19" i="270"/>
  <c r="K19" i="270"/>
  <c r="L18" i="270"/>
  <c r="K18" i="270"/>
  <c r="L17" i="270"/>
  <c r="K17" i="270"/>
  <c r="L16" i="270"/>
  <c r="K16" i="270"/>
  <c r="L15" i="270"/>
  <c r="K15" i="270"/>
  <c r="L14" i="270"/>
  <c r="K14" i="270"/>
  <c r="L13" i="270"/>
  <c r="K13" i="270"/>
  <c r="K12" i="270"/>
  <c r="H7" i="270"/>
  <c r="H6" i="270"/>
  <c r="H5" i="270"/>
  <c r="H4" i="270"/>
  <c r="H3" i="270"/>
  <c r="L25" i="269"/>
  <c r="K25" i="269"/>
  <c r="L24" i="269"/>
  <c r="K24" i="269"/>
  <c r="L23" i="269"/>
  <c r="K23" i="269"/>
  <c r="L22" i="269"/>
  <c r="K22" i="269"/>
  <c r="L21" i="269"/>
  <c r="K21" i="269"/>
  <c r="L20" i="269"/>
  <c r="K20" i="269"/>
  <c r="L19" i="269"/>
  <c r="K19" i="269"/>
  <c r="L18" i="269"/>
  <c r="K18" i="269"/>
  <c r="L17" i="269"/>
  <c r="K17" i="269"/>
  <c r="L16" i="269"/>
  <c r="K16" i="269"/>
  <c r="L15" i="269"/>
  <c r="K15" i="269"/>
  <c r="L14" i="269"/>
  <c r="K14" i="269"/>
  <c r="L13" i="269"/>
  <c r="K13" i="269"/>
  <c r="K12" i="269"/>
  <c r="H7" i="269"/>
  <c r="H6" i="269"/>
  <c r="H5" i="269"/>
  <c r="H4" i="269"/>
  <c r="H3" i="269"/>
  <c r="L25" i="268"/>
  <c r="K25" i="268"/>
  <c r="L24" i="268"/>
  <c r="K24" i="268"/>
  <c r="L23" i="268"/>
  <c r="K23" i="268"/>
  <c r="L22" i="268"/>
  <c r="K22" i="268"/>
  <c r="L21" i="268"/>
  <c r="K21" i="268"/>
  <c r="L20" i="268"/>
  <c r="K20" i="268"/>
  <c r="L19" i="268"/>
  <c r="K19" i="268"/>
  <c r="L18" i="268"/>
  <c r="K18" i="268"/>
  <c r="L17" i="268"/>
  <c r="K17" i="268"/>
  <c r="L16" i="268"/>
  <c r="K16" i="268"/>
  <c r="L15" i="268"/>
  <c r="K15" i="268"/>
  <c r="L14" i="268"/>
  <c r="K14" i="268"/>
  <c r="L13" i="268"/>
  <c r="K13" i="268"/>
  <c r="K12" i="268"/>
  <c r="H7" i="268"/>
  <c r="H6" i="268"/>
  <c r="H5" i="268"/>
  <c r="H4" i="268"/>
  <c r="H3" i="268"/>
  <c r="L25" i="267"/>
  <c r="K25" i="267"/>
  <c r="L24" i="267"/>
  <c r="K24" i="267"/>
  <c r="L23" i="267"/>
  <c r="K23" i="267"/>
  <c r="L22" i="267"/>
  <c r="K22" i="267"/>
  <c r="L21" i="267"/>
  <c r="K21" i="267"/>
  <c r="L20" i="267"/>
  <c r="K20" i="267"/>
  <c r="L19" i="267"/>
  <c r="K19" i="267"/>
  <c r="L18" i="267"/>
  <c r="K18" i="267"/>
  <c r="L17" i="267"/>
  <c r="K17" i="267"/>
  <c r="L16" i="267"/>
  <c r="K16" i="267"/>
  <c r="L15" i="267"/>
  <c r="K15" i="267"/>
  <c r="L14" i="267"/>
  <c r="K14" i="267"/>
  <c r="L13" i="267"/>
  <c r="K13" i="267"/>
  <c r="K12" i="267"/>
  <c r="H7" i="267"/>
  <c r="H6" i="267"/>
  <c r="H5" i="267"/>
  <c r="H4" i="267"/>
  <c r="H3" i="267"/>
  <c r="L25" i="266"/>
  <c r="K25" i="266"/>
  <c r="L24" i="266"/>
  <c r="K24" i="266"/>
  <c r="L23" i="266"/>
  <c r="K23" i="266"/>
  <c r="L22" i="266"/>
  <c r="K22" i="266"/>
  <c r="L21" i="266"/>
  <c r="K21" i="266"/>
  <c r="L20" i="266"/>
  <c r="K20" i="266"/>
  <c r="L19" i="266"/>
  <c r="K19" i="266"/>
  <c r="L18" i="266"/>
  <c r="K18" i="266"/>
  <c r="L17" i="266"/>
  <c r="K17" i="266"/>
  <c r="L16" i="266"/>
  <c r="K16" i="266"/>
  <c r="L15" i="266"/>
  <c r="K15" i="266"/>
  <c r="L14" i="266"/>
  <c r="K14" i="266"/>
  <c r="L13" i="266"/>
  <c r="K13" i="266"/>
  <c r="K12" i="266"/>
  <c r="H7" i="266"/>
  <c r="H6" i="266"/>
  <c r="H5" i="266"/>
  <c r="H4" i="266"/>
  <c r="H3" i="266"/>
  <c r="L25" i="265"/>
  <c r="K25" i="265"/>
  <c r="L24" i="265"/>
  <c r="K24" i="265"/>
  <c r="L23" i="265"/>
  <c r="K23" i="265"/>
  <c r="L22" i="265"/>
  <c r="K22" i="265"/>
  <c r="L21" i="265"/>
  <c r="K21" i="265"/>
  <c r="L20" i="265"/>
  <c r="K20" i="265"/>
  <c r="L19" i="265"/>
  <c r="K19" i="265"/>
  <c r="L18" i="265"/>
  <c r="K18" i="265"/>
  <c r="L17" i="265"/>
  <c r="K17" i="265"/>
  <c r="L16" i="265"/>
  <c r="K16" i="265"/>
  <c r="L15" i="265"/>
  <c r="K15" i="265"/>
  <c r="L14" i="265"/>
  <c r="K14" i="265"/>
  <c r="L13" i="265"/>
  <c r="K13" i="265"/>
  <c r="K12" i="265"/>
  <c r="H7" i="265"/>
  <c r="H6" i="265"/>
  <c r="H5" i="265"/>
  <c r="H4" i="265"/>
  <c r="H3" i="265"/>
  <c r="L25" i="264"/>
  <c r="K25" i="264"/>
  <c r="L24" i="264"/>
  <c r="K24" i="264"/>
  <c r="L23" i="264"/>
  <c r="K23" i="264"/>
  <c r="L22" i="264"/>
  <c r="K22" i="264"/>
  <c r="L21" i="264"/>
  <c r="K21" i="264"/>
  <c r="L20" i="264"/>
  <c r="K20" i="264"/>
  <c r="L19" i="264"/>
  <c r="K19" i="264"/>
  <c r="L18" i="264"/>
  <c r="K18" i="264"/>
  <c r="L17" i="264"/>
  <c r="K17" i="264"/>
  <c r="L16" i="264"/>
  <c r="K16" i="264"/>
  <c r="L15" i="264"/>
  <c r="K15" i="264"/>
  <c r="L14" i="264"/>
  <c r="K14" i="264"/>
  <c r="L13" i="264"/>
  <c r="K13" i="264"/>
  <c r="K12" i="264"/>
  <c r="H7" i="264"/>
  <c r="H6" i="264"/>
  <c r="H5" i="264"/>
  <c r="H4" i="264"/>
  <c r="H3" i="264"/>
  <c r="L25" i="263"/>
  <c r="K25" i="263"/>
  <c r="L24" i="263"/>
  <c r="K24" i="263"/>
  <c r="L23" i="263"/>
  <c r="K23" i="263"/>
  <c r="L22" i="263"/>
  <c r="K22" i="263"/>
  <c r="L21" i="263"/>
  <c r="K21" i="263"/>
  <c r="L20" i="263"/>
  <c r="K20" i="263"/>
  <c r="L19" i="263"/>
  <c r="K19" i="263"/>
  <c r="L18" i="263"/>
  <c r="K18" i="263"/>
  <c r="L17" i="263"/>
  <c r="K17" i="263"/>
  <c r="L16" i="263"/>
  <c r="K16" i="263"/>
  <c r="L15" i="263"/>
  <c r="K15" i="263"/>
  <c r="L14" i="263"/>
  <c r="K14" i="263"/>
  <c r="L13" i="263"/>
  <c r="K13" i="263"/>
  <c r="K12" i="263"/>
  <c r="H7" i="263"/>
  <c r="H6" i="263"/>
  <c r="H5" i="263"/>
  <c r="H4" i="263"/>
  <c r="H3" i="263"/>
  <c r="L25" i="262"/>
  <c r="K25" i="262"/>
  <c r="L24" i="262"/>
  <c r="K24" i="262"/>
  <c r="L23" i="262"/>
  <c r="K23" i="262"/>
  <c r="L22" i="262"/>
  <c r="K22" i="262"/>
  <c r="L21" i="262"/>
  <c r="K21" i="262"/>
  <c r="L20" i="262"/>
  <c r="K20" i="262"/>
  <c r="L19" i="262"/>
  <c r="K19" i="262"/>
  <c r="L18" i="262"/>
  <c r="K18" i="262"/>
  <c r="L17" i="262"/>
  <c r="K17" i="262"/>
  <c r="L16" i="262"/>
  <c r="K16" i="262"/>
  <c r="L15" i="262"/>
  <c r="K15" i="262"/>
  <c r="L14" i="262"/>
  <c r="K14" i="262"/>
  <c r="L13" i="262"/>
  <c r="K13" i="262"/>
  <c r="K12" i="262"/>
  <c r="H7" i="262"/>
  <c r="H6" i="262"/>
  <c r="H5" i="262"/>
  <c r="H4" i="262"/>
  <c r="H3" i="262"/>
  <c r="L25" i="261"/>
  <c r="K25" i="261"/>
  <c r="L24" i="261"/>
  <c r="K24" i="261"/>
  <c r="L23" i="261"/>
  <c r="K23" i="261"/>
  <c r="L22" i="261"/>
  <c r="K22" i="261"/>
  <c r="L21" i="261"/>
  <c r="K21" i="261"/>
  <c r="L20" i="261"/>
  <c r="K20" i="261"/>
  <c r="L19" i="261"/>
  <c r="K19" i="261"/>
  <c r="L18" i="261"/>
  <c r="K18" i="261"/>
  <c r="L17" i="261"/>
  <c r="K17" i="261"/>
  <c r="L16" i="261"/>
  <c r="K16" i="261"/>
  <c r="L15" i="261"/>
  <c r="K15" i="261"/>
  <c r="L14" i="261"/>
  <c r="K14" i="261"/>
  <c r="L13" i="261"/>
  <c r="K13" i="261"/>
  <c r="K12" i="261"/>
  <c r="H7" i="261"/>
  <c r="H6" i="261"/>
  <c r="H5" i="261"/>
  <c r="H4" i="261"/>
  <c r="H3" i="261"/>
  <c r="L25" i="260"/>
  <c r="K25" i="260"/>
  <c r="L24" i="260"/>
  <c r="K24" i="260"/>
  <c r="L23" i="260"/>
  <c r="K23" i="260"/>
  <c r="L22" i="260"/>
  <c r="K22" i="260"/>
  <c r="L21" i="260"/>
  <c r="K21" i="260"/>
  <c r="L20" i="260"/>
  <c r="K20" i="260"/>
  <c r="L19" i="260"/>
  <c r="K19" i="260"/>
  <c r="L18" i="260"/>
  <c r="K18" i="260"/>
  <c r="L17" i="260"/>
  <c r="K17" i="260"/>
  <c r="L16" i="260"/>
  <c r="K16" i="260"/>
  <c r="L15" i="260"/>
  <c r="K15" i="260"/>
  <c r="L14" i="260"/>
  <c r="K14" i="260"/>
  <c r="L13" i="260"/>
  <c r="K13" i="260"/>
  <c r="K12" i="260"/>
  <c r="H7" i="260"/>
  <c r="H6" i="260"/>
  <c r="H5" i="260"/>
  <c r="H4" i="260"/>
  <c r="H3" i="260"/>
  <c r="L25" i="259"/>
  <c r="K25" i="259"/>
  <c r="L24" i="259"/>
  <c r="K24" i="259"/>
  <c r="L23" i="259"/>
  <c r="K23" i="259"/>
  <c r="L22" i="259"/>
  <c r="K22" i="259"/>
  <c r="L21" i="259"/>
  <c r="K21" i="259"/>
  <c r="L20" i="259"/>
  <c r="K20" i="259"/>
  <c r="L19" i="259"/>
  <c r="K19" i="259"/>
  <c r="L18" i="259"/>
  <c r="K18" i="259"/>
  <c r="L17" i="259"/>
  <c r="K17" i="259"/>
  <c r="L16" i="259"/>
  <c r="K16" i="259"/>
  <c r="L15" i="259"/>
  <c r="K15" i="259"/>
  <c r="L14" i="259"/>
  <c r="K14" i="259"/>
  <c r="L13" i="259"/>
  <c r="K13" i="259"/>
  <c r="K12" i="259"/>
  <c r="H7" i="259"/>
  <c r="H6" i="259"/>
  <c r="H5" i="259"/>
  <c r="H4" i="259"/>
  <c r="H3" i="259"/>
  <c r="L25" i="258"/>
  <c r="K25" i="258"/>
  <c r="L24" i="258"/>
  <c r="K24" i="258"/>
  <c r="L23" i="258"/>
  <c r="K23" i="258"/>
  <c r="L22" i="258"/>
  <c r="K22" i="258"/>
  <c r="L21" i="258"/>
  <c r="K21" i="258"/>
  <c r="L20" i="258"/>
  <c r="K20" i="258"/>
  <c r="L19" i="258"/>
  <c r="K19" i="258"/>
  <c r="L18" i="258"/>
  <c r="K18" i="258"/>
  <c r="L17" i="258"/>
  <c r="K17" i="258"/>
  <c r="L16" i="258"/>
  <c r="K16" i="258"/>
  <c r="L15" i="258"/>
  <c r="K15" i="258"/>
  <c r="L14" i="258"/>
  <c r="K14" i="258"/>
  <c r="L13" i="258"/>
  <c r="K13" i="258"/>
  <c r="K12" i="258"/>
  <c r="H7" i="258"/>
  <c r="H6" i="258"/>
  <c r="H5" i="258"/>
  <c r="H4" i="258"/>
  <c r="H3" i="258"/>
  <c r="L25" i="257"/>
  <c r="K25" i="257"/>
  <c r="L24" i="257"/>
  <c r="K24" i="257"/>
  <c r="L23" i="257"/>
  <c r="K23" i="257"/>
  <c r="L22" i="257"/>
  <c r="K22" i="257"/>
  <c r="L21" i="257"/>
  <c r="K21" i="257"/>
  <c r="L20" i="257"/>
  <c r="K20" i="257"/>
  <c r="L19" i="257"/>
  <c r="K19" i="257"/>
  <c r="L18" i="257"/>
  <c r="K18" i="257"/>
  <c r="L17" i="257"/>
  <c r="K17" i="257"/>
  <c r="L16" i="257"/>
  <c r="K16" i="257"/>
  <c r="L15" i="257"/>
  <c r="K15" i="257"/>
  <c r="L14" i="257"/>
  <c r="K14" i="257"/>
  <c r="L13" i="257"/>
  <c r="K13" i="257"/>
  <c r="K12" i="257"/>
  <c r="H7" i="257"/>
  <c r="H6" i="257"/>
  <c r="H5" i="257"/>
  <c r="H4" i="257"/>
  <c r="H3" i="257"/>
  <c r="L25" i="256"/>
  <c r="K25" i="256"/>
  <c r="L24" i="256"/>
  <c r="K24" i="256"/>
  <c r="L23" i="256"/>
  <c r="K23" i="256"/>
  <c r="L22" i="256"/>
  <c r="K22" i="256"/>
  <c r="L21" i="256"/>
  <c r="K21" i="256"/>
  <c r="L20" i="256"/>
  <c r="K20" i="256"/>
  <c r="L19" i="256"/>
  <c r="K19" i="256"/>
  <c r="L18" i="256"/>
  <c r="K18" i="256"/>
  <c r="L17" i="256"/>
  <c r="K17" i="256"/>
  <c r="L16" i="256"/>
  <c r="K16" i="256"/>
  <c r="L15" i="256"/>
  <c r="K15" i="256"/>
  <c r="L14" i="256"/>
  <c r="K14" i="256"/>
  <c r="L13" i="256"/>
  <c r="K13" i="256"/>
  <c r="K12" i="256"/>
  <c r="H7" i="256"/>
  <c r="H6" i="256"/>
  <c r="H5" i="256"/>
  <c r="H4" i="256"/>
  <c r="H3" i="256"/>
  <c r="L25" i="255"/>
  <c r="K25" i="255"/>
  <c r="L24" i="255"/>
  <c r="K24" i="255"/>
  <c r="L23" i="255"/>
  <c r="K23" i="255"/>
  <c r="L22" i="255"/>
  <c r="K22" i="255"/>
  <c r="L21" i="255"/>
  <c r="K21" i="255"/>
  <c r="L20" i="255"/>
  <c r="K20" i="255"/>
  <c r="L19" i="255"/>
  <c r="K19" i="255"/>
  <c r="L18" i="255"/>
  <c r="K18" i="255"/>
  <c r="L17" i="255"/>
  <c r="K17" i="255"/>
  <c r="L16" i="255"/>
  <c r="K16" i="255"/>
  <c r="L15" i="255"/>
  <c r="K15" i="255"/>
  <c r="L14" i="255"/>
  <c r="K14" i="255"/>
  <c r="L13" i="255"/>
  <c r="K13" i="255"/>
  <c r="K12" i="255"/>
  <c r="H7" i="255"/>
  <c r="H6" i="255"/>
  <c r="H5" i="255"/>
  <c r="H4" i="255"/>
  <c r="H3" i="255"/>
  <c r="L25" i="254"/>
  <c r="K25" i="254"/>
  <c r="L24" i="254"/>
  <c r="K24" i="254"/>
  <c r="L23" i="254"/>
  <c r="K23" i="254"/>
  <c r="L22" i="254"/>
  <c r="K22" i="254"/>
  <c r="L21" i="254"/>
  <c r="K21" i="254"/>
  <c r="L20" i="254"/>
  <c r="K20" i="254"/>
  <c r="L19" i="254"/>
  <c r="K19" i="254"/>
  <c r="L18" i="254"/>
  <c r="K18" i="254"/>
  <c r="L17" i="254"/>
  <c r="K17" i="254"/>
  <c r="L16" i="254"/>
  <c r="K16" i="254"/>
  <c r="L15" i="254"/>
  <c r="K15" i="254"/>
  <c r="L14" i="254"/>
  <c r="K14" i="254"/>
  <c r="L13" i="254"/>
  <c r="K13" i="254"/>
  <c r="K12" i="254"/>
  <c r="H7" i="254"/>
  <c r="H6" i="254"/>
  <c r="H5" i="254"/>
  <c r="H4" i="254"/>
  <c r="H3" i="254"/>
  <c r="L25" i="253"/>
  <c r="K25" i="253"/>
  <c r="L24" i="253"/>
  <c r="K24" i="253"/>
  <c r="L23" i="253"/>
  <c r="K23" i="253"/>
  <c r="L22" i="253"/>
  <c r="K22" i="253"/>
  <c r="L21" i="253"/>
  <c r="K21" i="253"/>
  <c r="L20" i="253"/>
  <c r="K20" i="253"/>
  <c r="L19" i="253"/>
  <c r="K19" i="253"/>
  <c r="L18" i="253"/>
  <c r="K18" i="253"/>
  <c r="L17" i="253"/>
  <c r="K17" i="253"/>
  <c r="L16" i="253"/>
  <c r="K16" i="253"/>
  <c r="L15" i="253"/>
  <c r="K15" i="253"/>
  <c r="L14" i="253"/>
  <c r="K14" i="253"/>
  <c r="L13" i="253"/>
  <c r="K13" i="253"/>
  <c r="K12" i="253"/>
  <c r="H7" i="253"/>
  <c r="H6" i="253"/>
  <c r="H5" i="253"/>
  <c r="H4" i="253"/>
  <c r="H3" i="253"/>
  <c r="L25" i="252"/>
  <c r="K25" i="252"/>
  <c r="L24" i="252"/>
  <c r="K24" i="252"/>
  <c r="L23" i="252"/>
  <c r="K23" i="252"/>
  <c r="L22" i="252"/>
  <c r="K22" i="252"/>
  <c r="L21" i="252"/>
  <c r="K21" i="252"/>
  <c r="L20" i="252"/>
  <c r="K20" i="252"/>
  <c r="L19" i="252"/>
  <c r="K19" i="252"/>
  <c r="L18" i="252"/>
  <c r="K18" i="252"/>
  <c r="L17" i="252"/>
  <c r="K17" i="252"/>
  <c r="L16" i="252"/>
  <c r="K16" i="252"/>
  <c r="L15" i="252"/>
  <c r="K15" i="252"/>
  <c r="L14" i="252"/>
  <c r="K14" i="252"/>
  <c r="L13" i="252"/>
  <c r="K13" i="252"/>
  <c r="K12" i="252"/>
  <c r="H7" i="252"/>
  <c r="H6" i="252"/>
  <c r="H5" i="252"/>
  <c r="H4" i="252"/>
  <c r="H3" i="252"/>
  <c r="L25" i="251"/>
  <c r="K25" i="251"/>
  <c r="L24" i="251"/>
  <c r="K24" i="251"/>
  <c r="L23" i="251"/>
  <c r="K23" i="251"/>
  <c r="L22" i="251"/>
  <c r="K22" i="251"/>
  <c r="L21" i="251"/>
  <c r="K21" i="251"/>
  <c r="L20" i="251"/>
  <c r="K20" i="251"/>
  <c r="L19" i="251"/>
  <c r="K19" i="251"/>
  <c r="L18" i="251"/>
  <c r="K18" i="251"/>
  <c r="L17" i="251"/>
  <c r="K17" i="251"/>
  <c r="L16" i="251"/>
  <c r="K16" i="251"/>
  <c r="L15" i="251"/>
  <c r="K15" i="251"/>
  <c r="L14" i="251"/>
  <c r="K14" i="251"/>
  <c r="L13" i="251"/>
  <c r="K13" i="251"/>
  <c r="K12" i="251"/>
  <c r="H7" i="251"/>
  <c r="H6" i="251"/>
  <c r="H5" i="251"/>
  <c r="H4" i="251"/>
  <c r="H3" i="251"/>
  <c r="L25" i="250"/>
  <c r="K25" i="250"/>
  <c r="L24" i="250"/>
  <c r="K24" i="250"/>
  <c r="L23" i="250"/>
  <c r="K23" i="250"/>
  <c r="L22" i="250"/>
  <c r="K22" i="250"/>
  <c r="L21" i="250"/>
  <c r="K21" i="250"/>
  <c r="L20" i="250"/>
  <c r="K20" i="250"/>
  <c r="L19" i="250"/>
  <c r="K19" i="250"/>
  <c r="L18" i="250"/>
  <c r="K18" i="250"/>
  <c r="L17" i="250"/>
  <c r="K17" i="250"/>
  <c r="L16" i="250"/>
  <c r="K16" i="250"/>
  <c r="L15" i="250"/>
  <c r="K15" i="250"/>
  <c r="L14" i="250"/>
  <c r="K14" i="250"/>
  <c r="L13" i="250"/>
  <c r="K13" i="250"/>
  <c r="K12" i="250"/>
  <c r="H7" i="250"/>
  <c r="H6" i="250"/>
  <c r="H5" i="250"/>
  <c r="H4" i="250"/>
  <c r="H3" i="250"/>
  <c r="L25" i="249"/>
  <c r="K25" i="249"/>
  <c r="L24" i="249"/>
  <c r="K24" i="249"/>
  <c r="L23" i="249"/>
  <c r="K23" i="249"/>
  <c r="L22" i="249"/>
  <c r="K22" i="249"/>
  <c r="L21" i="249"/>
  <c r="K21" i="249"/>
  <c r="L20" i="249"/>
  <c r="K20" i="249"/>
  <c r="L19" i="249"/>
  <c r="K19" i="249"/>
  <c r="L18" i="249"/>
  <c r="K18" i="249"/>
  <c r="L17" i="249"/>
  <c r="K17" i="249"/>
  <c r="L16" i="249"/>
  <c r="K16" i="249"/>
  <c r="L15" i="249"/>
  <c r="K15" i="249"/>
  <c r="L14" i="249"/>
  <c r="K14" i="249"/>
  <c r="L13" i="249"/>
  <c r="K13" i="249"/>
  <c r="K12" i="249"/>
  <c r="H7" i="249"/>
  <c r="H6" i="249"/>
  <c r="H5" i="249"/>
  <c r="H4" i="249"/>
  <c r="H3" i="249"/>
  <c r="L25" i="248"/>
  <c r="K25" i="248"/>
  <c r="L24" i="248"/>
  <c r="K24" i="248"/>
  <c r="L23" i="248"/>
  <c r="K23" i="248"/>
  <c r="L22" i="248"/>
  <c r="K22" i="248"/>
  <c r="L21" i="248"/>
  <c r="K21" i="248"/>
  <c r="L20" i="248"/>
  <c r="K20" i="248"/>
  <c r="L19" i="248"/>
  <c r="K19" i="248"/>
  <c r="L18" i="248"/>
  <c r="K18" i="248"/>
  <c r="L17" i="248"/>
  <c r="K17" i="248"/>
  <c r="L16" i="248"/>
  <c r="K16" i="248"/>
  <c r="L15" i="248"/>
  <c r="K15" i="248"/>
  <c r="L14" i="248"/>
  <c r="K14" i="248"/>
  <c r="L13" i="248"/>
  <c r="K13" i="248"/>
  <c r="K12" i="248"/>
  <c r="H7" i="248"/>
  <c r="H6" i="248"/>
  <c r="H5" i="248"/>
  <c r="H4" i="248"/>
  <c r="H3" i="248"/>
  <c r="L25" i="247"/>
  <c r="K25" i="247"/>
  <c r="L24" i="247"/>
  <c r="K24" i="247"/>
  <c r="L23" i="247"/>
  <c r="K23" i="247"/>
  <c r="L22" i="247"/>
  <c r="K22" i="247"/>
  <c r="L21" i="247"/>
  <c r="K21" i="247"/>
  <c r="L20" i="247"/>
  <c r="K20" i="247"/>
  <c r="L19" i="247"/>
  <c r="K19" i="247"/>
  <c r="L18" i="247"/>
  <c r="K18" i="247"/>
  <c r="L17" i="247"/>
  <c r="K17" i="247"/>
  <c r="L16" i="247"/>
  <c r="K16" i="247"/>
  <c r="L15" i="247"/>
  <c r="K15" i="247"/>
  <c r="L14" i="247"/>
  <c r="K14" i="247"/>
  <c r="L13" i="247"/>
  <c r="K13" i="247"/>
  <c r="K12" i="247"/>
  <c r="H7" i="247"/>
  <c r="H6" i="247"/>
  <c r="H5" i="247"/>
  <c r="H4" i="247"/>
  <c r="H3" i="247"/>
  <c r="L25" i="246"/>
  <c r="K25" i="246"/>
  <c r="L24" i="246"/>
  <c r="K24" i="246"/>
  <c r="L23" i="246"/>
  <c r="K23" i="246"/>
  <c r="L22" i="246"/>
  <c r="K22" i="246"/>
  <c r="L21" i="246"/>
  <c r="K21" i="246"/>
  <c r="L20" i="246"/>
  <c r="K20" i="246"/>
  <c r="L19" i="246"/>
  <c r="K19" i="246"/>
  <c r="L18" i="246"/>
  <c r="K18" i="246"/>
  <c r="L17" i="246"/>
  <c r="K17" i="246"/>
  <c r="L16" i="246"/>
  <c r="K16" i="246"/>
  <c r="L15" i="246"/>
  <c r="K15" i="246"/>
  <c r="L14" i="246"/>
  <c r="K14" i="246"/>
  <c r="L13" i="246"/>
  <c r="K13" i="246"/>
  <c r="K12" i="246"/>
  <c r="H7" i="246"/>
  <c r="H6" i="246"/>
  <c r="H5" i="246"/>
  <c r="H4" i="246"/>
  <c r="H3" i="246"/>
  <c r="L25" i="245"/>
  <c r="K25" i="245"/>
  <c r="L24" i="245"/>
  <c r="K24" i="245"/>
  <c r="L23" i="245"/>
  <c r="K23" i="245"/>
  <c r="L22" i="245"/>
  <c r="K22" i="245"/>
  <c r="L21" i="245"/>
  <c r="K21" i="245"/>
  <c r="L20" i="245"/>
  <c r="K20" i="245"/>
  <c r="L19" i="245"/>
  <c r="K19" i="245"/>
  <c r="L18" i="245"/>
  <c r="K18" i="245"/>
  <c r="L17" i="245"/>
  <c r="K17" i="245"/>
  <c r="L16" i="245"/>
  <c r="K16" i="245"/>
  <c r="L15" i="245"/>
  <c r="K15" i="245"/>
  <c r="L14" i="245"/>
  <c r="K14" i="245"/>
  <c r="L13" i="245"/>
  <c r="K13" i="245"/>
  <c r="K12" i="245"/>
  <c r="H7" i="245"/>
  <c r="H6" i="245"/>
  <c r="H5" i="245"/>
  <c r="H4" i="245"/>
  <c r="H3" i="245"/>
  <c r="L25" i="244"/>
  <c r="K25" i="244"/>
  <c r="L24" i="244"/>
  <c r="K24" i="244"/>
  <c r="L23" i="244"/>
  <c r="K23" i="244"/>
  <c r="L22" i="244"/>
  <c r="K22" i="244"/>
  <c r="L21" i="244"/>
  <c r="K21" i="244"/>
  <c r="L20" i="244"/>
  <c r="K20" i="244"/>
  <c r="L19" i="244"/>
  <c r="K19" i="244"/>
  <c r="L18" i="244"/>
  <c r="K18" i="244"/>
  <c r="L17" i="244"/>
  <c r="K17" i="244"/>
  <c r="L16" i="244"/>
  <c r="K16" i="244"/>
  <c r="L15" i="244"/>
  <c r="K15" i="244"/>
  <c r="L14" i="244"/>
  <c r="K14" i="244"/>
  <c r="L13" i="244"/>
  <c r="K13" i="244"/>
  <c r="K12" i="244"/>
  <c r="H7" i="244"/>
  <c r="H6" i="244"/>
  <c r="H5" i="244"/>
  <c r="H4" i="244"/>
  <c r="H3" i="244"/>
  <c r="L25" i="243"/>
  <c r="K25" i="243"/>
  <c r="L24" i="243"/>
  <c r="K24" i="243"/>
  <c r="L23" i="243"/>
  <c r="K23" i="243"/>
  <c r="L22" i="243"/>
  <c r="K22" i="243"/>
  <c r="L21" i="243"/>
  <c r="K21" i="243"/>
  <c r="L20" i="243"/>
  <c r="K20" i="243"/>
  <c r="L19" i="243"/>
  <c r="K19" i="243"/>
  <c r="L18" i="243"/>
  <c r="K18" i="243"/>
  <c r="L17" i="243"/>
  <c r="K17" i="243"/>
  <c r="L16" i="243"/>
  <c r="K16" i="243"/>
  <c r="L15" i="243"/>
  <c r="K15" i="243"/>
  <c r="L14" i="243"/>
  <c r="K14" i="243"/>
  <c r="L13" i="243"/>
  <c r="K13" i="243"/>
  <c r="K12" i="243"/>
  <c r="H7" i="243"/>
  <c r="H6" i="243"/>
  <c r="H5" i="243"/>
  <c r="H4" i="243"/>
  <c r="H3" i="243"/>
  <c r="L25" i="242"/>
  <c r="K25" i="242"/>
  <c r="L24" i="242"/>
  <c r="K24" i="242"/>
  <c r="L23" i="242"/>
  <c r="K23" i="242"/>
  <c r="L22" i="242"/>
  <c r="K22" i="242"/>
  <c r="L21" i="242"/>
  <c r="K21" i="242"/>
  <c r="L20" i="242"/>
  <c r="K20" i="242"/>
  <c r="L19" i="242"/>
  <c r="K19" i="242"/>
  <c r="L18" i="242"/>
  <c r="K18" i="242"/>
  <c r="L17" i="242"/>
  <c r="K17" i="242"/>
  <c r="L16" i="242"/>
  <c r="K16" i="242"/>
  <c r="L15" i="242"/>
  <c r="K15" i="242"/>
  <c r="L14" i="242"/>
  <c r="K14" i="242"/>
  <c r="L13" i="242"/>
  <c r="K13" i="242"/>
  <c r="K12" i="242"/>
  <c r="H7" i="242"/>
  <c r="H6" i="242"/>
  <c r="H5" i="242"/>
  <c r="H4" i="242"/>
  <c r="H3" i="242"/>
  <c r="L25" i="241"/>
  <c r="K25" i="241"/>
  <c r="L24" i="241"/>
  <c r="K24" i="241"/>
  <c r="L23" i="241"/>
  <c r="K23" i="241"/>
  <c r="L22" i="241"/>
  <c r="K22" i="241"/>
  <c r="L21" i="241"/>
  <c r="K21" i="241"/>
  <c r="L20" i="241"/>
  <c r="K20" i="241"/>
  <c r="L19" i="241"/>
  <c r="K19" i="241"/>
  <c r="L18" i="241"/>
  <c r="K18" i="241"/>
  <c r="L17" i="241"/>
  <c r="K17" i="241"/>
  <c r="L16" i="241"/>
  <c r="K16" i="241"/>
  <c r="L15" i="241"/>
  <c r="K15" i="241"/>
  <c r="L14" i="241"/>
  <c r="K14" i="241"/>
  <c r="L13" i="241"/>
  <c r="K13" i="241"/>
  <c r="K12" i="241"/>
  <c r="H7" i="241"/>
  <c r="H6" i="241"/>
  <c r="H5" i="241"/>
  <c r="H4" i="241"/>
  <c r="H3" i="241"/>
  <c r="L25" i="240"/>
  <c r="K25" i="240"/>
  <c r="L24" i="240"/>
  <c r="K24" i="240"/>
  <c r="L23" i="240"/>
  <c r="K23" i="240"/>
  <c r="L22" i="240"/>
  <c r="K22" i="240"/>
  <c r="L21" i="240"/>
  <c r="K21" i="240"/>
  <c r="L20" i="240"/>
  <c r="K20" i="240"/>
  <c r="L19" i="240"/>
  <c r="K19" i="240"/>
  <c r="L18" i="240"/>
  <c r="K18" i="240"/>
  <c r="L17" i="240"/>
  <c r="K17" i="240"/>
  <c r="L16" i="240"/>
  <c r="K16" i="240"/>
  <c r="L15" i="240"/>
  <c r="K15" i="240"/>
  <c r="L14" i="240"/>
  <c r="K14" i="240"/>
  <c r="L13" i="240"/>
  <c r="K13" i="240"/>
  <c r="K12" i="240"/>
  <c r="H7" i="240"/>
  <c r="H6" i="240"/>
  <c r="H5" i="240"/>
  <c r="H4" i="240"/>
  <c r="H3" i="240"/>
  <c r="L25" i="239"/>
  <c r="K25" i="239"/>
  <c r="L24" i="239"/>
  <c r="K24" i="239"/>
  <c r="L23" i="239"/>
  <c r="K23" i="239"/>
  <c r="L22" i="239"/>
  <c r="K22" i="239"/>
  <c r="L21" i="239"/>
  <c r="K21" i="239"/>
  <c r="L20" i="239"/>
  <c r="K20" i="239"/>
  <c r="L19" i="239"/>
  <c r="K19" i="239"/>
  <c r="L18" i="239"/>
  <c r="K18" i="239"/>
  <c r="L17" i="239"/>
  <c r="K17" i="239"/>
  <c r="L16" i="239"/>
  <c r="K16" i="239"/>
  <c r="L15" i="239"/>
  <c r="K15" i="239"/>
  <c r="L14" i="239"/>
  <c r="K14" i="239"/>
  <c r="L13" i="239"/>
  <c r="K13" i="239"/>
  <c r="K12" i="239"/>
  <c r="H7" i="239"/>
  <c r="H6" i="239"/>
  <c r="H5" i="239"/>
  <c r="H4" i="239"/>
  <c r="H3" i="239"/>
  <c r="L25" i="238"/>
  <c r="K25" i="238"/>
  <c r="L24" i="238"/>
  <c r="K24" i="238"/>
  <c r="L23" i="238"/>
  <c r="K23" i="238"/>
  <c r="L22" i="238"/>
  <c r="K22" i="238"/>
  <c r="L21" i="238"/>
  <c r="K21" i="238"/>
  <c r="L20" i="238"/>
  <c r="K20" i="238"/>
  <c r="L19" i="238"/>
  <c r="K19" i="238"/>
  <c r="L18" i="238"/>
  <c r="K18" i="238"/>
  <c r="L17" i="238"/>
  <c r="K17" i="238"/>
  <c r="L16" i="238"/>
  <c r="K16" i="238"/>
  <c r="L15" i="238"/>
  <c r="K15" i="238"/>
  <c r="L14" i="238"/>
  <c r="K14" i="238"/>
  <c r="L13" i="238"/>
  <c r="K13" i="238"/>
  <c r="K12" i="238"/>
  <c r="H7" i="238"/>
  <c r="H6" i="238"/>
  <c r="H5" i="238"/>
  <c r="H4" i="238"/>
  <c r="H3" i="238"/>
  <c r="H7" i="4" l="1"/>
  <c r="H5" i="4"/>
  <c r="H4" i="4"/>
  <c r="H3" i="2" l="1"/>
  <c r="L25" i="5"/>
  <c r="K25" i="5"/>
  <c r="L24" i="5"/>
  <c r="K24" i="5"/>
  <c r="L23" i="5"/>
  <c r="K23" i="5"/>
  <c r="L22" i="5"/>
  <c r="K22" i="5"/>
  <c r="L21" i="5"/>
  <c r="K21" i="5"/>
  <c r="L20" i="5"/>
  <c r="K20" i="5"/>
  <c r="L19" i="5"/>
  <c r="K19" i="5"/>
  <c r="L18" i="5"/>
  <c r="K18" i="5"/>
  <c r="L17" i="5"/>
  <c r="K17" i="5"/>
  <c r="L16" i="5"/>
  <c r="K16" i="5"/>
  <c r="L15" i="5"/>
  <c r="K15" i="5"/>
  <c r="L14" i="5"/>
  <c r="K14" i="5"/>
  <c r="L13" i="5"/>
  <c r="K13" i="5"/>
  <c r="K12" i="5"/>
  <c r="H4" i="2"/>
  <c r="H5" i="2"/>
  <c r="H6" i="2"/>
  <c r="L25" i="2" l="1"/>
  <c r="L13" i="2" l="1"/>
  <c r="L14" i="2"/>
  <c r="L15" i="2"/>
  <c r="L16" i="2"/>
  <c r="L17" i="2"/>
  <c r="L18" i="2"/>
  <c r="L19" i="2"/>
  <c r="L20" i="2"/>
  <c r="L21" i="2"/>
  <c r="L22" i="2"/>
  <c r="L23" i="2"/>
  <c r="L24" i="2"/>
  <c r="H7" i="2" l="1"/>
  <c r="K12" i="2" l="1"/>
  <c r="K13" i="2"/>
  <c r="K14" i="2"/>
  <c r="K15" i="2"/>
  <c r="K16" i="2"/>
  <c r="K17" i="2"/>
  <c r="K18" i="2"/>
  <c r="K19" i="2"/>
  <c r="K20" i="2"/>
  <c r="K21" i="2"/>
  <c r="K22" i="2"/>
  <c r="K23" i="2"/>
  <c r="K24" i="2"/>
  <c r="K25" i="2"/>
  <c r="C23" i="4" a="1"/>
  <c r="C19" i="4" a="1"/>
  <c r="C47" i="4" a="1"/>
  <c r="D19" i="4" a="1"/>
  <c r="D36" i="4" a="1"/>
  <c r="C46" i="4" a="1"/>
  <c r="C56" i="4" a="1"/>
  <c r="C28" i="4" a="1"/>
  <c r="D60" i="4" a="1"/>
  <c r="D29" i="4" a="1"/>
  <c r="C36" i="4" a="1"/>
  <c r="D23" i="4" a="1"/>
  <c r="D14" i="4" a="1"/>
  <c r="C58" i="4" a="1"/>
  <c r="D57" i="4" a="1"/>
  <c r="D54" i="4" a="1"/>
  <c r="C30" i="4" a="1"/>
  <c r="C31" i="4" a="1"/>
  <c r="C27" i="4" a="1"/>
  <c r="D25" i="4" a="1"/>
  <c r="C57" i="4" a="1"/>
  <c r="D46" i="4" a="1"/>
  <c r="D12" i="4" a="1"/>
  <c r="C13" i="4" a="1"/>
  <c r="D44" i="4" a="1"/>
  <c r="D58" i="4" a="1"/>
  <c r="C50" i="4" a="1"/>
  <c r="C32" i="4" a="1"/>
  <c r="C55" i="4" a="1"/>
  <c r="C60" i="4" a="1"/>
  <c r="C51" i="4" a="1"/>
  <c r="C18" i="4" a="1"/>
  <c r="D40" i="4" a="1"/>
  <c r="D37" i="4" a="1"/>
  <c r="D42" i="4" a="1"/>
  <c r="D48" i="4" a="1"/>
  <c r="C17" i="4" a="1"/>
  <c r="D30" i="4" a="1"/>
  <c r="C38" i="4" a="1"/>
  <c r="C41" i="4" a="1"/>
  <c r="D32" i="4" a="1"/>
  <c r="C52" i="4" a="1"/>
  <c r="D35" i="4" a="1"/>
  <c r="C35" i="4" a="1"/>
  <c r="D39" i="4" a="1"/>
  <c r="C44" i="4" a="1"/>
  <c r="C53" i="4" a="1"/>
  <c r="D26" i="4" a="1"/>
  <c r="D55" i="4" a="1"/>
  <c r="C40" i="4" a="1"/>
  <c r="D45" i="4" a="1"/>
  <c r="C49" i="4" a="1"/>
  <c r="D20" i="4" a="1"/>
  <c r="D47" i="4" a="1"/>
  <c r="D50" i="4" a="1"/>
  <c r="D51" i="4" a="1"/>
  <c r="C20" i="4" a="1"/>
  <c r="C15" i="4" a="1"/>
  <c r="C43" i="4" a="1"/>
  <c r="D61" i="4" a="1"/>
  <c r="D15" i="4" a="1"/>
  <c r="C16" i="4" a="1"/>
  <c r="C33" i="4" a="1"/>
  <c r="D38" i="4" a="1"/>
  <c r="D28" i="4" a="1"/>
  <c r="C34" i="4" a="1"/>
  <c r="D56" i="4" a="1"/>
  <c r="C45" i="4" a="1"/>
  <c r="D17" i="4" a="1"/>
  <c r="D34" i="4" a="1"/>
  <c r="C39" i="4" a="1"/>
  <c r="C14" i="4" a="1"/>
  <c r="C25" i="4" a="1"/>
  <c r="C26" i="4" a="1"/>
  <c r="D16" i="4" a="1"/>
  <c r="D53" i="4" a="1"/>
  <c r="D27" i="4" a="1"/>
  <c r="C29" i="4" a="1"/>
  <c r="D18" i="4" a="1"/>
  <c r="D33" i="4" a="1"/>
  <c r="C61" i="4" a="1"/>
  <c r="D22" i="4" a="1"/>
  <c r="D43" i="4" a="1"/>
  <c r="D41" i="4" a="1"/>
  <c r="C59" i="4" a="1"/>
  <c r="C37" i="4" a="1"/>
  <c r="D49" i="4" a="1"/>
  <c r="D24" i="4" a="1"/>
  <c r="D13" i="4" a="1"/>
  <c r="C21" i="4" a="1"/>
  <c r="D52" i="4" a="1"/>
  <c r="C48" i="4" a="1"/>
  <c r="C24" i="4" a="1"/>
  <c r="C42" i="4" a="1"/>
  <c r="C54" i="4" a="1"/>
  <c r="D31" i="4" a="1"/>
  <c r="D21" i="4" a="1"/>
  <c r="D59" i="4" a="1"/>
  <c r="C22" i="4" a="1"/>
  <c r="C12" i="4" a="1"/>
  <c r="C38" i="4" l="1"/>
  <c r="D21" i="4"/>
  <c r="C50" i="4"/>
  <c r="C60" i="4"/>
  <c r="D15" i="4"/>
  <c r="C14" i="4"/>
  <c r="D40" i="4"/>
  <c r="D41" i="4"/>
  <c r="C48" i="4"/>
  <c r="D48" i="4"/>
  <c r="C61" i="4"/>
  <c r="D14" i="4"/>
  <c r="C53" i="4"/>
  <c r="C39" i="4"/>
  <c r="C24" i="4"/>
  <c r="C45" i="4"/>
  <c r="C21" i="4"/>
  <c r="D33" i="4"/>
  <c r="D42" i="4"/>
  <c r="D61" i="4"/>
  <c r="D32" i="4"/>
  <c r="D16" i="4"/>
  <c r="D54" i="4"/>
  <c r="D43" i="4"/>
  <c r="C28" i="4"/>
  <c r="C27" i="4"/>
  <c r="C37" i="4"/>
  <c r="D49" i="4"/>
  <c r="D38" i="4"/>
  <c r="C23" i="4"/>
  <c r="C57" i="4"/>
  <c r="C59" i="4"/>
  <c r="D57" i="4"/>
  <c r="D47" i="4"/>
  <c r="D52" i="4"/>
  <c r="D45" i="4"/>
  <c r="C15" i="4"/>
  <c r="D26" i="4"/>
  <c r="D58" i="4"/>
  <c r="D56" i="4"/>
  <c r="C29" i="4"/>
  <c r="C18" i="4"/>
  <c r="D37" i="4"/>
  <c r="D51" i="4"/>
  <c r="C17" i="4"/>
  <c r="C12" i="4"/>
  <c r="C25" i="4"/>
  <c r="D25" i="4"/>
  <c r="C30" i="4"/>
  <c r="D28" i="4"/>
  <c r="D39" i="4"/>
  <c r="C31" i="4"/>
  <c r="D59" i="4"/>
  <c r="C43" i="4"/>
  <c r="D24" i="4"/>
  <c r="C55" i="4"/>
  <c r="C22" i="4"/>
  <c r="D36" i="4"/>
  <c r="C42" i="4"/>
  <c r="D29" i="4"/>
  <c r="D53" i="4"/>
  <c r="C13" i="4"/>
  <c r="C33" i="4"/>
  <c r="C51" i="4"/>
  <c r="D13" i="4"/>
  <c r="C58" i="4"/>
  <c r="D50" i="4"/>
  <c r="D44" i="4"/>
  <c r="D20" i="4"/>
  <c r="C52" i="4"/>
  <c r="C46" i="4"/>
  <c r="C35" i="4"/>
  <c r="D35" i="4"/>
  <c r="C19" i="4"/>
  <c r="D46" i="4"/>
  <c r="C54" i="4"/>
  <c r="C44" i="4"/>
  <c r="D18" i="4"/>
  <c r="C40" i="4"/>
  <c r="C20" i="4"/>
  <c r="C16" i="4"/>
  <c r="D34" i="4"/>
  <c r="D19" i="4"/>
  <c r="D60" i="4"/>
  <c r="C36" i="4"/>
  <c r="C26" i="4"/>
  <c r="D30" i="4"/>
  <c r="C34" i="4"/>
  <c r="D27" i="4"/>
  <c r="C49" i="4"/>
  <c r="D17" i="4"/>
  <c r="C41" i="4"/>
  <c r="D31" i="4"/>
  <c r="C56" i="4"/>
  <c r="D22" i="4"/>
  <c r="C32" i="4"/>
  <c r="D12" i="4"/>
  <c r="C47" i="4"/>
  <c r="D23" i="4"/>
  <c r="D55"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18" authorId="0" shapeId="0" xr:uid="{F26D2698-DB4B-42DE-BED1-DBA683FF1E14}">
      <text>
        <r>
          <rPr>
            <b/>
            <sz val="14"/>
            <color indexed="81"/>
            <rFont val="MS P ゴシック"/>
            <family val="3"/>
            <charset val="128"/>
          </rPr>
          <t>この⑥いらない気がするけどとりあえずこのまま</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3" authorId="0" shapeId="0" xr:uid="{5CB0E259-CAC7-40C0-BD51-2F9E64E647B7}">
      <text>
        <r>
          <rPr>
            <b/>
            <sz val="16"/>
            <color indexed="81"/>
            <rFont val="MS P ゴシック"/>
            <family val="3"/>
            <charset val="128"/>
          </rPr>
          <t>①集計表に入力いただいた内容が自動反映されます。</t>
        </r>
      </text>
    </comment>
    <comment ref="D8" authorId="0" shapeId="0" xr:uid="{C49A31BB-170D-4804-900D-05BBFD0F51FA}">
      <text>
        <r>
          <rPr>
            <b/>
            <sz val="14"/>
            <color indexed="81"/>
            <rFont val="MS P ゴシック"/>
            <family val="3"/>
            <charset val="128"/>
          </rPr>
          <t>選択漏れが多い箇所です。必ず選択してください</t>
        </r>
      </text>
    </comment>
    <comment ref="H11" authorId="0" shapeId="0" xr:uid="{57468921-F6CB-49C9-BD8A-5940464D5C0D}">
      <text>
        <r>
          <rPr>
            <b/>
            <sz val="14"/>
            <color indexed="81"/>
            <rFont val="MS P ゴシック"/>
            <family val="3"/>
            <charset val="128"/>
          </rPr>
          <t>「職位」を選択すると入力可能になります。</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<sst xmlns="http://schemas.openxmlformats.org/spreadsheetml/2006/main" count="7369" uniqueCount="2869">
  <si>
    <t>所在区</t>
    <phoneticPr fontId="3"/>
  </si>
  <si>
    <t>区</t>
    <rPh sb="0" eb="1">
      <t>ク</t>
    </rPh>
    <phoneticPr fontId="3"/>
  </si>
  <si>
    <t>職位</t>
    <rPh sb="0" eb="2">
      <t>ショクイ</t>
    </rPh>
    <phoneticPr fontId="3"/>
  </si>
  <si>
    <t>施設・事業所番号</t>
    <rPh sb="6" eb="8">
      <t>バンゴウ</t>
    </rPh>
    <phoneticPr fontId="3"/>
  </si>
  <si>
    <t>141005xxxxxxx</t>
    <phoneticPr fontId="3"/>
  </si>
  <si>
    <t>氏名</t>
    <rPh sb="0" eb="2">
      <t>シメイ</t>
    </rPh>
    <phoneticPr fontId="3"/>
  </si>
  <si>
    <t>○○　○○</t>
  </si>
  <si>
    <t>No</t>
    <phoneticPr fontId="3"/>
  </si>
  <si>
    <t>講義名・テーマ</t>
    <rPh sb="0" eb="2">
      <t>コウギ</t>
    </rPh>
    <rPh sb="2" eb="3">
      <t>メイ</t>
    </rPh>
    <phoneticPr fontId="3"/>
  </si>
  <si>
    <t>修了証番号</t>
    <rPh sb="0" eb="3">
      <t>シュウリョウショウ</t>
    </rPh>
    <rPh sb="3" eb="5">
      <t>バンゴウ</t>
    </rPh>
    <phoneticPr fontId="3"/>
  </si>
  <si>
    <t>副主任保育士</t>
    <rPh sb="0" eb="6">
      <t>フクシュニンホイクシ</t>
    </rPh>
    <phoneticPr fontId="3"/>
  </si>
  <si>
    <t>専門リーダー</t>
    <rPh sb="0" eb="2">
      <t>センモン</t>
    </rPh>
    <phoneticPr fontId="3"/>
  </si>
  <si>
    <t>職務分野別リーダー</t>
    <rPh sb="0" eb="5">
      <t>ショクムブンヤベツ</t>
    </rPh>
    <phoneticPr fontId="3"/>
  </si>
  <si>
    <t>保育所</t>
    <phoneticPr fontId="3"/>
  </si>
  <si>
    <t>マネジメント研修</t>
    <rPh sb="6" eb="8">
      <t>ケンシュウ</t>
    </rPh>
    <phoneticPr fontId="3"/>
  </si>
  <si>
    <t>幼児教育</t>
    <rPh sb="0" eb="2">
      <t>ヨウジ</t>
    </rPh>
    <rPh sb="2" eb="4">
      <t>キョウイク</t>
    </rPh>
    <phoneticPr fontId="3"/>
  </si>
  <si>
    <t>小規模保育事業</t>
    <phoneticPr fontId="3"/>
  </si>
  <si>
    <t>食育・アレルギー対応</t>
    <rPh sb="0" eb="2">
      <t>ショクイク</t>
    </rPh>
    <rPh sb="8" eb="10">
      <t>タイオウ</t>
    </rPh>
    <phoneticPr fontId="3"/>
  </si>
  <si>
    <t>障害児保育</t>
    <rPh sb="0" eb="2">
      <t>ショウガイ</t>
    </rPh>
    <rPh sb="2" eb="3">
      <t>ジ</t>
    </rPh>
    <rPh sb="3" eb="5">
      <t>ホイク</t>
    </rPh>
    <phoneticPr fontId="3"/>
  </si>
  <si>
    <t>家庭的保育事業</t>
    <phoneticPr fontId="3"/>
  </si>
  <si>
    <t>○△□○△□（※領域名）</t>
    <phoneticPr fontId="3"/>
  </si>
  <si>
    <t>事業所内保育事業</t>
    <phoneticPr fontId="3"/>
  </si>
  <si>
    <t>●△■○△□（※領域名）</t>
    <phoneticPr fontId="3"/>
  </si>
  <si>
    <t>保健衛生・安全対策</t>
    <rPh sb="0" eb="2">
      <t>ホケン</t>
    </rPh>
    <rPh sb="2" eb="4">
      <t>エイセイ</t>
    </rPh>
    <rPh sb="5" eb="7">
      <t>アンゼン</t>
    </rPh>
    <rPh sb="7" eb="9">
      <t>タイサク</t>
    </rPh>
    <phoneticPr fontId="3"/>
  </si>
  <si>
    <t>○▲□○▲■（※領域名）</t>
    <phoneticPr fontId="3"/>
  </si>
  <si>
    <t>保護者支援・子育て支援</t>
    <rPh sb="0" eb="3">
      <t>ホゴシャ</t>
    </rPh>
    <rPh sb="3" eb="5">
      <t>シエン</t>
    </rPh>
    <rPh sb="6" eb="8">
      <t>コソダ</t>
    </rPh>
    <rPh sb="9" eb="11">
      <t>シエン</t>
    </rPh>
    <phoneticPr fontId="3"/>
  </si>
  <si>
    <t>マネジメント研修（H29～R1）</t>
    <rPh sb="6" eb="8">
      <t>ケンシュウ</t>
    </rPh>
    <phoneticPr fontId="3"/>
  </si>
  <si>
    <t>保育実践研修（H29～R1）</t>
    <rPh sb="0" eb="2">
      <t>ホイク</t>
    </rPh>
    <rPh sb="2" eb="4">
      <t>ジッセン</t>
    </rPh>
    <rPh sb="4" eb="6">
      <t>ケンシュウ</t>
    </rPh>
    <phoneticPr fontId="3"/>
  </si>
  <si>
    <t>乳児保育</t>
    <rPh sb="0" eb="2">
      <t>ニュウジ</t>
    </rPh>
    <rPh sb="2" eb="4">
      <t>ホイク</t>
    </rPh>
    <phoneticPr fontId="3"/>
  </si>
  <si>
    <t>マネジメント研修（H29～R1）</t>
    <phoneticPr fontId="3"/>
  </si>
  <si>
    <t>保育実践研修（H29～R1）</t>
    <phoneticPr fontId="3"/>
  </si>
  <si>
    <t>備考</t>
  </si>
  <si>
    <t>施設・事業所名</t>
    <phoneticPr fontId="3"/>
  </si>
  <si>
    <t>代表者職・氏名</t>
    <rPh sb="0" eb="3">
      <t>ダイヒョウシャ</t>
    </rPh>
    <rPh sb="3" eb="4">
      <t>ショク</t>
    </rPh>
    <rPh sb="5" eb="7">
      <t>シメイ</t>
    </rPh>
    <phoneticPr fontId="3"/>
  </si>
  <si>
    <t>【留意事項】</t>
    <rPh sb="1" eb="5">
      <t>リュウイジコウ</t>
    </rPh>
    <phoneticPr fontId="3"/>
  </si>
  <si>
    <t>①都道府県</t>
    <rPh sb="1" eb="5">
      <t>トドウフケン</t>
    </rPh>
    <phoneticPr fontId="3"/>
  </si>
  <si>
    <t>②都道府県により指定を受けた機関（市町村等）</t>
    <rPh sb="1" eb="5">
      <t>トドウフケン</t>
    </rPh>
    <rPh sb="8" eb="10">
      <t>シテイ</t>
    </rPh>
    <rPh sb="11" eb="12">
      <t>ウ</t>
    </rPh>
    <rPh sb="14" eb="16">
      <t>キカン</t>
    </rPh>
    <rPh sb="17" eb="20">
      <t>シチョウソン</t>
    </rPh>
    <rPh sb="20" eb="21">
      <t>トウ</t>
    </rPh>
    <phoneticPr fontId="3"/>
  </si>
  <si>
    <r>
      <t xml:space="preserve">研修分野
</t>
    </r>
    <r>
      <rPr>
        <sz val="11"/>
        <color theme="1"/>
        <rFont val="ＭＳ ゴシック"/>
        <family val="3"/>
        <charset val="128"/>
      </rPr>
      <t>※職位を入力後に選択してください</t>
    </r>
    <rPh sb="0" eb="2">
      <t>ケンシュウ</t>
    </rPh>
    <rPh sb="2" eb="4">
      <t>ブンヤ</t>
    </rPh>
    <rPh sb="6" eb="8">
      <t>ショクイ</t>
    </rPh>
    <rPh sb="9" eb="11">
      <t>ニュウリョク</t>
    </rPh>
    <rPh sb="11" eb="12">
      <t>アト</t>
    </rPh>
    <rPh sb="13" eb="15">
      <t>センタク</t>
    </rPh>
    <phoneticPr fontId="3"/>
  </si>
  <si>
    <t>幼稚園教諭旧免許状更新講習・免許法認定講習</t>
  </si>
  <si>
    <t>なし_職員処遇改善費の対象者</t>
    <rPh sb="3" eb="5">
      <t>ショクイン</t>
    </rPh>
    <rPh sb="5" eb="7">
      <t>ショグウ</t>
    </rPh>
    <rPh sb="7" eb="9">
      <t>カイゼン</t>
    </rPh>
    <rPh sb="9" eb="10">
      <t>ヒ</t>
    </rPh>
    <rPh sb="11" eb="14">
      <t>タイショウシャ</t>
    </rPh>
    <phoneticPr fontId="3"/>
  </si>
  <si>
    <t>保育士等キャリアアップ研修</t>
    <phoneticPr fontId="3"/>
  </si>
  <si>
    <t>幼稚園教諭旧免許状更新講習・免許法認定講習</t>
    <phoneticPr fontId="3"/>
  </si>
  <si>
    <t>園内研修</t>
    <phoneticPr fontId="3"/>
  </si>
  <si>
    <t>横浜市（区）主催研修</t>
    <phoneticPr fontId="3"/>
  </si>
  <si>
    <t>研修名_職員処遇改善費</t>
    <phoneticPr fontId="3"/>
  </si>
  <si>
    <t>施設・事業種別</t>
    <phoneticPr fontId="3"/>
  </si>
  <si>
    <t>研修種別</t>
    <rPh sb="2" eb="4">
      <t>シュベツ</t>
    </rPh>
    <phoneticPr fontId="3"/>
  </si>
  <si>
    <t>幼稚園又は認定こども園に勤務していた者</t>
    <rPh sb="0" eb="3">
      <t>ヨウチエン</t>
    </rPh>
    <rPh sb="3" eb="4">
      <t>マタ</t>
    </rPh>
    <rPh sb="5" eb="7">
      <t>ニンテイ</t>
    </rPh>
    <rPh sb="10" eb="11">
      <t>エン</t>
    </rPh>
    <rPh sb="12" eb="14">
      <t>キンム</t>
    </rPh>
    <rPh sb="18" eb="19">
      <t>モノ</t>
    </rPh>
    <phoneticPr fontId="3"/>
  </si>
  <si>
    <t>①都道府県又は市町村（教育委員会を含む。）</t>
    <phoneticPr fontId="3"/>
  </si>
  <si>
    <t>②幼稚園関係団体又は認定こども園関係団体のうち、都道府県が適当と認めた者</t>
    <phoneticPr fontId="3"/>
  </si>
  <si>
    <t>③大学等</t>
    <phoneticPr fontId="3"/>
  </si>
  <si>
    <t>④その他都道府県が適当と認めた者</t>
    <phoneticPr fontId="3"/>
  </si>
  <si>
    <t>⑤園内における研修を企画・実施する幼稚園又は認定こども園</t>
    <phoneticPr fontId="3"/>
  </si>
  <si>
    <t>⑥保育士等キャリアアップ研修</t>
    <rPh sb="1" eb="5">
      <t>ホイクシトウ</t>
    </rPh>
    <rPh sb="12" eb="14">
      <t>ケンシュウ</t>
    </rPh>
    <phoneticPr fontId="3"/>
  </si>
  <si>
    <t>実施主体(保育士等キャリアアップ研修）</t>
    <rPh sb="0" eb="2">
      <t>ジッシ</t>
    </rPh>
    <rPh sb="2" eb="4">
      <t>シュタイ</t>
    </rPh>
    <rPh sb="5" eb="9">
      <t>ホイクシトウ</t>
    </rPh>
    <rPh sb="16" eb="18">
      <t>ケンシュウ</t>
    </rPh>
    <phoneticPr fontId="3"/>
  </si>
  <si>
    <t>実施主体（幼稚園・認定こども園）</t>
    <rPh sb="0" eb="2">
      <t>ジッシ</t>
    </rPh>
    <rPh sb="2" eb="4">
      <t>シュタイ</t>
    </rPh>
    <rPh sb="5" eb="8">
      <t>ヨウチエン</t>
    </rPh>
    <rPh sb="9" eb="11">
      <t>ニンテイ</t>
    </rPh>
    <rPh sb="14" eb="15">
      <t>エン</t>
    </rPh>
    <phoneticPr fontId="3"/>
  </si>
  <si>
    <t>シート名</t>
    <rPh sb="3" eb="4">
      <t>メイ</t>
    </rPh>
    <phoneticPr fontId="3"/>
  </si>
  <si>
    <t>②名簿１</t>
    <phoneticPr fontId="3"/>
  </si>
  <si>
    <t>②名簿２</t>
  </si>
  <si>
    <t>②名簿３</t>
  </si>
  <si>
    <t>②名簿４</t>
  </si>
  <si>
    <t>②名簿５</t>
  </si>
  <si>
    <t>②名簿６</t>
  </si>
  <si>
    <t>②名簿７</t>
  </si>
  <si>
    <t>②名簿８</t>
  </si>
  <si>
    <t>②名簿９</t>
  </si>
  <si>
    <t>②名簿１０</t>
  </si>
  <si>
    <t>②名簿１１</t>
  </si>
  <si>
    <t>②名簿１２</t>
  </si>
  <si>
    <t>②名簿１３</t>
  </si>
  <si>
    <t>②名簿１４</t>
  </si>
  <si>
    <t>②名簿１５</t>
  </si>
  <si>
    <t>②名簿１６</t>
  </si>
  <si>
    <t>②名簿１７</t>
  </si>
  <si>
    <t>②名簿１８</t>
  </si>
  <si>
    <t>②名簿１９</t>
  </si>
  <si>
    <t>②名簿２０</t>
  </si>
  <si>
    <t>横浜市（区）主催研修等の
修了時間数
（単位：時間）</t>
    <rPh sb="13" eb="15">
      <t>シュウリョウ</t>
    </rPh>
    <rPh sb="15" eb="18">
      <t>ジカンスウ</t>
    </rPh>
    <rPh sb="20" eb="22">
      <t>タンイ</t>
    </rPh>
    <rPh sb="23" eb="25">
      <t>ジカン</t>
    </rPh>
    <phoneticPr fontId="3"/>
  </si>
  <si>
    <t>【職員処遇改善費のみ対象】横浜市（区）主催研修</t>
    <rPh sb="1" eb="5">
      <t>ショクインショグウ</t>
    </rPh>
    <rPh sb="5" eb="8">
      <t>カイゼンヒ</t>
    </rPh>
    <rPh sb="10" eb="12">
      <t>タイショウ</t>
    </rPh>
    <rPh sb="13" eb="16">
      <t>ヨコハマシ</t>
    </rPh>
    <rPh sb="17" eb="18">
      <t>ク</t>
    </rPh>
    <rPh sb="19" eb="23">
      <t>シュサイケンシュウ</t>
    </rPh>
    <phoneticPr fontId="3"/>
  </si>
  <si>
    <t>【職員処遇改善費のみ対象】園内研修</t>
    <rPh sb="1" eb="3">
      <t>ショクイン</t>
    </rPh>
    <rPh sb="3" eb="5">
      <t>ショグウ</t>
    </rPh>
    <rPh sb="5" eb="7">
      <t>カイゼン</t>
    </rPh>
    <rPh sb="7" eb="8">
      <t>ヒ</t>
    </rPh>
    <rPh sb="10" eb="12">
      <t>タイショウ</t>
    </rPh>
    <rPh sb="13" eb="15">
      <t>エンナイ</t>
    </rPh>
    <rPh sb="15" eb="17">
      <t>ケンシュウ</t>
    </rPh>
    <phoneticPr fontId="3"/>
  </si>
  <si>
    <t>【幼稚園又は認定こども園に勤務していた者】その他</t>
    <rPh sb="23" eb="24">
      <t>タ</t>
    </rPh>
    <phoneticPr fontId="3"/>
  </si>
  <si>
    <t>園内研修</t>
    <rPh sb="0" eb="4">
      <t>エンナイケンシュウ</t>
    </rPh>
    <phoneticPr fontId="3"/>
  </si>
  <si>
    <t>それ以外の研修</t>
    <rPh sb="2" eb="4">
      <t>イガイ</t>
    </rPh>
    <rPh sb="5" eb="7">
      <t>ケンシュウ</t>
    </rPh>
    <phoneticPr fontId="3"/>
  </si>
  <si>
    <t>修了年月日
（データの入力規則用）</t>
    <rPh sb="0" eb="5">
      <t>シュウリョウネンガッピ</t>
    </rPh>
    <rPh sb="11" eb="15">
      <t>ニュウリョクキソク</t>
    </rPh>
    <rPh sb="15" eb="16">
      <t>ヨウ</t>
    </rPh>
    <phoneticPr fontId="3"/>
  </si>
  <si>
    <t>保育実践
マネジメント</t>
    <phoneticPr fontId="3"/>
  </si>
  <si>
    <t>(2) 幼稚園又は認定こども園に勤務していた者は幼稚園教育要領等を踏まえて教育の質を高めるための知識・技術の向上を目的とした研修を15時間以上受講していた
　  場合、１分野修了とできる。できるだけ速やかに保育士等キャリアアップ研修の受講を促すこと。</t>
    <rPh sb="4" eb="8">
      <t>ヨウチエンマタ</t>
    </rPh>
    <rPh sb="9" eb="11">
      <t>ニンテイ</t>
    </rPh>
    <rPh sb="14" eb="15">
      <t>エン</t>
    </rPh>
    <rPh sb="16" eb="18">
      <t>キンム</t>
    </rPh>
    <rPh sb="22" eb="23">
      <t>モノ</t>
    </rPh>
    <rPh sb="24" eb="32">
      <t>ヨウチエンキョウイクヨウリョウトウ</t>
    </rPh>
    <rPh sb="33" eb="34">
      <t>フ</t>
    </rPh>
    <rPh sb="37" eb="39">
      <t>キョウイク</t>
    </rPh>
    <rPh sb="40" eb="41">
      <t>シツ</t>
    </rPh>
    <rPh sb="42" eb="43">
      <t>タカ</t>
    </rPh>
    <rPh sb="48" eb="50">
      <t>チシキ</t>
    </rPh>
    <rPh sb="51" eb="53">
      <t>ギジュツ</t>
    </rPh>
    <rPh sb="54" eb="56">
      <t>コウジョウ</t>
    </rPh>
    <rPh sb="57" eb="59">
      <t>モクテキ</t>
    </rPh>
    <rPh sb="62" eb="64">
      <t>ケンシュウ</t>
    </rPh>
    <rPh sb="67" eb="71">
      <t>ジカンイジョウ</t>
    </rPh>
    <phoneticPr fontId="3"/>
  </si>
  <si>
    <t>(1) 「修了年月日」は、研修修了証の年月日又は研修を受講した年月日を記入する。</t>
    <rPh sb="5" eb="7">
      <t>シュウリョウ</t>
    </rPh>
    <rPh sb="7" eb="10">
      <t>ネンガッピ</t>
    </rPh>
    <rPh sb="13" eb="15">
      <t>ケンシュウ</t>
    </rPh>
    <rPh sb="15" eb="17">
      <t>シュウリョウ</t>
    </rPh>
    <rPh sb="17" eb="18">
      <t>ショウ</t>
    </rPh>
    <rPh sb="19" eb="22">
      <t>ネンガッピ</t>
    </rPh>
    <rPh sb="22" eb="23">
      <t>マタ</t>
    </rPh>
    <rPh sb="24" eb="26">
      <t>ケンシュウ</t>
    </rPh>
    <rPh sb="27" eb="29">
      <t>ジュコウ</t>
    </rPh>
    <rPh sb="31" eb="34">
      <t>ネンガッピ</t>
    </rPh>
    <rPh sb="35" eb="37">
      <t>キニュウ</t>
    </rPh>
    <phoneticPr fontId="3"/>
  </si>
  <si>
    <t>②名簿２１</t>
  </si>
  <si>
    <t>②名簿２２</t>
  </si>
  <si>
    <t>②名簿２３</t>
  </si>
  <si>
    <t>②名簿２４</t>
  </si>
  <si>
    <t>②名簿２５</t>
  </si>
  <si>
    <t>②名簿２６</t>
  </si>
  <si>
    <t>②名簿２７</t>
  </si>
  <si>
    <t>②名簿２８</t>
  </si>
  <si>
    <t>②名簿２９</t>
  </si>
  <si>
    <t>②名簿３０</t>
  </si>
  <si>
    <t>②名簿３１</t>
  </si>
  <si>
    <t>②名簿３２</t>
  </si>
  <si>
    <t>②名簿３３</t>
  </si>
  <si>
    <t>②名簿３４</t>
  </si>
  <si>
    <t>②名簿３５</t>
  </si>
  <si>
    <t>②名簿３６</t>
  </si>
  <si>
    <t>②名簿３７</t>
  </si>
  <si>
    <t>②名簿３８</t>
  </si>
  <si>
    <t>②名簿３９</t>
  </si>
  <si>
    <t>②名簿４０</t>
  </si>
  <si>
    <t>②名簿４１</t>
  </si>
  <si>
    <t>②名簿４２</t>
  </si>
  <si>
    <t>②名簿４３</t>
  </si>
  <si>
    <t>②名簿４４</t>
  </si>
  <si>
    <t>②名簿４５</t>
  </si>
  <si>
    <t>②名簿４６</t>
  </si>
  <si>
    <t>②名簿４７</t>
  </si>
  <si>
    <t>②名簿４８</t>
  </si>
  <si>
    <t>②名簿４９</t>
  </si>
  <si>
    <t>②名簿５０</t>
  </si>
  <si>
    <t>Ｂ列最後非表示にする</t>
    <rPh sb="1" eb="2">
      <t>レツ</t>
    </rPh>
    <rPh sb="2" eb="4">
      <t>サイゴ</t>
    </rPh>
    <rPh sb="4" eb="7">
      <t>ヒヒョウジ</t>
    </rPh>
    <phoneticPr fontId="3"/>
  </si>
  <si>
    <t>　　　　</t>
    <phoneticPr fontId="3"/>
  </si>
  <si>
    <t>必ず確認しながら、作成してください</t>
    <phoneticPr fontId="3"/>
  </si>
  <si>
    <t>下記説明テキストに注意事項、対象研修を記載しております。</t>
    <rPh sb="2" eb="4">
      <t>セツメイ</t>
    </rPh>
    <phoneticPr fontId="3"/>
  </si>
  <si>
    <r>
      <t xml:space="preserve">実施主体
</t>
    </r>
    <r>
      <rPr>
        <sz val="12"/>
        <color theme="1"/>
        <rFont val="ＭＳ ゴシック"/>
        <family val="3"/>
        <charset val="128"/>
      </rPr>
      <t>※研修種別を入力後に選択してください</t>
    </r>
    <rPh sb="6" eb="10">
      <t>ケンシュウシュベツ</t>
    </rPh>
    <rPh sb="11" eb="14">
      <t>ニュウリョクゴ</t>
    </rPh>
    <rPh sb="15" eb="17">
      <t>センタク</t>
    </rPh>
    <phoneticPr fontId="3"/>
  </si>
  <si>
    <t>※最後に非表示にします</t>
    <rPh sb="1" eb="3">
      <t>サイゴ</t>
    </rPh>
    <rPh sb="4" eb="7">
      <t>ヒヒョウジ</t>
    </rPh>
    <phoneticPr fontId="3"/>
  </si>
  <si>
    <t>(3) 保育実践研修は平成29年度から令和元年度までに実施されたものに限り含めることができる。また、平成29年度から令和元年度までに実施されたマネジメント研修</t>
    <phoneticPr fontId="3"/>
  </si>
  <si>
    <t>(4) 研修受講履歴一覧の内容を確認できる資料（保育士等キャリアアップ研修修了証の写等）を施設において保管すること。</t>
    <phoneticPr fontId="3"/>
  </si>
  <si>
    <t>キャリアアップ研修</t>
    <rPh sb="7" eb="9">
      <t>ケンシュウ</t>
    </rPh>
    <phoneticPr fontId="3"/>
  </si>
  <si>
    <t>開始日（データの入力規則用）</t>
    <rPh sb="0" eb="3">
      <t>カイシビ</t>
    </rPh>
    <phoneticPr fontId="3"/>
  </si>
  <si>
    <t>（保育所・地域型保育事業所）</t>
    <phoneticPr fontId="3"/>
  </si>
  <si>
    <t>(5) 行が足りない場合は、No２～14の行を選択し、挿入してください。</t>
    <rPh sb="4" eb="5">
      <t>ギョウ</t>
    </rPh>
    <rPh sb="6" eb="7">
      <t>タ</t>
    </rPh>
    <rPh sb="10" eb="12">
      <t>バアイ</t>
    </rPh>
    <rPh sb="21" eb="22">
      <t>ギョウ</t>
    </rPh>
    <rPh sb="23" eb="25">
      <t>センタク</t>
    </rPh>
    <rPh sb="27" eb="29">
      <t>ソウニュウ</t>
    </rPh>
    <phoneticPr fontId="3"/>
  </si>
  <si>
    <t>第５号様式の１</t>
    <rPh sb="0" eb="1">
      <t>ダイ</t>
    </rPh>
    <rPh sb="2" eb="3">
      <t>ゴウ</t>
    </rPh>
    <rPh sb="3" eb="5">
      <t>ヨウシキ</t>
    </rPh>
    <phoneticPr fontId="3"/>
  </si>
  <si>
    <t>居宅訪問型保育事業</t>
    <phoneticPr fontId="3"/>
  </si>
  <si>
    <t>副主任保育士</t>
  </si>
  <si>
    <t>専門リーダー</t>
  </si>
  <si>
    <t>職務分野別リーダー</t>
  </si>
  <si>
    <t>なし_職員処遇改善費の対象者</t>
  </si>
  <si>
    <r>
      <t>研修名_</t>
    </r>
    <r>
      <rPr>
        <sz val="11"/>
        <color rgb="FFFF0000"/>
        <rFont val="ＭＳ ゴシック"/>
        <family val="3"/>
        <charset val="128"/>
      </rPr>
      <t>区分３</t>
    </r>
    <rPh sb="4" eb="6">
      <t>クブン</t>
    </rPh>
    <phoneticPr fontId="3"/>
  </si>
  <si>
    <t>園長で副主任保育士の研修</t>
    <rPh sb="0" eb="2">
      <t>エンチョウ</t>
    </rPh>
    <rPh sb="3" eb="9">
      <t>フクシュニンホイクシ</t>
    </rPh>
    <rPh sb="10" eb="12">
      <t>ケンシュウ</t>
    </rPh>
    <phoneticPr fontId="3"/>
  </si>
  <si>
    <t>園長で専門リーダーの研修</t>
    <rPh sb="0" eb="2">
      <t>エンチョウ</t>
    </rPh>
    <rPh sb="3" eb="5">
      <t>センモン</t>
    </rPh>
    <rPh sb="10" eb="12">
      <t>ケンシュウ</t>
    </rPh>
    <phoneticPr fontId="3"/>
  </si>
  <si>
    <t>主任保育士で副主任保育士の研修</t>
    <phoneticPr fontId="3"/>
  </si>
  <si>
    <t>主任保育士で専門リーダーの研修</t>
    <phoneticPr fontId="3"/>
  </si>
  <si>
    <t>副園長で副主任保育士の研修</t>
    <phoneticPr fontId="3"/>
  </si>
  <si>
    <t>副園長で専門リーダーの研修</t>
    <phoneticPr fontId="3"/>
  </si>
  <si>
    <t>園長で副主任保育士の研修</t>
    <rPh sb="0" eb="2">
      <t>エンチョウ</t>
    </rPh>
    <rPh sb="3" eb="9">
      <t>フクシュニンホイクシ</t>
    </rPh>
    <phoneticPr fontId="3"/>
  </si>
  <si>
    <t>園長で専門リーダーの研修</t>
    <rPh sb="0" eb="2">
      <t>エンチョウ</t>
    </rPh>
    <rPh sb="3" eb="5">
      <t>センモン</t>
    </rPh>
    <phoneticPr fontId="3"/>
  </si>
  <si>
    <t>令和　７　年度　研修受講履歴一覧　名簿（保育所・地域型保育事業所）</t>
    <phoneticPr fontId="3"/>
  </si>
  <si>
    <r>
      <t>※職員処遇を兼ねる人もいるが、</t>
    </r>
    <r>
      <rPr>
        <sz val="11"/>
        <color rgb="FFFF0000"/>
        <rFont val="ＭＳ ゴシック"/>
        <family val="3"/>
        <charset val="128"/>
      </rPr>
      <t>区分３</t>
    </r>
    <r>
      <rPr>
        <sz val="11"/>
        <color theme="1"/>
        <rFont val="ＭＳ ゴシック"/>
        <family val="3"/>
        <charset val="128"/>
      </rPr>
      <t>の要件をみたしている段階で、市主催研修の必要がないため、選択肢なし</t>
    </r>
    <rPh sb="1" eb="3">
      <t>ショクイン</t>
    </rPh>
    <rPh sb="3" eb="5">
      <t>ショグウ</t>
    </rPh>
    <rPh sb="6" eb="7">
      <t>カ</t>
    </rPh>
    <rPh sb="9" eb="10">
      <t>ヒト</t>
    </rPh>
    <rPh sb="15" eb="17">
      <t>クブン</t>
    </rPh>
    <rPh sb="19" eb="21">
      <t>ヨウケン</t>
    </rPh>
    <rPh sb="28" eb="30">
      <t>ダンカイ</t>
    </rPh>
    <rPh sb="32" eb="33">
      <t>シ</t>
    </rPh>
    <rPh sb="33" eb="35">
      <t>シュサイ</t>
    </rPh>
    <rPh sb="35" eb="37">
      <t>ケンシュウ</t>
    </rPh>
    <rPh sb="38" eb="40">
      <t>ヒツヨウ</t>
    </rPh>
    <rPh sb="46" eb="49">
      <t>センタクシ</t>
    </rPh>
    <phoneticPr fontId="3"/>
  </si>
  <si>
    <t>〇</t>
  </si>
  <si>
    <t>保育士等キャリアアップ研修</t>
  </si>
  <si>
    <t>123456789012</t>
    <phoneticPr fontId="3"/>
  </si>
  <si>
    <t>234567890123</t>
    <phoneticPr fontId="3"/>
  </si>
  <si>
    <t>中</t>
    <rPh sb="0" eb="1">
      <t>ナカ</t>
    </rPh>
    <phoneticPr fontId="3"/>
  </si>
  <si>
    <t>保育所</t>
    <rPh sb="0" eb="3">
      <t>ホイクジョ</t>
    </rPh>
    <phoneticPr fontId="3"/>
  </si>
  <si>
    <t>○○保育所</t>
    <phoneticPr fontId="3"/>
  </si>
  <si>
    <t>△△　△△</t>
    <phoneticPr fontId="3"/>
  </si>
  <si>
    <t>〇</t>
    <phoneticPr fontId="3"/>
  </si>
  <si>
    <t>✕</t>
    <phoneticPr fontId="3"/>
  </si>
  <si>
    <t>副主任保育士〇</t>
    <phoneticPr fontId="3"/>
  </si>
  <si>
    <t>専門リーダー〇</t>
    <phoneticPr fontId="3"/>
  </si>
  <si>
    <t>職務分野別リーダー〇</t>
    <phoneticPr fontId="3"/>
  </si>
  <si>
    <t>なし_職員処遇改善費の対象者〇</t>
    <phoneticPr fontId="3"/>
  </si>
  <si>
    <t>園長で副主任保育士の研修〇</t>
    <rPh sb="0" eb="2">
      <t>エンチョウ</t>
    </rPh>
    <rPh sb="3" eb="9">
      <t>フクシュニンホイクシ</t>
    </rPh>
    <phoneticPr fontId="3"/>
  </si>
  <si>
    <t>園長で専門リーダーの研修〇</t>
    <rPh sb="0" eb="2">
      <t>エンチョウ</t>
    </rPh>
    <rPh sb="3" eb="5">
      <t>センモン</t>
    </rPh>
    <phoneticPr fontId="3"/>
  </si>
  <si>
    <t>主任保育士で副主任保育士の研修〇</t>
    <phoneticPr fontId="3"/>
  </si>
  <si>
    <t>主任保育士で専門リーダーの研修〇</t>
    <phoneticPr fontId="3"/>
  </si>
  <si>
    <t>副園長で副主任保育士の研修〇</t>
    <phoneticPr fontId="3"/>
  </si>
  <si>
    <t>副園長で専門リーダーの研修〇</t>
    <phoneticPr fontId="3"/>
  </si>
  <si>
    <t>専門リーダー✕</t>
    <phoneticPr fontId="3"/>
  </si>
  <si>
    <t>職務分野別リーダー✕</t>
    <phoneticPr fontId="3"/>
  </si>
  <si>
    <t>なし_職員処遇改善費の対象者✕</t>
    <phoneticPr fontId="3"/>
  </si>
  <si>
    <t>園長で副主任保育士の研修✕</t>
    <rPh sb="0" eb="2">
      <t>エンチョウ</t>
    </rPh>
    <rPh sb="3" eb="9">
      <t>フクシュニンホイクシ</t>
    </rPh>
    <phoneticPr fontId="3"/>
  </si>
  <si>
    <t>園長で専門リーダーの研修✕</t>
    <rPh sb="0" eb="2">
      <t>エンチョウ</t>
    </rPh>
    <rPh sb="3" eb="5">
      <t>センモン</t>
    </rPh>
    <phoneticPr fontId="3"/>
  </si>
  <si>
    <t>主任保育士で副主任保育士の研修✕</t>
    <phoneticPr fontId="3"/>
  </si>
  <si>
    <t>主任保育士で専門リーダーの研修✕</t>
    <phoneticPr fontId="3"/>
  </si>
  <si>
    <t>副園長で副主任保育士の研修✕</t>
    <phoneticPr fontId="3"/>
  </si>
  <si>
    <t>副園長で専門リーダーの研修✕</t>
    <phoneticPr fontId="3"/>
  </si>
  <si>
    <t>副主任保育士×</t>
    <phoneticPr fontId="3"/>
  </si>
  <si>
    <t>令和７年度　研修受講履歴一覧　集計表</t>
    <rPh sb="0" eb="2">
      <t>レイワ</t>
    </rPh>
    <rPh sb="3" eb="5">
      <t>ネンド</t>
    </rPh>
    <rPh sb="6" eb="8">
      <t>ケンシュウ</t>
    </rPh>
    <rPh sb="8" eb="10">
      <t>ジュコウ</t>
    </rPh>
    <rPh sb="10" eb="12">
      <t>リレキ</t>
    </rPh>
    <rPh sb="12" eb="14">
      <t>イチラン</t>
    </rPh>
    <rPh sb="15" eb="18">
      <t>シュウケイヒョウ</t>
    </rPh>
    <phoneticPr fontId="3"/>
  </si>
  <si>
    <t>施設・事業所種別</t>
    <rPh sb="0" eb="2">
      <t>シセツ</t>
    </rPh>
    <rPh sb="3" eb="6">
      <t>ジギョウショ</t>
    </rPh>
    <rPh sb="6" eb="8">
      <t>シュベツ</t>
    </rPh>
    <phoneticPr fontId="3"/>
  </si>
  <si>
    <t>施設・事業所種別</t>
    <rPh sb="6" eb="8">
      <t>シュベツ</t>
    </rPh>
    <phoneticPr fontId="3"/>
  </si>
  <si>
    <t>↓各行最後に入力↓</t>
    <rPh sb="1" eb="3">
      <t>カクギョウ</t>
    </rPh>
    <rPh sb="3" eb="5">
      <t>サイゴ</t>
    </rPh>
    <rPh sb="6" eb="8">
      <t>ニュウリョク</t>
    </rPh>
    <phoneticPr fontId="3"/>
  </si>
  <si>
    <r>
      <t xml:space="preserve">修了年月日
</t>
    </r>
    <r>
      <rPr>
        <sz val="12"/>
        <color theme="1"/>
        <rFont val="ＭＳ ゴシック"/>
        <family val="3"/>
        <charset val="128"/>
      </rPr>
      <t>(例:R2.6.1)</t>
    </r>
    <r>
      <rPr>
        <sz val="14"/>
        <color theme="1"/>
        <rFont val="ＭＳ ゴシック"/>
        <family val="3"/>
        <charset val="128"/>
      </rPr>
      <t xml:space="preserve">
</t>
    </r>
    <r>
      <rPr>
        <sz val="11"/>
        <color theme="1"/>
        <rFont val="ＭＳ ゴシック"/>
        <family val="3"/>
        <charset val="128"/>
      </rPr>
      <t>※研修種別～
研修分野入力後に入力してください</t>
    </r>
    <rPh sb="0" eb="2">
      <t>シュウリョウ</t>
    </rPh>
    <rPh sb="2" eb="5">
      <t>ネンガッピ</t>
    </rPh>
    <rPh sb="4" eb="5">
      <t>ビ</t>
    </rPh>
    <rPh sb="7" eb="8">
      <t>レイ</t>
    </rPh>
    <rPh sb="18" eb="22">
      <t>ケンシュウシュベツ</t>
    </rPh>
    <rPh sb="24" eb="28">
      <t>ケンシュウブンヤ</t>
    </rPh>
    <rPh sb="28" eb="30">
      <t>ニュウリョク</t>
    </rPh>
    <rPh sb="30" eb="31">
      <t>アト</t>
    </rPh>
    <rPh sb="32" eb="34">
      <t>ニュウリョク</t>
    </rPh>
    <phoneticPr fontId="3"/>
  </si>
  <si>
    <t>　　については専門分野別研修に含めることができる。(副主任保育士は令和２年度以降も含めることができる。)</t>
    <rPh sb="15" eb="16">
      <t>フク</t>
    </rPh>
    <rPh sb="26" eb="32">
      <t>フクシュニンホイクシ</t>
    </rPh>
    <rPh sb="33" eb="35">
      <t>レイワ</t>
    </rPh>
    <rPh sb="36" eb="38">
      <t>ネンド</t>
    </rPh>
    <rPh sb="38" eb="40">
      <t>イコウ</t>
    </rPh>
    <rPh sb="41" eb="42">
      <t>フク</t>
    </rPh>
    <phoneticPr fontId="3"/>
  </si>
  <si>
    <t>　●処遇改善等加算区分３及び職員処遇改善費　申請事務手続き編　（令和7年10月版）</t>
    <phoneticPr fontId="3"/>
  </si>
  <si>
    <r>
      <t xml:space="preserve">修了年月日
</t>
    </r>
    <r>
      <rPr>
        <sz val="12"/>
        <rFont val="ＭＳ ゴシック"/>
        <family val="3"/>
        <charset val="128"/>
      </rPr>
      <t>(例:R2.6.1)</t>
    </r>
    <r>
      <rPr>
        <sz val="14"/>
        <rFont val="ＭＳ ゴシック"/>
        <family val="3"/>
        <charset val="128"/>
      </rPr>
      <t xml:space="preserve">
</t>
    </r>
    <r>
      <rPr>
        <sz val="11"/>
        <rFont val="ＭＳ ゴシック"/>
        <family val="3"/>
        <charset val="128"/>
      </rPr>
      <t>※研修種別～
研修分野入力後に入力してください</t>
    </r>
    <rPh sb="0" eb="2">
      <t>シュウリョウ</t>
    </rPh>
    <rPh sb="2" eb="5">
      <t>ネンガッピ</t>
    </rPh>
    <rPh sb="4" eb="5">
      <t>ビ</t>
    </rPh>
    <rPh sb="7" eb="8">
      <t>レイ</t>
    </rPh>
    <rPh sb="18" eb="22">
      <t>ケンシュウシュベツ</t>
    </rPh>
    <rPh sb="24" eb="28">
      <t>ケンシュウブンヤ</t>
    </rPh>
    <rPh sb="28" eb="30">
      <t>ニュウリョク</t>
    </rPh>
    <rPh sb="30" eb="31">
      <t>アト</t>
    </rPh>
    <rPh sb="32" eb="34">
      <t>ニュウリョク</t>
    </rPh>
    <phoneticPr fontId="3"/>
  </si>
  <si>
    <r>
      <t xml:space="preserve">実施主体
</t>
    </r>
    <r>
      <rPr>
        <sz val="12"/>
        <rFont val="ＭＳ ゴシック"/>
        <family val="3"/>
        <charset val="128"/>
      </rPr>
      <t>※研修種別を入力後に選択してください</t>
    </r>
    <rPh sb="6" eb="10">
      <t>ケンシュウシュベツ</t>
    </rPh>
    <rPh sb="11" eb="14">
      <t>ニュウリョクゴ</t>
    </rPh>
    <rPh sb="15" eb="17">
      <t>センタク</t>
    </rPh>
    <phoneticPr fontId="3"/>
  </si>
  <si>
    <r>
      <t xml:space="preserve">研修分野
</t>
    </r>
    <r>
      <rPr>
        <sz val="11"/>
        <rFont val="ＭＳ ゴシック"/>
        <family val="3"/>
        <charset val="128"/>
      </rPr>
      <t>※職位を入力後に選択してください</t>
    </r>
    <rPh sb="0" eb="2">
      <t>ケンシュウ</t>
    </rPh>
    <rPh sb="2" eb="4">
      <t>ブンヤ</t>
    </rPh>
    <rPh sb="6" eb="8">
      <t>ショクイ</t>
    </rPh>
    <rPh sb="9" eb="11">
      <t>ニュウリョク</t>
    </rPh>
    <rPh sb="11" eb="12">
      <t>アト</t>
    </rPh>
    <rPh sb="13" eb="15">
      <t>センタク</t>
    </rPh>
    <phoneticPr fontId="3"/>
  </si>
  <si>
    <t>　●処遇改善等加算区分１・２・３及び職員処遇改善費～制度編～　（令和８年２月版）</t>
    <phoneticPr fontId="3"/>
  </si>
  <si>
    <t>施設情報</t>
    <rPh sb="0" eb="4">
      <t>シセツジョウホウ</t>
    </rPh>
    <phoneticPr fontId="3"/>
  </si>
  <si>
    <t>＃</t>
    <phoneticPr fontId="37" type="Hiragana"/>
  </si>
  <si>
    <t>項番</t>
    <rPh sb="0" eb="2">
      <t>こうばん</t>
    </rPh>
    <phoneticPr fontId="37" type="Hiragana"/>
  </si>
  <si>
    <t>施設事業所番号</t>
    <rPh sb="0" eb="2">
      <t>シセツ</t>
    </rPh>
    <rPh sb="2" eb="5">
      <t>ジギョウショ</t>
    </rPh>
    <rPh sb="5" eb="7">
      <t>バンゴウ</t>
    </rPh>
    <phoneticPr fontId="3"/>
  </si>
  <si>
    <t>施設・事業区分</t>
  </si>
  <si>
    <t>所在区</t>
    <rPh sb="0" eb="3">
      <t>ショザイク</t>
    </rPh>
    <phoneticPr fontId="3"/>
  </si>
  <si>
    <t>施設住所区コード</t>
  </si>
  <si>
    <t>施設名</t>
    <rPh sb="0" eb="2">
      <t>シセツ</t>
    </rPh>
    <rPh sb="2" eb="3">
      <t>メイ</t>
    </rPh>
    <phoneticPr fontId="3"/>
  </si>
  <si>
    <t>しせつめい</t>
    <phoneticPr fontId="3"/>
  </si>
  <si>
    <t>幼稚園</t>
  </si>
  <si>
    <t>旭</t>
  </si>
  <si>
    <t>横浜三輪幼稚園</t>
    <rPh sb="0" eb="2">
      <t>よこはま</t>
    </rPh>
    <rPh sb="2" eb="4">
      <t>みわ</t>
    </rPh>
    <rPh sb="4" eb="7">
      <t>ようちえん</t>
    </rPh>
    <phoneticPr fontId="37" type="Hiragana"/>
  </si>
  <si>
    <t>認可保育所</t>
    <rPh sb="0" eb="2">
      <t>ニンカ</t>
    </rPh>
    <rPh sb="2" eb="4">
      <t>ホイク</t>
    </rPh>
    <rPh sb="4" eb="5">
      <t>ジョ</t>
    </rPh>
    <phoneticPr fontId="30"/>
  </si>
  <si>
    <t>神奈川</t>
  </si>
  <si>
    <t>クルミ保育園</t>
    <rPh sb="3" eb="6">
      <t>ホイクエン</t>
    </rPh>
    <phoneticPr fontId="44"/>
  </si>
  <si>
    <t>くるみほいくえん</t>
    <phoneticPr fontId="3"/>
  </si>
  <si>
    <t>保土ケ谷</t>
  </si>
  <si>
    <t>りとる・ルーナ保育園</t>
    <rPh sb="7" eb="10">
      <t>ほいくえん</t>
    </rPh>
    <phoneticPr fontId="37" type="Hiragana"/>
  </si>
  <si>
    <t>磯子</t>
  </si>
  <si>
    <t>スターチャイルド≪洋光台六丁目ナーサリー≫</t>
  </si>
  <si>
    <t>すたーちゃいるどようこうだいろくちょうめなーさりー</t>
    <phoneticPr fontId="3"/>
  </si>
  <si>
    <t>森のルーナ保育園</t>
    <rPh sb="0" eb="1">
      <t>もり</t>
    </rPh>
    <rPh sb="5" eb="8">
      <t>ほいくえん</t>
    </rPh>
    <phoneticPr fontId="37" type="Hiragana"/>
  </si>
  <si>
    <t>うちゅうこども園たんまち</t>
    <rPh sb="7" eb="8">
      <t>えん</t>
    </rPh>
    <phoneticPr fontId="37" type="Hiragana"/>
  </si>
  <si>
    <t>うちゅうこどもえんたんまち</t>
  </si>
  <si>
    <t>星川ルーナ保育園</t>
    <rPh sb="0" eb="2">
      <t>ほしかわ</t>
    </rPh>
    <rPh sb="5" eb="8">
      <t>ほいくえん</t>
    </rPh>
    <phoneticPr fontId="37" type="Hiragana"/>
  </si>
  <si>
    <t>認定こども園捜真幼稚園</t>
    <rPh sb="0" eb="2">
      <t>にんてい</t>
    </rPh>
    <rPh sb="5" eb="6">
      <t>えん</t>
    </rPh>
    <rPh sb="6" eb="8">
      <t>そうしん</t>
    </rPh>
    <rPh sb="8" eb="11">
      <t>ようちえん</t>
    </rPh>
    <phoneticPr fontId="37" type="Hiragana"/>
  </si>
  <si>
    <t>にんていこどもえんそうしんようちえん</t>
  </si>
  <si>
    <t>聖ケ丘教育福祉専門学校附属育和幼稚園</t>
    <rPh sb="0" eb="1">
      <t>ひじり</t>
    </rPh>
    <rPh sb="2" eb="3">
      <t>おか</t>
    </rPh>
    <rPh sb="3" eb="5">
      <t>きょういく</t>
    </rPh>
    <rPh sb="5" eb="7">
      <t>ふくし</t>
    </rPh>
    <rPh sb="7" eb="9">
      <t>せんもん</t>
    </rPh>
    <rPh sb="9" eb="11">
      <t>がっこう</t>
    </rPh>
    <rPh sb="11" eb="13">
      <t>ふぞく</t>
    </rPh>
    <rPh sb="13" eb="15">
      <t>いくわ</t>
    </rPh>
    <rPh sb="15" eb="18">
      <t>ようちえん</t>
    </rPh>
    <phoneticPr fontId="37" type="Hiragana"/>
  </si>
  <si>
    <t>あっぷる滝頭保育園</t>
    <rPh sb="4" eb="6">
      <t>たきがしら</t>
    </rPh>
    <rPh sb="6" eb="9">
      <t>ほいくえん</t>
    </rPh>
    <phoneticPr fontId="37" type="Hiragana"/>
  </si>
  <si>
    <t>あっぷるたきがしらほいくえん</t>
  </si>
  <si>
    <t>金沢</t>
  </si>
  <si>
    <t>かぜのね保育園</t>
    <rPh sb="4" eb="7">
      <t>ほいくえん</t>
    </rPh>
    <phoneticPr fontId="37" type="Hiragana"/>
  </si>
  <si>
    <t>キッズパートナー磯子中原</t>
    <rPh sb="8" eb="10">
      <t>いそご</t>
    </rPh>
    <rPh sb="10" eb="12">
      <t>なかはら</t>
    </rPh>
    <phoneticPr fontId="37" type="Hiragana"/>
  </si>
  <si>
    <t>きっずぱーとなーいそごなかはら</t>
  </si>
  <si>
    <t>南</t>
  </si>
  <si>
    <t>よこはま風の遊育園</t>
    <rPh sb="4" eb="5">
      <t>ふう</t>
    </rPh>
    <rPh sb="6" eb="7">
      <t>ゆ</t>
    </rPh>
    <rPh sb="7" eb="8">
      <t>いく</t>
    </rPh>
    <rPh sb="8" eb="9">
      <t>えん</t>
    </rPh>
    <phoneticPr fontId="37" type="Hiragana"/>
  </si>
  <si>
    <t>グローバルキッズ磯子保育園</t>
    <rPh sb="8" eb="10">
      <t>いそご</t>
    </rPh>
    <rPh sb="10" eb="13">
      <t>ほいくえん</t>
    </rPh>
    <phoneticPr fontId="37" type="Hiragana"/>
  </si>
  <si>
    <t>ぐろーばるきっずいそごほいくえん</t>
  </si>
  <si>
    <t>鶴見</t>
  </si>
  <si>
    <t>あーす保育園鶴見中央</t>
    <phoneticPr fontId="37" type="Hiragana"/>
  </si>
  <si>
    <t>杉田保育園</t>
    <rPh sb="0" eb="2">
      <t>すぎた</t>
    </rPh>
    <rPh sb="2" eb="5">
      <t>ほいくえん</t>
    </rPh>
    <phoneticPr fontId="37" type="Hiragana"/>
  </si>
  <si>
    <t>すぎたほいくえん</t>
  </si>
  <si>
    <t>小規模保育事業Ａ型</t>
    <phoneticPr fontId="3"/>
  </si>
  <si>
    <t>戸塚</t>
  </si>
  <si>
    <t>あーす保育園戸塚Annex</t>
    <rPh sb="3" eb="6">
      <t>ほいくえん</t>
    </rPh>
    <rPh sb="6" eb="8">
      <t>とつか</t>
    </rPh>
    <phoneticPr fontId="37" type="Hiragana"/>
  </si>
  <si>
    <t>杉田幼児園</t>
    <rPh sb="0" eb="2">
      <t>すぎた</t>
    </rPh>
    <rPh sb="2" eb="5">
      <t>ようじえん</t>
    </rPh>
    <phoneticPr fontId="37" type="Hiragana"/>
  </si>
  <si>
    <t>すぎたようじえん</t>
  </si>
  <si>
    <t>あーす保育園横濱戸塚</t>
    <rPh sb="3" eb="6">
      <t>ほいくえん</t>
    </rPh>
    <rPh sb="6" eb="8">
      <t>よこはま</t>
    </rPh>
    <rPh sb="8" eb="10">
      <t>とつか</t>
    </rPh>
    <phoneticPr fontId="37" type="Hiragana"/>
  </si>
  <si>
    <t>スターチャイルド≪洋光台ナーサリー≫</t>
    <rPh sb="9" eb="12">
      <t>ようこうだい</t>
    </rPh>
    <phoneticPr fontId="37" type="Hiragana"/>
  </si>
  <si>
    <t>すたーちゃいるどようこうだいなーさりー</t>
  </si>
  <si>
    <t>あーす保育園保土ケ谷</t>
    <phoneticPr fontId="37" type="Hiragana"/>
  </si>
  <si>
    <t>森幼児園</t>
    <phoneticPr fontId="37" type="Hiragana"/>
  </si>
  <si>
    <t>もりようじえん</t>
  </si>
  <si>
    <t>あーす保育園戸塚</t>
    <rPh sb="3" eb="6">
      <t>ほいくえん</t>
    </rPh>
    <rPh sb="6" eb="8">
      <t>とつか</t>
    </rPh>
    <phoneticPr fontId="37" type="Hiragana"/>
  </si>
  <si>
    <t>ウィズブック保育園青木町</t>
    <phoneticPr fontId="37" type="Hiragana"/>
  </si>
  <si>
    <t>うぃずぶっくほいくえんあおきまち</t>
  </si>
  <si>
    <t>オハナ鶴ヶ峰保育園</t>
    <rPh sb="3" eb="6">
      <t>つるがみね</t>
    </rPh>
    <rPh sb="6" eb="9">
      <t>ほいくえん</t>
    </rPh>
    <phoneticPr fontId="37" type="Hiragana"/>
  </si>
  <si>
    <t>かながわ保育園</t>
    <rPh sb="4" eb="7">
      <t>ほいくえん</t>
    </rPh>
    <phoneticPr fontId="37" type="Hiragana"/>
  </si>
  <si>
    <t>かながわほいくえん</t>
  </si>
  <si>
    <t>港南</t>
  </si>
  <si>
    <t>オハナ上永谷保育園</t>
    <rPh sb="3" eb="6">
      <t>かみながや</t>
    </rPh>
    <rPh sb="6" eb="9">
      <t>ほいくえん</t>
    </rPh>
    <phoneticPr fontId="37" type="Hiragana"/>
  </si>
  <si>
    <t>キッズパートナー妙蓮寺</t>
    <rPh sb="8" eb="11">
      <t>みょうれんじ</t>
    </rPh>
    <phoneticPr fontId="37" type="Hiragana"/>
  </si>
  <si>
    <t>きっずぱーとなーみょうれんじ</t>
  </si>
  <si>
    <t>港北</t>
  </si>
  <si>
    <t>オハナ新羽保育園</t>
    <rPh sb="3" eb="5">
      <t>にっぱ</t>
    </rPh>
    <rPh sb="5" eb="8">
      <t>ほいくえん</t>
    </rPh>
    <phoneticPr fontId="37" type="Hiragana"/>
  </si>
  <si>
    <t>きゃんばす東神奈川保育園</t>
    <rPh sb="5" eb="9">
      <t>ひがしかながわ</t>
    </rPh>
    <rPh sb="9" eb="12">
      <t>ほいくえん</t>
    </rPh>
    <phoneticPr fontId="37" type="Hiragana"/>
  </si>
  <si>
    <t>きゃんばすひがしかながわほいくえん</t>
  </si>
  <si>
    <t>オハナ鶴見保育園</t>
    <rPh sb="3" eb="5">
      <t>つるみ</t>
    </rPh>
    <rPh sb="5" eb="8">
      <t>ほいくえん</t>
    </rPh>
    <phoneticPr fontId="37" type="Hiragana"/>
  </si>
  <si>
    <t>こころキッズ</t>
    <phoneticPr fontId="37" type="Hiragana"/>
  </si>
  <si>
    <t>こころきっず</t>
  </si>
  <si>
    <t>青葉</t>
  </si>
  <si>
    <t>藤が丘もみじ保育センター</t>
    <rPh sb="0" eb="1">
      <t>ふじ</t>
    </rPh>
    <rPh sb="2" eb="3">
      <t>おか</t>
    </rPh>
    <rPh sb="6" eb="8">
      <t>ほいく</t>
    </rPh>
    <phoneticPr fontId="37" type="Hiragana"/>
  </si>
  <si>
    <t>コビープリスクールかたくら</t>
    <phoneticPr fontId="37" type="Hiragana"/>
  </si>
  <si>
    <t>こびーぷりすくーるかたくら</t>
  </si>
  <si>
    <t>+Ｕすくすくキッズ園</t>
    <rPh sb="9" eb="10">
      <t>えん</t>
    </rPh>
    <phoneticPr fontId="37" type="Hiragana"/>
  </si>
  <si>
    <t>スターチャイルド≪片倉町ナーサリー≫</t>
    <rPh sb="9" eb="12">
      <t>かたくらちょう</t>
    </rPh>
    <phoneticPr fontId="37" type="Hiragana"/>
  </si>
  <si>
    <t>すたーちゃいるどかたくらちょうなーさりー</t>
  </si>
  <si>
    <t>家庭的保育事業</t>
  </si>
  <si>
    <t>都筑</t>
  </si>
  <si>
    <t>そのだ家庭保育室</t>
    <rPh sb="3" eb="5">
      <t>かてい</t>
    </rPh>
    <rPh sb="5" eb="8">
      <t>ほいくしつ</t>
    </rPh>
    <phoneticPr fontId="37" type="Hiragana"/>
  </si>
  <si>
    <t>なないろきっど保育園</t>
    <rPh sb="7" eb="10">
      <t>ほいくえん</t>
    </rPh>
    <phoneticPr fontId="37" type="Hiragana"/>
  </si>
  <si>
    <t>なないろきっどほいくえん</t>
  </si>
  <si>
    <t>幼稚園</t>
    <rPh sb="0" eb="3">
      <t>ヨウチエン</t>
    </rPh>
    <phoneticPr fontId="40"/>
  </si>
  <si>
    <t>瀬谷</t>
  </si>
  <si>
    <t>相沢幼稚園</t>
    <rPh sb="0" eb="2">
      <t>あいざわ</t>
    </rPh>
    <rPh sb="2" eb="5">
      <t>ようちえん</t>
    </rPh>
    <phoneticPr fontId="37" type="Hiragana"/>
  </si>
  <si>
    <t>保育室ベルファミーユ</t>
    <rPh sb="0" eb="3">
      <t>ほいくしつ</t>
    </rPh>
    <phoneticPr fontId="37" type="Hiragana"/>
  </si>
  <si>
    <t>くろかわ保育室</t>
    <rPh sb="4" eb="7">
      <t>ほいくしつ</t>
    </rPh>
    <phoneticPr fontId="37" type="Hiragana"/>
  </si>
  <si>
    <t>かわち保育ルーム</t>
    <rPh sb="3" eb="5">
      <t>ほいく</t>
    </rPh>
    <phoneticPr fontId="37" type="Hiragana"/>
  </si>
  <si>
    <t>新美保育室（にいみ＊るーむ）</t>
    <rPh sb="0" eb="2">
      <t>にいみ</t>
    </rPh>
    <rPh sb="2" eb="5">
      <t>ほいくしつ</t>
    </rPh>
    <phoneticPr fontId="37" type="Hiragana"/>
  </si>
  <si>
    <t>緑</t>
  </si>
  <si>
    <t>大澤保育室</t>
    <rPh sb="0" eb="2">
      <t>おおさわ</t>
    </rPh>
    <rPh sb="2" eb="5">
      <t>ほいくしつ</t>
    </rPh>
    <phoneticPr fontId="37" type="Hiragana"/>
  </si>
  <si>
    <t>新町あいりす保育園</t>
    <rPh sb="0" eb="2">
      <t>しんまち</t>
    </rPh>
    <rPh sb="6" eb="9">
      <t>ほいくえん</t>
    </rPh>
    <phoneticPr fontId="37" type="Hiragana"/>
  </si>
  <si>
    <t>中</t>
  </si>
  <si>
    <t>アミー保育室本牧原</t>
    <rPh sb="3" eb="6">
      <t>ほいくしつ</t>
    </rPh>
    <rPh sb="6" eb="9">
      <t>ほんもくはら</t>
    </rPh>
    <phoneticPr fontId="37" type="Hiragana"/>
  </si>
  <si>
    <t>ポピンズナーサリースクール片倉町駅前</t>
    <phoneticPr fontId="37" type="Hiragana"/>
  </si>
  <si>
    <t>ぽぴんずなーさりーすくーるかたくらちょうえきまえ</t>
  </si>
  <si>
    <t>マフィス白楽ナーサリー</t>
    <phoneticPr fontId="37" type="Hiragana"/>
  </si>
  <si>
    <t>まふぃすはくらくなーさりー</t>
  </si>
  <si>
    <t>ミアヘルサ保育園ひびき羽沢横浜国大</t>
    <phoneticPr fontId="37" type="Hiragana"/>
  </si>
  <si>
    <t>みあへるさほいくえんひびきはざわよこはまこくだい</t>
  </si>
  <si>
    <t>横浜大口雲母保育園</t>
    <rPh sb="0" eb="2">
      <t>よこはま</t>
    </rPh>
    <rPh sb="2" eb="4">
      <t>おおぐち</t>
    </rPh>
    <rPh sb="4" eb="6">
      <t>きらら</t>
    </rPh>
    <rPh sb="6" eb="9">
      <t>ほいくえん</t>
    </rPh>
    <phoneticPr fontId="37" type="Hiragana"/>
  </si>
  <si>
    <t>よこはまおおぐちきららほいくえん</t>
  </si>
  <si>
    <t>アスク新杉田駅前保育園</t>
    <rPh sb="3" eb="7">
      <t>しんすぎたえき</t>
    </rPh>
    <rPh sb="7" eb="8">
      <t>まえ</t>
    </rPh>
    <rPh sb="8" eb="11">
      <t>ほいくえん</t>
    </rPh>
    <phoneticPr fontId="37" type="Hiragana"/>
  </si>
  <si>
    <t>あすくしんすぎたえきまえほいくえん</t>
  </si>
  <si>
    <t>アスク新杉田保育園</t>
    <rPh sb="3" eb="6">
      <t>しんすぎた</t>
    </rPh>
    <rPh sb="6" eb="9">
      <t>ほいくえん</t>
    </rPh>
    <phoneticPr fontId="37" type="Hiragana"/>
  </si>
  <si>
    <t>あすくしんすぎたほいくえん</t>
  </si>
  <si>
    <t>磯子おひさま保育園</t>
    <rPh sb="0" eb="2">
      <t>いそご</t>
    </rPh>
    <rPh sb="6" eb="9">
      <t>ほいくえん</t>
    </rPh>
    <phoneticPr fontId="37" type="Hiragana"/>
  </si>
  <si>
    <t>いそごおひさまほいくえん</t>
  </si>
  <si>
    <t>岡村幼児園</t>
    <rPh sb="0" eb="2">
      <t>おかむら</t>
    </rPh>
    <rPh sb="2" eb="4">
      <t>ようじ</t>
    </rPh>
    <rPh sb="4" eb="5">
      <t>えん</t>
    </rPh>
    <phoneticPr fontId="37" type="Hiragana"/>
  </si>
  <si>
    <t>おかむらようじえん</t>
  </si>
  <si>
    <t>キッズガーデン横浜磯子</t>
    <rPh sb="7" eb="9">
      <t>よこはま</t>
    </rPh>
    <rPh sb="9" eb="11">
      <t>いそご</t>
    </rPh>
    <phoneticPr fontId="37" type="Hiragana"/>
  </si>
  <si>
    <t>きっずがーでんよこはまいそご</t>
  </si>
  <si>
    <t>金剛保育園</t>
    <rPh sb="0" eb="2">
      <t>こんごう</t>
    </rPh>
    <rPh sb="2" eb="5">
      <t>ほいくえん</t>
    </rPh>
    <phoneticPr fontId="37" type="Hiragana"/>
  </si>
  <si>
    <t>こんごうほいくえん</t>
  </si>
  <si>
    <t>汐見台愛育園</t>
    <rPh sb="0" eb="3">
      <t>しおみだい</t>
    </rPh>
    <rPh sb="3" eb="5">
      <t>あいいく</t>
    </rPh>
    <rPh sb="5" eb="6">
      <t>えん</t>
    </rPh>
    <phoneticPr fontId="37" type="Hiragana"/>
  </si>
  <si>
    <t>しおみだいあいいくえん</t>
  </si>
  <si>
    <t>新杉田のびのび保育園</t>
    <rPh sb="0" eb="3">
      <t>しんすぎた</t>
    </rPh>
    <rPh sb="7" eb="10">
      <t>ほいくえん</t>
    </rPh>
    <phoneticPr fontId="37" type="Hiragana"/>
  </si>
  <si>
    <t>しんすぎたのびのびほいくえん</t>
  </si>
  <si>
    <t>太陽の子磯子第二保育園</t>
    <rPh sb="0" eb="2">
      <t>たいよう</t>
    </rPh>
    <rPh sb="3" eb="4">
      <t>こ</t>
    </rPh>
    <rPh sb="4" eb="6">
      <t>いそご</t>
    </rPh>
    <rPh sb="6" eb="8">
      <t>だいに</t>
    </rPh>
    <rPh sb="8" eb="11">
      <t>ほいくえん</t>
    </rPh>
    <phoneticPr fontId="37" type="Hiragana"/>
  </si>
  <si>
    <t>たいようのこいそごだいにほいくえん</t>
  </si>
  <si>
    <t>太陽の子磯子保育園</t>
    <rPh sb="0" eb="2">
      <t>たいよう</t>
    </rPh>
    <rPh sb="3" eb="4">
      <t>こ</t>
    </rPh>
    <rPh sb="4" eb="6">
      <t>いそご</t>
    </rPh>
    <rPh sb="6" eb="9">
      <t>ほいくえん</t>
    </rPh>
    <phoneticPr fontId="37" type="Hiragana"/>
  </si>
  <si>
    <t>たいようのこいそごほいくえん</t>
  </si>
  <si>
    <t>つくしんぼ保育園</t>
    <rPh sb="5" eb="8">
      <t>ほいくえん</t>
    </rPh>
    <phoneticPr fontId="37" type="Hiragana"/>
  </si>
  <si>
    <t>つくしんぼほいくえん</t>
  </si>
  <si>
    <t>にじいろ保育園磯子</t>
    <rPh sb="4" eb="7">
      <t>ほいくえん</t>
    </rPh>
    <rPh sb="7" eb="9">
      <t>いそご</t>
    </rPh>
    <phoneticPr fontId="37" type="Hiragana"/>
  </si>
  <si>
    <t>にじいろほいくえんいそご</t>
  </si>
  <si>
    <t>にじいろ保育園新杉田</t>
    <rPh sb="4" eb="7">
      <t>ほいくえん</t>
    </rPh>
    <rPh sb="7" eb="10">
      <t>しんすぎた</t>
    </rPh>
    <phoneticPr fontId="37" type="Hiragana"/>
  </si>
  <si>
    <t>にじいろほいくえんしんすぎた</t>
  </si>
  <si>
    <t>にじいろ保育園洋光台</t>
    <rPh sb="4" eb="7">
      <t>ほいくえん</t>
    </rPh>
    <rPh sb="7" eb="10">
      <t>ようこうだい</t>
    </rPh>
    <phoneticPr fontId="37" type="Hiragana"/>
  </si>
  <si>
    <t>にじいろほいくえんようこうだい</t>
  </si>
  <si>
    <t>西町星の子保育園</t>
    <rPh sb="0" eb="1">
      <t>にし</t>
    </rPh>
    <rPh sb="1" eb="2">
      <t>まち</t>
    </rPh>
    <rPh sb="2" eb="3">
      <t>ほし</t>
    </rPh>
    <rPh sb="4" eb="5">
      <t>こ</t>
    </rPh>
    <rPh sb="5" eb="8">
      <t>ほいくえん</t>
    </rPh>
    <phoneticPr fontId="37" type="Hiragana"/>
  </si>
  <si>
    <t>にしまちほしのこほいくえん</t>
  </si>
  <si>
    <t>根岸星の子保育園</t>
    <rPh sb="0" eb="2">
      <t>ねぎし</t>
    </rPh>
    <rPh sb="2" eb="3">
      <t>ほし</t>
    </rPh>
    <rPh sb="4" eb="5">
      <t>こ</t>
    </rPh>
    <rPh sb="5" eb="8">
      <t>ほいくえん</t>
    </rPh>
    <phoneticPr fontId="37" type="Hiragana"/>
  </si>
  <si>
    <t>ねぎしほしのこほいくえん</t>
  </si>
  <si>
    <t>日枝幼児園</t>
    <rPh sb="0" eb="2">
      <t>ひえ</t>
    </rPh>
    <rPh sb="2" eb="4">
      <t>ようじ</t>
    </rPh>
    <rPh sb="4" eb="5">
      <t>えん</t>
    </rPh>
    <phoneticPr fontId="37" type="Hiragana"/>
  </si>
  <si>
    <t>ひえようじえん</t>
  </si>
  <si>
    <t>屏風ヶ浦はるかぜ保育園</t>
    <rPh sb="0" eb="4">
      <t>びょうぶがうら</t>
    </rPh>
    <rPh sb="8" eb="11">
      <t>ほいくえん</t>
    </rPh>
    <phoneticPr fontId="37" type="Hiragana"/>
  </si>
  <si>
    <t>びょうぶがうらはるかぜほいくえん</t>
  </si>
  <si>
    <t>屏風ヶ浦保育園</t>
    <rPh sb="0" eb="4">
      <t>びょうぶがうら</t>
    </rPh>
    <rPh sb="4" eb="7">
      <t>ほいくえん</t>
    </rPh>
    <phoneticPr fontId="37" type="Hiragana"/>
  </si>
  <si>
    <t>びょうぶがうらほいくえん</t>
  </si>
  <si>
    <t>屏風ゆめの森保育園</t>
    <rPh sb="0" eb="2">
      <t>びょうぶ</t>
    </rPh>
    <rPh sb="5" eb="6">
      <t>もり</t>
    </rPh>
    <rPh sb="6" eb="9">
      <t>ほいくえん</t>
    </rPh>
    <phoneticPr fontId="37" type="Hiragana"/>
  </si>
  <si>
    <t>びょうぶゆめのもりほいくえん</t>
  </si>
  <si>
    <t>ペガサスわくわくランド</t>
    <phoneticPr fontId="37" type="Hiragana"/>
  </si>
  <si>
    <t>ぺがさすわくわくらんど</t>
  </si>
  <si>
    <t>やべのファミリールーム</t>
    <phoneticPr fontId="37" type="Hiragana"/>
  </si>
  <si>
    <t>やべのふぁみりーるーむ</t>
  </si>
  <si>
    <t>洋光台中央福澤保育センター</t>
    <rPh sb="0" eb="3">
      <t>ようこうだい</t>
    </rPh>
    <rPh sb="3" eb="5">
      <t>ちゅうおう</t>
    </rPh>
    <rPh sb="5" eb="7">
      <t>ふくざわ</t>
    </rPh>
    <rPh sb="7" eb="9">
      <t>ほいく</t>
    </rPh>
    <phoneticPr fontId="37" type="Hiragana"/>
  </si>
  <si>
    <t>ようこうだいちゅうおうふくざわほいくせんたー</t>
  </si>
  <si>
    <t>洋光台保育園</t>
    <rPh sb="0" eb="3">
      <t>ようこうだい</t>
    </rPh>
    <rPh sb="3" eb="6">
      <t>ほいくえん</t>
    </rPh>
    <phoneticPr fontId="37" type="Hiragana"/>
  </si>
  <si>
    <t>ようこうだいほいくえん</t>
  </si>
  <si>
    <t>横浜おひさま保育園</t>
    <rPh sb="0" eb="2">
      <t>よこはま</t>
    </rPh>
    <rPh sb="6" eb="9">
      <t>ほいくえん</t>
    </rPh>
    <phoneticPr fontId="37" type="Hiragana"/>
  </si>
  <si>
    <t>よこはまおひさまほいくえん</t>
  </si>
  <si>
    <t>横浜ナーサリー</t>
    <rPh sb="0" eb="2">
      <t>よこはま</t>
    </rPh>
    <phoneticPr fontId="37" type="Hiragana"/>
  </si>
  <si>
    <t>よこはまなーさりー</t>
  </si>
  <si>
    <t>ヨコハマみらい保育園</t>
    <rPh sb="7" eb="10">
      <t>ほいくえん</t>
    </rPh>
    <phoneticPr fontId="37" type="Hiragana"/>
  </si>
  <si>
    <t>よこはまみらいほいくえん</t>
  </si>
  <si>
    <t>Gakkenほいくえん片倉</t>
    <rPh sb="11" eb="13">
      <t>かたくら</t>
    </rPh>
    <phoneticPr fontId="37" type="Hiragana"/>
  </si>
  <si>
    <t>がっけんほいくえんかたくら</t>
  </si>
  <si>
    <t>Gakkenほいくえん反町</t>
    <rPh sb="11" eb="13">
      <t>そりまち</t>
    </rPh>
    <phoneticPr fontId="37" type="Hiragana"/>
  </si>
  <si>
    <t>がっけんほいくえんたんまち</t>
  </si>
  <si>
    <t>GENKIDSバイリンガル保育園新子安</t>
  </si>
  <si>
    <t>げんきっずばいりんがるほいくえんしんこやす</t>
  </si>
  <si>
    <t>ＹＭＣＡ東かながわ保育園</t>
    <rPh sb="4" eb="5">
      <t>ひがし</t>
    </rPh>
    <rPh sb="9" eb="12">
      <t>ほいくえん</t>
    </rPh>
    <phoneticPr fontId="37" type="Hiragana"/>
  </si>
  <si>
    <t>わいえむしーえーひがしかながわほいくえん</t>
  </si>
  <si>
    <t>アイン三枚町保育園</t>
    <rPh sb="3" eb="5">
      <t>さんまい</t>
    </rPh>
    <rPh sb="5" eb="6">
      <t>まち</t>
    </rPh>
    <rPh sb="6" eb="9">
      <t>ほいくえん</t>
    </rPh>
    <phoneticPr fontId="37" type="Hiragana"/>
  </si>
  <si>
    <t>あいんさんまいちょうほいくえん</t>
  </si>
  <si>
    <t>アイン高島台保育園</t>
    <rPh sb="3" eb="6">
      <t>たかしまだい</t>
    </rPh>
    <rPh sb="6" eb="9">
      <t>ほいくえん</t>
    </rPh>
    <phoneticPr fontId="37" type="Hiragana"/>
  </si>
  <si>
    <t>あいんたかしまだいほいくえん</t>
  </si>
  <si>
    <t>アイン松本町保育園</t>
    <rPh sb="3" eb="6">
      <t>まつもとちょう</t>
    </rPh>
    <rPh sb="6" eb="9">
      <t>ほいくえん</t>
    </rPh>
    <phoneticPr fontId="37" type="Hiragana"/>
  </si>
  <si>
    <t>あいんまつもとちょうほいくえん</t>
  </si>
  <si>
    <t>あおぞら菅田保育園</t>
    <rPh sb="4" eb="6">
      <t>すがた</t>
    </rPh>
    <rPh sb="6" eb="9">
      <t>ほいくえん</t>
    </rPh>
    <phoneticPr fontId="37" type="Hiragana"/>
  </si>
  <si>
    <t>あおぞらすげたほいくえん</t>
  </si>
  <si>
    <t>あおぞら第２保育園</t>
    <rPh sb="4" eb="5">
      <t>だい</t>
    </rPh>
    <rPh sb="6" eb="9">
      <t>ほいくえん</t>
    </rPh>
    <phoneticPr fontId="37" type="Hiragana"/>
  </si>
  <si>
    <t>あおぞらだいにほいくえん</t>
  </si>
  <si>
    <t>あおぞら保育園</t>
    <rPh sb="4" eb="7">
      <t>ほいくえん</t>
    </rPh>
    <phoneticPr fontId="37" type="Hiragana"/>
  </si>
  <si>
    <t>あおぞらほいくえん</t>
  </si>
  <si>
    <t>いずみ反町保育園</t>
    <rPh sb="3" eb="5">
      <t>そりまち</t>
    </rPh>
    <rPh sb="5" eb="8">
      <t>ほいくえん</t>
    </rPh>
    <phoneticPr fontId="37" type="Hiragana"/>
  </si>
  <si>
    <t>いずみたんまちほいくえん</t>
  </si>
  <si>
    <t>いずみ東白楽保育園</t>
    <rPh sb="3" eb="6">
      <t>ひがしはくらく</t>
    </rPh>
    <rPh sb="6" eb="9">
      <t>ほいくえん</t>
    </rPh>
    <phoneticPr fontId="37" type="Hiragana"/>
  </si>
  <si>
    <t>いずみひがしはくらくほいくえん</t>
  </si>
  <si>
    <t>いずみ松本町保育園</t>
    <rPh sb="3" eb="6">
      <t>まつもとちょう</t>
    </rPh>
    <rPh sb="6" eb="9">
      <t>ほいくえん</t>
    </rPh>
    <phoneticPr fontId="37" type="Hiragana"/>
  </si>
  <si>
    <t>いずみまつもとちょうほいくえん</t>
  </si>
  <si>
    <t>浦島保育園</t>
    <rPh sb="0" eb="2">
      <t>うらしま</t>
    </rPh>
    <rPh sb="2" eb="5">
      <t>ほいくえん</t>
    </rPh>
    <phoneticPr fontId="37" type="Hiragana"/>
  </si>
  <si>
    <t>うらしまほいくえん</t>
  </si>
  <si>
    <t>エンゼル保育園</t>
    <rPh sb="4" eb="7">
      <t>ほいくえん</t>
    </rPh>
    <phoneticPr fontId="37" type="Hiragana"/>
  </si>
  <si>
    <t>えんぜるほいくえん</t>
  </si>
  <si>
    <t>神ノ木保育園</t>
    <rPh sb="0" eb="1">
      <t>かみ</t>
    </rPh>
    <rPh sb="2" eb="3">
      <t>き</t>
    </rPh>
    <rPh sb="3" eb="6">
      <t>ほいくえん</t>
    </rPh>
    <phoneticPr fontId="37" type="Hiragana"/>
  </si>
  <si>
    <t>かみのきほいくえん</t>
  </si>
  <si>
    <t>キッズパートナー六角橋</t>
    <rPh sb="8" eb="10">
      <t>ろっかく</t>
    </rPh>
    <rPh sb="10" eb="11">
      <t>ばし</t>
    </rPh>
    <phoneticPr fontId="37" type="Hiragana"/>
  </si>
  <si>
    <t>きっずぱーとなーろっかくばし</t>
  </si>
  <si>
    <t>キッズラボ白楽園</t>
    <rPh sb="5" eb="7">
      <t>はくらく</t>
    </rPh>
    <rPh sb="7" eb="8">
      <t>えん</t>
    </rPh>
    <phoneticPr fontId="37" type="Hiragana"/>
  </si>
  <si>
    <t>きっずらぼはくらくえん</t>
  </si>
  <si>
    <t>きゃんばす子安台保育園</t>
    <rPh sb="5" eb="8">
      <t>こやすだい</t>
    </rPh>
    <rPh sb="8" eb="11">
      <t>ほいくえん</t>
    </rPh>
    <phoneticPr fontId="37" type="Hiragana"/>
  </si>
  <si>
    <t>きゃんばすこやすだいほいくえん</t>
  </si>
  <si>
    <t>グローバルキッズ大口園</t>
    <rPh sb="8" eb="10">
      <t>おおぐち</t>
    </rPh>
    <rPh sb="10" eb="11">
      <t>えん</t>
    </rPh>
    <phoneticPr fontId="37" type="Hiragana"/>
  </si>
  <si>
    <t>ぐろーばるきっずおおぐちえん</t>
  </si>
  <si>
    <t>グローバルキッズ子安駅前保育園</t>
    <rPh sb="8" eb="10">
      <t>こやす</t>
    </rPh>
    <rPh sb="10" eb="12">
      <t>えきまえ</t>
    </rPh>
    <rPh sb="12" eb="15">
      <t>ほいくえん</t>
    </rPh>
    <phoneticPr fontId="37" type="Hiragana"/>
  </si>
  <si>
    <t>ぐろーばるきっずこやすえきまえほいくえん</t>
  </si>
  <si>
    <t>グローバルキッズ新子安保育園</t>
    <rPh sb="8" eb="11">
      <t>しんこやす</t>
    </rPh>
    <rPh sb="11" eb="14">
      <t>ほいくえん</t>
    </rPh>
    <phoneticPr fontId="37" type="Hiragana"/>
  </si>
  <si>
    <t>ぐろーばるきっずしんこやすほいくえん</t>
  </si>
  <si>
    <t>グローバルキッズ白楽園</t>
    <rPh sb="8" eb="10">
      <t>はくらく</t>
    </rPh>
    <rPh sb="10" eb="11">
      <t>えん</t>
    </rPh>
    <phoneticPr fontId="37" type="Hiragana"/>
  </si>
  <si>
    <t>ぐろーばるきっずはくらくえん</t>
  </si>
  <si>
    <t>グローバルキッズ新子安第二保育園</t>
    <phoneticPr fontId="37" type="Hiragana"/>
  </si>
  <si>
    <t>ぐろーばるきっずしんこやすだいにほいくえん</t>
  </si>
  <si>
    <t>小鳩保育園</t>
    <rPh sb="0" eb="2">
      <t>こばと</t>
    </rPh>
    <rPh sb="2" eb="5">
      <t>ほいくえん</t>
    </rPh>
    <phoneticPr fontId="37" type="Hiragana"/>
  </si>
  <si>
    <t>こばとほいくえん</t>
  </si>
  <si>
    <t>聖徳保育園</t>
    <rPh sb="0" eb="2">
      <t>しょうとく</t>
    </rPh>
    <rPh sb="2" eb="5">
      <t>ほいくえん</t>
    </rPh>
    <phoneticPr fontId="37" type="Hiragana"/>
  </si>
  <si>
    <t>しょうとくほいくえん</t>
  </si>
  <si>
    <t>白幡フレール保育園</t>
    <rPh sb="0" eb="2">
      <t>しらはた</t>
    </rPh>
    <rPh sb="6" eb="9">
      <t>ほいくえん</t>
    </rPh>
    <phoneticPr fontId="37" type="Hiragana"/>
  </si>
  <si>
    <t>しらはたふれーるほいくえん</t>
  </si>
  <si>
    <t>白幡保育園</t>
    <rPh sb="0" eb="2">
      <t>しらはた</t>
    </rPh>
    <rPh sb="2" eb="5">
      <t>ほいくえん</t>
    </rPh>
    <phoneticPr fontId="37" type="Hiragana"/>
  </si>
  <si>
    <t>しらはたほいくえん</t>
  </si>
  <si>
    <t>白百合乳児保育園</t>
    <rPh sb="0" eb="3">
      <t>しらゆり</t>
    </rPh>
    <rPh sb="3" eb="5">
      <t>にゅうじ</t>
    </rPh>
    <rPh sb="5" eb="8">
      <t>ほいくえん</t>
    </rPh>
    <phoneticPr fontId="37" type="Hiragana"/>
  </si>
  <si>
    <t>しらゆりにゅうじほいくえん</t>
  </si>
  <si>
    <t>スターチャイルド≪岸根公園ナーサリー≫</t>
    <rPh sb="9" eb="13">
      <t>きしねこうえん</t>
    </rPh>
    <phoneticPr fontId="37" type="Hiragana"/>
  </si>
  <si>
    <t>すたーちゃいるどきしねこうえんなーさりー</t>
  </si>
  <si>
    <t>スターチャイルド≪白楽ナーサリー≫</t>
    <rPh sb="9" eb="11">
      <t>はくらく</t>
    </rPh>
    <phoneticPr fontId="37" type="Hiragana"/>
  </si>
  <si>
    <t>すたーちゃいるどはくらくなーさりー</t>
  </si>
  <si>
    <t>スターチャイルド≪三ッ沢上町ナーサリー≫</t>
    <rPh sb="9" eb="14">
      <t>みつざわかみちょう</t>
    </rPh>
    <phoneticPr fontId="37" type="Hiragana"/>
  </si>
  <si>
    <t>すたーちゃいるどみつさわがみちょうなーさりー</t>
  </si>
  <si>
    <t>たいせつ保育園</t>
    <rPh sb="4" eb="7">
      <t>ほいくえん</t>
    </rPh>
    <phoneticPr fontId="37" type="Hiragana"/>
  </si>
  <si>
    <t>たいせつほいくえん</t>
  </si>
  <si>
    <t>第二白百合乳児保育園</t>
    <rPh sb="0" eb="2">
      <t>だいに</t>
    </rPh>
    <rPh sb="2" eb="5">
      <t>しらゆり</t>
    </rPh>
    <rPh sb="5" eb="7">
      <t>にゅうじ</t>
    </rPh>
    <rPh sb="7" eb="10">
      <t>ほいくえん</t>
    </rPh>
    <phoneticPr fontId="37" type="Hiragana"/>
  </si>
  <si>
    <t>だいにしらゆりにゅうじほいくえん</t>
  </si>
  <si>
    <t>太陽の子新子安保育園</t>
    <rPh sb="0" eb="2">
      <t>たいよう</t>
    </rPh>
    <rPh sb="3" eb="4">
      <t>こ</t>
    </rPh>
    <rPh sb="4" eb="7">
      <t>しんこやす</t>
    </rPh>
    <rPh sb="7" eb="10">
      <t>ほいくえん</t>
    </rPh>
    <phoneticPr fontId="37" type="Hiragana"/>
  </si>
  <si>
    <t>たいようのこしんこやすほいくえん</t>
  </si>
  <si>
    <t>ナーサリー横浜ポートサイド</t>
    <rPh sb="5" eb="7">
      <t>よこはま</t>
    </rPh>
    <phoneticPr fontId="37" type="Hiragana"/>
  </si>
  <si>
    <t>なーさりーよこはまぽーとさいど</t>
  </si>
  <si>
    <t>西寺尾保育園</t>
    <rPh sb="0" eb="3">
      <t>にしてらお</t>
    </rPh>
    <rPh sb="3" eb="6">
      <t>ほいくえん</t>
    </rPh>
    <phoneticPr fontId="37" type="Hiragana"/>
  </si>
  <si>
    <t>にしてらおほいくえん</t>
  </si>
  <si>
    <t>白楽あいいく保育園</t>
    <rPh sb="0" eb="2">
      <t>はくらく</t>
    </rPh>
    <rPh sb="6" eb="9">
      <t>ほいくえん</t>
    </rPh>
    <phoneticPr fontId="37" type="Hiragana"/>
  </si>
  <si>
    <t>はくらくあいいくほいくえん</t>
  </si>
  <si>
    <t>羽沢保育園</t>
    <rPh sb="0" eb="2">
      <t>はざわ</t>
    </rPh>
    <rPh sb="2" eb="5">
      <t>ほいくえん</t>
    </rPh>
    <phoneticPr fontId="37" type="Hiragana"/>
  </si>
  <si>
    <t>はざわほいくえん</t>
  </si>
  <si>
    <t>ひびき金港町保育園</t>
    <rPh sb="3" eb="4">
      <t>きん</t>
    </rPh>
    <rPh sb="4" eb="6">
      <t>みなとまち</t>
    </rPh>
    <rPh sb="6" eb="9">
      <t>ほいくえん</t>
    </rPh>
    <phoneticPr fontId="37" type="Hiragana"/>
  </si>
  <si>
    <t>ひびききんこうちょうほいくえん</t>
  </si>
  <si>
    <t>ひびき保育園</t>
    <rPh sb="3" eb="6">
      <t>ほいくえん</t>
    </rPh>
    <phoneticPr fontId="37" type="Hiragana"/>
  </si>
  <si>
    <t>ひびきほいくえん</t>
  </si>
  <si>
    <t>ブライト保育園横浜松見町</t>
    <rPh sb="4" eb="7">
      <t>ほいくえん</t>
    </rPh>
    <rPh sb="7" eb="9">
      <t>よこはま</t>
    </rPh>
    <rPh sb="9" eb="12">
      <t>まつみちょう</t>
    </rPh>
    <phoneticPr fontId="37" type="Hiragana"/>
  </si>
  <si>
    <t>ぶらいとほいくえんよこはままつみちょう</t>
  </si>
  <si>
    <t>フレール保育園</t>
    <rPh sb="4" eb="7">
      <t>ほいくえん</t>
    </rPh>
    <phoneticPr fontId="37" type="Hiragana"/>
  </si>
  <si>
    <t>ふれーるほいくえん</t>
  </si>
  <si>
    <t>保育園こりす</t>
    <rPh sb="0" eb="3">
      <t>ほいくえん</t>
    </rPh>
    <phoneticPr fontId="37" type="Hiragana"/>
  </si>
  <si>
    <t>ほいくえんこりす</t>
  </si>
  <si>
    <t>ポピンズナーサリースクール片倉町</t>
    <rPh sb="13" eb="16">
      <t>かたくらちょう</t>
    </rPh>
    <phoneticPr fontId="37" type="Hiragana"/>
  </si>
  <si>
    <t>ぽぴんずなーさりーすくーるかたくらちょう</t>
  </si>
  <si>
    <t>三ツ沢保育園</t>
    <rPh sb="0" eb="1">
      <t>み</t>
    </rPh>
    <rPh sb="2" eb="3">
      <t>ざわ</t>
    </rPh>
    <rPh sb="3" eb="6">
      <t>ほいくえん</t>
    </rPh>
    <phoneticPr fontId="37" type="Hiragana"/>
  </si>
  <si>
    <t>みつざわほいくえん</t>
  </si>
  <si>
    <t>めばえ横浜保育園</t>
    <rPh sb="3" eb="5">
      <t>よこはま</t>
    </rPh>
    <rPh sb="5" eb="8">
      <t>ほいくえん</t>
    </rPh>
    <phoneticPr fontId="37" type="Hiragana"/>
  </si>
  <si>
    <t>めばえよこはまほいくえん</t>
  </si>
  <si>
    <t>メリーポピンズ東神奈川ルーム</t>
    <rPh sb="7" eb="8">
      <t>ひがし</t>
    </rPh>
    <rPh sb="8" eb="11">
      <t>かながわ</t>
    </rPh>
    <phoneticPr fontId="37" type="Hiragana"/>
  </si>
  <si>
    <t>めりーぽぴんずひがしかながわるーむ</t>
  </si>
  <si>
    <t>ゆうゆうきっず新子安</t>
    <rPh sb="7" eb="10">
      <t>しんこやす</t>
    </rPh>
    <phoneticPr fontId="37" type="Hiragana"/>
  </si>
  <si>
    <t>ゆうゆうきっずしんこやす</t>
  </si>
  <si>
    <t>ゆうゆうきっず横浜</t>
    <rPh sb="7" eb="9">
      <t>よこはま</t>
    </rPh>
    <phoneticPr fontId="37" type="Hiragana"/>
  </si>
  <si>
    <t>ゆうゆうきっずよこはま</t>
  </si>
  <si>
    <t>横浜すきっぷ保育園</t>
    <rPh sb="0" eb="2">
      <t>よこはま</t>
    </rPh>
    <rPh sb="6" eb="9">
      <t>ほいくえん</t>
    </rPh>
    <phoneticPr fontId="37" type="Hiragana"/>
  </si>
  <si>
    <t>よこはますきっぷほいくえん</t>
  </si>
  <si>
    <t>空と杜の保育園かんだいじ</t>
    <phoneticPr fontId="37" type="Hiragana"/>
  </si>
  <si>
    <t>そらともりのほいくえんかんだいじ</t>
  </si>
  <si>
    <t>反町ひかり保育園</t>
    <phoneticPr fontId="37" type="Hiragana"/>
  </si>
  <si>
    <t>たんまちひかりほいくえん</t>
  </si>
  <si>
    <t>オハナ上永谷保育園</t>
  </si>
  <si>
    <t>おはなかみながやほいくえん</t>
    <phoneticPr fontId="3"/>
  </si>
  <si>
    <t>あゆみ保育園藤が丘</t>
    <phoneticPr fontId="40"/>
  </si>
  <si>
    <t>あゆみほいくえんふじがおか</t>
    <phoneticPr fontId="3"/>
  </si>
  <si>
    <t>にじいろ保育園上大岡</t>
  </si>
  <si>
    <t>にじいろほいくえんかみおおおか</t>
    <phoneticPr fontId="3"/>
  </si>
  <si>
    <t>ベネッセ上大岡保育園</t>
  </si>
  <si>
    <t>べねっせかみおおおかほいくえん</t>
    <phoneticPr fontId="3"/>
  </si>
  <si>
    <t>ピッピみんなの保育園</t>
    <phoneticPr fontId="37" type="Hiragana"/>
  </si>
  <si>
    <t>ぴっぴみんなのほいくえん</t>
  </si>
  <si>
    <t>幼保連携型認定こども園ＹＭＣＡつるみ保育園</t>
    <rPh sb="0" eb="7">
      <t>ようほれんけいがたにんてい</t>
    </rPh>
    <rPh sb="10" eb="11">
      <t>えん</t>
    </rPh>
    <rPh sb="18" eb="21">
      <t>ほいくえん</t>
    </rPh>
    <phoneticPr fontId="37" type="Hiragana"/>
  </si>
  <si>
    <t>ようほれんけいがたにんていこどもえんＹＭＣＡつるみほいくえん</t>
  </si>
  <si>
    <t>認定こども園若葉幼稚園</t>
    <phoneticPr fontId="37" type="Hiragana"/>
  </si>
  <si>
    <t>にんていこどもえんわかばようちえん</t>
  </si>
  <si>
    <t>グローバルキッズ美しが丘保育園</t>
    <rPh sb="8" eb="9">
      <t>うつく</t>
    </rPh>
    <rPh sb="11" eb="12">
      <t>おか</t>
    </rPh>
    <rPh sb="12" eb="15">
      <t>ほいくえん</t>
    </rPh>
    <phoneticPr fontId="37" type="Hiragana"/>
  </si>
  <si>
    <t>ぐろーばるきっずうつくしがおかほいくえん</t>
  </si>
  <si>
    <t>グローバルキッズ藤が丘一丁目園</t>
    <phoneticPr fontId="37" type="Hiragana"/>
  </si>
  <si>
    <t>ぐろーばるきっずふじがおかいっちょうめえん</t>
  </si>
  <si>
    <t>サンキッズ荏田西保育園</t>
    <rPh sb="5" eb="8">
      <t>えだにし</t>
    </rPh>
    <rPh sb="8" eb="11">
      <t>ほいくえん</t>
    </rPh>
    <phoneticPr fontId="37" type="Hiragana"/>
  </si>
  <si>
    <t>さんきっずえだにしほいくえん</t>
  </si>
  <si>
    <t>小学館アカデミーたまプラーザ保育園</t>
    <rPh sb="0" eb="3">
      <t>しょうがくかん</t>
    </rPh>
    <rPh sb="14" eb="17">
      <t>ほいくえん</t>
    </rPh>
    <phoneticPr fontId="37" type="Hiragana"/>
  </si>
  <si>
    <t>しょうがくかんあかでみーたまぷらーざほいくえん</t>
  </si>
  <si>
    <t>しらとり台保育園青葉台</t>
    <rPh sb="4" eb="5">
      <t>だい</t>
    </rPh>
    <rPh sb="5" eb="8">
      <t>ほいくえん</t>
    </rPh>
    <rPh sb="8" eb="11">
      <t>あおばだい</t>
    </rPh>
    <phoneticPr fontId="37" type="Hiragana"/>
  </si>
  <si>
    <t>しらとりだいほいくえんあおばだい</t>
  </si>
  <si>
    <t>ポピンズナーサリースクールあざみ野</t>
    <phoneticPr fontId="37" type="Hiragana"/>
  </si>
  <si>
    <t>ぽぴんずなーさりーすくーるあざみの</t>
  </si>
  <si>
    <t>ポピンズナーサリースクールたまプラーザ</t>
    <phoneticPr fontId="37" type="Hiragana"/>
  </si>
  <si>
    <t>ぽぴんずなーさりーすくーるたまぷらーざ</t>
  </si>
  <si>
    <t>京進のほいくえんHOPPAたまプラーザ</t>
    <phoneticPr fontId="37" type="Hiragana"/>
  </si>
  <si>
    <t>きょうしんのほいくえんほっぱたまぷらーざ</t>
  </si>
  <si>
    <t>市ヶ尾保育園</t>
    <phoneticPr fontId="37" type="Hiragana"/>
  </si>
  <si>
    <t>いちがおほいくえん</t>
  </si>
  <si>
    <t>上永谷西保育園</t>
    <rPh sb="0" eb="3">
      <t>かみながや</t>
    </rPh>
    <rPh sb="3" eb="4">
      <t>にし</t>
    </rPh>
    <rPh sb="4" eb="7">
      <t>ほいくえん</t>
    </rPh>
    <phoneticPr fontId="37" type="Hiragana"/>
  </si>
  <si>
    <t>かみながやにしほいくえん</t>
  </si>
  <si>
    <t>グローバルキッズ上大岡園</t>
    <rPh sb="8" eb="11">
      <t>かみおおおか</t>
    </rPh>
    <rPh sb="11" eb="12">
      <t>えん</t>
    </rPh>
    <phoneticPr fontId="37" type="Hiragana"/>
  </si>
  <si>
    <t>ぐろーばるきっずかみおおおかえん</t>
  </si>
  <si>
    <t>サイド・サン保育園</t>
    <rPh sb="6" eb="9">
      <t>ほいくえん</t>
    </rPh>
    <phoneticPr fontId="37" type="Hiragana"/>
  </si>
  <si>
    <t>さいどさんほいくえん</t>
  </si>
  <si>
    <t>笹下南つくしんぼ保育園</t>
    <rPh sb="0" eb="2">
      <t>ささげ</t>
    </rPh>
    <rPh sb="2" eb="3">
      <t>みなみ</t>
    </rPh>
    <rPh sb="8" eb="11">
      <t>ほいくえん</t>
    </rPh>
    <phoneticPr fontId="37" type="Hiragana"/>
  </si>
  <si>
    <t>ささしたみなみつくしんぼほいくえん</t>
  </si>
  <si>
    <t>小学館アカデミーかみながや保育園</t>
    <rPh sb="0" eb="3">
      <t>しょうがくかん</t>
    </rPh>
    <rPh sb="13" eb="16">
      <t>ほいくえん</t>
    </rPh>
    <phoneticPr fontId="37" type="Hiragana"/>
  </si>
  <si>
    <t>しょうがくかんあかでみーかみながやほいくえん</t>
  </si>
  <si>
    <t>野庭保育園</t>
    <rPh sb="0" eb="2">
      <t>のば</t>
    </rPh>
    <rPh sb="1" eb="2">
      <t>よこの</t>
    </rPh>
    <rPh sb="2" eb="5">
      <t>ほいくえん</t>
    </rPh>
    <phoneticPr fontId="37" type="Hiragana"/>
  </si>
  <si>
    <t>のばほいくえん</t>
  </si>
  <si>
    <t>港南台保育センター</t>
    <phoneticPr fontId="37" type="Hiragana"/>
  </si>
  <si>
    <t>こうなんだいほいくせんた－</t>
  </si>
  <si>
    <t>小学館アカデミーかみおおおか保育園</t>
    <phoneticPr fontId="37" type="Hiragana"/>
  </si>
  <si>
    <t>しょうがくかんあかでみーかみおおおかほいくえん</t>
  </si>
  <si>
    <t>風の丘・上大岡東保育園</t>
  </si>
  <si>
    <t>かみおおおかひがしほいくえん</t>
  </si>
  <si>
    <t>ＣＯＳＭＯＳ保育園</t>
    <rPh sb="6" eb="9">
      <t>ほいくえん</t>
    </rPh>
    <phoneticPr fontId="37" type="Hiragana"/>
  </si>
  <si>
    <t>こすもすほいくえん</t>
  </si>
  <si>
    <t>ＳＵＮはるかぜ保育園</t>
    <rPh sb="7" eb="10">
      <t>ほいくえん</t>
    </rPh>
    <phoneticPr fontId="37" type="Hiragana"/>
  </si>
  <si>
    <t>さんはるかぜほいくえん</t>
  </si>
  <si>
    <t>赤い屋根保育園</t>
    <rPh sb="0" eb="1">
      <t>あか</t>
    </rPh>
    <rPh sb="2" eb="4">
      <t>やね</t>
    </rPh>
    <rPh sb="4" eb="7">
      <t>ほいくえん</t>
    </rPh>
    <phoneticPr fontId="37" type="Hiragana"/>
  </si>
  <si>
    <t>あかいやねほいくえん</t>
  </si>
  <si>
    <t>アスク上大岡保育園</t>
    <rPh sb="3" eb="6">
      <t>かみおおおか</t>
    </rPh>
    <rPh sb="6" eb="9">
      <t>ほいくえん</t>
    </rPh>
    <phoneticPr fontId="37" type="Hiragana"/>
  </si>
  <si>
    <t>あすくかみおおおかほいくえん</t>
  </si>
  <si>
    <t>アスク港南中央保育園</t>
    <rPh sb="3" eb="5">
      <t>こうなん</t>
    </rPh>
    <rPh sb="5" eb="7">
      <t>ちゅうおう</t>
    </rPh>
    <rPh sb="7" eb="10">
      <t>ほいくえん</t>
    </rPh>
    <phoneticPr fontId="37" type="Hiragana"/>
  </si>
  <si>
    <t>あすくこうなんちゅうおうほいくえん</t>
  </si>
  <si>
    <t>アスクさいど保育園</t>
    <rPh sb="6" eb="9">
      <t>ほいくえん</t>
    </rPh>
    <phoneticPr fontId="37" type="Hiragana"/>
  </si>
  <si>
    <t>あすくさいどほいくえん</t>
  </si>
  <si>
    <t>横浜こども保育園</t>
  </si>
  <si>
    <t>よこはまこどもほいくえん</t>
  </si>
  <si>
    <t>上大岡はるかぜ保育園</t>
    <rPh sb="0" eb="1">
      <t>うえ</t>
    </rPh>
    <rPh sb="1" eb="3">
      <t>おおおか</t>
    </rPh>
    <rPh sb="7" eb="10">
      <t>ほいくえん</t>
    </rPh>
    <phoneticPr fontId="37" type="Hiragana"/>
  </si>
  <si>
    <t>かみおおおかはるかぜほいくえん</t>
  </si>
  <si>
    <t>上大岡ゆう保育園</t>
    <rPh sb="0" eb="1">
      <t>うえ</t>
    </rPh>
    <rPh sb="1" eb="3">
      <t>おおおか</t>
    </rPh>
    <rPh sb="5" eb="8">
      <t>ほいくえん</t>
    </rPh>
    <phoneticPr fontId="37" type="Hiragana"/>
  </si>
  <si>
    <t>かみおおおかゆうほいくえん</t>
  </si>
  <si>
    <t>上永谷保育園</t>
    <rPh sb="0" eb="3">
      <t>かみながや</t>
    </rPh>
    <rPh sb="3" eb="6">
      <t>ほいくえん</t>
    </rPh>
    <phoneticPr fontId="37" type="Hiragana"/>
  </si>
  <si>
    <t>かみながやほいくえん</t>
  </si>
  <si>
    <t>キッズガーデン横浜最戸</t>
    <rPh sb="7" eb="9">
      <t>よこはま</t>
    </rPh>
    <rPh sb="9" eb="11">
      <t>さいど</t>
    </rPh>
    <phoneticPr fontId="37" type="Hiragana"/>
  </si>
  <si>
    <t>きっずがーでんよこはまさいど</t>
  </si>
  <si>
    <t>クオリスキッズ上大岡駅前保育園</t>
    <rPh sb="7" eb="10">
      <t>かみおおおか</t>
    </rPh>
    <rPh sb="10" eb="12">
      <t>えきまえ</t>
    </rPh>
    <rPh sb="12" eb="15">
      <t>ほいくえん</t>
    </rPh>
    <phoneticPr fontId="37" type="Hiragana"/>
  </si>
  <si>
    <t>くおりすきっずかみおおおかえきまえほいくえん</t>
  </si>
  <si>
    <t>クオリスキッズ港南中央保育園</t>
    <rPh sb="7" eb="11">
      <t>こうなんちゅおう</t>
    </rPh>
    <rPh sb="11" eb="14">
      <t>ほいくえん</t>
    </rPh>
    <phoneticPr fontId="37" type="Hiragana"/>
  </si>
  <si>
    <t>くおりすきっずこうなんちゅうおうほいくえん</t>
  </si>
  <si>
    <t>京急キッズランド上永谷保育園</t>
    <rPh sb="0" eb="2">
      <t>けいきゅう</t>
    </rPh>
    <rPh sb="8" eb="11">
      <t>かみながや</t>
    </rPh>
    <rPh sb="11" eb="14">
      <t>ほいくえん</t>
    </rPh>
    <phoneticPr fontId="37" type="Hiragana"/>
  </si>
  <si>
    <t>けいきゅうきっずらんどかみながや</t>
  </si>
  <si>
    <t>京急キッズランド上大岡保育園</t>
    <rPh sb="0" eb="2">
      <t>けいきゅう</t>
    </rPh>
    <rPh sb="8" eb="9">
      <t>じょう</t>
    </rPh>
    <rPh sb="9" eb="11">
      <t>おおおか</t>
    </rPh>
    <rPh sb="11" eb="14">
      <t>ほいくえん</t>
    </rPh>
    <phoneticPr fontId="37" type="Hiragana"/>
  </si>
  <si>
    <t>けいきゅうきっずらんどかみおおおかほいくえん</t>
  </si>
  <si>
    <t>港南あひる保育園</t>
    <rPh sb="0" eb="2">
      <t>こうなん</t>
    </rPh>
    <rPh sb="5" eb="8">
      <t>ほいくえん</t>
    </rPh>
    <phoneticPr fontId="37" type="Hiragana"/>
  </si>
  <si>
    <t>こうなんあひるほいくえん</t>
  </si>
  <si>
    <t>港南台つばさ保育園</t>
    <rPh sb="0" eb="3">
      <t>こうなんだい</t>
    </rPh>
    <rPh sb="6" eb="9">
      <t>ほいくえん</t>
    </rPh>
    <phoneticPr fontId="37" type="Hiragana"/>
  </si>
  <si>
    <t>こうなんだいつばさほいくえん</t>
  </si>
  <si>
    <t>港南台保育園</t>
    <rPh sb="0" eb="3">
      <t>こうなんだい</t>
    </rPh>
    <rPh sb="3" eb="6">
      <t>ほいくえん</t>
    </rPh>
    <phoneticPr fontId="37" type="Hiragana"/>
  </si>
  <si>
    <t>こうなんだいほいくえん</t>
  </si>
  <si>
    <t>港南つくしんぼ保育園</t>
    <rPh sb="0" eb="2">
      <t>こうなん</t>
    </rPh>
    <rPh sb="7" eb="10">
      <t>ほいくえん</t>
    </rPh>
    <phoneticPr fontId="37" type="Hiragana"/>
  </si>
  <si>
    <t>こうなんつくしんぼほいくえん</t>
  </si>
  <si>
    <t>港南はるかぜ保育園</t>
    <rPh sb="0" eb="2">
      <t>こうなん</t>
    </rPh>
    <rPh sb="6" eb="9">
      <t>ほいくえん</t>
    </rPh>
    <phoneticPr fontId="37" type="Hiragana"/>
  </si>
  <si>
    <t>こうなんはるかぜほいくえん</t>
  </si>
  <si>
    <t>港南ひまわり保育園</t>
    <rPh sb="0" eb="2">
      <t>こうなん</t>
    </rPh>
    <rPh sb="6" eb="9">
      <t>ほいくえん</t>
    </rPh>
    <phoneticPr fontId="37" type="Hiragana"/>
  </si>
  <si>
    <t>こうなんひまわりほいくえん</t>
  </si>
  <si>
    <t>こどもっと保育園</t>
    <rPh sb="5" eb="8">
      <t>ほいくえん</t>
    </rPh>
    <phoneticPr fontId="37" type="Hiragana"/>
  </si>
  <si>
    <t>こどもっとほいくえん</t>
  </si>
  <si>
    <t>笹下保育園</t>
    <rPh sb="0" eb="2">
      <t>ささげ</t>
    </rPh>
    <rPh sb="2" eb="5">
      <t>ほいくえん</t>
    </rPh>
    <phoneticPr fontId="37" type="Hiragana"/>
  </si>
  <si>
    <t>ささげほいくえん</t>
  </si>
  <si>
    <t>白峰保育園</t>
    <rPh sb="0" eb="2">
      <t>しらみね</t>
    </rPh>
    <rPh sb="2" eb="5">
      <t>ほいくえん</t>
    </rPh>
    <phoneticPr fontId="37" type="Hiragana"/>
  </si>
  <si>
    <t>はくほうほいくえん</t>
  </si>
  <si>
    <t>芹が谷ぴよっこ保育園</t>
    <rPh sb="0" eb="1">
      <t>せり</t>
    </rPh>
    <rPh sb="2" eb="3">
      <t>や</t>
    </rPh>
    <rPh sb="7" eb="10">
      <t>ほいくえん</t>
    </rPh>
    <phoneticPr fontId="37" type="Hiragana"/>
  </si>
  <si>
    <t>せりがやぴよっこほいくえん</t>
  </si>
  <si>
    <t>太陽の子港南台保育園</t>
    <rPh sb="0" eb="2">
      <t>たいよう</t>
    </rPh>
    <rPh sb="3" eb="4">
      <t>こ</t>
    </rPh>
    <rPh sb="4" eb="7">
      <t>こうなんだい</t>
    </rPh>
    <rPh sb="7" eb="10">
      <t>ほいくえん</t>
    </rPh>
    <phoneticPr fontId="37" type="Hiragana"/>
  </si>
  <si>
    <t>たいようのここうなんだいほいくえん</t>
  </si>
  <si>
    <t>チェリーガーデン保育園</t>
    <rPh sb="8" eb="11">
      <t>ほいくえん</t>
    </rPh>
    <phoneticPr fontId="37" type="Hiragana"/>
  </si>
  <si>
    <t>ちぇりーがーでんほいくえん</t>
  </si>
  <si>
    <t>つくし保育園上大岡</t>
    <rPh sb="3" eb="6">
      <t>ほいくえん</t>
    </rPh>
    <rPh sb="6" eb="9">
      <t>かみおおおか</t>
    </rPh>
    <phoneticPr fontId="37" type="Hiragana"/>
  </si>
  <si>
    <t>つくしほいくえんかみおおおか</t>
  </si>
  <si>
    <t>つばさ保育園</t>
    <rPh sb="3" eb="6">
      <t>ほいくえん</t>
    </rPh>
    <phoneticPr fontId="37" type="Hiragana"/>
  </si>
  <si>
    <t>つばさほいくえん</t>
  </si>
  <si>
    <t>日野保育園</t>
    <rPh sb="0" eb="2">
      <t>ひの</t>
    </rPh>
    <rPh sb="2" eb="5">
      <t>ほいくえん</t>
    </rPh>
    <phoneticPr fontId="37" type="Hiragana"/>
  </si>
  <si>
    <t>ひのほいくえん</t>
  </si>
  <si>
    <t>丸山台保育園</t>
    <rPh sb="0" eb="2">
      <t>まるやま</t>
    </rPh>
    <rPh sb="2" eb="3">
      <t>だい</t>
    </rPh>
    <rPh sb="3" eb="6">
      <t>ほいくえん</t>
    </rPh>
    <phoneticPr fontId="37" type="Hiragana"/>
  </si>
  <si>
    <t>まるやまだいほいくえん</t>
  </si>
  <si>
    <t>みなみひの保育園</t>
    <rPh sb="5" eb="8">
      <t>ほいくえん</t>
    </rPh>
    <phoneticPr fontId="37" type="Hiragana"/>
  </si>
  <si>
    <t>みなみひのほいくえん</t>
  </si>
  <si>
    <t>ChachaChildrenKakinokidai</t>
  </si>
  <si>
    <t>ちゃちゃちるどれんかきのきだい</t>
  </si>
  <si>
    <t>ＭＩＷＡあかね台光の子保育園</t>
    <phoneticPr fontId="37" type="Hiragana"/>
  </si>
  <si>
    <t>みわあかねだいひかりのこほいくえん</t>
  </si>
  <si>
    <t>アートチャイルドケアろりぽっぷたまプラーザ</t>
  </si>
  <si>
    <t>あーとちゃいるどけあろりぽっぷたまぷらーさ</t>
  </si>
  <si>
    <t>青葉フレール保育園</t>
    <rPh sb="0" eb="2">
      <t>あおば</t>
    </rPh>
    <rPh sb="6" eb="9">
      <t>ほいくえん</t>
    </rPh>
    <phoneticPr fontId="37" type="Hiragana"/>
  </si>
  <si>
    <t>あおばふれーるほいくえん</t>
  </si>
  <si>
    <t>青葉保育園</t>
    <rPh sb="0" eb="2">
      <t>あおば</t>
    </rPh>
    <rPh sb="2" eb="5">
      <t>ほいくえん</t>
    </rPh>
    <phoneticPr fontId="37" type="Hiragana"/>
  </si>
  <si>
    <t>あおばほいくえん</t>
  </si>
  <si>
    <t>明日葉保育園青葉台園</t>
    <rPh sb="0" eb="3">
      <t>あしたば</t>
    </rPh>
    <rPh sb="3" eb="6">
      <t>ほいくえん</t>
    </rPh>
    <rPh sb="6" eb="9">
      <t>あおばだい</t>
    </rPh>
    <rPh sb="9" eb="10">
      <t>えん</t>
    </rPh>
    <phoneticPr fontId="37" type="Hiragana"/>
  </si>
  <si>
    <t>あしたばほいくえんあおばだいえん</t>
  </si>
  <si>
    <t>アスクあざみ野保育園</t>
    <rPh sb="6" eb="7">
      <t>の</t>
    </rPh>
    <rPh sb="7" eb="10">
      <t>ほいくえん</t>
    </rPh>
    <phoneticPr fontId="37" type="Hiragana"/>
  </si>
  <si>
    <t>あすくあざみのほいくえん</t>
  </si>
  <si>
    <t>アスク藤が丘保育園</t>
    <rPh sb="3" eb="4">
      <t>ふじ</t>
    </rPh>
    <rPh sb="5" eb="6">
      <t>おか</t>
    </rPh>
    <rPh sb="6" eb="9">
      <t>ほいくえん</t>
    </rPh>
    <phoneticPr fontId="37" type="Hiragana"/>
  </si>
  <si>
    <t>あすくふじがおかほいくえん</t>
  </si>
  <si>
    <t>あっぷるキッズ青葉台</t>
    <rPh sb="7" eb="10">
      <t>あおばだい</t>
    </rPh>
    <phoneticPr fontId="37" type="Hiragana"/>
  </si>
  <si>
    <t>あっぷるきっずあおばだい</t>
  </si>
  <si>
    <t>いずみ青葉台保育園</t>
    <rPh sb="3" eb="6">
      <t>あおばだい</t>
    </rPh>
    <rPh sb="6" eb="9">
      <t>ほいくえん</t>
    </rPh>
    <phoneticPr fontId="37" type="Hiragana"/>
  </si>
  <si>
    <t>いずみあおばだいほいくえん</t>
  </si>
  <si>
    <t>市が尾こどものいえ保育園</t>
    <rPh sb="0" eb="1">
      <t>いち</t>
    </rPh>
    <rPh sb="2" eb="3">
      <t>お</t>
    </rPh>
    <rPh sb="9" eb="12">
      <t>ほいくえん</t>
    </rPh>
    <phoneticPr fontId="37" type="Hiragana"/>
  </si>
  <si>
    <t>いちがおこどものいえほいくえん</t>
  </si>
  <si>
    <t>美しが丘どろんこ保育園</t>
    <rPh sb="0" eb="1">
      <t>うつく</t>
    </rPh>
    <rPh sb="3" eb="4">
      <t>おか</t>
    </rPh>
    <rPh sb="8" eb="11">
      <t>ほいくえん</t>
    </rPh>
    <phoneticPr fontId="37" type="Hiragana"/>
  </si>
  <si>
    <t>うつくしがおかどろんこほいくえん</t>
  </si>
  <si>
    <t>エンゼルベア青葉台保育園</t>
    <rPh sb="6" eb="9">
      <t>あおばだい</t>
    </rPh>
    <rPh sb="9" eb="12">
      <t>ほいくえん</t>
    </rPh>
    <phoneticPr fontId="37" type="Hiragana"/>
  </si>
  <si>
    <t>えんぜるべああおばだいほいくえん</t>
  </si>
  <si>
    <t>エンゼルベアあざみ野保育園</t>
    <rPh sb="9" eb="10">
      <t>の</t>
    </rPh>
    <rPh sb="10" eb="13">
      <t>ほいくえん</t>
    </rPh>
    <phoneticPr fontId="37" type="Hiragana"/>
  </si>
  <si>
    <t>えんぜるべああざみのほいくえん</t>
  </si>
  <si>
    <t>オルタスそらいろ</t>
    <phoneticPr fontId="37" type="Hiragana"/>
  </si>
  <si>
    <t>おるたすそらいろ</t>
  </si>
  <si>
    <t>木下の保育園たまプラーザ</t>
    <rPh sb="0" eb="2">
      <t>きのした</t>
    </rPh>
    <rPh sb="3" eb="6">
      <t>ほいくえん</t>
    </rPh>
    <phoneticPr fontId="37" type="Hiragana"/>
  </si>
  <si>
    <t>きのしたのほいくえんたまぷらーざ</t>
  </si>
  <si>
    <t>グローバルキッズあざみ野園</t>
    <rPh sb="11" eb="12">
      <t>の</t>
    </rPh>
    <rPh sb="12" eb="13">
      <t>えん</t>
    </rPh>
    <phoneticPr fontId="37" type="Hiragana"/>
  </si>
  <si>
    <t>ぐろーばるきっずあざみのえん</t>
  </si>
  <si>
    <t>グローバルキッズ市が尾園</t>
    <rPh sb="8" eb="9">
      <t>いち</t>
    </rPh>
    <rPh sb="10" eb="11">
      <t>お</t>
    </rPh>
    <rPh sb="11" eb="12">
      <t>えん</t>
    </rPh>
    <phoneticPr fontId="37" type="Hiragana"/>
  </si>
  <si>
    <t>ぐろーばるきっずいちがおえん</t>
  </si>
  <si>
    <t>グローバルキッズたまプラーザ保育園</t>
    <rPh sb="14" eb="17">
      <t>ほいくえん</t>
    </rPh>
    <phoneticPr fontId="37" type="Hiragana"/>
  </si>
  <si>
    <t>ぐろーばるきっずたまぷらーざほいくえん</t>
  </si>
  <si>
    <t>小桜愛児園</t>
    <rPh sb="0" eb="2">
      <t>こざくら</t>
    </rPh>
    <rPh sb="2" eb="4">
      <t>あいじ</t>
    </rPh>
    <rPh sb="4" eb="5">
      <t>えん</t>
    </rPh>
    <phoneticPr fontId="37" type="Hiragana"/>
  </si>
  <si>
    <t>こざくらあいじえん</t>
  </si>
  <si>
    <t>シャローム保育園</t>
    <rPh sb="5" eb="8">
      <t>ほいくえん</t>
    </rPh>
    <phoneticPr fontId="37" type="Hiragana"/>
  </si>
  <si>
    <t>しゃろーむほいくえん</t>
  </si>
  <si>
    <t>しらとり台保育園</t>
    <rPh sb="4" eb="5">
      <t>だい</t>
    </rPh>
    <rPh sb="5" eb="8">
      <t>ほいくえん</t>
    </rPh>
    <phoneticPr fontId="37" type="Hiragana"/>
  </si>
  <si>
    <t>しらとりだいほいくえん</t>
  </si>
  <si>
    <t>しらとり台保育園さつきが丘</t>
    <rPh sb="4" eb="5">
      <t>だい</t>
    </rPh>
    <rPh sb="5" eb="8">
      <t>ほいくえん</t>
    </rPh>
    <rPh sb="12" eb="13">
      <t>おか</t>
    </rPh>
    <phoneticPr fontId="37" type="Hiragana"/>
  </si>
  <si>
    <t>しらとりだいほいくえんさつきがおか</t>
  </si>
  <si>
    <t>スターチャイルド≪荏田北ナーサリー≫</t>
    <rPh sb="9" eb="12">
      <t>えだきた</t>
    </rPh>
    <phoneticPr fontId="37" type="Hiragana"/>
  </si>
  <si>
    <t>すたーちゃいるどえだきたなーさりー</t>
  </si>
  <si>
    <t>スターチャイルド≪江田ナーサリー≫</t>
    <rPh sb="9" eb="11">
      <t>えだ</t>
    </rPh>
    <phoneticPr fontId="37" type="Hiragana"/>
  </si>
  <si>
    <t>すたーちゃいるどえだなーさりー</t>
  </si>
  <si>
    <t>スターチャイルド≪たまプラーザナーサリー</t>
    <phoneticPr fontId="37" type="Hiragana"/>
  </si>
  <si>
    <t>すたーちゃいるどたまぷらーざなーさりー</t>
  </si>
  <si>
    <t>スターチャイルド≪藤が丘ナーサリー≫</t>
    <rPh sb="9" eb="10">
      <t>ふじ</t>
    </rPh>
    <rPh sb="11" eb="12">
      <t>おか</t>
    </rPh>
    <phoneticPr fontId="37" type="Hiragana"/>
  </si>
  <si>
    <t>すたーちゃいるどふじがおかなーさりー</t>
  </si>
  <si>
    <t>太陽の子桜台第二保育園</t>
    <rPh sb="0" eb="2">
      <t>たいよう</t>
    </rPh>
    <rPh sb="3" eb="4">
      <t>こ</t>
    </rPh>
    <rPh sb="4" eb="6">
      <t>さくらだい</t>
    </rPh>
    <rPh sb="6" eb="8">
      <t>だいに</t>
    </rPh>
    <rPh sb="8" eb="11">
      <t>ほいくえん</t>
    </rPh>
    <phoneticPr fontId="37" type="Hiragana"/>
  </si>
  <si>
    <t>たいようのこさくらだいだいにほいくえん</t>
  </si>
  <si>
    <t>太陽の子桜台保育園</t>
    <rPh sb="0" eb="2">
      <t>たいよう</t>
    </rPh>
    <rPh sb="3" eb="4">
      <t>こ</t>
    </rPh>
    <rPh sb="4" eb="6">
      <t>さくらだい</t>
    </rPh>
    <rPh sb="6" eb="9">
      <t>ほいくえん</t>
    </rPh>
    <phoneticPr fontId="37" type="Hiragana"/>
  </si>
  <si>
    <t>たいようのこさくらだいほいくえん</t>
  </si>
  <si>
    <t>たまプラーザ小桜愛児園</t>
    <rPh sb="6" eb="8">
      <t>こざくら</t>
    </rPh>
    <rPh sb="8" eb="10">
      <t>あいじ</t>
    </rPh>
    <rPh sb="10" eb="11">
      <t>えん</t>
    </rPh>
    <phoneticPr fontId="37" type="Hiragana"/>
  </si>
  <si>
    <t>たまぷらーざこざくらあいじえん</t>
  </si>
  <si>
    <t>たまプラーザこどもの詩保育園</t>
    <rPh sb="10" eb="11">
      <t>うた</t>
    </rPh>
    <rPh sb="11" eb="14">
      <t>ほいくえん</t>
    </rPh>
    <phoneticPr fontId="37" type="Hiragana"/>
  </si>
  <si>
    <t>たまぷらーざこどものうたほいくえん</t>
  </si>
  <si>
    <t>たまプラーザもみじ保育園</t>
    <rPh sb="9" eb="12">
      <t>ほいくえん</t>
    </rPh>
    <phoneticPr fontId="37" type="Hiragana"/>
  </si>
  <si>
    <t>たまぷらーざもみじほいくえん</t>
  </si>
  <si>
    <t>ちぐさのもり保育園</t>
    <rPh sb="6" eb="9">
      <t>ほいくえん</t>
    </rPh>
    <phoneticPr fontId="37" type="Hiragana"/>
  </si>
  <si>
    <t>ちぐさのもりほいくえん</t>
  </si>
  <si>
    <t>天才キッズクラブ楽学館あざみ野園</t>
    <rPh sb="0" eb="2">
      <t>てんさい</t>
    </rPh>
    <rPh sb="8" eb="9">
      <t>らく</t>
    </rPh>
    <rPh sb="9" eb="11">
      <t>がっかん</t>
    </rPh>
    <rPh sb="14" eb="15">
      <t>の</t>
    </rPh>
    <rPh sb="15" eb="16">
      <t>えん</t>
    </rPh>
    <phoneticPr fontId="37" type="Hiragana"/>
  </si>
  <si>
    <t>てんさいきっずくらぶがくがくかんあざみの</t>
  </si>
  <si>
    <t>にじいろ保育園青葉台</t>
    <rPh sb="4" eb="7">
      <t>ほいくえん</t>
    </rPh>
    <rPh sb="7" eb="10">
      <t>あおばだい</t>
    </rPh>
    <phoneticPr fontId="37" type="Hiragana"/>
  </si>
  <si>
    <t>にじいろほいくえんあおばだい</t>
  </si>
  <si>
    <t>にじいろ保育園江田</t>
    <rPh sb="4" eb="7">
      <t>ほいくえん</t>
    </rPh>
    <rPh sb="7" eb="9">
      <t>えだ</t>
    </rPh>
    <phoneticPr fontId="37" type="Hiragana"/>
  </si>
  <si>
    <t>にじいろほいくえんえだ</t>
  </si>
  <si>
    <t>ニチイキッズ美しが丘保育園</t>
    <rPh sb="6" eb="7">
      <t>うつく</t>
    </rPh>
    <rPh sb="9" eb="10">
      <t>おか</t>
    </rPh>
    <rPh sb="10" eb="13">
      <t>ほいくえん</t>
    </rPh>
    <phoneticPr fontId="37" type="Hiragana"/>
  </si>
  <si>
    <t>にちいきっずうつくしがおかほいくえん</t>
  </si>
  <si>
    <t>パレット保育園・たまプラーザ</t>
    <rPh sb="4" eb="7">
      <t>ほいくえん</t>
    </rPh>
    <phoneticPr fontId="37" type="Hiragana"/>
  </si>
  <si>
    <t>ぱれっとほいくえん･たまぷらーざ</t>
  </si>
  <si>
    <t>プレスクールあおば</t>
    <phoneticPr fontId="37" type="Hiragana"/>
  </si>
  <si>
    <t>ぷれすくーるあおば</t>
  </si>
  <si>
    <t>ベネッセ青葉台保育園</t>
    <rPh sb="4" eb="7">
      <t>あおばだい</t>
    </rPh>
    <rPh sb="7" eb="10">
      <t>ほいくえん</t>
    </rPh>
    <phoneticPr fontId="37" type="Hiragana"/>
  </si>
  <si>
    <t>べねっせあおばだいほいくえん</t>
  </si>
  <si>
    <t>ベネッセ市ヶ尾駅前保育園</t>
    <rPh sb="4" eb="7">
      <t>いちがお</t>
    </rPh>
    <rPh sb="7" eb="9">
      <t>えきまえ</t>
    </rPh>
    <rPh sb="9" eb="12">
      <t>ほいくえん</t>
    </rPh>
    <phoneticPr fontId="37" type="Hiragana"/>
  </si>
  <si>
    <t>べねっせいちがおえきまえほいくえん</t>
  </si>
  <si>
    <t>ぽれぽれ保育園藤が丘</t>
    <rPh sb="4" eb="7">
      <t>ほいくえん</t>
    </rPh>
    <rPh sb="7" eb="8">
      <t>ふじ</t>
    </rPh>
    <rPh sb="9" eb="10">
      <t>おか</t>
    </rPh>
    <phoneticPr fontId="37" type="Hiragana"/>
  </si>
  <si>
    <t>ぽれぽれほいくえんふじがおか</t>
  </si>
  <si>
    <t>みどり乳児園</t>
    <rPh sb="3" eb="5">
      <t>にゅうじ</t>
    </rPh>
    <rPh sb="5" eb="6">
      <t>えん</t>
    </rPh>
    <phoneticPr fontId="37" type="Hiragana"/>
  </si>
  <si>
    <t>みどりにゅうじえん</t>
  </si>
  <si>
    <t>もみじ第二保育園</t>
    <rPh sb="3" eb="5">
      <t>だいに</t>
    </rPh>
    <rPh sb="5" eb="8">
      <t>ほいくえん</t>
    </rPh>
    <phoneticPr fontId="37" type="Hiragana"/>
  </si>
  <si>
    <t>もみじだいにほいくえん</t>
  </si>
  <si>
    <t>もみじ保育園</t>
    <rPh sb="3" eb="6">
      <t>ほいくえん</t>
    </rPh>
    <phoneticPr fontId="37" type="Hiragana"/>
  </si>
  <si>
    <t>もみじほいくえん</t>
  </si>
  <si>
    <t>横浜ナザレ保育園</t>
    <rPh sb="0" eb="2">
      <t>よこはま</t>
    </rPh>
    <rPh sb="5" eb="8">
      <t>ほいくえん</t>
    </rPh>
    <phoneticPr fontId="37" type="Hiragana"/>
  </si>
  <si>
    <t>よこはまなざれほいくえん</t>
  </si>
  <si>
    <t>りんどう保育園</t>
    <rPh sb="4" eb="7">
      <t>ほいくえん</t>
    </rPh>
    <phoneticPr fontId="37" type="Hiragana"/>
  </si>
  <si>
    <t>りんどうほいくえん</t>
  </si>
  <si>
    <t>アスクバイリンガルゆめみらい保育園</t>
  </si>
  <si>
    <t>あすくゆめみらいほいくえん</t>
  </si>
  <si>
    <t>うちゅうこども園やまて</t>
    <rPh sb="7" eb="8">
      <t>えん</t>
    </rPh>
    <phoneticPr fontId="37" type="Hiragana"/>
  </si>
  <si>
    <t>うちゅうこどもえんやまて</t>
  </si>
  <si>
    <t>横濱中華學院認定こども園</t>
  </si>
  <si>
    <t>よこはまちゅうかがくいんにんていこどもえん</t>
  </si>
  <si>
    <t>Gakkenほいくえん綱島</t>
    <phoneticPr fontId="37" type="Hiragana"/>
  </si>
  <si>
    <t>がっけんほいくえんつなしま</t>
  </si>
  <si>
    <t>明日葉保育園綱島園</t>
    <rPh sb="0" eb="3">
      <t>あしたば</t>
    </rPh>
    <rPh sb="3" eb="6">
      <t>ほいくえん</t>
    </rPh>
    <rPh sb="6" eb="8">
      <t>つなしま</t>
    </rPh>
    <rPh sb="8" eb="9">
      <t>えん</t>
    </rPh>
    <phoneticPr fontId="37" type="Hiragana"/>
  </si>
  <si>
    <t>あしたばほいくえんつなしまえん</t>
  </si>
  <si>
    <t>ウッズ保育園</t>
    <rPh sb="3" eb="6">
      <t>ほいくえん</t>
    </rPh>
    <phoneticPr fontId="37" type="Hiragana"/>
  </si>
  <si>
    <t>うっずほいくえん</t>
  </si>
  <si>
    <t>大倉山きずな保育園</t>
    <rPh sb="0" eb="3">
      <t>おおくらやま</t>
    </rPh>
    <rPh sb="6" eb="9">
      <t>ほいくえん</t>
    </rPh>
    <phoneticPr fontId="37" type="Hiragana"/>
  </si>
  <si>
    <t>おおくらやまきずなほいくえん</t>
  </si>
  <si>
    <t>キッズパートナー綱島東</t>
    <rPh sb="8" eb="11">
      <t>つなしまひがし</t>
    </rPh>
    <phoneticPr fontId="37" type="Hiragana"/>
  </si>
  <si>
    <t>きっずぱーとなーつなしまひがし</t>
  </si>
  <si>
    <t>キッズフォレ綱島</t>
    <rPh sb="6" eb="8">
      <t>つなしま</t>
    </rPh>
    <phoneticPr fontId="37" type="Hiragana"/>
  </si>
  <si>
    <t>きっずふぉれつなしま</t>
  </si>
  <si>
    <t>キッズラディ</t>
    <phoneticPr fontId="37" type="Hiragana"/>
  </si>
  <si>
    <t>きっずらでぃ</t>
  </si>
  <si>
    <t>キディ大倉山・横浜</t>
    <rPh sb="3" eb="6">
      <t>おおくらやま</t>
    </rPh>
    <rPh sb="7" eb="9">
      <t>よこはま</t>
    </rPh>
    <phoneticPr fontId="37" type="Hiragana"/>
  </si>
  <si>
    <t>きでぃおおくらやまよこはま</t>
  </si>
  <si>
    <t>こどものまち綱島西保育園</t>
    <phoneticPr fontId="37" type="Hiragana"/>
  </si>
  <si>
    <t>こどものまちつなしまにしほいくえん</t>
  </si>
  <si>
    <t>さくらんぼ保育園</t>
    <rPh sb="5" eb="8">
      <t>ほいくえん</t>
    </rPh>
    <phoneticPr fontId="37" type="Hiragana"/>
  </si>
  <si>
    <t>さくらんぼほいくえん</t>
  </si>
  <si>
    <t>スターチャイルド≪大倉山ナーサリー≫</t>
    <rPh sb="9" eb="12">
      <t>おおくらやま</t>
    </rPh>
    <phoneticPr fontId="37" type="Hiragana"/>
  </si>
  <si>
    <t>すたーちゃいるどおおくらやまなーさりー</t>
  </si>
  <si>
    <t>スターチャイルド≪日吉本町ナーサリー≫</t>
    <rPh sb="9" eb="13">
      <t>ひよしほんちょう</t>
    </rPh>
    <phoneticPr fontId="37" type="Hiragana"/>
  </si>
  <si>
    <t>すたーちゃいるどひよしほんちょうなーさりー</t>
  </si>
  <si>
    <t>スターチャイルド≪綱島ナーサリー≫</t>
    <phoneticPr fontId="37" type="Hiragana"/>
  </si>
  <si>
    <t>すたーちゃいるどつなしまなーさりー</t>
  </si>
  <si>
    <t>天才キッズクラブ楽学館大倉山園</t>
    <rPh sb="0" eb="2">
      <t>てんさい</t>
    </rPh>
    <rPh sb="8" eb="9">
      <t>らく</t>
    </rPh>
    <rPh sb="9" eb="11">
      <t>がっかん</t>
    </rPh>
    <rPh sb="11" eb="14">
      <t>おおくらやま</t>
    </rPh>
    <rPh sb="14" eb="15">
      <t>えん</t>
    </rPh>
    <phoneticPr fontId="37" type="Hiragana"/>
  </si>
  <si>
    <t>てんさいきっずくらぶらくがくかんおおくらやまえん</t>
  </si>
  <si>
    <t>トゥインクルキッズ高田保育園</t>
    <phoneticPr fontId="37" type="Hiragana"/>
  </si>
  <si>
    <t>とぅいんくるきっずたかだほいくえん</t>
  </si>
  <si>
    <t>にじいろ保育園綱島東</t>
    <phoneticPr fontId="37" type="Hiragana"/>
  </si>
  <si>
    <t>にじいろほいくえんつなしまひがし</t>
  </si>
  <si>
    <t>にじいろ保育園日吉</t>
    <phoneticPr fontId="37" type="Hiragana"/>
  </si>
  <si>
    <t>にじいろほいくえんひよし</t>
  </si>
  <si>
    <t>にじいろ保育園箕輪町</t>
    <phoneticPr fontId="37" type="Hiragana"/>
  </si>
  <si>
    <t>にじいろほいくえんみのわちょう</t>
  </si>
  <si>
    <t>パレット保育園・妙蓮寺</t>
    <rPh sb="4" eb="7">
      <t>ほいくえん</t>
    </rPh>
    <rPh sb="8" eb="11">
      <t>みょうれんじ</t>
    </rPh>
    <phoneticPr fontId="37" type="Hiragana"/>
  </si>
  <si>
    <t>ぱれっとほいくえんみょうれんじ</t>
  </si>
  <si>
    <t>光の園第二保育園</t>
    <rPh sb="0" eb="1">
      <t>ひかり</t>
    </rPh>
    <rPh sb="2" eb="3">
      <t>えん</t>
    </rPh>
    <rPh sb="3" eb="5">
      <t>だいに</t>
    </rPh>
    <rPh sb="5" eb="7">
      <t>ほいく</t>
    </rPh>
    <rPh sb="7" eb="8">
      <t>えん</t>
    </rPh>
    <phoneticPr fontId="37" type="Hiragana"/>
  </si>
  <si>
    <t>ひかりのえんだいにほいくえん</t>
  </si>
  <si>
    <t>ヒューマンアカデミー大倉山保育園</t>
    <rPh sb="10" eb="12">
      <t>おおくら</t>
    </rPh>
    <rPh sb="12" eb="13">
      <t>やま</t>
    </rPh>
    <rPh sb="13" eb="16">
      <t>ほいくえん</t>
    </rPh>
    <phoneticPr fontId="37" type="Hiragana"/>
  </si>
  <si>
    <t>ひゅーまんあかでみーおおくらやまほいくえん</t>
  </si>
  <si>
    <t>ぶれすと綱島ほいくえん</t>
    <phoneticPr fontId="37" type="Hiragana"/>
  </si>
  <si>
    <t>ぶれすとつなしまほいくえん</t>
  </si>
  <si>
    <t>ぶれすと綱島二階ほいくえん</t>
    <phoneticPr fontId="37" type="Hiragana"/>
  </si>
  <si>
    <t>ぶれすとつなしまにかいほいくえん</t>
  </si>
  <si>
    <t>ぶれすと新横浜ほいくえん</t>
    <phoneticPr fontId="37" type="Hiragana"/>
  </si>
  <si>
    <t>ぶれすとしんよこはまほいくえん</t>
  </si>
  <si>
    <t>みらいく矢上園</t>
    <phoneticPr fontId="37" type="Hiragana"/>
  </si>
  <si>
    <t>みらいくやがみえん</t>
  </si>
  <si>
    <t>ララランド大倉山</t>
    <phoneticPr fontId="37" type="Hiragana"/>
  </si>
  <si>
    <t>らららんどおおくらやま</t>
  </si>
  <si>
    <t>特定非営利活動法人つばき駅前保育園</t>
    <phoneticPr fontId="37" type="Hiragana"/>
  </si>
  <si>
    <t>とくていひえいりかつどうほうじんつばきえきまえほいくえん</t>
  </si>
  <si>
    <t>日吉ちとせ保育園</t>
    <phoneticPr fontId="37" type="Hiragana"/>
  </si>
  <si>
    <t>ひよしちとせほいくえん</t>
  </si>
  <si>
    <t>日吉箕輪えほんの森保育園</t>
    <rPh sb="2" eb="4">
      <t>みのわ</t>
    </rPh>
    <rPh sb="8" eb="9">
      <t>もり</t>
    </rPh>
    <rPh sb="9" eb="12">
      <t>ほいくえん</t>
    </rPh>
    <phoneticPr fontId="37" type="Hiragana"/>
  </si>
  <si>
    <t>ひよしみのわえほんのもりほいくえん</t>
  </si>
  <si>
    <t>保育室プリンプリンROOM本園</t>
  </si>
  <si>
    <t>ほいくしつぷりんぷりんる－むほんえん</t>
  </si>
  <si>
    <t>木下の保育園日吉</t>
    <phoneticPr fontId="37" type="Hiragana"/>
  </si>
  <si>
    <t>きのしたのほいくひよし</t>
  </si>
  <si>
    <t>Gakkenほいくえん日吉本町</t>
    <rPh sb="11" eb="15">
      <t>ひよしほんちょう</t>
    </rPh>
    <phoneticPr fontId="37" type="Hiragana"/>
  </si>
  <si>
    <t>がっけんほいくえんひよしほんちょう</t>
  </si>
  <si>
    <t>アイグラン保育園高田東</t>
    <rPh sb="5" eb="8">
      <t>ほいくえん</t>
    </rPh>
    <rPh sb="8" eb="10">
      <t>たかだ</t>
    </rPh>
    <rPh sb="10" eb="11">
      <t>ひがし</t>
    </rPh>
    <phoneticPr fontId="37" type="Hiragana"/>
  </si>
  <si>
    <t>あいぐらんほいくえんたかたひがし</t>
  </si>
  <si>
    <t>明日葉保育園大倉山園</t>
    <rPh sb="0" eb="3">
      <t>あしたば</t>
    </rPh>
    <rPh sb="3" eb="6">
      <t>ほいくえん</t>
    </rPh>
    <rPh sb="6" eb="9">
      <t>おおくらやま</t>
    </rPh>
    <rPh sb="9" eb="10">
      <t>えん</t>
    </rPh>
    <phoneticPr fontId="37" type="Hiragana"/>
  </si>
  <si>
    <t>あしたばほいくえんおおくらやまえん</t>
  </si>
  <si>
    <t>アスク大倉山保育園</t>
    <rPh sb="3" eb="6">
      <t>おおくらやま</t>
    </rPh>
    <rPh sb="6" eb="9">
      <t>ほいくえん</t>
    </rPh>
    <phoneticPr fontId="37" type="Hiragana"/>
  </si>
  <si>
    <t>あすくおおくらやまほいくえん</t>
  </si>
  <si>
    <t>アスク日吉東保育園</t>
    <rPh sb="3" eb="5">
      <t>ひよし</t>
    </rPh>
    <rPh sb="5" eb="6">
      <t>ひがし</t>
    </rPh>
    <rPh sb="6" eb="9">
      <t>ほいくえん</t>
    </rPh>
    <phoneticPr fontId="37" type="Hiragana"/>
  </si>
  <si>
    <t>あすくひよしひがしほいくえん</t>
  </si>
  <si>
    <t>アスク日吉本町開善保育園</t>
    <rPh sb="3" eb="7">
      <t>ひよしほんちょう</t>
    </rPh>
    <rPh sb="7" eb="8">
      <t>かい</t>
    </rPh>
    <rPh sb="8" eb="9">
      <t>ぜん</t>
    </rPh>
    <rPh sb="9" eb="12">
      <t>ほいくえん</t>
    </rPh>
    <phoneticPr fontId="37" type="Hiragana"/>
  </si>
  <si>
    <t>あすくひよしほんちょうかいぜんほいくえん</t>
  </si>
  <si>
    <t>アスク日吉本町第二保育園</t>
    <rPh sb="3" eb="7">
      <t>ひよしほんちょう</t>
    </rPh>
    <rPh sb="7" eb="9">
      <t>だいに</t>
    </rPh>
    <rPh sb="9" eb="12">
      <t>ほいくえん</t>
    </rPh>
    <phoneticPr fontId="37" type="Hiragana"/>
  </si>
  <si>
    <t>あすくひよしほんちょうだいにほいくえん</t>
  </si>
  <si>
    <t>アスクみのわ保育園</t>
    <rPh sb="6" eb="9">
      <t>ほいくえん</t>
    </rPh>
    <phoneticPr fontId="37" type="Hiragana"/>
  </si>
  <si>
    <t>あすくみのわほいくえん</t>
  </si>
  <si>
    <t>岩崎学園新横浜第二保育園</t>
    <rPh sb="0" eb="2">
      <t>いわさき</t>
    </rPh>
    <rPh sb="2" eb="4">
      <t>がくえん</t>
    </rPh>
    <rPh sb="4" eb="5">
      <t>しん</t>
    </rPh>
    <rPh sb="5" eb="7">
      <t>よこはま</t>
    </rPh>
    <rPh sb="7" eb="9">
      <t>だいに</t>
    </rPh>
    <rPh sb="9" eb="12">
      <t>ほいくえん</t>
    </rPh>
    <phoneticPr fontId="37" type="Hiragana"/>
  </si>
  <si>
    <t>いわさきがくえんしんよこはまだいにほいくえん</t>
  </si>
  <si>
    <t>岩崎学園新横浜保育園</t>
    <rPh sb="0" eb="2">
      <t>いわさき</t>
    </rPh>
    <rPh sb="2" eb="4">
      <t>がくえん</t>
    </rPh>
    <rPh sb="4" eb="7">
      <t>しんよこはま</t>
    </rPh>
    <rPh sb="7" eb="10">
      <t>ほいくえん</t>
    </rPh>
    <phoneticPr fontId="37" type="Hiragana"/>
  </si>
  <si>
    <t>いわさきがくえんしんよこはまほいくえん</t>
  </si>
  <si>
    <t>うみのくに保育園きくな</t>
    <rPh sb="5" eb="8">
      <t>ほいくえん</t>
    </rPh>
    <phoneticPr fontId="37" type="Hiragana"/>
  </si>
  <si>
    <t>うみのくにほいくえんきくな</t>
  </si>
  <si>
    <t>おおくらやまえきまえのぞみ保育園</t>
    <rPh sb="13" eb="16">
      <t>ほいくえん</t>
    </rPh>
    <phoneticPr fontId="37" type="Hiragana"/>
  </si>
  <si>
    <t>おおくらやまえきまえのぞみほいくえん</t>
  </si>
  <si>
    <t>大倉山元気の泉保育園</t>
    <rPh sb="0" eb="3">
      <t>おおくらやま</t>
    </rPh>
    <rPh sb="3" eb="5">
      <t>げんき</t>
    </rPh>
    <rPh sb="6" eb="7">
      <t>いずみ</t>
    </rPh>
    <rPh sb="7" eb="10">
      <t>ほいくえん</t>
    </rPh>
    <phoneticPr fontId="37" type="Hiragana"/>
  </si>
  <si>
    <t>おおくらやまげんきのいずみほいくえん</t>
  </si>
  <si>
    <t>大倉山保育園</t>
    <rPh sb="0" eb="3">
      <t>おおくらやま</t>
    </rPh>
    <rPh sb="3" eb="6">
      <t>ほいくえん</t>
    </rPh>
    <phoneticPr fontId="37" type="Hiragana"/>
  </si>
  <si>
    <t>おおくらやまほいくえん</t>
  </si>
  <si>
    <t>大曽根コスモス保育園</t>
    <rPh sb="0" eb="3">
      <t>おおそね</t>
    </rPh>
    <rPh sb="7" eb="10">
      <t>ほいくえん</t>
    </rPh>
    <phoneticPr fontId="37" type="Hiragana"/>
  </si>
  <si>
    <t>おおそねこすもすほいくえん</t>
  </si>
  <si>
    <t>おおつな保育園</t>
    <rPh sb="4" eb="7">
      <t>ほいくえん</t>
    </rPh>
    <phoneticPr fontId="37" type="Hiragana"/>
  </si>
  <si>
    <t>おおつなほいくえん</t>
  </si>
  <si>
    <t>菊名愛児園</t>
    <rPh sb="0" eb="2">
      <t>きくな</t>
    </rPh>
    <rPh sb="2" eb="4">
      <t>あいじ</t>
    </rPh>
    <rPh sb="4" eb="5">
      <t>えん</t>
    </rPh>
    <phoneticPr fontId="37" type="Hiragana"/>
  </si>
  <si>
    <t>きくなあいじえん</t>
  </si>
  <si>
    <t>キッズパートナー小机</t>
    <rPh sb="8" eb="10">
      <t>こづくえ</t>
    </rPh>
    <phoneticPr fontId="37" type="Hiragana"/>
  </si>
  <si>
    <t>きっずぱーとなーこづくえ</t>
  </si>
  <si>
    <t>木下の保育園綱島東</t>
    <rPh sb="0" eb="2">
      <t>きのした</t>
    </rPh>
    <rPh sb="3" eb="6">
      <t>ほいくえん</t>
    </rPh>
    <rPh sb="6" eb="8">
      <t>つなしま</t>
    </rPh>
    <rPh sb="8" eb="9">
      <t>ひがし</t>
    </rPh>
    <phoneticPr fontId="37" type="Hiragana"/>
  </si>
  <si>
    <t>きのしたのほいくえんつなしまひがし</t>
  </si>
  <si>
    <t>くっくおさんぽ保育園</t>
    <rPh sb="7" eb="10">
      <t>ほいくえん</t>
    </rPh>
    <phoneticPr fontId="37" type="Hiragana"/>
  </si>
  <si>
    <t>くっくおさんぽほいくえん</t>
  </si>
  <si>
    <t>くっくおさんぽ保育園大倉山</t>
    <rPh sb="7" eb="10">
      <t>ほいくえん</t>
    </rPh>
    <rPh sb="10" eb="13">
      <t>おおくらやま</t>
    </rPh>
    <phoneticPr fontId="37" type="Hiragana"/>
  </si>
  <si>
    <t>くっくおさんぽほいくえんおおくらやま</t>
  </si>
  <si>
    <t>くっくおさんぽ保育園ふとお</t>
    <rPh sb="7" eb="10">
      <t>ほいくえん</t>
    </rPh>
    <phoneticPr fontId="37" type="Hiragana"/>
  </si>
  <si>
    <t>くっくおさんぽほいくえんふとお</t>
  </si>
  <si>
    <t>クレシュ新横浜</t>
    <rPh sb="4" eb="7">
      <t>しんよこはま</t>
    </rPh>
    <phoneticPr fontId="37" type="Hiragana"/>
  </si>
  <si>
    <t>くれしゅしんよこはま</t>
  </si>
  <si>
    <t>ケンパ高田</t>
    <rPh sb="3" eb="5">
      <t>たかだ</t>
    </rPh>
    <phoneticPr fontId="37" type="Hiragana"/>
  </si>
  <si>
    <t>けんぱたかた</t>
  </si>
  <si>
    <t>港北コスモス保育園</t>
    <rPh sb="0" eb="2">
      <t>こうほく</t>
    </rPh>
    <rPh sb="6" eb="9">
      <t>ほいくえん</t>
    </rPh>
    <phoneticPr fontId="37" type="Hiragana"/>
  </si>
  <si>
    <t>こうほくこすもすほいくえん</t>
  </si>
  <si>
    <t>コビープリスクールつなしま</t>
    <phoneticPr fontId="37" type="Hiragana"/>
  </si>
  <si>
    <t>こびーぷりすくーるつなしま</t>
  </si>
  <si>
    <t>下田みんなの保育園</t>
    <rPh sb="0" eb="2">
      <t>しもだ</t>
    </rPh>
    <rPh sb="6" eb="9">
      <t>ほいくえん</t>
    </rPh>
    <phoneticPr fontId="37" type="Hiragana"/>
  </si>
  <si>
    <t>しもだみんなのほいくえん</t>
  </si>
  <si>
    <t>社会福祉法人春献美会みのわのぞみ保育園</t>
    <rPh sb="0" eb="2">
      <t>しゃかい</t>
    </rPh>
    <rPh sb="2" eb="4">
      <t>ふくし</t>
    </rPh>
    <rPh sb="4" eb="6">
      <t>ほうじん</t>
    </rPh>
    <rPh sb="6" eb="7">
      <t>はる</t>
    </rPh>
    <rPh sb="7" eb="8">
      <t>こん</t>
    </rPh>
    <rPh sb="8" eb="9">
      <t>み</t>
    </rPh>
    <rPh sb="9" eb="10">
      <t>かい</t>
    </rPh>
    <rPh sb="16" eb="19">
      <t>ほいくえん</t>
    </rPh>
    <phoneticPr fontId="37" type="Hiragana"/>
  </si>
  <si>
    <t>みのわのぞみほいくえん</t>
  </si>
  <si>
    <t>小学館アカデミーつなしま保育園</t>
    <rPh sb="0" eb="3">
      <t>しょうがくかん</t>
    </rPh>
    <rPh sb="12" eb="15">
      <t>ほいくえん</t>
    </rPh>
    <phoneticPr fontId="37" type="Hiragana"/>
  </si>
  <si>
    <t>しょうがくかんあかでみーつなしまほいくえん</t>
  </si>
  <si>
    <t>小学館アカデミーひよし保育園</t>
    <rPh sb="0" eb="3">
      <t>しょうがくかん</t>
    </rPh>
    <rPh sb="11" eb="14">
      <t>ほいくえん</t>
    </rPh>
    <phoneticPr fontId="37" type="Hiragana"/>
  </si>
  <si>
    <t>しょうがくかんあかでみーひよしほいくえん</t>
  </si>
  <si>
    <t>スターチャイルド≪新吉田ナーサリー≫</t>
    <rPh sb="9" eb="10">
      <t>しん</t>
    </rPh>
    <rPh sb="10" eb="12">
      <t>よしだ</t>
    </rPh>
    <phoneticPr fontId="37" type="Hiragana"/>
  </si>
  <si>
    <t>すたーちゃいるどしんよしだなーさりー</t>
  </si>
  <si>
    <t>第二尚花愛児園</t>
    <rPh sb="0" eb="2">
      <t>だいに</t>
    </rPh>
    <rPh sb="2" eb="3">
      <t>なお</t>
    </rPh>
    <rPh sb="3" eb="4">
      <t>はな</t>
    </rPh>
    <rPh sb="4" eb="6">
      <t>あいじ</t>
    </rPh>
    <rPh sb="6" eb="7">
      <t>えん</t>
    </rPh>
    <phoneticPr fontId="37" type="Hiragana"/>
  </si>
  <si>
    <t>だいにしょうかあいじえん</t>
  </si>
  <si>
    <t>第二福澤保育センター</t>
    <rPh sb="0" eb="2">
      <t>だいに</t>
    </rPh>
    <rPh sb="2" eb="4">
      <t>ふくざわ</t>
    </rPh>
    <rPh sb="4" eb="6">
      <t>ほいく</t>
    </rPh>
    <phoneticPr fontId="37" type="Hiragana"/>
  </si>
  <si>
    <t>だいにふくざわほいくせんたー</t>
  </si>
  <si>
    <t>太陽の子日吉保育園</t>
    <rPh sb="0" eb="2">
      <t>たいよう</t>
    </rPh>
    <rPh sb="3" eb="4">
      <t>こ</t>
    </rPh>
    <rPh sb="4" eb="6">
      <t>ひよし</t>
    </rPh>
    <rPh sb="6" eb="9">
      <t>ほいくえん</t>
    </rPh>
    <phoneticPr fontId="37" type="Hiragana"/>
  </si>
  <si>
    <t>たいようのこひよしほいくえん</t>
  </si>
  <si>
    <t>たかた保育園</t>
    <rPh sb="3" eb="6">
      <t>ほいくえん</t>
    </rPh>
    <phoneticPr fontId="37" type="Hiragana"/>
  </si>
  <si>
    <t>たかたほいくえん</t>
  </si>
  <si>
    <t>たんぽぽ保育園</t>
    <rPh sb="4" eb="7">
      <t>ほいくえん</t>
    </rPh>
    <phoneticPr fontId="37" type="Hiragana"/>
  </si>
  <si>
    <t>たんぽぽほいくえん</t>
  </si>
  <si>
    <t>ちいさなたね保育園</t>
    <rPh sb="6" eb="9">
      <t>ほいくえん</t>
    </rPh>
    <phoneticPr fontId="37" type="Hiragana"/>
  </si>
  <si>
    <t>ちいさなたねほいくえん</t>
  </si>
  <si>
    <t>テンダーラビング保育園綱島東</t>
    <rPh sb="8" eb="11">
      <t>ほいくえん</t>
    </rPh>
    <rPh sb="11" eb="13">
      <t>つなしま</t>
    </rPh>
    <rPh sb="13" eb="14">
      <t>ひがし</t>
    </rPh>
    <phoneticPr fontId="37" type="Hiragana"/>
  </si>
  <si>
    <t>てんだーらびんぐほいくえんつなしまひがし</t>
  </si>
  <si>
    <t>なあな保育園</t>
    <rPh sb="3" eb="6">
      <t>ほいくえん</t>
    </rPh>
    <phoneticPr fontId="37" type="Hiragana"/>
  </si>
  <si>
    <t>なあなほいくえん</t>
  </si>
  <si>
    <t>尚花愛児園</t>
    <rPh sb="0" eb="1">
      <t>なお</t>
    </rPh>
    <rPh sb="1" eb="2">
      <t>はな</t>
    </rPh>
    <rPh sb="2" eb="4">
      <t>あいじ</t>
    </rPh>
    <rPh sb="4" eb="5">
      <t>えん</t>
    </rPh>
    <phoneticPr fontId="37" type="Hiragana"/>
  </si>
  <si>
    <t>しょうかあいじえん</t>
  </si>
  <si>
    <t>にじいろ保育園綱島</t>
    <rPh sb="4" eb="7">
      <t>ほいくえん</t>
    </rPh>
    <rPh sb="7" eb="9">
      <t>つなしま</t>
    </rPh>
    <phoneticPr fontId="37" type="Hiragana"/>
  </si>
  <si>
    <t>にじいろほいくえんつなしま</t>
  </si>
  <si>
    <t>新羽どろんこ保育園</t>
    <rPh sb="0" eb="2">
      <t>にっぱ</t>
    </rPh>
    <rPh sb="6" eb="9">
      <t>ほいくえん</t>
    </rPh>
    <phoneticPr fontId="37" type="Hiragana"/>
  </si>
  <si>
    <t>にっぱどろんこほいくえん</t>
  </si>
  <si>
    <t>はなまる保育園</t>
    <rPh sb="4" eb="7">
      <t>ほいくえん</t>
    </rPh>
    <phoneticPr fontId="37" type="Hiragana"/>
  </si>
  <si>
    <t>はなまるほいくえん</t>
  </si>
  <si>
    <t>光の園アンティー保育園</t>
    <rPh sb="0" eb="1">
      <t>ひかり</t>
    </rPh>
    <rPh sb="2" eb="3">
      <t>えん</t>
    </rPh>
    <rPh sb="8" eb="11">
      <t>ほいくえん</t>
    </rPh>
    <phoneticPr fontId="37" type="Hiragana"/>
  </si>
  <si>
    <t>ひかりのそのあんてぃーほいくえん</t>
  </si>
  <si>
    <t>光の園保育園</t>
    <rPh sb="0" eb="1">
      <t>ひかり</t>
    </rPh>
    <rPh sb="2" eb="3">
      <t>えん</t>
    </rPh>
    <rPh sb="3" eb="6">
      <t>ほいくえん</t>
    </rPh>
    <phoneticPr fontId="37" type="Hiragana"/>
  </si>
  <si>
    <t>ひかりのそのほいくえん</t>
  </si>
  <si>
    <t>聖保育園</t>
    <rPh sb="0" eb="1">
      <t>ひじり</t>
    </rPh>
    <rPh sb="1" eb="4">
      <t>ほいくえん</t>
    </rPh>
    <phoneticPr fontId="37" type="Hiragana"/>
  </si>
  <si>
    <t>ひじりほいくえん</t>
  </si>
  <si>
    <t>聖保育園第二</t>
    <rPh sb="0" eb="1">
      <t>ひじり</t>
    </rPh>
    <rPh sb="1" eb="4">
      <t>ほいくえん</t>
    </rPh>
    <rPh sb="4" eb="6">
      <t>だいに</t>
    </rPh>
    <phoneticPr fontId="37" type="Hiragana"/>
  </si>
  <si>
    <t>ひじりほいくえんだいに</t>
  </si>
  <si>
    <t>日吉みんなの保育園</t>
    <rPh sb="0" eb="2">
      <t>ひよし</t>
    </rPh>
    <rPh sb="6" eb="9">
      <t>ほいくえん</t>
    </rPh>
    <phoneticPr fontId="37" type="Hiragana"/>
  </si>
  <si>
    <t>ひよしみんなのほいくえん</t>
  </si>
  <si>
    <t>日吉夢保育園</t>
    <rPh sb="0" eb="2">
      <t>ひよし</t>
    </rPh>
    <rPh sb="2" eb="3">
      <t>ゆめ</t>
    </rPh>
    <rPh sb="3" eb="6">
      <t>ほいくえん</t>
    </rPh>
    <phoneticPr fontId="37" type="Hiragana"/>
  </si>
  <si>
    <t>ひよしゆめほいくえん</t>
  </si>
  <si>
    <t>ブライト保育園横浜綱島</t>
    <rPh sb="4" eb="7">
      <t>ほいくえん</t>
    </rPh>
    <rPh sb="7" eb="9">
      <t>よこはま</t>
    </rPh>
    <rPh sb="9" eb="11">
      <t>つなしま</t>
    </rPh>
    <phoneticPr fontId="37" type="Hiragana"/>
  </si>
  <si>
    <t>ぶらいとほいくえんよこはまつなしま</t>
  </si>
  <si>
    <t>ブライト保育園横浜日吉</t>
    <rPh sb="4" eb="7">
      <t>ほいくえん</t>
    </rPh>
    <rPh sb="7" eb="9">
      <t>よこはま</t>
    </rPh>
    <rPh sb="9" eb="11">
      <t>ひよし</t>
    </rPh>
    <phoneticPr fontId="37" type="Hiragana"/>
  </si>
  <si>
    <t>ぶらいとほいくえんよこはまひよし</t>
  </si>
  <si>
    <t>ペガサス新横浜保育園</t>
    <rPh sb="4" eb="7">
      <t>しんよこはま</t>
    </rPh>
    <rPh sb="7" eb="10">
      <t>ほいくえん</t>
    </rPh>
    <phoneticPr fontId="37" type="Hiragana"/>
  </si>
  <si>
    <t>ぺがさすしんよこはまほいくえん</t>
  </si>
  <si>
    <t>ペガサスベビー保育園</t>
    <rPh sb="7" eb="10">
      <t>ほいくえん</t>
    </rPh>
    <phoneticPr fontId="37" type="Hiragana"/>
  </si>
  <si>
    <t>ぺがさすべびーほいくえん</t>
  </si>
  <si>
    <t>ペガサス夜間保育園</t>
    <rPh sb="4" eb="6">
      <t>やかん</t>
    </rPh>
    <rPh sb="6" eb="9">
      <t>ほいくえん</t>
    </rPh>
    <phoneticPr fontId="37" type="Hiragana"/>
  </si>
  <si>
    <t>ぺがさすやかんほいくえん</t>
  </si>
  <si>
    <t>ポピンズナーサリースクール小机</t>
    <rPh sb="13" eb="15">
      <t>こづくえ</t>
    </rPh>
    <phoneticPr fontId="37" type="Hiragana"/>
  </si>
  <si>
    <t>ぽぴんずなーさりーすくーるこづくえ</t>
  </si>
  <si>
    <t>ポピンズナーサリースクール綱島</t>
    <rPh sb="13" eb="15">
      <t>つなしま</t>
    </rPh>
    <phoneticPr fontId="37" type="Hiragana"/>
  </si>
  <si>
    <t>ぽぴんずなーさりーすくーるつなしま</t>
  </si>
  <si>
    <t>マーマしのはら保育園</t>
    <rPh sb="7" eb="10">
      <t>ほいくえん</t>
    </rPh>
    <phoneticPr fontId="37" type="Hiragana"/>
  </si>
  <si>
    <t>まーましのはらほいくえん</t>
  </si>
  <si>
    <t>マイ・ハート綱島東保育園</t>
    <rPh sb="6" eb="9">
      <t>つなしまひがし</t>
    </rPh>
    <rPh sb="9" eb="12">
      <t>ほいくえん</t>
    </rPh>
    <phoneticPr fontId="37" type="Hiragana"/>
  </si>
  <si>
    <t>まい･はーとつなしまひがしほいくえん</t>
  </si>
  <si>
    <t>まめどくれっしゅ</t>
    <phoneticPr fontId="37" type="Hiragana"/>
  </si>
  <si>
    <t>まめどくれっしゅ</t>
  </si>
  <si>
    <t>大豆戸どろんこ保育園</t>
    <rPh sb="0" eb="3">
      <t>まめど</t>
    </rPh>
    <rPh sb="7" eb="10">
      <t>ほいくえん</t>
    </rPh>
    <phoneticPr fontId="37" type="Hiragana"/>
  </si>
  <si>
    <t>まめどどろんこほいくえん</t>
  </si>
  <si>
    <t>みらいく高田園</t>
    <rPh sb="4" eb="6">
      <t>たかだ</t>
    </rPh>
    <rPh sb="6" eb="7">
      <t>えん</t>
    </rPh>
    <phoneticPr fontId="37" type="Hiragana"/>
  </si>
  <si>
    <t>みらいくたかだえん</t>
  </si>
  <si>
    <t>みらいく日吉本町園</t>
    <rPh sb="4" eb="8">
      <t>ひよしほんちょう</t>
    </rPh>
    <rPh sb="8" eb="9">
      <t>えん</t>
    </rPh>
    <phoneticPr fontId="37" type="Hiragana"/>
  </si>
  <si>
    <t>みらいくひよしほんちょうえん</t>
  </si>
  <si>
    <t>めぐみ保育園</t>
    <rPh sb="3" eb="6">
      <t>ほいくえん</t>
    </rPh>
    <phoneticPr fontId="37" type="Hiragana"/>
  </si>
  <si>
    <t>めぐみほいくえん</t>
  </si>
  <si>
    <t>森のエルマー保育園</t>
    <rPh sb="0" eb="1">
      <t>もり</t>
    </rPh>
    <rPh sb="6" eb="9">
      <t>ほいくえん</t>
    </rPh>
    <phoneticPr fontId="37" type="Hiragana"/>
  </si>
  <si>
    <t>もりのえるまーほいくえん</t>
  </si>
  <si>
    <t>森の樹保育園</t>
    <rPh sb="0" eb="1">
      <t>もり</t>
    </rPh>
    <rPh sb="2" eb="3">
      <t>き</t>
    </rPh>
    <rPh sb="3" eb="6">
      <t>ほいくえん</t>
    </rPh>
    <phoneticPr fontId="37" type="Hiragana"/>
  </si>
  <si>
    <t>もりのきほいくえん</t>
  </si>
  <si>
    <t>リトルスカラー妙蓮寺保育園</t>
    <rPh sb="7" eb="10">
      <t>みょうれんじ</t>
    </rPh>
    <rPh sb="10" eb="13">
      <t>ほいくえん</t>
    </rPh>
    <phoneticPr fontId="37" type="Hiragana"/>
  </si>
  <si>
    <t>りとるすからーみょうれんじほいくえん</t>
  </si>
  <si>
    <t>わおわお大倉山保育園</t>
    <rPh sb="4" eb="7">
      <t>おおくらやま</t>
    </rPh>
    <rPh sb="7" eb="10">
      <t>ほいくえん</t>
    </rPh>
    <phoneticPr fontId="37" type="Hiragana"/>
  </si>
  <si>
    <t>わおわおおおくらやまほいくえん</t>
  </si>
  <si>
    <t>わかさと保育園</t>
    <rPh sb="4" eb="7">
      <t>ほいくえん</t>
    </rPh>
    <phoneticPr fontId="37" type="Hiragana"/>
  </si>
  <si>
    <t>わかさとほいくえん</t>
  </si>
  <si>
    <t>あーす保育園鶴見中央</t>
  </si>
  <si>
    <t>あーすほいくえんつるみちゅうおう</t>
    <phoneticPr fontId="3"/>
  </si>
  <si>
    <t>オハナ新羽保育園</t>
  </si>
  <si>
    <t>おはなにっぱほいくえん</t>
    <phoneticPr fontId="3"/>
  </si>
  <si>
    <t>オハナ鶴見保育園</t>
  </si>
  <si>
    <t>おはなつるみほいくえん</t>
    <phoneticPr fontId="3"/>
  </si>
  <si>
    <t>スターチャイルド≪日吉本町駅前ナーサリー≫</t>
  </si>
  <si>
    <t>すたーちゃいるどひよしほんまちえきまえなーさりー</t>
    <phoneticPr fontId="3"/>
  </si>
  <si>
    <t>ミアヘルサ保育園ひびき綱島</t>
  </si>
  <si>
    <t>みあへるさほいくえんひびきつなしま</t>
    <phoneticPr fontId="3"/>
  </si>
  <si>
    <t>まなびの森ヴィラ日吉こども園</t>
  </si>
  <si>
    <t>ヴぃらひよしこどもえん</t>
  </si>
  <si>
    <t>まなびの森菊名こども園</t>
  </si>
  <si>
    <t>きくなこどもえん</t>
  </si>
  <si>
    <t>まなびの森駒岡こども園</t>
  </si>
  <si>
    <t>こまおかこどもえん</t>
  </si>
  <si>
    <t>まなびの森綱島こども園</t>
  </si>
  <si>
    <t>つなしまこどもえん</t>
  </si>
  <si>
    <t>まなびの森日吉こども園</t>
  </si>
  <si>
    <t>ひよしこどもえん</t>
  </si>
  <si>
    <t>あさひ台幼稚園</t>
  </si>
  <si>
    <t>にんていこどもえんあさひだいようちえん</t>
  </si>
  <si>
    <t>認定こども園山王台幼稚園</t>
  </si>
  <si>
    <t>にんていこどもえんさんのうだいようちえん</t>
  </si>
  <si>
    <t>グローバルキッズ日吉５丁目園</t>
    <rPh sb="8" eb="10">
      <t>ひよし</t>
    </rPh>
    <rPh sb="11" eb="13">
      <t>ちょうめ</t>
    </rPh>
    <rPh sb="13" eb="14">
      <t>えん</t>
    </rPh>
    <phoneticPr fontId="37" type="Hiragana"/>
  </si>
  <si>
    <t>ぐろーばるきっずひよしごちょうめえん</t>
  </si>
  <si>
    <t>グローバルキッズ大倉山園</t>
    <phoneticPr fontId="37" type="Hiragana"/>
  </si>
  <si>
    <t>ぐろーばるきっずおおくらやまえん</t>
  </si>
  <si>
    <t>SANDAKID保育園</t>
  </si>
  <si>
    <t>さんだきっどほいくえん</t>
  </si>
  <si>
    <t>きくなハート保育園</t>
    <phoneticPr fontId="37" type="Hiragana"/>
  </si>
  <si>
    <t>きくなはーとほいくえん</t>
  </si>
  <si>
    <t>スターチャイルド≪生麦ナーサリー≫</t>
    <phoneticPr fontId="37" type="Hiragana"/>
  </si>
  <si>
    <t>すたーちゃいるどなまむぎなーさりー</t>
  </si>
  <si>
    <t>豊岡ひまわり保育園</t>
    <rPh sb="0" eb="2">
      <t>とよおか</t>
    </rPh>
    <rPh sb="6" eb="9">
      <t>ほいくえん</t>
    </rPh>
    <phoneticPr fontId="37" type="Hiragana"/>
  </si>
  <si>
    <t>とよおかひまわりほいくえん</t>
  </si>
  <si>
    <t>トライアングルスマイル</t>
  </si>
  <si>
    <t>とらいあんぐるすまいる</t>
  </si>
  <si>
    <t>にじいろ保育園駒岡</t>
    <phoneticPr fontId="37" type="Hiragana"/>
  </si>
  <si>
    <t>にじいろほいくえんこまおか</t>
  </si>
  <si>
    <t>にじいろ保育園駒岡四丁目</t>
    <phoneticPr fontId="37" type="Hiragana"/>
  </si>
  <si>
    <t>にじいろほいくえんこまおかよんちょうめ</t>
  </si>
  <si>
    <t>馬場どろんこ保育園</t>
    <rPh sb="0" eb="2">
      <t>ばば</t>
    </rPh>
    <rPh sb="6" eb="9">
      <t>ほいくえん</t>
    </rPh>
    <phoneticPr fontId="37" type="Hiragana"/>
  </si>
  <si>
    <t>ばばどろんこほいくえん</t>
  </si>
  <si>
    <t>フェアリーテイルみらい</t>
    <phoneticPr fontId="37" type="Hiragana"/>
  </si>
  <si>
    <t>ふぇありーているみらい</t>
  </si>
  <si>
    <t>ベネッセ菊名保育園</t>
  </si>
  <si>
    <t>べねっせきくなほいくえん</t>
  </si>
  <si>
    <t>みゆさと保育園</t>
    <rPh sb="4" eb="7">
      <t>ほいくえん</t>
    </rPh>
    <phoneticPr fontId="37" type="Hiragana"/>
  </si>
  <si>
    <t>みゆさとほいくえん</t>
  </si>
  <si>
    <t>横浜矢向雲母保育園</t>
    <rPh sb="0" eb="2">
      <t>よこはま</t>
    </rPh>
    <rPh sb="2" eb="4">
      <t>やこう</t>
    </rPh>
    <rPh sb="4" eb="6">
      <t>きらら</t>
    </rPh>
    <rPh sb="6" eb="9">
      <t>ほいくえん</t>
    </rPh>
    <phoneticPr fontId="37" type="Hiragana"/>
  </si>
  <si>
    <t>よこはまやこうきららほいくえん</t>
  </si>
  <si>
    <t>横浜山手モンテッソーリ保育園</t>
    <phoneticPr fontId="37" type="Hiragana"/>
  </si>
  <si>
    <t>よこはまやまてもんてっそーりほいくえん</t>
  </si>
  <si>
    <t>市場ポケット保育園</t>
    <phoneticPr fontId="37" type="Hiragana"/>
  </si>
  <si>
    <t>いちばぽけっとほいくえん</t>
  </si>
  <si>
    <t>生麦ポケット保育園</t>
    <phoneticPr fontId="37" type="Hiragana"/>
  </si>
  <si>
    <t>なまむぎぽけっとほいくえん</t>
  </si>
  <si>
    <t>保育園スカイ・ウイング</t>
    <phoneticPr fontId="37" type="Hiragana"/>
  </si>
  <si>
    <t>ほいくえんすかいういんぐ</t>
  </si>
  <si>
    <t>グローバルキッズ菊名園</t>
    <rPh sb="8" eb="9">
      <t>きく</t>
    </rPh>
    <rPh sb="9" eb="11">
      <t>めいえん</t>
    </rPh>
    <phoneticPr fontId="37" type="Hiragana"/>
  </si>
  <si>
    <t>ぐろーばるきっずきくなえん</t>
  </si>
  <si>
    <t>グローバルキッズ下田町園</t>
    <rPh sb="8" eb="11">
      <t>しもたまち</t>
    </rPh>
    <rPh sb="11" eb="12">
      <t>えん</t>
    </rPh>
    <phoneticPr fontId="37" type="Hiragana"/>
  </si>
  <si>
    <t>ぐろーばるきっずしもだちょうえん</t>
  </si>
  <si>
    <t>グローバルキッズ綱島園</t>
    <rPh sb="8" eb="10">
      <t>つなしま</t>
    </rPh>
    <rPh sb="10" eb="11">
      <t>えん</t>
    </rPh>
    <phoneticPr fontId="37" type="Hiragana"/>
  </si>
  <si>
    <t>ぐろーばるきっずつなしまえん</t>
  </si>
  <si>
    <t>グローバルキッズ日吉園</t>
    <rPh sb="8" eb="10">
      <t>ひよし</t>
    </rPh>
    <rPh sb="10" eb="11">
      <t>えん</t>
    </rPh>
    <phoneticPr fontId="37" type="Hiragana"/>
  </si>
  <si>
    <t>ぐろーばるきっずひよしえん</t>
  </si>
  <si>
    <t>パレット保育園・大倉山</t>
    <rPh sb="4" eb="7">
      <t>ほいくえん</t>
    </rPh>
    <rPh sb="8" eb="10">
      <t>おおくら</t>
    </rPh>
    <rPh sb="10" eb="11">
      <t>さん</t>
    </rPh>
    <phoneticPr fontId="37" type="Hiragana"/>
  </si>
  <si>
    <t>ぱれっとほいくえんおおくらやま</t>
  </si>
  <si>
    <t>パレット保育園・高田</t>
    <rPh sb="4" eb="7">
      <t>ほいくえん</t>
    </rPh>
    <rPh sb="8" eb="10">
      <t>たかだ</t>
    </rPh>
    <phoneticPr fontId="37" type="Hiragana"/>
  </si>
  <si>
    <t>ぱれっとほいくえん･たかた</t>
  </si>
  <si>
    <t>パレット保育園・綱島</t>
    <rPh sb="4" eb="7">
      <t>ほいくえん</t>
    </rPh>
    <rPh sb="8" eb="10">
      <t>つなじま</t>
    </rPh>
    <phoneticPr fontId="37" type="Hiragana"/>
  </si>
  <si>
    <t>ぱれっとほいくえん･つなしま</t>
  </si>
  <si>
    <t>パレット保育園・大豆戸</t>
    <rPh sb="4" eb="7">
      <t>ほいくえん</t>
    </rPh>
    <rPh sb="8" eb="11">
      <t>まめど</t>
    </rPh>
    <phoneticPr fontId="37" type="Hiragana"/>
  </si>
  <si>
    <t>ぱれっとほいくえん･まめど</t>
  </si>
  <si>
    <t>ベネッセ新横浜保育園</t>
    <rPh sb="4" eb="7">
      <t>しんよこはま</t>
    </rPh>
    <rPh sb="7" eb="10">
      <t>ほいくえん</t>
    </rPh>
    <phoneticPr fontId="37" type="Hiragana"/>
  </si>
  <si>
    <t>べねっせしんよこはまほいくえん</t>
  </si>
  <si>
    <t>ベネッセ綱島台保育園</t>
    <rPh sb="4" eb="6">
      <t>つなしま</t>
    </rPh>
    <rPh sb="6" eb="7">
      <t>だい</t>
    </rPh>
    <rPh sb="7" eb="10">
      <t>ほいくえん</t>
    </rPh>
    <phoneticPr fontId="37" type="Hiragana"/>
  </si>
  <si>
    <t>べねっせつなしまだいほいくえん</t>
  </si>
  <si>
    <t>ベネッセ日吉保育園</t>
    <rPh sb="4" eb="6">
      <t>ひよし</t>
    </rPh>
    <rPh sb="6" eb="9">
      <t>ほいくえん</t>
    </rPh>
    <phoneticPr fontId="37" type="Hiragana"/>
  </si>
  <si>
    <t>べねっせひよしほいくえん</t>
  </si>
  <si>
    <t>Gakkenほいくえん矢向</t>
    <rPh sb="11" eb="13">
      <t>やこう</t>
    </rPh>
    <phoneticPr fontId="37" type="Hiragana"/>
  </si>
  <si>
    <t>がっけんほいくえんやこう</t>
  </si>
  <si>
    <t>Ｊキッズプラネット鶴見保育園</t>
    <rPh sb="9" eb="11">
      <t>つるみ</t>
    </rPh>
    <rPh sb="11" eb="14">
      <t>ほいくえん</t>
    </rPh>
    <phoneticPr fontId="37" type="Hiragana"/>
  </si>
  <si>
    <t>じぇいきっずぷらねっとつるみほいくえん</t>
  </si>
  <si>
    <t>Ｐ’ｓスマイル保育園</t>
    <rPh sb="7" eb="10">
      <t>ほいくえん</t>
    </rPh>
    <phoneticPr fontId="37" type="Hiragana"/>
  </si>
  <si>
    <t>ぴーずすまいるほいくえん</t>
  </si>
  <si>
    <t>ＳＥＡＫＩＤ保育園</t>
    <rPh sb="6" eb="9">
      <t>ほいくえん</t>
    </rPh>
    <phoneticPr fontId="37" type="Hiragana"/>
  </si>
  <si>
    <t>しーきっどほいくえん</t>
  </si>
  <si>
    <t>明日葉保育園駒岡園</t>
    <rPh sb="0" eb="3">
      <t>あしたば</t>
    </rPh>
    <rPh sb="3" eb="6">
      <t>ほいくえん</t>
    </rPh>
    <rPh sb="6" eb="8">
      <t>こまおか</t>
    </rPh>
    <rPh sb="8" eb="9">
      <t>えん</t>
    </rPh>
    <phoneticPr fontId="37" type="Hiragana"/>
  </si>
  <si>
    <t>あしたばほいくえんこまおかえん</t>
  </si>
  <si>
    <t>明日葉保育園鶴見園</t>
    <rPh sb="0" eb="3">
      <t>あしたば</t>
    </rPh>
    <rPh sb="3" eb="6">
      <t>ほいくえん</t>
    </rPh>
    <rPh sb="6" eb="8">
      <t>つるみ</t>
    </rPh>
    <rPh sb="8" eb="9">
      <t>えん</t>
    </rPh>
    <phoneticPr fontId="37" type="Hiragana"/>
  </si>
  <si>
    <t>あしたばほいくえんつるみえん</t>
  </si>
  <si>
    <t>あゆみ保育園鶴見</t>
    <rPh sb="3" eb="6">
      <t>ほいくえん</t>
    </rPh>
    <rPh sb="6" eb="8">
      <t>つるみ</t>
    </rPh>
    <phoneticPr fontId="37" type="Hiragana"/>
  </si>
  <si>
    <t>あゆみほいくえんつるみ</t>
  </si>
  <si>
    <t>入船の森保育園</t>
    <rPh sb="0" eb="2">
      <t>いりふね</t>
    </rPh>
    <rPh sb="3" eb="4">
      <t>もり</t>
    </rPh>
    <rPh sb="4" eb="7">
      <t>ほいくえん</t>
    </rPh>
    <phoneticPr fontId="37" type="Hiragana"/>
  </si>
  <si>
    <t>いりふねのもりほいくえん</t>
  </si>
  <si>
    <t>えみ保育園</t>
    <rPh sb="2" eb="5">
      <t>ほいくえん</t>
    </rPh>
    <phoneticPr fontId="37" type="Hiragana"/>
  </si>
  <si>
    <t>えみほいくえん</t>
  </si>
  <si>
    <t>花月園前ここわ保育園</t>
    <rPh sb="0" eb="4">
      <t>かげつえんまえ</t>
    </rPh>
    <rPh sb="7" eb="10">
      <t>ほいくえん</t>
    </rPh>
    <phoneticPr fontId="37" type="Hiragana"/>
  </si>
  <si>
    <t>かげつえんまえここわほいくえん</t>
  </si>
  <si>
    <t>上末吉白百合保育園</t>
    <rPh sb="0" eb="1">
      <t>かみ</t>
    </rPh>
    <rPh sb="1" eb="3">
      <t>すえきち</t>
    </rPh>
    <rPh sb="3" eb="6">
      <t>しらゆり</t>
    </rPh>
    <rPh sb="6" eb="9">
      <t>ほいくえん</t>
    </rPh>
    <phoneticPr fontId="37" type="Hiragana"/>
  </si>
  <si>
    <t>かみすえよししらゆりほいくえん</t>
  </si>
  <si>
    <t>かもめ保育園</t>
    <rPh sb="3" eb="6">
      <t>ほいくえん</t>
    </rPh>
    <phoneticPr fontId="37" type="Hiragana"/>
  </si>
  <si>
    <t>かもめほいくえん</t>
  </si>
  <si>
    <t>北寺尾第二むつみ保育園</t>
    <rPh sb="0" eb="1">
      <t>きた</t>
    </rPh>
    <rPh sb="1" eb="3">
      <t>てらお</t>
    </rPh>
    <rPh sb="3" eb="5">
      <t>だいに</t>
    </rPh>
    <rPh sb="8" eb="11">
      <t>ほいくえん</t>
    </rPh>
    <phoneticPr fontId="37" type="Hiragana"/>
  </si>
  <si>
    <t>きたてらおだいにむつみほいくえん</t>
  </si>
  <si>
    <t>北寺尾むつみ保育園</t>
    <rPh sb="0" eb="1">
      <t>きた</t>
    </rPh>
    <rPh sb="1" eb="3">
      <t>てらお</t>
    </rPh>
    <rPh sb="6" eb="9">
      <t>ほいくえん</t>
    </rPh>
    <phoneticPr fontId="37" type="Hiragana"/>
  </si>
  <si>
    <t>きたてらおむつみほいくえん</t>
  </si>
  <si>
    <t>木下の保育園江ヶ崎</t>
    <rPh sb="0" eb="2">
      <t>きのした</t>
    </rPh>
    <rPh sb="3" eb="6">
      <t>ほいくえん</t>
    </rPh>
    <rPh sb="6" eb="9">
      <t>えがさき</t>
    </rPh>
    <phoneticPr fontId="37" type="Hiragana"/>
  </si>
  <si>
    <t>きのしたのほいくえんえがさき</t>
  </si>
  <si>
    <t>桑の実鶴見保育園</t>
    <rPh sb="0" eb="1">
      <t>くわ</t>
    </rPh>
    <rPh sb="2" eb="3">
      <t>み</t>
    </rPh>
    <rPh sb="3" eb="5">
      <t>つるみ</t>
    </rPh>
    <rPh sb="5" eb="8">
      <t>ほいくえん</t>
    </rPh>
    <phoneticPr fontId="37" type="Hiragana"/>
  </si>
  <si>
    <t>くわのみつるみほいくえん</t>
  </si>
  <si>
    <t>こあらっこはうすル・ソレイユ</t>
  </si>
  <si>
    <t>こあらっこはうする･それいゆ</t>
  </si>
  <si>
    <t>駒岡げんきっず保育園</t>
    <rPh sb="0" eb="2">
      <t>こまおか</t>
    </rPh>
    <rPh sb="7" eb="10">
      <t>ほいくえん</t>
    </rPh>
    <phoneticPr fontId="37" type="Hiragana"/>
  </si>
  <si>
    <t>こまおかげんきっずほいくえん</t>
  </si>
  <si>
    <t>駒岡保育園</t>
    <rPh sb="0" eb="2">
      <t>こまおか</t>
    </rPh>
    <rPh sb="2" eb="5">
      <t>ほいくえん</t>
    </rPh>
    <phoneticPr fontId="37" type="Hiragana"/>
  </si>
  <si>
    <t>こまおかほいくえん</t>
  </si>
  <si>
    <t>市場保育園</t>
    <rPh sb="0" eb="2">
      <t>しじょう</t>
    </rPh>
    <rPh sb="2" eb="5">
      <t>ほいくえん</t>
    </rPh>
    <phoneticPr fontId="37" type="Hiragana"/>
  </si>
  <si>
    <t>いちばほいくえん</t>
  </si>
  <si>
    <t>尻手すきっぷ保育園</t>
    <rPh sb="0" eb="2">
      <t>しって</t>
    </rPh>
    <rPh sb="6" eb="9">
      <t>ほいくえん</t>
    </rPh>
    <phoneticPr fontId="37" type="Hiragana"/>
  </si>
  <si>
    <t>しってすきっぷほいくえん</t>
  </si>
  <si>
    <t>新鶴見はなかご保育園</t>
    <rPh sb="0" eb="3">
      <t>しんつるみ</t>
    </rPh>
    <rPh sb="7" eb="10">
      <t>ほいくえん</t>
    </rPh>
    <phoneticPr fontId="37" type="Hiragana"/>
  </si>
  <si>
    <t>しんつるみにこにこほいくえん</t>
  </si>
  <si>
    <t>末吉いづみ保育園</t>
    <rPh sb="0" eb="2">
      <t>すえよし</t>
    </rPh>
    <rPh sb="5" eb="8">
      <t>ほいくえん</t>
    </rPh>
    <phoneticPr fontId="37" type="Hiragana"/>
  </si>
  <si>
    <t>すえよしいづみほいくえん</t>
  </si>
  <si>
    <t>末吉にこにこ保育園</t>
    <rPh sb="0" eb="2">
      <t>すえよし</t>
    </rPh>
    <rPh sb="6" eb="9">
      <t>ほいくえん</t>
    </rPh>
    <phoneticPr fontId="37" type="Hiragana"/>
  </si>
  <si>
    <t>すえよしにこにこほいくえん</t>
  </si>
  <si>
    <t>スターチャイルド≪矢向ナーサリー≫</t>
    <rPh sb="9" eb="11">
      <t>やこう</t>
    </rPh>
    <phoneticPr fontId="37" type="Hiragana"/>
  </si>
  <si>
    <t>すたーちゃいるどやこうなーさりー</t>
  </si>
  <si>
    <t>總持寺保育園</t>
    <rPh sb="0" eb="3">
      <t>そうじじ</t>
    </rPh>
    <rPh sb="3" eb="6">
      <t>ほいくえん</t>
    </rPh>
    <phoneticPr fontId="37" type="Hiragana"/>
  </si>
  <si>
    <t>そうじじほいくえん</t>
  </si>
  <si>
    <t>總持寺本町通保育園</t>
    <rPh sb="0" eb="3">
      <t>そうじじ</t>
    </rPh>
    <rPh sb="3" eb="6">
      <t>ほんちょうどおり</t>
    </rPh>
    <rPh sb="6" eb="9">
      <t>ほいくえん</t>
    </rPh>
    <phoneticPr fontId="37" type="Hiragana"/>
  </si>
  <si>
    <t>そうじじほんちょうどおりほいくえん</t>
  </si>
  <si>
    <t>太陽の子尻手保育園</t>
    <rPh sb="0" eb="2">
      <t>たいよう</t>
    </rPh>
    <rPh sb="3" eb="4">
      <t>こ</t>
    </rPh>
    <rPh sb="4" eb="6">
      <t>しって</t>
    </rPh>
    <rPh sb="6" eb="9">
      <t>ほいくえん</t>
    </rPh>
    <phoneticPr fontId="37" type="Hiragana"/>
  </si>
  <si>
    <t>たいようのこしってほいくえん</t>
  </si>
  <si>
    <t>太陽の子鶴見市場保育園</t>
    <rPh sb="0" eb="2">
      <t>たいよう</t>
    </rPh>
    <rPh sb="3" eb="4">
      <t>こ</t>
    </rPh>
    <rPh sb="4" eb="6">
      <t>つるみ</t>
    </rPh>
    <rPh sb="6" eb="8">
      <t>しじょう</t>
    </rPh>
    <rPh sb="8" eb="11">
      <t>ほいくえん</t>
    </rPh>
    <phoneticPr fontId="37" type="Hiragana"/>
  </si>
  <si>
    <t>たいようのこつるみいちばほいくえん</t>
  </si>
  <si>
    <t>鶴見あけぼの保育園</t>
    <rPh sb="0" eb="2">
      <t>つるみ</t>
    </rPh>
    <rPh sb="6" eb="9">
      <t>ほいくえん</t>
    </rPh>
    <phoneticPr fontId="37" type="Hiragana"/>
  </si>
  <si>
    <t>つるみあけぼのほいくえん</t>
  </si>
  <si>
    <t>鶴見すずらん保育園</t>
    <rPh sb="0" eb="2">
      <t>つるみ</t>
    </rPh>
    <rPh sb="6" eb="9">
      <t>ほいくえん</t>
    </rPh>
    <phoneticPr fontId="37" type="Hiragana"/>
  </si>
  <si>
    <t>つるみすずらんほいくえん</t>
  </si>
  <si>
    <t>鶴見中央はなかご保育園</t>
    <rPh sb="0" eb="4">
      <t>つるみちゅうおう</t>
    </rPh>
    <rPh sb="8" eb="11">
      <t>ほいくえん</t>
    </rPh>
    <phoneticPr fontId="37" type="Hiragana"/>
  </si>
  <si>
    <t>つるみちゅうおうはなかごほいくえん</t>
  </si>
  <si>
    <t>鶴見どろんこ保育園</t>
    <rPh sb="0" eb="2">
      <t>つるみ</t>
    </rPh>
    <rPh sb="6" eb="9">
      <t>ほいくえん</t>
    </rPh>
    <phoneticPr fontId="37" type="Hiragana"/>
  </si>
  <si>
    <t>つるみどろんこほいくえん</t>
  </si>
  <si>
    <t>鶴見乳幼児福祉センター保育園</t>
    <rPh sb="0" eb="2">
      <t>つるみ</t>
    </rPh>
    <rPh sb="2" eb="5">
      <t>にゅうようじ</t>
    </rPh>
    <rPh sb="5" eb="7">
      <t>ふくし</t>
    </rPh>
    <rPh sb="11" eb="14">
      <t>ほいくえん</t>
    </rPh>
    <phoneticPr fontId="37" type="Hiragana"/>
  </si>
  <si>
    <t>つるみにゅうようじふくしせんたーほいくえん</t>
  </si>
  <si>
    <t>鶴見ポケット保育園</t>
    <rPh sb="0" eb="2">
      <t>つるみ</t>
    </rPh>
    <rPh sb="6" eb="9">
      <t>ほいくえん</t>
    </rPh>
    <phoneticPr fontId="37" type="Hiragana"/>
  </si>
  <si>
    <t>つるみぽけっとほいくえん</t>
  </si>
  <si>
    <t>鶴見ルーナ保育園</t>
    <rPh sb="0" eb="2">
      <t>つるみ</t>
    </rPh>
    <rPh sb="5" eb="8">
      <t>ほいくえん</t>
    </rPh>
    <phoneticPr fontId="37" type="Hiragana"/>
  </si>
  <si>
    <t>つるみるーなほいくえん</t>
  </si>
  <si>
    <t>東漸保育園</t>
    <rPh sb="0" eb="2">
      <t>とうぜん</t>
    </rPh>
    <rPh sb="2" eb="5">
      <t>ほいくえん</t>
    </rPh>
    <phoneticPr fontId="37" type="Hiragana"/>
  </si>
  <si>
    <t>とうぜんほいくえん</t>
  </si>
  <si>
    <t>ナーサリーつるみ</t>
    <phoneticPr fontId="37" type="Hiragana"/>
  </si>
  <si>
    <t>なーさりーつるみ</t>
  </si>
  <si>
    <t>生麦保育園</t>
    <rPh sb="0" eb="2">
      <t>なまむぎ</t>
    </rPh>
    <rPh sb="2" eb="5">
      <t>ほいくえん</t>
    </rPh>
    <phoneticPr fontId="37" type="Hiragana"/>
  </si>
  <si>
    <t>なまむぎほいくえん</t>
  </si>
  <si>
    <t>にじの風保育園</t>
    <rPh sb="3" eb="4">
      <t>かぜ</t>
    </rPh>
    <rPh sb="4" eb="7">
      <t>ほいくえん</t>
    </rPh>
    <phoneticPr fontId="37" type="Hiragana"/>
  </si>
  <si>
    <t>にじのかぜほいくえん</t>
  </si>
  <si>
    <t>ねむの樹北寺尾保育園</t>
    <rPh sb="3" eb="4">
      <t>き</t>
    </rPh>
    <rPh sb="4" eb="5">
      <t>きた</t>
    </rPh>
    <rPh sb="5" eb="7">
      <t>てらお</t>
    </rPh>
    <rPh sb="7" eb="10">
      <t>ほいくえん</t>
    </rPh>
    <phoneticPr fontId="37" type="Hiragana"/>
  </si>
  <si>
    <t>ねむのききたてらおほいくえん</t>
  </si>
  <si>
    <t>ねむの樹元宮保育園</t>
    <rPh sb="3" eb="4">
      <t>き</t>
    </rPh>
    <rPh sb="4" eb="6">
      <t>もとみや</t>
    </rPh>
    <rPh sb="6" eb="9">
      <t>ほいくえん</t>
    </rPh>
    <phoneticPr fontId="37" type="Hiragana"/>
  </si>
  <si>
    <t>ねむのきもとみやほいくえん</t>
  </si>
  <si>
    <t>花園保育園ベビーホーム</t>
    <rPh sb="0" eb="2">
      <t>はなぞの</t>
    </rPh>
    <rPh sb="2" eb="5">
      <t>ほいくえん</t>
    </rPh>
    <phoneticPr fontId="37" type="Hiragana"/>
  </si>
  <si>
    <t>はなぞのほいくえんべびーほーむ</t>
  </si>
  <si>
    <t>ビーンズ保育園</t>
    <rPh sb="4" eb="7">
      <t>ほいくえん</t>
    </rPh>
    <phoneticPr fontId="37" type="Hiragana"/>
  </si>
  <si>
    <t>びーんずほいくえん</t>
  </si>
  <si>
    <t>東寺尾どろんこ保育園</t>
    <rPh sb="0" eb="3">
      <t>ひがしてらお</t>
    </rPh>
    <rPh sb="7" eb="10">
      <t>ほいくえん</t>
    </rPh>
    <phoneticPr fontId="37" type="Hiragana"/>
  </si>
  <si>
    <t>ひがしてらおどろんこほいくえん</t>
  </si>
  <si>
    <t>フェアリーテイルつばさ</t>
  </si>
  <si>
    <t>ふぇありーているつばさ</t>
  </si>
  <si>
    <t>ぶれすと尻手ほいくえん</t>
    <rPh sb="4" eb="6">
      <t>しって</t>
    </rPh>
    <phoneticPr fontId="37" type="Hiragana"/>
  </si>
  <si>
    <t>ぶれすとしってほいくえん</t>
  </si>
  <si>
    <t>ベネッセ矢向保育園</t>
    <rPh sb="4" eb="6">
      <t>やこう</t>
    </rPh>
    <rPh sb="6" eb="9">
      <t>ほいくえん</t>
    </rPh>
    <phoneticPr fontId="37" type="Hiragana"/>
  </si>
  <si>
    <t>べねっせやこうほいくえん</t>
  </si>
  <si>
    <t>ポピンズナーサリースクール鶴見</t>
    <rPh sb="13" eb="15">
      <t>つるみ</t>
    </rPh>
    <phoneticPr fontId="37" type="Hiragana"/>
  </si>
  <si>
    <t>ぽぴんずなーさりーすくーるつるみ</t>
  </si>
  <si>
    <t>ミアヘルサ保育園ひびき矢向</t>
    <rPh sb="5" eb="8">
      <t>ほいくえん</t>
    </rPh>
    <rPh sb="11" eb="13">
      <t>やこう</t>
    </rPh>
    <phoneticPr fontId="37" type="Hiragana"/>
  </si>
  <si>
    <t>みあへるさほいくえんひびきやこう</t>
  </si>
  <si>
    <t>みつばち保育園</t>
    <rPh sb="4" eb="7">
      <t>ほいくえん</t>
    </rPh>
    <phoneticPr fontId="37" type="Hiragana"/>
  </si>
  <si>
    <t>みつばちほいくえん</t>
  </si>
  <si>
    <t>みつる保育園</t>
    <rPh sb="3" eb="6">
      <t>ほいくえん</t>
    </rPh>
    <phoneticPr fontId="37" type="Hiragana"/>
  </si>
  <si>
    <t>みつるほいくえん</t>
  </si>
  <si>
    <t>実遊中央保育園</t>
    <rPh sb="0" eb="1">
      <t>み</t>
    </rPh>
    <rPh sb="1" eb="2">
      <t>ゆ</t>
    </rPh>
    <rPh sb="2" eb="4">
      <t>ちゅうおう</t>
    </rPh>
    <rPh sb="4" eb="7">
      <t>ほいくえん</t>
    </rPh>
    <phoneticPr fontId="37" type="Hiragana"/>
  </si>
  <si>
    <t>みゆうちゅうおうほいくえん</t>
  </si>
  <si>
    <t>矢向あけぼの保育園</t>
    <rPh sb="0" eb="2">
      <t>やこう</t>
    </rPh>
    <rPh sb="6" eb="9">
      <t>ほいくえん</t>
    </rPh>
    <phoneticPr fontId="37" type="Hiragana"/>
  </si>
  <si>
    <t>やこうあけぼのほいくえん</t>
  </si>
  <si>
    <t>矢向保育園</t>
    <rPh sb="0" eb="2">
      <t>やこう</t>
    </rPh>
    <rPh sb="2" eb="5">
      <t>ほいくえん</t>
    </rPh>
    <phoneticPr fontId="37" type="Hiragana"/>
  </si>
  <si>
    <t>やこうほいくえん</t>
  </si>
  <si>
    <t>ゆめいろ保育園</t>
    <rPh sb="4" eb="7">
      <t>ほいくえん</t>
    </rPh>
    <phoneticPr fontId="37" type="Hiragana"/>
  </si>
  <si>
    <t>ゆめいろほいくえん</t>
  </si>
  <si>
    <t>ヨコハマさくら保育園</t>
    <rPh sb="7" eb="10">
      <t>ほいくえん</t>
    </rPh>
    <phoneticPr fontId="37" type="Hiragana"/>
  </si>
  <si>
    <t>よこはまさくらほいくえん</t>
  </si>
  <si>
    <t>ルーチェ保育園鶴見</t>
    <rPh sb="4" eb="7">
      <t>ほいくえん</t>
    </rPh>
    <rPh sb="7" eb="9">
      <t>つるみ</t>
    </rPh>
    <phoneticPr fontId="37" type="Hiragana"/>
  </si>
  <si>
    <t>るーちぇほいくえんつるみ</t>
  </si>
  <si>
    <t>わおわお江ヶ崎保育園</t>
    <rPh sb="4" eb="7">
      <t>えがさき</t>
    </rPh>
    <rPh sb="7" eb="10">
      <t>ほいくえん</t>
    </rPh>
    <phoneticPr fontId="37" type="Hiragana"/>
  </si>
  <si>
    <t>わおわおえがさきほいくえん</t>
  </si>
  <si>
    <t>わおわお東寺尾保育園</t>
    <rPh sb="4" eb="7">
      <t>ひがしてらお</t>
    </rPh>
    <rPh sb="7" eb="10">
      <t>ほいくえん</t>
    </rPh>
    <phoneticPr fontId="37" type="Hiragana"/>
  </si>
  <si>
    <t>わおわおひがしてらおほいくえん</t>
  </si>
  <si>
    <t>わおわお保育園</t>
    <rPh sb="4" eb="7">
      <t>ほいくえん</t>
    </rPh>
    <phoneticPr fontId="37" type="Hiragana"/>
  </si>
  <si>
    <t>わおわおほいくえん</t>
  </si>
  <si>
    <t>わくわくの森保育園</t>
    <rPh sb="5" eb="6">
      <t>もり</t>
    </rPh>
    <rPh sb="6" eb="9">
      <t>ほいくえん</t>
    </rPh>
    <phoneticPr fontId="37" type="Hiragana"/>
  </si>
  <si>
    <t>わくわくのもりほいくえん</t>
  </si>
  <si>
    <t>スターチャイルド≪鴨居駅前ナーサリー≫</t>
  </si>
  <si>
    <t>すたーちゃいるどかもいえきまえなーさりー</t>
    <phoneticPr fontId="3"/>
  </si>
  <si>
    <t>まなびの森ヴィラ十日市場こども園</t>
  </si>
  <si>
    <t>ヴぃらとおかいちばこどもえん</t>
  </si>
  <si>
    <t>まなびの森鴨居こども園</t>
  </si>
  <si>
    <t>かもいこどもえん</t>
  </si>
  <si>
    <t>まなびの森鴨居北こども園</t>
  </si>
  <si>
    <t>かもいきたこどもえん</t>
  </si>
  <si>
    <t>まなびの森十日市場こども園</t>
  </si>
  <si>
    <t>とおかいちばこどもえん</t>
  </si>
  <si>
    <t>まなびの森中山こども園</t>
  </si>
  <si>
    <t>なかやまこどもえん</t>
  </si>
  <si>
    <t>まなびの森中川こども園</t>
  </si>
  <si>
    <t>なかがわこどもえん</t>
  </si>
  <si>
    <t>まなびの森長津田こども園</t>
  </si>
  <si>
    <t>ながつたこどもえん</t>
  </si>
  <si>
    <t>認定こども園横浜あすか幼稚園</t>
    <rPh sb="0" eb="2">
      <t>にんてい</t>
    </rPh>
    <rPh sb="5" eb="6">
      <t>えん</t>
    </rPh>
    <rPh sb="6" eb="8">
      <t>よこはま</t>
    </rPh>
    <rPh sb="11" eb="14">
      <t>ようちえん</t>
    </rPh>
    <phoneticPr fontId="37" type="Hiragana"/>
  </si>
  <si>
    <t>にんていこどもえんよこはまあすかようちえん</t>
  </si>
  <si>
    <t>認定こども園横浜マドカ幼稚園</t>
    <rPh sb="0" eb="2">
      <t>にんてい</t>
    </rPh>
    <rPh sb="5" eb="6">
      <t>えん</t>
    </rPh>
    <rPh sb="6" eb="8">
      <t>よこはま</t>
    </rPh>
    <rPh sb="11" eb="14">
      <t>ようちえん</t>
    </rPh>
    <phoneticPr fontId="37" type="Hiragana"/>
  </si>
  <si>
    <t>にんていこどもえんよこはままどかようちえん</t>
  </si>
  <si>
    <t>わらべ細谷戸保育園</t>
    <phoneticPr fontId="37" type="Hiragana"/>
  </si>
  <si>
    <t>わらべほそやどほいくえん</t>
  </si>
  <si>
    <t>保育室「ネスト」</t>
    <phoneticPr fontId="37" type="Hiragana"/>
  </si>
  <si>
    <t>ほいくしつねすと</t>
  </si>
  <si>
    <t>KIDSFOREACADEMY</t>
  </si>
  <si>
    <t>きっずふぉれあかでみ－</t>
  </si>
  <si>
    <t>アリス保育園</t>
    <phoneticPr fontId="37" type="Hiragana"/>
  </si>
  <si>
    <t>ありすほいくえん</t>
  </si>
  <si>
    <t>池辺おひさま保育園</t>
    <rPh sb="0" eb="2">
      <t>いけべ</t>
    </rPh>
    <rPh sb="6" eb="9">
      <t>ほいくえん</t>
    </rPh>
    <phoneticPr fontId="37" type="Hiragana"/>
  </si>
  <si>
    <t>いけべおひさまほいくえん</t>
  </si>
  <si>
    <t>木下の保育園センター南</t>
    <rPh sb="0" eb="2">
      <t>きのした</t>
    </rPh>
    <rPh sb="3" eb="6">
      <t>ほいくえん</t>
    </rPh>
    <rPh sb="10" eb="11">
      <t>みなみ</t>
    </rPh>
    <phoneticPr fontId="37" type="Hiragana"/>
  </si>
  <si>
    <t>きのしたのほいくえんせんたーみなみ</t>
  </si>
  <si>
    <t>シープ保育所</t>
    <phoneticPr fontId="37" type="Hiragana"/>
  </si>
  <si>
    <t>しーぷほいくしょ</t>
  </si>
  <si>
    <t>よこはま・もあな保育園</t>
    <rPh sb="8" eb="11">
      <t>ほいくえん</t>
    </rPh>
    <phoneticPr fontId="37" type="Hiragana"/>
  </si>
  <si>
    <t>よこはまもあなほいくえん</t>
  </si>
  <si>
    <t>横浜茅ケ崎保育園</t>
    <rPh sb="0" eb="2">
      <t>よこはま</t>
    </rPh>
    <rPh sb="2" eb="5">
      <t>ちがさき</t>
    </rPh>
    <rPh sb="5" eb="8">
      <t>ほいくえん</t>
    </rPh>
    <phoneticPr fontId="37" type="Hiragana"/>
  </si>
  <si>
    <t>よこはまちがさきほいくえん</t>
  </si>
  <si>
    <t>小学館アカデミーなかやま保育園</t>
    <rPh sb="0" eb="3">
      <t>しょうがくかん</t>
    </rPh>
    <rPh sb="12" eb="15">
      <t>ほいくえん</t>
    </rPh>
    <phoneticPr fontId="37" type="Hiragana"/>
  </si>
  <si>
    <t>しょうがくかんあかでみーなかやまほいくえん</t>
  </si>
  <si>
    <t>スターチャイルド≪鴨居ナーサリー≫</t>
    <rPh sb="9" eb="11">
      <t>かもい</t>
    </rPh>
    <phoneticPr fontId="37" type="Hiragana"/>
  </si>
  <si>
    <t>すたーちゃいるどかもいなーさりー</t>
  </si>
  <si>
    <t>スターチャイルド≪長津田駅前ナーサリー≫</t>
    <phoneticPr fontId="37" type="Hiragana"/>
  </si>
  <si>
    <t>すたーちゃいるどながつたえきまえなーさりー</t>
  </si>
  <si>
    <t>にじいろ保育園鴨居</t>
    <phoneticPr fontId="37" type="Hiragana"/>
  </si>
  <si>
    <t>にじいろほいくえんかもい</t>
  </si>
  <si>
    <t>にじいろ保育園中山</t>
    <phoneticPr fontId="37" type="Hiragana"/>
  </si>
  <si>
    <t>にじいろほいくえんなかやま</t>
  </si>
  <si>
    <t>ポピンズナーサリースクール横浜十日市場</t>
    <rPh sb="13" eb="15">
      <t>よこはま</t>
    </rPh>
    <rPh sb="15" eb="19">
      <t>とおかいちば</t>
    </rPh>
    <phoneticPr fontId="37" type="Hiragana"/>
  </si>
  <si>
    <t>ぽぴんずなーさりーすくーるよこはまとおかいちば</t>
  </si>
  <si>
    <t>たけやまの森保育園</t>
    <phoneticPr fontId="37" type="Hiragana"/>
  </si>
  <si>
    <t>たけやまのもりほいくえん</t>
  </si>
  <si>
    <t>ポピンズナーサリースクール十日市場駅前</t>
    <rPh sb="13" eb="19">
      <t>とうかいちばえきまえ</t>
    </rPh>
    <phoneticPr fontId="37" type="Hiragana"/>
  </si>
  <si>
    <t>ぽぴんずなーさりーすくーるとうかいちばえきまえ</t>
  </si>
  <si>
    <t>Gakkenほいくえん二ツ橋</t>
    <rPh sb="11" eb="12">
      <t>ふた</t>
    </rPh>
    <rPh sb="13" eb="14">
      <t>ばし</t>
    </rPh>
    <phoneticPr fontId="37" type="Hiragana"/>
  </si>
  <si>
    <t>がっけんほいくえんふたつばし</t>
  </si>
  <si>
    <t>阿久和保育園</t>
    <rPh sb="0" eb="3">
      <t>あくわ</t>
    </rPh>
    <rPh sb="3" eb="6">
      <t>ほいくえん</t>
    </rPh>
    <phoneticPr fontId="37" type="Hiragana"/>
  </si>
  <si>
    <t>あくわほいくえん</t>
  </si>
  <si>
    <t>下瀬谷保育園</t>
    <rPh sb="0" eb="1">
      <t>した</t>
    </rPh>
    <rPh sb="1" eb="3">
      <t>せや</t>
    </rPh>
    <rPh sb="3" eb="6">
      <t>ほいくえん</t>
    </rPh>
    <phoneticPr fontId="37" type="Hiragana"/>
  </si>
  <si>
    <t>しもせやほいくえん</t>
  </si>
  <si>
    <t>シャローム三育保育園</t>
    <rPh sb="5" eb="7">
      <t>さんいく</t>
    </rPh>
    <rPh sb="7" eb="10">
      <t>ほいくえん</t>
    </rPh>
    <phoneticPr fontId="37" type="Hiragana"/>
  </si>
  <si>
    <t>しゃろーむさんいくほいくえん</t>
  </si>
  <si>
    <t>瀬谷愛児園</t>
    <rPh sb="0" eb="2">
      <t>せや</t>
    </rPh>
    <rPh sb="2" eb="4">
      <t>あいじ</t>
    </rPh>
    <rPh sb="4" eb="5">
      <t>えん</t>
    </rPh>
    <phoneticPr fontId="37" type="Hiragana"/>
  </si>
  <si>
    <t>せやあいじえん</t>
  </si>
  <si>
    <t>瀬谷中央保育園</t>
    <rPh sb="0" eb="2">
      <t>せや</t>
    </rPh>
    <rPh sb="2" eb="4">
      <t>ちゅうおう</t>
    </rPh>
    <rPh sb="4" eb="7">
      <t>ほいくえん</t>
    </rPh>
    <phoneticPr fontId="37" type="Hiragana"/>
  </si>
  <si>
    <t>せやちゅうおうほいくえん</t>
  </si>
  <si>
    <t>ティンクル瀬谷保育園</t>
    <rPh sb="5" eb="7">
      <t>せや</t>
    </rPh>
    <rPh sb="7" eb="10">
      <t>ほいくえん</t>
    </rPh>
    <phoneticPr fontId="37" type="Hiragana"/>
  </si>
  <si>
    <t>てぃんくるせやほいくえん</t>
  </si>
  <si>
    <t>ネスト瀬谷</t>
    <rPh sb="3" eb="5">
      <t>せや</t>
    </rPh>
    <phoneticPr fontId="37" type="Hiragana"/>
  </si>
  <si>
    <t>ねすとせや</t>
  </si>
  <si>
    <t>ほうゆう保育園</t>
    <rPh sb="4" eb="7">
      <t>ほいくえん</t>
    </rPh>
    <phoneticPr fontId="37" type="Hiragana"/>
  </si>
  <si>
    <t>ほうゆうほいくえん</t>
  </si>
  <si>
    <t>ゆたか保育園</t>
    <rPh sb="3" eb="6">
      <t>ほいくえん</t>
    </rPh>
    <phoneticPr fontId="37" type="Hiragana"/>
  </si>
  <si>
    <t>ゆたかほいくえん</t>
  </si>
  <si>
    <t>アスク北山田保育園</t>
    <rPh sb="3" eb="6">
      <t>きたやまだ</t>
    </rPh>
    <rPh sb="6" eb="9">
      <t>ほいくえん</t>
    </rPh>
    <phoneticPr fontId="37" type="Hiragana"/>
  </si>
  <si>
    <t>あすくきたやまたほいくえん</t>
  </si>
  <si>
    <t>アスクセンター北保育園</t>
    <rPh sb="7" eb="8">
      <t>きた</t>
    </rPh>
    <rPh sb="8" eb="11">
      <t>ほいくえん</t>
    </rPh>
    <phoneticPr fontId="37" type="Hiragana"/>
  </si>
  <si>
    <t>あすくせんたーきたほいくえん</t>
  </si>
  <si>
    <t>アスクセンター南保育園</t>
    <rPh sb="7" eb="8">
      <t>みなみ</t>
    </rPh>
    <rPh sb="8" eb="11">
      <t>ほいくえん</t>
    </rPh>
    <phoneticPr fontId="37" type="Hiragana"/>
  </si>
  <si>
    <t>あすくせんたーみなみほいくえん</t>
  </si>
  <si>
    <t>アソシエふれあいの丘保育園</t>
    <rPh sb="9" eb="10">
      <t>おか</t>
    </rPh>
    <rPh sb="10" eb="13">
      <t>ほいくえん</t>
    </rPh>
    <phoneticPr fontId="37" type="Hiragana"/>
  </si>
  <si>
    <t>あそしえふれあいのおかほいくえん</t>
  </si>
  <si>
    <t>池辺保育園</t>
    <rPh sb="0" eb="2">
      <t>いけべ</t>
    </rPh>
    <rPh sb="2" eb="5">
      <t>ほいくえん</t>
    </rPh>
    <phoneticPr fontId="37" type="Hiragana"/>
  </si>
  <si>
    <t>いけべほいくえん</t>
  </si>
  <si>
    <t>エクレスすみれ保育園</t>
    <rPh sb="7" eb="10">
      <t>ほいくえん</t>
    </rPh>
    <phoneticPr fontId="37" type="Hiragana"/>
  </si>
  <si>
    <t>えくれすすみれほいくえん</t>
  </si>
  <si>
    <t>エンジェルプラネット</t>
    <phoneticPr fontId="37" type="Hiragana"/>
  </si>
  <si>
    <t>えんじぇるぷらねっと</t>
  </si>
  <si>
    <t>勝田保育園</t>
    <rPh sb="0" eb="2">
      <t>かつた</t>
    </rPh>
    <rPh sb="2" eb="5">
      <t>ほいくえん</t>
    </rPh>
    <phoneticPr fontId="37" type="Hiragana"/>
  </si>
  <si>
    <t>かちだほいくえん</t>
  </si>
  <si>
    <t>川和保育園</t>
    <rPh sb="0" eb="2">
      <t>かわわ</t>
    </rPh>
    <rPh sb="2" eb="5">
      <t>ほいくえん</t>
    </rPh>
    <phoneticPr fontId="37" type="Hiragana"/>
  </si>
  <si>
    <t>かわわほいくえん</t>
  </si>
  <si>
    <t>キッズフォレセンター北</t>
    <rPh sb="10" eb="11">
      <t>きた</t>
    </rPh>
    <phoneticPr fontId="37" type="Hiragana"/>
  </si>
  <si>
    <t>きっずふぉれせんたーきた</t>
  </si>
  <si>
    <t>キッズフォレ東山田</t>
    <rPh sb="6" eb="7">
      <t>ひがし</t>
    </rPh>
    <rPh sb="7" eb="9">
      <t>やまだ</t>
    </rPh>
    <phoneticPr fontId="37" type="Hiragana"/>
  </si>
  <si>
    <t>きっずふぉれひがしやまた</t>
  </si>
  <si>
    <t>クオリスキッズ鴨居駅前保育園</t>
    <rPh sb="7" eb="9">
      <t>かもい</t>
    </rPh>
    <rPh sb="9" eb="11">
      <t>えきまえ</t>
    </rPh>
    <rPh sb="11" eb="14">
      <t>ほいくえん</t>
    </rPh>
    <phoneticPr fontId="37" type="Hiragana"/>
  </si>
  <si>
    <t>くおりすきっずかもいえきまえほいくえん</t>
  </si>
  <si>
    <t>グローバルキッズ都筑ふれあいの丘園</t>
    <rPh sb="8" eb="10">
      <t>つづき</t>
    </rPh>
    <rPh sb="15" eb="16">
      <t>おか</t>
    </rPh>
    <rPh sb="16" eb="17">
      <t>えん</t>
    </rPh>
    <phoneticPr fontId="37" type="Hiragana"/>
  </si>
  <si>
    <t>ぐろーばるきっずつづきふれあいのおかえん</t>
  </si>
  <si>
    <t>コビープリスクールなかまちだい</t>
    <phoneticPr fontId="37" type="Hiragana"/>
  </si>
  <si>
    <t>こびーぷりすくーるなかまちだい</t>
  </si>
  <si>
    <t>さんさん森の保育園センター南</t>
    <rPh sb="4" eb="5">
      <t>もり</t>
    </rPh>
    <rPh sb="6" eb="9">
      <t>ほいくえん</t>
    </rPh>
    <rPh sb="13" eb="14">
      <t>みなみ</t>
    </rPh>
    <phoneticPr fontId="37" type="Hiragana"/>
  </si>
  <si>
    <t>さんさんもりのほいくえんせんたーみなみ</t>
  </si>
  <si>
    <t>すくすく保育園</t>
    <rPh sb="4" eb="7">
      <t>ほいくえん</t>
    </rPh>
    <phoneticPr fontId="37" type="Hiragana"/>
  </si>
  <si>
    <t>すくすくほいくえん</t>
  </si>
  <si>
    <t>スターチャイルド≪川和ナーサリー≫</t>
    <rPh sb="9" eb="11">
      <t>かわわ</t>
    </rPh>
    <phoneticPr fontId="37" type="Hiragana"/>
  </si>
  <si>
    <t>すたーちゃいるどかわわなーさりー</t>
  </si>
  <si>
    <t>第二しらとり台保育園</t>
    <rPh sb="0" eb="2">
      <t>だいに</t>
    </rPh>
    <rPh sb="6" eb="7">
      <t>だい</t>
    </rPh>
    <rPh sb="7" eb="10">
      <t>ほいくえん</t>
    </rPh>
    <phoneticPr fontId="37" type="Hiragana"/>
  </si>
  <si>
    <t>だいにしらとりだいほいくえん</t>
  </si>
  <si>
    <t>滝ヶ谷保育園</t>
    <rPh sb="0" eb="1">
      <t>たき</t>
    </rPh>
    <rPh sb="2" eb="3">
      <t>たに</t>
    </rPh>
    <rPh sb="3" eb="6">
      <t>ほいくえん</t>
    </rPh>
    <phoneticPr fontId="37" type="Hiragana"/>
  </si>
  <si>
    <t>たきぎやとほいくえん</t>
  </si>
  <si>
    <t>つくし保育園センター南</t>
    <rPh sb="3" eb="6">
      <t>ほいくえん</t>
    </rPh>
    <rPh sb="10" eb="11">
      <t>みなみ</t>
    </rPh>
    <phoneticPr fontId="37" type="Hiragana"/>
  </si>
  <si>
    <t>つくしほいくえんせんたーみなみ</t>
  </si>
  <si>
    <t>都筑ひよこ保育園</t>
    <rPh sb="0" eb="2">
      <t>つづき</t>
    </rPh>
    <rPh sb="5" eb="8">
      <t>ほいくえん</t>
    </rPh>
    <phoneticPr fontId="37" type="Hiragana"/>
  </si>
  <si>
    <t>つづきひよこほいくえん</t>
  </si>
  <si>
    <t>つづき保育園</t>
    <rPh sb="3" eb="6">
      <t>ほいくえん</t>
    </rPh>
    <phoneticPr fontId="37" type="Hiragana"/>
  </si>
  <si>
    <t>つづきほいくえん</t>
  </si>
  <si>
    <t>つづきルーテル保育園</t>
    <rPh sb="7" eb="10">
      <t>ほいくえん</t>
    </rPh>
    <phoneticPr fontId="37" type="Hiragana"/>
  </si>
  <si>
    <t>つづきるーてるほいくえん</t>
  </si>
  <si>
    <t>ナーサリーつづき</t>
    <phoneticPr fontId="37" type="Hiragana"/>
  </si>
  <si>
    <t>なーさりーつづき</t>
  </si>
  <si>
    <t>中川小桜愛児園</t>
    <rPh sb="0" eb="2">
      <t>なかがわ</t>
    </rPh>
    <rPh sb="2" eb="4">
      <t>こざくら</t>
    </rPh>
    <rPh sb="4" eb="6">
      <t>あいじ</t>
    </rPh>
    <rPh sb="6" eb="7">
      <t>えん</t>
    </rPh>
    <phoneticPr fontId="37" type="Hiragana"/>
  </si>
  <si>
    <t>なかがわこざくらあいじえん</t>
  </si>
  <si>
    <t>中川保育園</t>
    <rPh sb="0" eb="2">
      <t>なかがわ</t>
    </rPh>
    <rPh sb="2" eb="5">
      <t>ほいくえん</t>
    </rPh>
    <phoneticPr fontId="37" type="Hiragana"/>
  </si>
  <si>
    <t>なかがわほいくえん</t>
  </si>
  <si>
    <t>なかまちっこ園</t>
    <rPh sb="6" eb="7">
      <t>えん</t>
    </rPh>
    <phoneticPr fontId="37" type="Hiragana"/>
  </si>
  <si>
    <t>なかまちっこえん</t>
  </si>
  <si>
    <t>なかまちっこじゃんぷ園</t>
    <rPh sb="10" eb="11">
      <t>えん</t>
    </rPh>
    <phoneticPr fontId="37" type="Hiragana"/>
  </si>
  <si>
    <t>なかまちっこじゃんぷえん</t>
  </si>
  <si>
    <t>パレット保育園・牛久保西</t>
    <rPh sb="4" eb="7">
      <t>ほいくえん</t>
    </rPh>
    <rPh sb="8" eb="11">
      <t>うしくぼ</t>
    </rPh>
    <rPh sb="11" eb="12">
      <t>にし</t>
    </rPh>
    <phoneticPr fontId="37" type="Hiragana"/>
  </si>
  <si>
    <t>ぱれっとほいくえん･うしくぼにし</t>
  </si>
  <si>
    <t>パレット保育園・センター南</t>
    <rPh sb="4" eb="7">
      <t>ほいくえん</t>
    </rPh>
    <rPh sb="12" eb="13">
      <t>みなみ</t>
    </rPh>
    <phoneticPr fontId="37" type="Hiragana"/>
  </si>
  <si>
    <t>ぱれっとほいくえん･せんたーみなみ</t>
  </si>
  <si>
    <t>ピッコリーノ保育園</t>
    <rPh sb="6" eb="9">
      <t>ほいくえん</t>
    </rPh>
    <phoneticPr fontId="37" type="Hiragana"/>
  </si>
  <si>
    <t>ぴっこりーのほいくえん</t>
  </si>
  <si>
    <t>ブライト保育園横浜佐江戸</t>
    <rPh sb="4" eb="7">
      <t>ほいくえん</t>
    </rPh>
    <rPh sb="7" eb="9">
      <t>よこはま</t>
    </rPh>
    <rPh sb="9" eb="10">
      <t>さ</t>
    </rPh>
    <rPh sb="10" eb="12">
      <t>えど</t>
    </rPh>
    <phoneticPr fontId="37" type="Hiragana"/>
  </si>
  <si>
    <t>ぶらいとほいくえんよこはまさえど</t>
  </si>
  <si>
    <t>ポピンズナーサリースクールセンター南</t>
    <rPh sb="17" eb="18">
      <t>みなみ</t>
    </rPh>
    <phoneticPr fontId="37" type="Hiragana"/>
  </si>
  <si>
    <t>ぽぴんずなーさりーすくーるせんたーみなみ</t>
  </si>
  <si>
    <t>マーマセンター北保育園</t>
    <rPh sb="7" eb="8">
      <t>きた</t>
    </rPh>
    <rPh sb="8" eb="11">
      <t>ほいくえん</t>
    </rPh>
    <phoneticPr fontId="37" type="Hiragana"/>
  </si>
  <si>
    <t>まーませんたーきたほいくえん</t>
  </si>
  <si>
    <t>やまた保育園</t>
    <rPh sb="3" eb="6">
      <t>ほいくえん</t>
    </rPh>
    <phoneticPr fontId="37" type="Hiragana"/>
  </si>
  <si>
    <t>やまたほいくえん</t>
  </si>
  <si>
    <t>ゆうぽーと保育園</t>
    <rPh sb="5" eb="8">
      <t>ほいくえん</t>
    </rPh>
    <phoneticPr fontId="37" type="Hiragana"/>
  </si>
  <si>
    <t>ゆうぽーとほいくえん</t>
  </si>
  <si>
    <t>よこはま夢保育園</t>
    <rPh sb="4" eb="5">
      <t>ゆめ</t>
    </rPh>
    <rPh sb="5" eb="8">
      <t>ほいくえん</t>
    </rPh>
    <phoneticPr fontId="37" type="Hiragana"/>
  </si>
  <si>
    <t>よこはまゆめほいくえん</t>
  </si>
  <si>
    <t>わおわおセンター北保育園</t>
    <rPh sb="8" eb="9">
      <t>きた</t>
    </rPh>
    <rPh sb="9" eb="12">
      <t>ほいくえん</t>
    </rPh>
    <phoneticPr fontId="37" type="Hiragana"/>
  </si>
  <si>
    <t>わおわおせんたーきたほいくえん</t>
  </si>
  <si>
    <t>わおわお仲町台保育園</t>
    <rPh sb="4" eb="7">
      <t>なかまちだい</t>
    </rPh>
    <rPh sb="7" eb="10">
      <t>ほいくえん</t>
    </rPh>
    <phoneticPr fontId="37" type="Hiragana"/>
  </si>
  <si>
    <t>わおわおなかまちだいほいくえん</t>
  </si>
  <si>
    <t>青砥どんぐり保育園</t>
    <rPh sb="0" eb="2">
      <t>あおと</t>
    </rPh>
    <rPh sb="6" eb="9">
      <t>ほいくえん</t>
    </rPh>
    <phoneticPr fontId="37" type="Hiragana"/>
  </si>
  <si>
    <t>あおとどんぐりほいくえん</t>
  </si>
  <si>
    <t>明日葉保育園長津田園</t>
    <rPh sb="0" eb="3">
      <t>あしたば</t>
    </rPh>
    <rPh sb="3" eb="6">
      <t>ほいくえん</t>
    </rPh>
    <rPh sb="6" eb="7">
      <t>ちょう</t>
    </rPh>
    <rPh sb="7" eb="9">
      <t>つだ</t>
    </rPh>
    <rPh sb="9" eb="10">
      <t>えん</t>
    </rPh>
    <phoneticPr fontId="37" type="Hiragana"/>
  </si>
  <si>
    <t>あしたばほいくえんながつたえん</t>
  </si>
  <si>
    <t>おひさますまいる保育園</t>
    <rPh sb="8" eb="11">
      <t>ほいくえん</t>
    </rPh>
    <phoneticPr fontId="37" type="Hiragana"/>
  </si>
  <si>
    <t>おひさますまいるほいくえん</t>
  </si>
  <si>
    <t>キッズフォレ長津田</t>
    <rPh sb="6" eb="9">
      <t>ながつた</t>
    </rPh>
    <phoneticPr fontId="37" type="Hiragana"/>
  </si>
  <si>
    <t>きっずふぉれながつた</t>
  </si>
  <si>
    <t>グローバルキッズ十日市場園</t>
    <rPh sb="8" eb="10">
      <t>とおか</t>
    </rPh>
    <rPh sb="10" eb="12">
      <t>いちば</t>
    </rPh>
    <rPh sb="12" eb="13">
      <t>えん</t>
    </rPh>
    <phoneticPr fontId="37" type="Hiragana"/>
  </si>
  <si>
    <t>ぐろーばるきっずとうかいちばえん</t>
  </si>
  <si>
    <t>小山保育園</t>
    <rPh sb="0" eb="2">
      <t>こやま</t>
    </rPh>
    <rPh sb="2" eb="5">
      <t>ほいくえん</t>
    </rPh>
    <phoneticPr fontId="37" type="Hiragana"/>
  </si>
  <si>
    <t>こやまほいくえん</t>
  </si>
  <si>
    <t>さくらの郷みらい保育園</t>
    <rPh sb="4" eb="5">
      <t>ごう</t>
    </rPh>
    <rPh sb="8" eb="11">
      <t>ほいくえん</t>
    </rPh>
    <phoneticPr fontId="37" type="Hiragana"/>
  </si>
  <si>
    <t>さくらのさとみらいほいくえん</t>
  </si>
  <si>
    <t>シャルール保育園</t>
    <rPh sb="5" eb="8">
      <t>ほいくえん</t>
    </rPh>
    <phoneticPr fontId="37" type="Hiragana"/>
  </si>
  <si>
    <t>しゃるーるほいくえん</t>
  </si>
  <si>
    <t>スターチャイルド≪長津田ナーサリー≫</t>
    <rPh sb="9" eb="12">
      <t>ながつた</t>
    </rPh>
    <phoneticPr fontId="37" type="Hiragana"/>
  </si>
  <si>
    <t>すたーちゃいるどながつだなーさりー</t>
  </si>
  <si>
    <t>スターチャイルド≪中山ナーサリー≫</t>
    <rPh sb="9" eb="11">
      <t>なかやま</t>
    </rPh>
    <phoneticPr fontId="37" type="Hiragana"/>
  </si>
  <si>
    <t>すたーちゃいるどなかやまなーさりー</t>
  </si>
  <si>
    <t>そよかぜ保育園</t>
    <rPh sb="4" eb="7">
      <t>ほいくえん</t>
    </rPh>
    <phoneticPr fontId="37" type="Hiragana"/>
  </si>
  <si>
    <t>そよかぜほいくえん</t>
  </si>
  <si>
    <t>太陽の子鴨居駅前保育園</t>
    <rPh sb="0" eb="2">
      <t>たいよう</t>
    </rPh>
    <rPh sb="3" eb="4">
      <t>こ</t>
    </rPh>
    <rPh sb="4" eb="6">
      <t>かもい</t>
    </rPh>
    <rPh sb="6" eb="8">
      <t>えきまえ</t>
    </rPh>
    <rPh sb="8" eb="11">
      <t>ほいくえん</t>
    </rPh>
    <phoneticPr fontId="37" type="Hiragana"/>
  </si>
  <si>
    <t>たいようのこかもいえきまえほいくえん</t>
  </si>
  <si>
    <t>太陽の子長津田北保育園</t>
    <rPh sb="0" eb="2">
      <t>たいよう</t>
    </rPh>
    <rPh sb="3" eb="4">
      <t>こ</t>
    </rPh>
    <rPh sb="4" eb="7">
      <t>ながつた</t>
    </rPh>
    <rPh sb="7" eb="8">
      <t>きた</t>
    </rPh>
    <rPh sb="8" eb="11">
      <t>ほいくえん</t>
    </rPh>
    <phoneticPr fontId="37" type="Hiragana"/>
  </si>
  <si>
    <t>たいようのこながつたきたほいくえん</t>
  </si>
  <si>
    <t>寺山保育園</t>
    <rPh sb="0" eb="2">
      <t>てらやま</t>
    </rPh>
    <rPh sb="2" eb="5">
      <t>ほいくえん</t>
    </rPh>
    <phoneticPr fontId="37" type="Hiragana"/>
  </si>
  <si>
    <t>てらやまほいくえん</t>
  </si>
  <si>
    <t>新治保育園</t>
    <rPh sb="0" eb="2">
      <t>にいはり</t>
    </rPh>
    <rPh sb="2" eb="5">
      <t>ほいくえん</t>
    </rPh>
    <phoneticPr fontId="37" type="Hiragana"/>
  </si>
  <si>
    <t>にいはるほいくえん</t>
  </si>
  <si>
    <t>認可保育所どうぞのひろば</t>
    <rPh sb="0" eb="2">
      <t>にんか</t>
    </rPh>
    <rPh sb="2" eb="4">
      <t>ほいく</t>
    </rPh>
    <rPh sb="4" eb="5">
      <t>じょ</t>
    </rPh>
    <phoneticPr fontId="37" type="Hiragana"/>
  </si>
  <si>
    <t>にんかほいくしょどうぞのひろば</t>
  </si>
  <si>
    <t>バオバブ霧が丘保育園</t>
    <rPh sb="4" eb="5">
      <t>きり</t>
    </rPh>
    <rPh sb="6" eb="7">
      <t>おか</t>
    </rPh>
    <rPh sb="7" eb="10">
      <t>ほいくえん</t>
    </rPh>
    <phoneticPr fontId="37" type="Hiragana"/>
  </si>
  <si>
    <t>ばおばぶきりがおかほいくえん</t>
  </si>
  <si>
    <t>パレット保育園・長津田</t>
    <rPh sb="4" eb="7">
      <t>ほいくえん</t>
    </rPh>
    <rPh sb="8" eb="11">
      <t>ながつた</t>
    </rPh>
    <phoneticPr fontId="37" type="Hiragana"/>
  </si>
  <si>
    <t>ぱれっとほいくえん･ながつた</t>
  </si>
  <si>
    <t>福澤保育センター</t>
    <rPh sb="0" eb="2">
      <t>ふくざわ</t>
    </rPh>
    <rPh sb="2" eb="4">
      <t>ほいく</t>
    </rPh>
    <phoneticPr fontId="37" type="Hiragana"/>
  </si>
  <si>
    <t>ふくざわほいくせんたー</t>
  </si>
  <si>
    <t>みどりさくら保育園</t>
    <rPh sb="6" eb="9">
      <t>ほいくえん</t>
    </rPh>
    <phoneticPr fontId="37" type="Hiragana"/>
  </si>
  <si>
    <t>みどりさくらほいくえん</t>
  </si>
  <si>
    <t>みどり寺山保育園</t>
    <rPh sb="3" eb="5">
      <t>てらやま</t>
    </rPh>
    <rPh sb="5" eb="8">
      <t>ほいくえん</t>
    </rPh>
    <phoneticPr fontId="37" type="Hiragana"/>
  </si>
  <si>
    <t>みどりてらやまほいくえん</t>
  </si>
  <si>
    <t>みなみ台保育園</t>
    <rPh sb="3" eb="4">
      <t>だい</t>
    </rPh>
    <rPh sb="4" eb="7">
      <t>ほいくえん</t>
    </rPh>
    <phoneticPr fontId="37" type="Hiragana"/>
  </si>
  <si>
    <t>みなみだいほいくえん</t>
  </si>
  <si>
    <t>みもざ保育園</t>
    <rPh sb="3" eb="6">
      <t>ほいくえん</t>
    </rPh>
    <phoneticPr fontId="37" type="Hiragana"/>
  </si>
  <si>
    <t>みもざほいくえん</t>
  </si>
  <si>
    <t>もみの木保育園</t>
    <rPh sb="3" eb="4">
      <t>き</t>
    </rPh>
    <rPh sb="4" eb="7">
      <t>ほいくえん</t>
    </rPh>
    <phoneticPr fontId="37" type="Hiragana"/>
  </si>
  <si>
    <t>もみのきほいくえん</t>
  </si>
  <si>
    <t>もりの風保育園</t>
    <rPh sb="3" eb="4">
      <t>かぜ</t>
    </rPh>
    <rPh sb="4" eb="7">
      <t>ほいくえん</t>
    </rPh>
    <phoneticPr fontId="37" type="Hiragana"/>
  </si>
  <si>
    <t>もりのかぜほいくえん</t>
  </si>
  <si>
    <t>森の台保育園</t>
    <rPh sb="0" eb="1">
      <t>もり</t>
    </rPh>
    <rPh sb="2" eb="3">
      <t>だい</t>
    </rPh>
    <rPh sb="3" eb="6">
      <t>ほいくえん</t>
    </rPh>
    <phoneticPr fontId="37" type="Hiragana"/>
  </si>
  <si>
    <t>もりのだいほいくえん</t>
  </si>
  <si>
    <t>やまゆり中山保育園</t>
    <rPh sb="4" eb="6">
      <t>なかやま</t>
    </rPh>
    <rPh sb="6" eb="9">
      <t>ほいくえん</t>
    </rPh>
    <phoneticPr fontId="37" type="Hiragana"/>
  </si>
  <si>
    <t>やまゆりなかやまほいくえん</t>
  </si>
  <si>
    <t>わらべうた中山保育園</t>
    <rPh sb="5" eb="7">
      <t>なかやま</t>
    </rPh>
    <rPh sb="7" eb="10">
      <t>ほいくえん</t>
    </rPh>
    <phoneticPr fontId="37" type="Hiragana"/>
  </si>
  <si>
    <t>わらべうたなかやまほいくえん</t>
  </si>
  <si>
    <t>あーす保育園戸塚Annex</t>
    <phoneticPr fontId="3"/>
  </si>
  <si>
    <t>あーすほいくえんとつかあねっくす</t>
    <phoneticPr fontId="3"/>
  </si>
  <si>
    <t>あーす保育園横濱戸塚</t>
  </si>
  <si>
    <t>あーすほいくえんよこはまとつか</t>
    <phoneticPr fontId="3"/>
  </si>
  <si>
    <t>あーす保育園戸塚</t>
  </si>
  <si>
    <t>あーすほいくえんとつか</t>
    <phoneticPr fontId="3"/>
  </si>
  <si>
    <t>まなびの森ヴィラ東戸塚こども園</t>
  </si>
  <si>
    <t>ひがしとつかわんぱくえん</t>
  </si>
  <si>
    <t>まなびの森東戸塚こども園</t>
  </si>
  <si>
    <t>ひがしとつかこどもえん</t>
  </si>
  <si>
    <t>学校法人新栄学園認定こども園金沢白百合幼稚園</t>
    <rPh sb="0" eb="2">
      <t>がっこう</t>
    </rPh>
    <rPh sb="2" eb="4">
      <t>ほうじん</t>
    </rPh>
    <rPh sb="4" eb="6">
      <t>しんえい</t>
    </rPh>
    <rPh sb="6" eb="8">
      <t>がくえん</t>
    </rPh>
    <rPh sb="8" eb="10">
      <t>にんてい</t>
    </rPh>
    <rPh sb="13" eb="14">
      <t>えん</t>
    </rPh>
    <rPh sb="14" eb="16">
      <t>かなざわ</t>
    </rPh>
    <rPh sb="16" eb="19">
      <t>しらゆり</t>
    </rPh>
    <rPh sb="19" eb="22">
      <t>ようちえん</t>
    </rPh>
    <phoneticPr fontId="37" type="Hiragana"/>
  </si>
  <si>
    <t>にんていこどもえんかなざわしらゆりようちえん</t>
  </si>
  <si>
    <t>関東学院六浦こども園</t>
    <rPh sb="0" eb="2">
      <t>かんとう</t>
    </rPh>
    <rPh sb="2" eb="4">
      <t>がくいん</t>
    </rPh>
    <rPh sb="4" eb="6">
      <t>むつうら</t>
    </rPh>
    <rPh sb="9" eb="10">
      <t>えん</t>
    </rPh>
    <phoneticPr fontId="37" type="Hiragana"/>
  </si>
  <si>
    <t>かんとうがくいんむつうらこどもえん</t>
  </si>
  <si>
    <t>明日葉保育園金沢文庫園</t>
    <rPh sb="0" eb="3">
      <t>あしたば</t>
    </rPh>
    <rPh sb="3" eb="6">
      <t>ほいくえん</t>
    </rPh>
    <rPh sb="6" eb="10">
      <t>かなざわぶんこ</t>
    </rPh>
    <rPh sb="10" eb="11">
      <t>えん</t>
    </rPh>
    <phoneticPr fontId="37" type="Hiragana"/>
  </si>
  <si>
    <t>あしたばほいくえんかなざわぶんこえん</t>
  </si>
  <si>
    <t>かまりや保育園</t>
    <phoneticPr fontId="37" type="Hiragana"/>
  </si>
  <si>
    <t>かまりやほいくえん</t>
  </si>
  <si>
    <t>GENKIDS瀬谷保育園</t>
  </si>
  <si>
    <t>げんきっずせやほいくえん</t>
  </si>
  <si>
    <t>グローバルキッズ三ツ境園</t>
    <rPh sb="8" eb="9">
      <t>み</t>
    </rPh>
    <rPh sb="10" eb="11">
      <t>きょう</t>
    </rPh>
    <rPh sb="11" eb="12">
      <t>えん</t>
    </rPh>
    <phoneticPr fontId="37" type="Hiragana"/>
  </si>
  <si>
    <t>ぐろーばるきっずみつきょうえん</t>
  </si>
  <si>
    <t>キッズパートナー東戸塚第２</t>
    <phoneticPr fontId="37" type="Hiragana"/>
  </si>
  <si>
    <t>きっずぱーとなーひがしとつかだいに</t>
  </si>
  <si>
    <t>スターチャイルド≪戸塚ナーサリー≫</t>
    <phoneticPr fontId="37" type="Hiragana"/>
  </si>
  <si>
    <t>すたーちゃいるどとつかなーさりー</t>
  </si>
  <si>
    <t>ちゃいれっく戸塚保育園</t>
    <phoneticPr fontId="37" type="Hiragana"/>
  </si>
  <si>
    <t>ちゃいれっくとつかほいくえん</t>
  </si>
  <si>
    <t>戸塚ほしの木保育園</t>
    <rPh sb="0" eb="2">
      <t>とつか</t>
    </rPh>
    <rPh sb="5" eb="6">
      <t>き</t>
    </rPh>
    <rPh sb="6" eb="9">
      <t>ほいくえん</t>
    </rPh>
    <phoneticPr fontId="37" type="Hiragana"/>
  </si>
  <si>
    <t>とつかほしのきほいくえん</t>
  </si>
  <si>
    <t>ベネッセ東戸塚保育園</t>
    <rPh sb="4" eb="7">
      <t>ひがしとつか</t>
    </rPh>
    <rPh sb="7" eb="10">
      <t>ほいくえん</t>
    </rPh>
    <phoneticPr fontId="37" type="Hiragana"/>
  </si>
  <si>
    <t>べねっせひがしとつかほいくえん</t>
  </si>
  <si>
    <t>舞岡保育園</t>
    <rPh sb="0" eb="2">
      <t>まいおか</t>
    </rPh>
    <rPh sb="2" eb="5">
      <t>ほいくえん</t>
    </rPh>
    <phoneticPr fontId="37" type="Hiragana"/>
  </si>
  <si>
    <t>まいおかほいくえん</t>
  </si>
  <si>
    <t>俣野保育園</t>
    <rPh sb="0" eb="2">
      <t>またの</t>
    </rPh>
    <rPh sb="2" eb="5">
      <t>ほいくえん</t>
    </rPh>
    <phoneticPr fontId="37" type="Hiragana"/>
  </si>
  <si>
    <t>またのほいくえん</t>
  </si>
  <si>
    <t>ララランド戸塚第二</t>
  </si>
  <si>
    <t>らららんどとつかだいに</t>
  </si>
  <si>
    <t>ララランド戸塚第３</t>
    <phoneticPr fontId="37" type="Hiragana"/>
  </si>
  <si>
    <t>らららんどとつかだいさん</t>
  </si>
  <si>
    <t>横浜東戸塚雲母保育園</t>
    <phoneticPr fontId="37" type="Hiragana"/>
  </si>
  <si>
    <t>よこはまひがしとつかきららほいくえん</t>
  </si>
  <si>
    <t>明日葉保育園戸塚西口園</t>
    <phoneticPr fontId="37" type="Hiragana"/>
  </si>
  <si>
    <t>あしたばほいくえんとつかにしぐちえん</t>
  </si>
  <si>
    <t>ＹＭＣＡマナ保育園</t>
    <rPh sb="6" eb="9">
      <t>ほいくえん</t>
    </rPh>
    <phoneticPr fontId="37" type="Hiragana"/>
  </si>
  <si>
    <t>わいえむしーえーまなほいくえん</t>
  </si>
  <si>
    <t>アイグラン保育園富岡東</t>
    <rPh sb="5" eb="10">
      <t>ほいくえんとみおか</t>
    </rPh>
    <rPh sb="10" eb="11">
      <t>ひがし</t>
    </rPh>
    <phoneticPr fontId="37" type="Hiragana"/>
  </si>
  <si>
    <t>あいぐらんほいくえんとみおかひがし</t>
  </si>
  <si>
    <t>アイン金沢文庫保育園</t>
    <rPh sb="3" eb="7">
      <t>かなざわぶんこ</t>
    </rPh>
    <rPh sb="7" eb="10">
      <t>ほいくえん</t>
    </rPh>
    <phoneticPr fontId="37" type="Hiragana"/>
  </si>
  <si>
    <t>あいんかなざわぶんこほいくえん</t>
  </si>
  <si>
    <t>アイン能見台駅前保育園</t>
    <rPh sb="3" eb="7">
      <t>のうけんだいえき</t>
    </rPh>
    <rPh sb="7" eb="8">
      <t>まえ</t>
    </rPh>
    <rPh sb="8" eb="11">
      <t>ほいくえん</t>
    </rPh>
    <phoneticPr fontId="37" type="Hiragana"/>
  </si>
  <si>
    <t>あいんのうけんだいえきまえほいくえん</t>
  </si>
  <si>
    <t>あおぞら谷津保育園</t>
    <rPh sb="4" eb="6">
      <t>やつ</t>
    </rPh>
    <rPh sb="6" eb="9">
      <t>ほいくえん</t>
    </rPh>
    <phoneticPr fontId="37" type="Hiragana"/>
  </si>
  <si>
    <t>あおぞらやつほいくえん</t>
  </si>
  <si>
    <t>金沢愛児園</t>
    <rPh sb="0" eb="2">
      <t>かなざわ</t>
    </rPh>
    <rPh sb="2" eb="4">
      <t>あいじ</t>
    </rPh>
    <rPh sb="4" eb="5">
      <t>えん</t>
    </rPh>
    <phoneticPr fontId="37" type="Hiragana"/>
  </si>
  <si>
    <t>かなざわあいじえん</t>
  </si>
  <si>
    <t>金沢八景ＹＭＣＡ保育園</t>
    <rPh sb="0" eb="4">
      <t>かなざわはっけい</t>
    </rPh>
    <rPh sb="8" eb="11">
      <t>ほいくえん</t>
    </rPh>
    <phoneticPr fontId="37" type="Hiragana"/>
  </si>
  <si>
    <t>かなざわはっけいわいえむしーえーほいくえん</t>
  </si>
  <si>
    <t>金沢ぴよっこ保育園</t>
    <rPh sb="0" eb="2">
      <t>かなざわ</t>
    </rPh>
    <rPh sb="6" eb="9">
      <t>ほいくえん</t>
    </rPh>
    <phoneticPr fontId="37" type="Hiragana"/>
  </si>
  <si>
    <t>かなざわぴよっこほいくえん</t>
  </si>
  <si>
    <t>金沢ふたば保育園</t>
    <rPh sb="0" eb="2">
      <t>かなざわ</t>
    </rPh>
    <rPh sb="5" eb="8">
      <t>ほいくえん</t>
    </rPh>
    <phoneticPr fontId="37" type="Hiragana"/>
  </si>
  <si>
    <t>かなざわふたばほいくえん</t>
  </si>
  <si>
    <t>かのん保育園</t>
    <rPh sb="3" eb="6">
      <t>ほいくえん</t>
    </rPh>
    <phoneticPr fontId="37" type="Hiragana"/>
  </si>
  <si>
    <t>かのんほいくえん</t>
  </si>
  <si>
    <t>北六浦いちい保育園</t>
    <rPh sb="0" eb="1">
      <t>きた</t>
    </rPh>
    <rPh sb="1" eb="3">
      <t>むつうら</t>
    </rPh>
    <rPh sb="6" eb="9">
      <t>ほいくえん</t>
    </rPh>
    <phoneticPr fontId="37" type="Hiragana"/>
  </si>
  <si>
    <t>きたむつうらいちいほいくえん</t>
  </si>
  <si>
    <t>きらら子どもの家</t>
    <rPh sb="3" eb="4">
      <t>こ</t>
    </rPh>
    <rPh sb="7" eb="8">
      <t>いえ</t>
    </rPh>
    <phoneticPr fontId="37" type="Hiragana"/>
  </si>
  <si>
    <t>きららこどものいえ</t>
  </si>
  <si>
    <t>きらら保育園</t>
    <rPh sb="3" eb="6">
      <t>ほいくえん</t>
    </rPh>
    <phoneticPr fontId="37" type="Hiragana"/>
  </si>
  <si>
    <t>きららほいくえん</t>
  </si>
  <si>
    <t>京急キッズランド金沢文庫保育園</t>
    <rPh sb="0" eb="2">
      <t>けいきゅう</t>
    </rPh>
    <rPh sb="8" eb="12">
      <t>かなざわぶんこ</t>
    </rPh>
    <rPh sb="12" eb="15">
      <t>ほいくえん</t>
    </rPh>
    <phoneticPr fontId="37" type="Hiragana"/>
  </si>
  <si>
    <t>けいきゅうきっずらんどかなざわぶんこほい</t>
  </si>
  <si>
    <t>コンビプラザレイディアント保育園</t>
    <rPh sb="13" eb="16">
      <t>ほいくえん</t>
    </rPh>
    <phoneticPr fontId="37" type="Hiragana"/>
  </si>
  <si>
    <t>こんびぷらざれいでぃあんとほいくえん</t>
  </si>
  <si>
    <t>しののめ並木保育園</t>
    <rPh sb="4" eb="6">
      <t>なみき</t>
    </rPh>
    <rPh sb="6" eb="9">
      <t>ほいくえん</t>
    </rPh>
    <phoneticPr fontId="37" type="Hiragana"/>
  </si>
  <si>
    <t>しののめなみきほいくえん</t>
  </si>
  <si>
    <t>しののめ保育園</t>
    <rPh sb="4" eb="7">
      <t>ほいくえん</t>
    </rPh>
    <phoneticPr fontId="37" type="Hiragana"/>
  </si>
  <si>
    <t>しののめほいくえん</t>
  </si>
  <si>
    <t>スターチャイルド≪金沢文庫ナーサリー≫</t>
    <rPh sb="9" eb="13">
      <t>かなざわぶんこ</t>
    </rPh>
    <phoneticPr fontId="37" type="Hiragana"/>
  </si>
  <si>
    <t>すたーちゃいるどかなざわぶんこなーさりー</t>
  </si>
  <si>
    <t>とみおかスマイル保育園</t>
    <rPh sb="8" eb="11">
      <t>ほいくえん</t>
    </rPh>
    <phoneticPr fontId="37" type="Hiragana"/>
  </si>
  <si>
    <t>とみおかすまいるほいくえん</t>
  </si>
  <si>
    <t>にじいろ保育園金沢文庫</t>
    <rPh sb="4" eb="7">
      <t>ほいくえん</t>
    </rPh>
    <rPh sb="7" eb="11">
      <t>かなざわぶんこ</t>
    </rPh>
    <phoneticPr fontId="37" type="Hiragana"/>
  </si>
  <si>
    <t>にじいろほいくえんかなざわぶんこ</t>
  </si>
  <si>
    <t>にじいろ保育園釜利谷</t>
    <rPh sb="4" eb="7">
      <t>ほいくえん</t>
    </rPh>
    <rPh sb="7" eb="10">
      <t>かまりや</t>
    </rPh>
    <phoneticPr fontId="37" type="Hiragana"/>
  </si>
  <si>
    <t>にじいろほいくえんかまりや</t>
  </si>
  <si>
    <t>西柴保育園</t>
    <rPh sb="0" eb="1">
      <t>にし</t>
    </rPh>
    <rPh sb="1" eb="2">
      <t>しば</t>
    </rPh>
    <rPh sb="2" eb="5">
      <t>ほいくえん</t>
    </rPh>
    <phoneticPr fontId="37" type="Hiragana"/>
  </si>
  <si>
    <t>にししばほいくえん</t>
  </si>
  <si>
    <t>ビアレ横浜スマイル保育園</t>
    <rPh sb="3" eb="5">
      <t>よこはま</t>
    </rPh>
    <rPh sb="9" eb="12">
      <t>ほいくえん</t>
    </rPh>
    <phoneticPr fontId="37" type="Hiragana"/>
  </si>
  <si>
    <t>びあれよこはますまいるほいくえん</t>
  </si>
  <si>
    <t>ひかりとたねの保育園</t>
    <phoneticPr fontId="37" type="Hiragana"/>
  </si>
  <si>
    <t>ひかりとたねのほいくえん</t>
  </si>
  <si>
    <t>聖星保育園</t>
    <rPh sb="0" eb="1">
      <t>ひじり</t>
    </rPh>
    <rPh sb="1" eb="2">
      <t>ほし</t>
    </rPh>
    <rPh sb="2" eb="5">
      <t>ほいくえん</t>
    </rPh>
    <phoneticPr fontId="37" type="Hiragana"/>
  </si>
  <si>
    <t>せいじょうほいくえん</t>
  </si>
  <si>
    <t>フレンド金沢文庫保育園</t>
    <rPh sb="4" eb="8">
      <t>かなざわぶんこ</t>
    </rPh>
    <rPh sb="8" eb="11">
      <t>ほいくえん</t>
    </rPh>
    <phoneticPr fontId="37" type="Hiragana"/>
  </si>
  <si>
    <t>ふれんどかなざわぶんこほいくえん</t>
  </si>
  <si>
    <t>マミーズエンジェル金沢文庫駅前保育園</t>
  </si>
  <si>
    <t>まみーずえんじぇるかなざわぶんこえきまえ</t>
  </si>
  <si>
    <t>明徳釜利谷保育園</t>
    <rPh sb="0" eb="2">
      <t>めいとく</t>
    </rPh>
    <rPh sb="2" eb="5">
      <t>かまりや</t>
    </rPh>
    <rPh sb="5" eb="8">
      <t>ほいくえん</t>
    </rPh>
    <phoneticPr fontId="37" type="Hiragana"/>
  </si>
  <si>
    <t>めいとくかまりやほいくえん</t>
  </si>
  <si>
    <t>ゆめ和ほいくえん</t>
    <rPh sb="2" eb="3">
      <t>かず</t>
    </rPh>
    <phoneticPr fontId="37" type="Hiragana"/>
  </si>
  <si>
    <t>ゆめわほいくえん</t>
  </si>
  <si>
    <t>ゆめ和柳町ほいくえん</t>
    <rPh sb="2" eb="3">
      <t>わ</t>
    </rPh>
    <rPh sb="3" eb="5">
      <t>やなぎまち</t>
    </rPh>
    <phoneticPr fontId="37" type="Hiragana"/>
  </si>
  <si>
    <t>ゆめわやなぎちょうほいくえん</t>
  </si>
  <si>
    <t>わかくさ保育園</t>
    <rPh sb="4" eb="7">
      <t>ほいくえん</t>
    </rPh>
    <phoneticPr fontId="37" type="Hiragana"/>
  </si>
  <si>
    <t>わかくさほいくえん</t>
  </si>
  <si>
    <t>わらべシーサイド保育園</t>
    <rPh sb="8" eb="11">
      <t>ほいくえん</t>
    </rPh>
    <phoneticPr fontId="37" type="Hiragana"/>
  </si>
  <si>
    <t>わらべしーさいどほいくえん</t>
  </si>
  <si>
    <t>ＹＭＣＡとつか乳児保育園</t>
    <rPh sb="7" eb="9">
      <t>にゅうじ</t>
    </rPh>
    <rPh sb="9" eb="12">
      <t>ほいくえん</t>
    </rPh>
    <phoneticPr fontId="37" type="Hiragana"/>
  </si>
  <si>
    <t>わいえむしーえーとつかにゅうじほいくえん</t>
  </si>
  <si>
    <t>アートチャイルドケア東戸塚</t>
    <rPh sb="10" eb="13">
      <t>ひがしとつか</t>
    </rPh>
    <phoneticPr fontId="37" type="Hiragana"/>
  </si>
  <si>
    <t>あーとちゃいるどけあひがしとつか</t>
  </si>
  <si>
    <t>あけぼの保育園</t>
    <rPh sb="4" eb="7">
      <t>ほいくえん</t>
    </rPh>
    <phoneticPr fontId="37" type="Hiragana"/>
  </si>
  <si>
    <t>あけぼのほいくえん</t>
  </si>
  <si>
    <t>明日葉保育園第三戸塚園</t>
    <rPh sb="0" eb="3">
      <t>あしたば</t>
    </rPh>
    <rPh sb="3" eb="6">
      <t>ほいくえん</t>
    </rPh>
    <rPh sb="6" eb="7">
      <t>だい</t>
    </rPh>
    <rPh sb="7" eb="8">
      <t>さん</t>
    </rPh>
    <rPh sb="8" eb="10">
      <t>とつか</t>
    </rPh>
    <rPh sb="10" eb="11">
      <t>えん</t>
    </rPh>
    <phoneticPr fontId="37" type="Hiragana"/>
  </si>
  <si>
    <t>あしたばほいくえんだいさんとつかえん</t>
  </si>
  <si>
    <t>明日葉保育園第二戸塚園</t>
    <rPh sb="0" eb="3">
      <t>あしたば</t>
    </rPh>
    <rPh sb="3" eb="6">
      <t>ほいくえん</t>
    </rPh>
    <rPh sb="6" eb="8">
      <t>だいに</t>
    </rPh>
    <rPh sb="8" eb="10">
      <t>とつか</t>
    </rPh>
    <rPh sb="10" eb="11">
      <t>えん</t>
    </rPh>
    <phoneticPr fontId="37" type="Hiragana"/>
  </si>
  <si>
    <t>あしたばほいくえんだいにとつかえん</t>
  </si>
  <si>
    <t>明日葉保育園東戸塚園</t>
    <rPh sb="0" eb="3">
      <t>あしたば</t>
    </rPh>
    <rPh sb="3" eb="6">
      <t>ほいくえん</t>
    </rPh>
    <rPh sb="6" eb="7">
      <t>ひがし</t>
    </rPh>
    <rPh sb="7" eb="9">
      <t>とつか</t>
    </rPh>
    <rPh sb="9" eb="10">
      <t>えん</t>
    </rPh>
    <phoneticPr fontId="37" type="Hiragana"/>
  </si>
  <si>
    <t>あしたばほいくえんひがしとつかえん</t>
  </si>
  <si>
    <t>アスク戸塚保育園</t>
    <rPh sb="3" eb="5">
      <t>とつか</t>
    </rPh>
    <rPh sb="5" eb="8">
      <t>ほいくえん</t>
    </rPh>
    <phoneticPr fontId="37" type="Hiragana"/>
  </si>
  <si>
    <t>あすくとつかほいくえん</t>
  </si>
  <si>
    <t>銀杏保育園</t>
    <rPh sb="0" eb="2">
      <t>いちょう</t>
    </rPh>
    <rPh sb="2" eb="5">
      <t>ほいくえん</t>
    </rPh>
    <phoneticPr fontId="37" type="Hiragana"/>
  </si>
  <si>
    <t>ぎんなんほいくえん</t>
  </si>
  <si>
    <t>岩崎学園東戸塚保育園</t>
    <rPh sb="0" eb="2">
      <t>いわさき</t>
    </rPh>
    <rPh sb="2" eb="4">
      <t>がくえん</t>
    </rPh>
    <rPh sb="4" eb="7">
      <t>ひがしとつか</t>
    </rPh>
    <rPh sb="7" eb="10">
      <t>ほいくえん</t>
    </rPh>
    <phoneticPr fontId="37" type="Hiragana"/>
  </si>
  <si>
    <t>いわさきがくえんひがしとつかほいくえん</t>
  </si>
  <si>
    <t>うみのくに保育園とつか</t>
    <rPh sb="5" eb="8">
      <t>ほいくえん</t>
    </rPh>
    <phoneticPr fontId="37" type="Hiragana"/>
  </si>
  <si>
    <t>うみのくにほいくえんとつか</t>
  </si>
  <si>
    <t>エミールの森ひばり保育園</t>
    <rPh sb="5" eb="6">
      <t>もり</t>
    </rPh>
    <rPh sb="9" eb="12">
      <t>ほいくえん</t>
    </rPh>
    <phoneticPr fontId="37" type="Hiragana"/>
  </si>
  <si>
    <t>えみーるのもりひばりほいくえん</t>
  </si>
  <si>
    <t>おおぞらひまわり保育園</t>
    <rPh sb="8" eb="11">
      <t>ほいくえん</t>
    </rPh>
    <phoneticPr fontId="37" type="Hiragana"/>
  </si>
  <si>
    <t>おおぞらひまわりほいくえん</t>
  </si>
  <si>
    <t>丘の上保育園</t>
    <rPh sb="0" eb="1">
      <t>おか</t>
    </rPh>
    <rPh sb="2" eb="3">
      <t>うえ</t>
    </rPh>
    <rPh sb="3" eb="6">
      <t>ほいくえん</t>
    </rPh>
    <phoneticPr fontId="37" type="Hiragana"/>
  </si>
  <si>
    <t>おかのうえほいくえん</t>
  </si>
  <si>
    <t>柏尾スマイル保育園</t>
    <rPh sb="0" eb="2">
      <t>かしお</t>
    </rPh>
    <rPh sb="6" eb="9">
      <t>ほいくえん</t>
    </rPh>
    <phoneticPr fontId="37" type="Hiragana"/>
  </si>
  <si>
    <t>かしおすまいるほいくえん</t>
  </si>
  <si>
    <t>キッズパートナー東戸塚</t>
    <rPh sb="8" eb="11">
      <t>ひがしとつか</t>
    </rPh>
    <phoneticPr fontId="37" type="Hiragana"/>
  </si>
  <si>
    <t>きっずぱーとなーひがしとつか</t>
  </si>
  <si>
    <t>くすのき第二保育園</t>
    <rPh sb="4" eb="6">
      <t>だいに</t>
    </rPh>
    <rPh sb="6" eb="9">
      <t>ほいくえん</t>
    </rPh>
    <phoneticPr fontId="37" type="Hiragana"/>
  </si>
  <si>
    <t>くすのきだいにほいくえん</t>
  </si>
  <si>
    <t>くすのき保育園</t>
    <rPh sb="4" eb="7">
      <t>ほいくえん</t>
    </rPh>
    <phoneticPr fontId="37" type="Hiragana"/>
  </si>
  <si>
    <t>くすのきほいくえん</t>
  </si>
  <si>
    <t>グローバルキッズ戸塚園</t>
    <rPh sb="8" eb="10">
      <t>とつか</t>
    </rPh>
    <rPh sb="10" eb="11">
      <t>えん</t>
    </rPh>
    <phoneticPr fontId="37" type="Hiragana"/>
  </si>
  <si>
    <t>ぐろーばるきっずとつかえん</t>
  </si>
  <si>
    <t>グローバルキッズ戸塚第二保育園</t>
    <rPh sb="8" eb="10">
      <t>とつか</t>
    </rPh>
    <rPh sb="10" eb="12">
      <t>だいに</t>
    </rPh>
    <rPh sb="12" eb="15">
      <t>ほいくえん</t>
    </rPh>
    <phoneticPr fontId="37" type="Hiragana"/>
  </si>
  <si>
    <t>ぐろーばるきっずとつかだいにほいくえん</t>
  </si>
  <si>
    <t>グローバルキッズ戸塚吉田町保育園</t>
    <rPh sb="8" eb="10">
      <t>とつか</t>
    </rPh>
    <rPh sb="10" eb="13">
      <t>よしだちょう</t>
    </rPh>
    <rPh sb="13" eb="16">
      <t>ほいくえん</t>
    </rPh>
    <phoneticPr fontId="37" type="Hiragana"/>
  </si>
  <si>
    <t>ぐろーばるきっずとつかよしだちょうほいくえ</t>
  </si>
  <si>
    <t>小雀みどり保育園</t>
    <rPh sb="0" eb="2">
      <t>こすずめ</t>
    </rPh>
    <rPh sb="5" eb="8">
      <t>ほいくえん</t>
    </rPh>
    <phoneticPr fontId="37" type="Hiragana"/>
  </si>
  <si>
    <t>こすずめみどりほいくえん</t>
  </si>
  <si>
    <t>ことは保育園</t>
    <rPh sb="3" eb="6">
      <t>ほいくえん</t>
    </rPh>
    <phoneticPr fontId="37" type="Hiragana"/>
  </si>
  <si>
    <t>ことはほいくえん</t>
  </si>
  <si>
    <t>こんにちは・ありがとうえん</t>
    <phoneticPr fontId="37" type="Hiragana"/>
  </si>
  <si>
    <t>こんにちは･ありがとうえん</t>
  </si>
  <si>
    <t>聖母の園保育園</t>
    <rPh sb="0" eb="2">
      <t>せいぼ</t>
    </rPh>
    <rPh sb="3" eb="4">
      <t>えん</t>
    </rPh>
    <rPh sb="4" eb="7">
      <t>ほいくえん</t>
    </rPh>
    <phoneticPr fontId="37" type="Hiragana"/>
  </si>
  <si>
    <t>せいぼのそのほいくえん</t>
  </si>
  <si>
    <t>ちゃいれっく東戸塚駅前保育園</t>
    <rPh sb="6" eb="9">
      <t>ひがしとつか</t>
    </rPh>
    <rPh sb="9" eb="11">
      <t>えきまえ</t>
    </rPh>
    <rPh sb="11" eb="14">
      <t>ほいくえん</t>
    </rPh>
    <phoneticPr fontId="37" type="Hiragana"/>
  </si>
  <si>
    <t>ちゃいれっくひがしとつかえきまえほいくえん</t>
  </si>
  <si>
    <t>ちゃいれっく前田町保育園</t>
    <rPh sb="6" eb="9">
      <t>まえだちょう</t>
    </rPh>
    <rPh sb="9" eb="12">
      <t>ほいくえん</t>
    </rPh>
    <phoneticPr fontId="37" type="Hiragana"/>
  </si>
  <si>
    <t>ちゃいれっくまえだちょうほいくえん</t>
  </si>
  <si>
    <t>つくし保育園戸塚</t>
    <rPh sb="3" eb="6">
      <t>ほいくえん</t>
    </rPh>
    <rPh sb="6" eb="8">
      <t>とつか</t>
    </rPh>
    <phoneticPr fontId="37" type="Hiragana"/>
  </si>
  <si>
    <t>つくしほいくえんとつか</t>
  </si>
  <si>
    <t>つくし保育園東戸塚</t>
    <rPh sb="3" eb="6">
      <t>ほいくえん</t>
    </rPh>
    <rPh sb="6" eb="9">
      <t>ひがしとつか</t>
    </rPh>
    <phoneticPr fontId="37" type="Hiragana"/>
  </si>
  <si>
    <t>つくしほいくえんひがしとつか</t>
  </si>
  <si>
    <t>戸塚愛児園</t>
    <rPh sb="0" eb="2">
      <t>とつか</t>
    </rPh>
    <rPh sb="2" eb="4">
      <t>あいじ</t>
    </rPh>
    <rPh sb="4" eb="5">
      <t>えん</t>
    </rPh>
    <phoneticPr fontId="37" type="Hiragana"/>
  </si>
  <si>
    <t>とつかあいじえん</t>
  </si>
  <si>
    <t>戸塚せせらぎ保育園</t>
    <rPh sb="0" eb="2">
      <t>とつか</t>
    </rPh>
    <rPh sb="6" eb="9">
      <t>ほいくえん</t>
    </rPh>
    <phoneticPr fontId="37" type="Hiragana"/>
  </si>
  <si>
    <t>とつかせせらぎほいくえん</t>
  </si>
  <si>
    <t>戸塚みどり保育園</t>
    <rPh sb="0" eb="2">
      <t>とつか</t>
    </rPh>
    <rPh sb="5" eb="8">
      <t>ほいくえん</t>
    </rPh>
    <phoneticPr fontId="37" type="Hiragana"/>
  </si>
  <si>
    <t>とつかみどりほいくえん</t>
  </si>
  <si>
    <t>とつかルーテル保育園</t>
    <rPh sb="7" eb="10">
      <t>ほいくえん</t>
    </rPh>
    <phoneticPr fontId="37" type="Hiragana"/>
  </si>
  <si>
    <t>とつかるーてるほいくえん</t>
  </si>
  <si>
    <t>名瀬いちい保育園</t>
    <rPh sb="0" eb="2">
      <t>なせ</t>
    </rPh>
    <rPh sb="5" eb="8">
      <t>ほいくえん</t>
    </rPh>
    <phoneticPr fontId="37" type="Hiragana"/>
  </si>
  <si>
    <t>なせいちいほいくえん</t>
  </si>
  <si>
    <t>にじいろ保育園川上町</t>
    <rPh sb="4" eb="7">
      <t>ほいくえん</t>
    </rPh>
    <rPh sb="7" eb="10">
      <t>かわかみちょう</t>
    </rPh>
    <phoneticPr fontId="37" type="Hiragana"/>
  </si>
  <si>
    <t>にじいろほいくえんかわかみちょう</t>
  </si>
  <si>
    <t>にじいろ保育園品濃町</t>
    <rPh sb="4" eb="7">
      <t>ほいくえん</t>
    </rPh>
    <rPh sb="7" eb="10">
      <t>しなのちょう</t>
    </rPh>
    <phoneticPr fontId="37" type="Hiragana"/>
  </si>
  <si>
    <t>にじいろほいくえんしなのちょう</t>
  </si>
  <si>
    <t>にじいろ保育園戸塚</t>
    <rPh sb="4" eb="7">
      <t>ほいくえん</t>
    </rPh>
    <rPh sb="7" eb="9">
      <t>とつか</t>
    </rPh>
    <phoneticPr fontId="37" type="Hiragana"/>
  </si>
  <si>
    <t>にじいろほいくえんとつか</t>
  </si>
  <si>
    <t>にじいろ保育園戸塚駅前</t>
    <rPh sb="4" eb="7">
      <t>ほいくえん</t>
    </rPh>
    <rPh sb="7" eb="9">
      <t>とつか</t>
    </rPh>
    <rPh sb="9" eb="11">
      <t>えきまえ</t>
    </rPh>
    <phoneticPr fontId="37" type="Hiragana"/>
  </si>
  <si>
    <t>にじいろほいくえんとつかえきまえ</t>
  </si>
  <si>
    <t>にじいろ保育園東戸塚</t>
    <rPh sb="4" eb="7">
      <t>ほいくえん</t>
    </rPh>
    <rPh sb="7" eb="10">
      <t>ひがしとつか</t>
    </rPh>
    <phoneticPr fontId="37" type="Hiragana"/>
  </si>
  <si>
    <t>にじいろほいくえんひがしとつか</t>
  </si>
  <si>
    <t>ニチイキッズ東戸塚園</t>
    <rPh sb="6" eb="7">
      <t>ひがし</t>
    </rPh>
    <rPh sb="7" eb="9">
      <t>とつか</t>
    </rPh>
    <rPh sb="9" eb="10">
      <t>えん</t>
    </rPh>
    <phoneticPr fontId="37" type="Hiragana"/>
  </si>
  <si>
    <t>にちいきっずひがしとつかえん</t>
  </si>
  <si>
    <t>ののはな保育園</t>
  </si>
  <si>
    <t>ののはなほいくえん</t>
  </si>
  <si>
    <t>ハートの森保育園</t>
    <rPh sb="4" eb="5">
      <t>もり</t>
    </rPh>
    <rPh sb="5" eb="8">
      <t>ほいくえん</t>
    </rPh>
    <phoneticPr fontId="37" type="Hiragana"/>
  </si>
  <si>
    <t>はーとのもりほいくえん</t>
  </si>
  <si>
    <t>芙蓉保育園</t>
    <rPh sb="0" eb="2">
      <t>ふよう</t>
    </rPh>
    <rPh sb="2" eb="5">
      <t>ほいくえん</t>
    </rPh>
    <phoneticPr fontId="37" type="Hiragana"/>
  </si>
  <si>
    <t>ふようほいくえん</t>
  </si>
  <si>
    <t>松みどり保育所</t>
    <rPh sb="0" eb="1">
      <t>まつ</t>
    </rPh>
    <rPh sb="4" eb="6">
      <t>ほいく</t>
    </rPh>
    <rPh sb="6" eb="7">
      <t>しょ</t>
    </rPh>
    <phoneticPr fontId="37" type="Hiragana"/>
  </si>
  <si>
    <t>まつみどりほいくしょ</t>
  </si>
  <si>
    <t>南戸塚保育園</t>
    <rPh sb="0" eb="1">
      <t>みなみ</t>
    </rPh>
    <rPh sb="1" eb="3">
      <t>とつか</t>
    </rPh>
    <rPh sb="3" eb="6">
      <t>ほいくえん</t>
    </rPh>
    <phoneticPr fontId="37" type="Hiragana"/>
  </si>
  <si>
    <t>みなみとつかほいくえん</t>
  </si>
  <si>
    <t>メモリー保育園</t>
    <rPh sb="4" eb="7">
      <t>ほいくえん</t>
    </rPh>
    <phoneticPr fontId="37" type="Hiragana"/>
  </si>
  <si>
    <t>めもりーほいくえん</t>
  </si>
  <si>
    <t>ララランド戸塚</t>
  </si>
  <si>
    <t>らららんどとつか</t>
  </si>
  <si>
    <t>レインボー保育園</t>
    <rPh sb="5" eb="8">
      <t>ほいくえん</t>
    </rPh>
    <phoneticPr fontId="37" type="Hiragana"/>
  </si>
  <si>
    <t>れいんぼーほいくえん</t>
  </si>
  <si>
    <t>わかば保育園</t>
    <rPh sb="3" eb="6">
      <t>ほいくえん</t>
    </rPh>
    <phoneticPr fontId="37" type="Hiragana"/>
  </si>
  <si>
    <t>わかばほいくえん</t>
  </si>
  <si>
    <t>鳩の森愛の詩瀬谷保育園</t>
    <rPh sb="0" eb="1">
      <t>はと</t>
    </rPh>
    <rPh sb="2" eb="3">
      <t>もり</t>
    </rPh>
    <rPh sb="3" eb="4">
      <t>あい</t>
    </rPh>
    <rPh sb="5" eb="6">
      <t>うた</t>
    </rPh>
    <rPh sb="6" eb="8">
      <t>せや</t>
    </rPh>
    <rPh sb="8" eb="11">
      <t>ほいくえん</t>
    </rPh>
    <phoneticPr fontId="37" type="Hiragana"/>
  </si>
  <si>
    <t>はとのもりあいのうたせやほいくえん</t>
  </si>
  <si>
    <t>鳩の森愛の詩宮沢保育園</t>
    <rPh sb="0" eb="1">
      <t>はと</t>
    </rPh>
    <rPh sb="2" eb="3">
      <t>もり</t>
    </rPh>
    <rPh sb="3" eb="4">
      <t>あい</t>
    </rPh>
    <rPh sb="5" eb="6">
      <t>うた</t>
    </rPh>
    <rPh sb="6" eb="8">
      <t>みやざわ</t>
    </rPh>
    <rPh sb="8" eb="11">
      <t>ほいくえん</t>
    </rPh>
    <phoneticPr fontId="37" type="Hiragana"/>
  </si>
  <si>
    <t>はとのもりあいのうたみやざわほいくえん</t>
  </si>
  <si>
    <t>まなびの森プチ・ナーサリー弘明寺</t>
  </si>
  <si>
    <t>ぷち･なーさりーぐみょうじ</t>
  </si>
  <si>
    <t>栄</t>
  </si>
  <si>
    <t>認定こども園中野幼稚園中野どんぐり保育園</t>
    <rPh sb="0" eb="2">
      <t>にんてい</t>
    </rPh>
    <rPh sb="5" eb="6">
      <t>えん</t>
    </rPh>
    <rPh sb="6" eb="8">
      <t>なかの</t>
    </rPh>
    <rPh sb="8" eb="11">
      <t>ようちえん</t>
    </rPh>
    <rPh sb="11" eb="13">
      <t>なかの</t>
    </rPh>
    <rPh sb="17" eb="20">
      <t>ほいくえん</t>
    </rPh>
    <phoneticPr fontId="37" type="Hiragana"/>
  </si>
  <si>
    <t>にんていこどもえんなかのようちえんなかのどんく</t>
  </si>
  <si>
    <t>認定こども園峯岡幼稚園</t>
    <rPh sb="0" eb="2">
      <t>にんてい</t>
    </rPh>
    <rPh sb="5" eb="6">
      <t>えん</t>
    </rPh>
    <rPh sb="6" eb="7">
      <t>みね</t>
    </rPh>
    <rPh sb="7" eb="8">
      <t>おか</t>
    </rPh>
    <rPh sb="8" eb="11">
      <t>ようちえん</t>
    </rPh>
    <phoneticPr fontId="37" type="Hiragana"/>
  </si>
  <si>
    <t>にんていこどもえんみねおかようちえん</t>
  </si>
  <si>
    <t>泉</t>
  </si>
  <si>
    <t>GENKIDSいずみ中央保育園</t>
    <phoneticPr fontId="37" type="Hiragana"/>
  </si>
  <si>
    <t>げんきっずいずみちゅうおうほいくえん</t>
  </si>
  <si>
    <t>GENKIDS緑園都市保育園</t>
    <phoneticPr fontId="37" type="Hiragana"/>
  </si>
  <si>
    <t>げんきっずりょくえんとしほいくえん</t>
  </si>
  <si>
    <t>小学館アカデミーりょくえんとし保育園</t>
    <rPh sb="0" eb="3">
      <t>しょうがくかん</t>
    </rPh>
    <rPh sb="15" eb="18">
      <t>ほいくえん</t>
    </rPh>
    <phoneticPr fontId="37" type="Hiragana"/>
  </si>
  <si>
    <t>しょうがくかんあかでみーりょくえんとしほいくえ</t>
  </si>
  <si>
    <t>トモキッズナーサリーかさま園</t>
    <rPh sb="13" eb="14">
      <t>えん</t>
    </rPh>
    <phoneticPr fontId="37" type="Hiragana"/>
  </si>
  <si>
    <t>ともきっずなーさりーかさまえん</t>
  </si>
  <si>
    <t>ニチイキッズさくら本郷台保育園</t>
    <phoneticPr fontId="37" type="Hiragana"/>
  </si>
  <si>
    <t>にちいきっずさくらほんごうだいほいくえん</t>
  </si>
  <si>
    <t>大岡はるかぜ保育園</t>
    <rPh sb="0" eb="2">
      <t>おおおか</t>
    </rPh>
    <rPh sb="6" eb="9">
      <t>ほいくえん</t>
    </rPh>
    <phoneticPr fontId="37" type="Hiragana"/>
  </si>
  <si>
    <t>おおおかはるかぜほいくえん</t>
  </si>
  <si>
    <t>きらり保育園吉野町</t>
    <phoneticPr fontId="37" type="Hiragana"/>
  </si>
  <si>
    <t>きらりほいくえんよしのちょう</t>
  </si>
  <si>
    <t>清水ヶ丘保育園</t>
    <rPh sb="0" eb="4">
      <t>しみずがおか</t>
    </rPh>
    <rPh sb="4" eb="7">
      <t>ほいくえん</t>
    </rPh>
    <phoneticPr fontId="37" type="Hiragana"/>
  </si>
  <si>
    <t>しみずがおかほいくえん</t>
  </si>
  <si>
    <t>三春台保育園</t>
    <rPh sb="0" eb="2">
      <t>みはる</t>
    </rPh>
    <rPh sb="2" eb="3">
      <t>だい</t>
    </rPh>
    <rPh sb="3" eb="6">
      <t>ほいくえん</t>
    </rPh>
    <phoneticPr fontId="37" type="Hiragana"/>
  </si>
  <si>
    <t>みはるだいほいくえん</t>
  </si>
  <si>
    <t>ララランド井土ケ谷</t>
    <phoneticPr fontId="37" type="Hiragana"/>
  </si>
  <si>
    <t>らららんどいどがや</t>
  </si>
  <si>
    <t>小学館アカデミーまいた保育園</t>
    <phoneticPr fontId="37" type="Hiragana"/>
  </si>
  <si>
    <t>しょうがくかんあかでみーまいたほいくえん</t>
  </si>
  <si>
    <t>アスク大船保育園</t>
    <rPh sb="3" eb="5">
      <t>おおぶね</t>
    </rPh>
    <rPh sb="5" eb="8">
      <t>ほいくえん</t>
    </rPh>
    <phoneticPr fontId="37" type="Hiragana"/>
  </si>
  <si>
    <t>あすくおおふなほいくえん</t>
  </si>
  <si>
    <t>いいじまルーテル保育園</t>
    <rPh sb="8" eb="11">
      <t>ほいくえん</t>
    </rPh>
    <phoneticPr fontId="37" type="Hiragana"/>
  </si>
  <si>
    <t>いいじまるーてるほいくえん</t>
  </si>
  <si>
    <t>エミールの森ひよこ保育園</t>
    <rPh sb="5" eb="6">
      <t>もり</t>
    </rPh>
    <rPh sb="9" eb="12">
      <t>ほいくえん</t>
    </rPh>
    <phoneticPr fontId="37" type="Hiragana"/>
  </si>
  <si>
    <t>えみーるのもりひよこほいくえん</t>
  </si>
  <si>
    <t>大船ルーテル保育園</t>
    <rPh sb="0" eb="2">
      <t>おおぶね</t>
    </rPh>
    <rPh sb="6" eb="9">
      <t>ほいくえん</t>
    </rPh>
    <phoneticPr fontId="37" type="Hiragana"/>
  </si>
  <si>
    <t>おおふなるーてるほいくえん</t>
  </si>
  <si>
    <t>かさまの杜保育園</t>
    <rPh sb="4" eb="5">
      <t>もり</t>
    </rPh>
    <rPh sb="5" eb="8">
      <t>ほいくえん</t>
    </rPh>
    <phoneticPr fontId="37" type="Hiragana"/>
  </si>
  <si>
    <t>かさまのもりほいくえん</t>
  </si>
  <si>
    <t>かつら愛児園</t>
    <rPh sb="3" eb="5">
      <t>あいじ</t>
    </rPh>
    <rPh sb="5" eb="6">
      <t>えん</t>
    </rPh>
    <phoneticPr fontId="37" type="Hiragana"/>
  </si>
  <si>
    <t>かつらあいじえん</t>
  </si>
  <si>
    <t>すずかけ保育園</t>
    <rPh sb="4" eb="7">
      <t>ほいくえん</t>
    </rPh>
    <phoneticPr fontId="37" type="Hiragana"/>
  </si>
  <si>
    <t>すずかけほいくえん</t>
  </si>
  <si>
    <t>ふぁみりーさぽーとのあ</t>
  </si>
  <si>
    <t>ベネッセ本郷台保育園</t>
    <rPh sb="4" eb="7">
      <t>ほんごうだい</t>
    </rPh>
    <rPh sb="7" eb="10">
      <t>ほいくえん</t>
    </rPh>
    <phoneticPr fontId="37" type="Hiragana"/>
  </si>
  <si>
    <t>べねっせほんごうだいほいくえん</t>
  </si>
  <si>
    <t>杜ちゃいるど園</t>
    <rPh sb="0" eb="1">
      <t>もり</t>
    </rPh>
    <rPh sb="6" eb="7">
      <t>えん</t>
    </rPh>
    <phoneticPr fontId="37" type="Hiragana"/>
  </si>
  <si>
    <t>もりちゃいるどえん</t>
  </si>
  <si>
    <t>やまゆり保育園</t>
    <rPh sb="4" eb="7">
      <t>ほいくえん</t>
    </rPh>
    <phoneticPr fontId="37" type="Hiragana"/>
  </si>
  <si>
    <t>やまゆりほいくえん</t>
  </si>
  <si>
    <t>上郷いちい保育園</t>
    <phoneticPr fontId="37" type="Hiragana"/>
  </si>
  <si>
    <t>かみごういちいほいくえん</t>
  </si>
  <si>
    <t>ＹＭＣＡ山手台保育園アルク</t>
    <rPh sb="4" eb="7">
      <t>やまてだい</t>
    </rPh>
    <rPh sb="7" eb="10">
      <t>ほいくえん</t>
    </rPh>
    <phoneticPr fontId="37" type="Hiragana"/>
  </si>
  <si>
    <t>わいえむしーえーやまてだいほいくえんあるく</t>
  </si>
  <si>
    <t>泉の郷保育園いずみ</t>
    <rPh sb="0" eb="1">
      <t>いずみ</t>
    </rPh>
    <rPh sb="2" eb="3">
      <t>さと</t>
    </rPh>
    <rPh sb="3" eb="6">
      <t>ほいくえん</t>
    </rPh>
    <phoneticPr fontId="37" type="Hiragana"/>
  </si>
  <si>
    <t>いずみのさとほいくえんいずみ</t>
  </si>
  <si>
    <t>泉の郷保育園なかだ</t>
    <rPh sb="0" eb="1">
      <t>いずみ</t>
    </rPh>
    <rPh sb="2" eb="3">
      <t>さと</t>
    </rPh>
    <rPh sb="3" eb="6">
      <t>ほいくえん</t>
    </rPh>
    <phoneticPr fontId="37" type="Hiragana"/>
  </si>
  <si>
    <t>いずみのさとなかだほいくえん</t>
  </si>
  <si>
    <t>エンゼルおおぞら保育園</t>
    <rPh sb="8" eb="11">
      <t>ほいくえん</t>
    </rPh>
    <phoneticPr fontId="37" type="Hiragana"/>
  </si>
  <si>
    <t>えんぜるおおぞらほいくえん</t>
  </si>
  <si>
    <t>くるみ保育園</t>
    <rPh sb="3" eb="6">
      <t>ほいくえん</t>
    </rPh>
    <phoneticPr fontId="37" type="Hiragana"/>
  </si>
  <si>
    <t>くるみほいくえん</t>
  </si>
  <si>
    <t>白百合愛児園</t>
    <rPh sb="0" eb="3">
      <t>しらゆり</t>
    </rPh>
    <rPh sb="3" eb="5">
      <t>あいじ</t>
    </rPh>
    <rPh sb="5" eb="6">
      <t>えん</t>
    </rPh>
    <phoneticPr fontId="37" type="Hiragana"/>
  </si>
  <si>
    <t>しらゆりあいじえん</t>
  </si>
  <si>
    <t>立場エンゼル保育園</t>
    <rPh sb="0" eb="2">
      <t>たちば</t>
    </rPh>
    <rPh sb="6" eb="9">
      <t>ほいくえん</t>
    </rPh>
    <phoneticPr fontId="37" type="Hiragana"/>
  </si>
  <si>
    <t>たてばえんぜるほいくえん</t>
  </si>
  <si>
    <t>苗場保育園</t>
    <rPh sb="0" eb="2">
      <t>なえば</t>
    </rPh>
    <rPh sb="2" eb="5">
      <t>ほいくえん</t>
    </rPh>
    <phoneticPr fontId="37" type="Hiragana"/>
  </si>
  <si>
    <t>なえばほいくえん</t>
  </si>
  <si>
    <t>中田保育園</t>
    <rPh sb="0" eb="2">
      <t>なかた</t>
    </rPh>
    <rPh sb="2" eb="5">
      <t>ほいくえん</t>
    </rPh>
    <phoneticPr fontId="37" type="Hiragana"/>
  </si>
  <si>
    <t>なかたほいくえん</t>
  </si>
  <si>
    <t>にじいろ保育園いずみ中央</t>
    <rPh sb="4" eb="7">
      <t>ほいくえん</t>
    </rPh>
    <rPh sb="10" eb="12">
      <t>ちゅうおう</t>
    </rPh>
    <phoneticPr fontId="37" type="Hiragana"/>
  </si>
  <si>
    <t>にじいろほいくえんいずみちゅうおう</t>
  </si>
  <si>
    <t>白梅いずみ保育園</t>
    <rPh sb="0" eb="2">
      <t>はくばい</t>
    </rPh>
    <rPh sb="5" eb="8">
      <t>ほいくえん</t>
    </rPh>
    <phoneticPr fontId="37" type="Hiragana"/>
  </si>
  <si>
    <t>しらうめいずみほいくえん</t>
  </si>
  <si>
    <t>白梅保育園</t>
    <rPh sb="0" eb="2">
      <t>はくばい</t>
    </rPh>
    <rPh sb="2" eb="5">
      <t>ほいくえん</t>
    </rPh>
    <phoneticPr fontId="37" type="Hiragana"/>
  </si>
  <si>
    <t>しらうめほいくえん</t>
  </si>
  <si>
    <t>鳩の森愛の詩あすなろ保育園</t>
    <rPh sb="0" eb="1">
      <t>はと</t>
    </rPh>
    <rPh sb="2" eb="3">
      <t>もり</t>
    </rPh>
    <rPh sb="3" eb="4">
      <t>あい</t>
    </rPh>
    <rPh sb="5" eb="6">
      <t>うた</t>
    </rPh>
    <rPh sb="10" eb="13">
      <t>ほいくえん</t>
    </rPh>
    <phoneticPr fontId="37" type="Hiragana"/>
  </si>
  <si>
    <t>はとのもりあいのうたあすなろほいくえん</t>
  </si>
  <si>
    <t>鳩の森愛の詩保育園</t>
    <rPh sb="0" eb="1">
      <t>はと</t>
    </rPh>
    <rPh sb="2" eb="3">
      <t>もり</t>
    </rPh>
    <rPh sb="3" eb="4">
      <t>あい</t>
    </rPh>
    <rPh sb="5" eb="6">
      <t>うた</t>
    </rPh>
    <rPh sb="6" eb="9">
      <t>ほいくえん</t>
    </rPh>
    <phoneticPr fontId="37" type="Hiragana"/>
  </si>
  <si>
    <t>はとのもりあいのうたほいくえん</t>
  </si>
  <si>
    <t>ふたば保育園</t>
    <rPh sb="3" eb="6">
      <t>ほいくえん</t>
    </rPh>
    <phoneticPr fontId="37" type="Hiragana"/>
  </si>
  <si>
    <t>ふたばほいくえん</t>
  </si>
  <si>
    <t>御霊神社保育園</t>
    <rPh sb="0" eb="2">
      <t>みたま</t>
    </rPh>
    <rPh sb="2" eb="4">
      <t>じんじゃ</t>
    </rPh>
    <rPh sb="4" eb="7">
      <t>ほいくえん</t>
    </rPh>
    <phoneticPr fontId="37" type="Hiragana"/>
  </si>
  <si>
    <t>ごりょうじんじゃほいくえん</t>
  </si>
  <si>
    <t>緑園なえば保育園</t>
    <rPh sb="0" eb="1">
      <t>みどり</t>
    </rPh>
    <rPh sb="1" eb="2">
      <t>えん</t>
    </rPh>
    <rPh sb="5" eb="8">
      <t>ほいくえん</t>
    </rPh>
    <phoneticPr fontId="37" type="Hiragana"/>
  </si>
  <si>
    <t>りょくえんなえばほいくえん</t>
  </si>
  <si>
    <t>もも保育園</t>
    <rPh sb="2" eb="5">
      <t>ほいくえん</t>
    </rPh>
    <phoneticPr fontId="37" type="Hiragana"/>
  </si>
  <si>
    <t>ももほいくえん</t>
  </si>
  <si>
    <t>横浜文化保育園</t>
    <rPh sb="0" eb="2">
      <t>よこはま</t>
    </rPh>
    <rPh sb="2" eb="4">
      <t>ぶんか</t>
    </rPh>
    <rPh sb="4" eb="7">
      <t>ほいくえん</t>
    </rPh>
    <phoneticPr fontId="37" type="Hiragana"/>
  </si>
  <si>
    <t>よこはまぶんかほいくえん</t>
  </si>
  <si>
    <t>横浜ルンビニー保育園</t>
    <rPh sb="0" eb="2">
      <t>よこはま</t>
    </rPh>
    <rPh sb="7" eb="10">
      <t>ほいくえん</t>
    </rPh>
    <phoneticPr fontId="37" type="Hiragana"/>
  </si>
  <si>
    <t>よこはまるんびにーほいくえん</t>
  </si>
  <si>
    <t>領家キッズ保育園</t>
    <rPh sb="0" eb="2">
      <t>りょうけ</t>
    </rPh>
    <rPh sb="5" eb="8">
      <t>ほいくえん</t>
    </rPh>
    <phoneticPr fontId="37" type="Hiragana"/>
  </si>
  <si>
    <t>りょうけきっずほいくえん</t>
  </si>
  <si>
    <t>アイン弘明寺保育園</t>
    <rPh sb="3" eb="6">
      <t>ぐみょうじ</t>
    </rPh>
    <rPh sb="6" eb="9">
      <t>ほいくえん</t>
    </rPh>
    <phoneticPr fontId="37" type="Hiragana"/>
  </si>
  <si>
    <t>あいんぐみょうじほいくえん</t>
  </si>
  <si>
    <t>アスクいどがや保育園</t>
    <rPh sb="7" eb="10">
      <t>ほいくえん</t>
    </rPh>
    <phoneticPr fontId="37" type="Hiragana"/>
  </si>
  <si>
    <t>あすくいどがやほいくえん</t>
  </si>
  <si>
    <t>アスク吉野町保育園</t>
    <rPh sb="3" eb="6">
      <t>よしのちょう</t>
    </rPh>
    <rPh sb="6" eb="9">
      <t>ほいくえん</t>
    </rPh>
    <phoneticPr fontId="37" type="Hiragana"/>
  </si>
  <si>
    <t>あすくよしのちょうほいくえん</t>
  </si>
  <si>
    <t>大岡おひさま保育園</t>
    <rPh sb="0" eb="2">
      <t>おおおか</t>
    </rPh>
    <rPh sb="6" eb="9">
      <t>ほいくえん</t>
    </rPh>
    <phoneticPr fontId="37" type="Hiragana"/>
  </si>
  <si>
    <t>おおおかおひさまほいくえん</t>
  </si>
  <si>
    <t>上大岡ラビット保育園</t>
    <rPh sb="0" eb="3">
      <t>かみおおおか</t>
    </rPh>
    <rPh sb="7" eb="10">
      <t>ほいくえん</t>
    </rPh>
    <phoneticPr fontId="37" type="Hiragana"/>
  </si>
  <si>
    <t>かみおおおからびっとほいくえん</t>
  </si>
  <si>
    <t>キッズパートナー弘明寺</t>
    <rPh sb="8" eb="11">
      <t>ぐみょうじ</t>
    </rPh>
    <phoneticPr fontId="37" type="Hiragana"/>
  </si>
  <si>
    <t>きっずぱーとなーぐみょうじ</t>
  </si>
  <si>
    <t>くらき永田保育園</t>
    <rPh sb="3" eb="5">
      <t>ながた</t>
    </rPh>
    <rPh sb="5" eb="8">
      <t>ほいくえん</t>
    </rPh>
    <phoneticPr fontId="37" type="Hiragana"/>
  </si>
  <si>
    <t>くらきながたほいくえん</t>
  </si>
  <si>
    <t>久良岐保育園</t>
    <rPh sb="0" eb="3">
      <t>くらき</t>
    </rPh>
    <rPh sb="3" eb="6">
      <t>ほいくえん</t>
    </rPh>
    <phoneticPr fontId="37" type="Hiragana"/>
  </si>
  <si>
    <t>くらきほいくえん</t>
  </si>
  <si>
    <t>京急キッズランド井土ケ谷駅保育園</t>
    <rPh sb="0" eb="2">
      <t>けいきゅう</t>
    </rPh>
    <rPh sb="8" eb="9">
      <t>い</t>
    </rPh>
    <rPh sb="9" eb="10">
      <t>つち</t>
    </rPh>
    <rPh sb="11" eb="12">
      <t>たに</t>
    </rPh>
    <rPh sb="12" eb="13">
      <t>えき</t>
    </rPh>
    <rPh sb="13" eb="16">
      <t>ほいくえん</t>
    </rPh>
    <phoneticPr fontId="37" type="Hiragana"/>
  </si>
  <si>
    <t>けいきゅうきっずらんどいどがやえきほいくえ</t>
  </si>
  <si>
    <t>京急キッズランド黄金町保育園</t>
    <rPh sb="0" eb="2">
      <t>けいきゅう</t>
    </rPh>
    <rPh sb="8" eb="11">
      <t>こがねちょう</t>
    </rPh>
    <rPh sb="11" eb="14">
      <t>ほいくえん</t>
    </rPh>
    <phoneticPr fontId="37" type="Hiragana"/>
  </si>
  <si>
    <t>けいきゅうきっずらんどこがねちょうほいくえん</t>
  </si>
  <si>
    <t>たけのこ永田東保育園</t>
    <rPh sb="4" eb="7">
      <t>ながたひがし</t>
    </rPh>
    <rPh sb="7" eb="10">
      <t>ほいくえん</t>
    </rPh>
    <phoneticPr fontId="37" type="Hiragana"/>
  </si>
  <si>
    <t>たけのこながたひがしほいくえん</t>
  </si>
  <si>
    <t>小さな足あと保育園</t>
    <rPh sb="0" eb="1">
      <t>ちい</t>
    </rPh>
    <rPh sb="3" eb="4">
      <t>あし</t>
    </rPh>
    <rPh sb="6" eb="9">
      <t>ほいくえん</t>
    </rPh>
    <phoneticPr fontId="37" type="Hiragana"/>
  </si>
  <si>
    <t>ちいさなあしあとほいくえん</t>
  </si>
  <si>
    <t>中村愛児園</t>
    <rPh sb="0" eb="2">
      <t>なかむら</t>
    </rPh>
    <rPh sb="2" eb="4">
      <t>あいじ</t>
    </rPh>
    <rPh sb="4" eb="5">
      <t>えん</t>
    </rPh>
    <phoneticPr fontId="37" type="Hiragana"/>
  </si>
  <si>
    <t>なかむらあいじえん</t>
  </si>
  <si>
    <t>ひびき井土ヶ谷保育園</t>
    <rPh sb="3" eb="7">
      <t>いどがや</t>
    </rPh>
    <rPh sb="7" eb="10">
      <t>ほいくえん</t>
    </rPh>
    <phoneticPr fontId="37" type="Hiragana"/>
  </si>
  <si>
    <t>ひびきいどがやほいくえん</t>
  </si>
  <si>
    <t>別所保育園</t>
    <rPh sb="0" eb="2">
      <t>べっしょ</t>
    </rPh>
    <rPh sb="2" eb="5">
      <t>ほいくえん</t>
    </rPh>
    <phoneticPr fontId="37" type="Hiragana"/>
  </si>
  <si>
    <t>べっしょほいくえん</t>
  </si>
  <si>
    <t>蒔田ひまわり保育園</t>
    <rPh sb="0" eb="2">
      <t>まいた</t>
    </rPh>
    <rPh sb="6" eb="9">
      <t>ほいくえん</t>
    </rPh>
    <phoneticPr fontId="37" type="Hiragana"/>
  </si>
  <si>
    <t>まいたひまわりほいくえん</t>
  </si>
  <si>
    <t>南愛児園</t>
    <rPh sb="0" eb="1">
      <t>みなみ</t>
    </rPh>
    <rPh sb="1" eb="3">
      <t>あいじ</t>
    </rPh>
    <rPh sb="3" eb="4">
      <t>えん</t>
    </rPh>
    <phoneticPr fontId="37" type="Hiragana"/>
  </si>
  <si>
    <t>みなみあいじえん</t>
  </si>
  <si>
    <t>みなみマーノ保育園</t>
    <rPh sb="6" eb="9">
      <t>ほいくえん</t>
    </rPh>
    <phoneticPr fontId="37" type="Hiragana"/>
  </si>
  <si>
    <t>みなみまーのほいくえん</t>
  </si>
  <si>
    <t>睦町保育園</t>
    <rPh sb="0" eb="2">
      <t>むつみちょう</t>
    </rPh>
    <rPh sb="2" eb="5">
      <t>ほいくえん</t>
    </rPh>
    <phoneticPr fontId="37" type="Hiragana"/>
  </si>
  <si>
    <t>むつみちょうほいくえん</t>
  </si>
  <si>
    <t>めいとく保育園</t>
    <rPh sb="4" eb="7">
      <t>ほいくえん</t>
    </rPh>
    <phoneticPr fontId="37" type="Hiragana"/>
  </si>
  <si>
    <t>めいとくほいくえん</t>
  </si>
  <si>
    <t>やすらぎ保育園</t>
    <rPh sb="4" eb="7">
      <t>ほいくえん</t>
    </rPh>
    <phoneticPr fontId="37" type="Hiragana"/>
  </si>
  <si>
    <t>やすらぎほいくえん</t>
  </si>
  <si>
    <t>横浜みなみ薫保育園</t>
    <rPh sb="0" eb="2">
      <t>よこはま</t>
    </rPh>
    <rPh sb="5" eb="6">
      <t>かおる</t>
    </rPh>
    <rPh sb="6" eb="9">
      <t>ほいくえん</t>
    </rPh>
    <phoneticPr fontId="37" type="Hiragana"/>
  </si>
  <si>
    <t>よこはまみなみかおるほいくえん</t>
  </si>
  <si>
    <t>六ツ川台保育園</t>
    <rPh sb="0" eb="1">
      <t>ろく</t>
    </rPh>
    <rPh sb="2" eb="3">
      <t>がわ</t>
    </rPh>
    <rPh sb="3" eb="4">
      <t>だい</t>
    </rPh>
    <rPh sb="4" eb="7">
      <t>ほいくえん</t>
    </rPh>
    <phoneticPr fontId="37" type="Hiragana"/>
  </si>
  <si>
    <t>むつかわだいほいくえん</t>
  </si>
  <si>
    <t>六ツ川西保育園</t>
    <rPh sb="0" eb="1">
      <t>ろく</t>
    </rPh>
    <rPh sb="2" eb="4">
      <t>かわにし</t>
    </rPh>
    <rPh sb="4" eb="7">
      <t>ほいくえん</t>
    </rPh>
    <phoneticPr fontId="37" type="Hiragana"/>
  </si>
  <si>
    <t>むつかわにしほいくえん</t>
  </si>
  <si>
    <t>六ツ川みどり保育園</t>
    <rPh sb="0" eb="1">
      <t>ろく</t>
    </rPh>
    <rPh sb="2" eb="3">
      <t>がわ</t>
    </rPh>
    <rPh sb="6" eb="9">
      <t>ほいくえん</t>
    </rPh>
    <phoneticPr fontId="37" type="Hiragana"/>
  </si>
  <si>
    <t>むつかわみどりほいくえん</t>
  </si>
  <si>
    <t>あーす保育園保土ケ谷</t>
  </si>
  <si>
    <t>あーすほいくえんほどがや</t>
    <phoneticPr fontId="3"/>
  </si>
  <si>
    <t>まなびの森星川こども園</t>
  </si>
  <si>
    <t>ほしかわこどもえん</t>
  </si>
  <si>
    <t>ココアンジュ保育園</t>
  </si>
  <si>
    <t>かわしまほいくえん</t>
  </si>
  <si>
    <t>あかいとりこども園</t>
    <phoneticPr fontId="37" type="Hiragana"/>
  </si>
  <si>
    <t>ようほれんけいがたこどもえんあかいとりこどもえん</t>
  </si>
  <si>
    <t>幼保連携型認定こども園和田愛児園</t>
    <rPh sb="0" eb="2">
      <t>ようほ</t>
    </rPh>
    <rPh sb="2" eb="4">
      <t>れんけい</t>
    </rPh>
    <rPh sb="4" eb="5">
      <t>かた</t>
    </rPh>
    <rPh sb="5" eb="7">
      <t>にんてい</t>
    </rPh>
    <rPh sb="10" eb="11">
      <t>えん</t>
    </rPh>
    <rPh sb="11" eb="13">
      <t>わだ</t>
    </rPh>
    <rPh sb="13" eb="14">
      <t>あい</t>
    </rPh>
    <rPh sb="14" eb="15">
      <t>じ</t>
    </rPh>
    <rPh sb="15" eb="16">
      <t>えん</t>
    </rPh>
    <phoneticPr fontId="37" type="Hiragana"/>
  </si>
  <si>
    <t>ようほれんけいがたにんていこどもえんわだあいじえん</t>
  </si>
  <si>
    <t>西</t>
  </si>
  <si>
    <t>MapleNursery横浜</t>
  </si>
  <si>
    <t>めいぷるなーさりーよこはま</t>
  </si>
  <si>
    <t>アミー保育園高島園</t>
    <rPh sb="3" eb="6">
      <t>ほいくえん</t>
    </rPh>
    <rPh sb="6" eb="8">
      <t>たかしま</t>
    </rPh>
    <rPh sb="8" eb="9">
      <t>えん</t>
    </rPh>
    <phoneticPr fontId="37" type="Hiragana"/>
  </si>
  <si>
    <t>あみーほいくえんたかしまえん</t>
  </si>
  <si>
    <t>ウィズブック保育園戸部</t>
    <rPh sb="6" eb="9">
      <t>ほいくえん</t>
    </rPh>
    <rPh sb="9" eb="11">
      <t>とべ</t>
    </rPh>
    <phoneticPr fontId="37" type="Hiragana"/>
  </si>
  <si>
    <t>うぃずぶっくほいくえんとべ</t>
  </si>
  <si>
    <t>にじいろ保育園平沼</t>
    <phoneticPr fontId="37" type="Hiragana"/>
  </si>
  <si>
    <t>にじいろほいくえんひらぬま</t>
  </si>
  <si>
    <t>ポピンズナーサリースクール平沼橋</t>
    <phoneticPr fontId="37" type="Hiragana"/>
  </si>
  <si>
    <t>ぽぴんずなーさりーすくーるひらぬまばし</t>
  </si>
  <si>
    <t>横浜そらいろ保育園</t>
    <rPh sb="0" eb="2">
      <t>よこはま</t>
    </rPh>
    <rPh sb="6" eb="9">
      <t>ほいくえん</t>
    </rPh>
    <phoneticPr fontId="37" type="Hiragana"/>
  </si>
  <si>
    <t>よこはまそらいろほいくえん</t>
  </si>
  <si>
    <t>横浜西口保育園</t>
    <rPh sb="0" eb="2">
      <t>よこはま</t>
    </rPh>
    <rPh sb="2" eb="4">
      <t>にしぐち</t>
    </rPh>
    <rPh sb="4" eb="7">
      <t>ほいくえん</t>
    </rPh>
    <phoneticPr fontId="37" type="Hiragana"/>
  </si>
  <si>
    <t>よこはまにしぐちほいくえん</t>
  </si>
  <si>
    <t>京急キッズランド新高島保育園</t>
    <phoneticPr fontId="37" type="Hiragana"/>
  </si>
  <si>
    <t>けいきゅうきっずらんどしんたかしまほいくえん</t>
  </si>
  <si>
    <t>スターチャイルド≪和田町ナーサリー≫</t>
    <phoneticPr fontId="37" type="Hiragana"/>
  </si>
  <si>
    <t>すたーちゃいるどわだまちなーさりー</t>
  </si>
  <si>
    <t>向台保育園</t>
    <phoneticPr fontId="37" type="Hiragana"/>
  </si>
  <si>
    <t>むこうだいほいくえん</t>
  </si>
  <si>
    <t>若葉保育園</t>
    <phoneticPr fontId="37" type="Hiragana"/>
  </si>
  <si>
    <t>わかばほいくえんほんえん</t>
  </si>
  <si>
    <t>キッズハーモニー・ほどがや</t>
    <phoneticPr fontId="37" type="Hiragana"/>
  </si>
  <si>
    <t>きっずはーもにーほどがや</t>
  </si>
  <si>
    <t>にじいろ保育園天王町</t>
    <phoneticPr fontId="37" type="Hiragana"/>
  </si>
  <si>
    <t>にじいろほいくえんてんのうちょう</t>
  </si>
  <si>
    <t>浅間幼育園</t>
    <rPh sb="0" eb="2">
      <t>あさま</t>
    </rPh>
    <rPh sb="2" eb="3">
      <t>よう</t>
    </rPh>
    <rPh sb="3" eb="4">
      <t>いく</t>
    </rPh>
    <rPh sb="4" eb="5">
      <t>えん</t>
    </rPh>
    <phoneticPr fontId="37" type="Hiragana"/>
  </si>
  <si>
    <t>せんげんよういくえん</t>
  </si>
  <si>
    <t>あそびの杜保育園</t>
    <rPh sb="4" eb="5">
      <t>もり</t>
    </rPh>
    <rPh sb="5" eb="8">
      <t>ほいくえん</t>
    </rPh>
    <phoneticPr fontId="37" type="Hiragana"/>
  </si>
  <si>
    <t>あそびのもりほいくえん</t>
  </si>
  <si>
    <t>おはよう保育園花咲町</t>
    <rPh sb="4" eb="7">
      <t>ほいくえん</t>
    </rPh>
    <rPh sb="7" eb="10">
      <t>はなさきちょう</t>
    </rPh>
    <phoneticPr fontId="37" type="Hiragana"/>
  </si>
  <si>
    <t>おはようほいくえんはなさきちょう</t>
  </si>
  <si>
    <t>キッズパートナーみなとみらい</t>
    <phoneticPr fontId="37" type="Hiragana"/>
  </si>
  <si>
    <t>きっずぱーとなーみなとみらい</t>
  </si>
  <si>
    <t>キッズポケット木の葉保育園</t>
    <rPh sb="7" eb="8">
      <t>こ</t>
    </rPh>
    <rPh sb="9" eb="10">
      <t>は</t>
    </rPh>
    <rPh sb="10" eb="13">
      <t>ほいくえん</t>
    </rPh>
    <phoneticPr fontId="37" type="Hiragana"/>
  </si>
  <si>
    <t>きっずぽけっとこのはほいくえん</t>
  </si>
  <si>
    <t>キッズポケット保育園</t>
    <rPh sb="7" eb="10">
      <t>ほいくえん</t>
    </rPh>
    <phoneticPr fontId="37" type="Hiragana"/>
  </si>
  <si>
    <t>きっずぽけっとほいくえん</t>
  </si>
  <si>
    <t>グリーンポート桜木町保育園</t>
    <rPh sb="7" eb="10">
      <t>さくらぎちょう</t>
    </rPh>
    <rPh sb="10" eb="13">
      <t>ほいくえん</t>
    </rPh>
    <phoneticPr fontId="37" type="Hiragana"/>
  </si>
  <si>
    <t>ぐりーんぽーとさくらぎちょうほいくえん</t>
  </si>
  <si>
    <t>つくし愛児園</t>
  </si>
  <si>
    <t>つくしあいじえん</t>
  </si>
  <si>
    <t>トキワ保育園</t>
    <rPh sb="3" eb="6">
      <t>ほいくえん</t>
    </rPh>
    <phoneticPr fontId="37" type="Hiragana"/>
  </si>
  <si>
    <t>ときわほいくえん</t>
  </si>
  <si>
    <t>利正寺保育園</t>
    <rPh sb="0" eb="2">
      <t>としまさ</t>
    </rPh>
    <rPh sb="2" eb="3">
      <t>てら</t>
    </rPh>
    <rPh sb="3" eb="6">
      <t>ほいくえん</t>
    </rPh>
    <phoneticPr fontId="37" type="Hiragana"/>
  </si>
  <si>
    <t>りしょうじほいくえん</t>
  </si>
  <si>
    <t>にじいろ保育園みなとみらい</t>
    <rPh sb="4" eb="7">
      <t>ほいくえん</t>
    </rPh>
    <phoneticPr fontId="37" type="Hiragana"/>
  </si>
  <si>
    <t>にじいろほいくえんみなとみらい</t>
  </si>
  <si>
    <t>平沼保育園</t>
    <rPh sb="0" eb="2">
      <t>ひらぬま</t>
    </rPh>
    <rPh sb="2" eb="5">
      <t>ほいくえん</t>
    </rPh>
    <phoneticPr fontId="37" type="Hiragana"/>
  </si>
  <si>
    <t>ひらぬまほいくえん</t>
  </si>
  <si>
    <t>ほっぺるランド横浜岡野</t>
    <rPh sb="7" eb="9">
      <t>よこはま</t>
    </rPh>
    <rPh sb="9" eb="11">
      <t>おかの</t>
    </rPh>
    <phoneticPr fontId="37" type="Hiragana"/>
  </si>
  <si>
    <t>ほっぺるらんどよこはまおかの</t>
  </si>
  <si>
    <t>ポピンズナーサリースクールみなとみらい</t>
    <phoneticPr fontId="37" type="Hiragana"/>
  </si>
  <si>
    <t>ぽぴんずなーさりーすくーるみなとみらい</t>
  </si>
  <si>
    <t>ポピンズナーサリースクール横浜</t>
    <rPh sb="13" eb="15">
      <t>よこはま</t>
    </rPh>
    <phoneticPr fontId="37" type="Hiragana"/>
  </si>
  <si>
    <t>ぽぴんずなーさりーすくーるよこはま</t>
  </si>
  <si>
    <t>マイ・ハート紅葉ヶ丘保育園</t>
    <rPh sb="6" eb="10">
      <t>もみじがおか</t>
    </rPh>
    <rPh sb="10" eb="13">
      <t>ほいくえん</t>
    </rPh>
    <phoneticPr fontId="37" type="Hiragana"/>
  </si>
  <si>
    <t>まい･はーともみじがおかほいくえん</t>
  </si>
  <si>
    <t>みなとみらいくばがさ保育園</t>
    <rPh sb="10" eb="13">
      <t>ほいくえん</t>
    </rPh>
    <phoneticPr fontId="37" type="Hiragana"/>
  </si>
  <si>
    <t>みなとみらいくばがさほいくえん</t>
  </si>
  <si>
    <t>ムーミン保育園</t>
    <rPh sb="4" eb="7">
      <t>ほいくえん</t>
    </rPh>
    <phoneticPr fontId="37" type="Hiragana"/>
  </si>
  <si>
    <t>むーみんほいくえん</t>
  </si>
  <si>
    <t>むつみ愛児園</t>
  </si>
  <si>
    <t>むつみあいじえん</t>
  </si>
  <si>
    <t>桃の木保育園</t>
    <rPh sb="0" eb="1">
      <t>もも</t>
    </rPh>
    <rPh sb="2" eb="3">
      <t>き</t>
    </rPh>
    <rPh sb="3" eb="6">
      <t>ほいくえん</t>
    </rPh>
    <phoneticPr fontId="37" type="Hiragana"/>
  </si>
  <si>
    <t>もものきほいくえん</t>
  </si>
  <si>
    <t>横浜岡野すきっぷ保育園</t>
    <rPh sb="0" eb="2">
      <t>よこはま</t>
    </rPh>
    <rPh sb="2" eb="4">
      <t>おかの</t>
    </rPh>
    <rPh sb="8" eb="11">
      <t>ほいくえん</t>
    </rPh>
    <phoneticPr fontId="37" type="Hiragana"/>
  </si>
  <si>
    <t>よこはまおかのすきっぷほいくえん</t>
  </si>
  <si>
    <t>横浜みなとみらい保育園</t>
    <rPh sb="0" eb="2">
      <t>よこはま</t>
    </rPh>
    <rPh sb="8" eb="11">
      <t>ほいくえん</t>
    </rPh>
    <phoneticPr fontId="37" type="Hiragana"/>
  </si>
  <si>
    <t>よこはまみなとみらいほいくえん</t>
  </si>
  <si>
    <t>ろぜっと保育園</t>
    <rPh sb="4" eb="7">
      <t>ほいくえん</t>
    </rPh>
    <phoneticPr fontId="37" type="Hiragana"/>
  </si>
  <si>
    <t>ろぜっとほいくえん</t>
  </si>
  <si>
    <t>ＧＥＮＫＩＤＳ星川保育園</t>
  </si>
  <si>
    <t>げんきっずほしかわほいくえん</t>
  </si>
  <si>
    <t>アスク和田町保育園</t>
    <rPh sb="3" eb="6">
      <t>わだちょう</t>
    </rPh>
    <rPh sb="6" eb="9">
      <t>ほいくえん</t>
    </rPh>
    <phoneticPr fontId="37" type="Hiragana"/>
  </si>
  <si>
    <t>あすくわだまちほいくえん</t>
  </si>
  <si>
    <t>アミー保育園三ツ沢園</t>
    <rPh sb="3" eb="6">
      <t>ほいくえん</t>
    </rPh>
    <rPh sb="6" eb="7">
      <t>み</t>
    </rPh>
    <rPh sb="8" eb="9">
      <t>ざわ</t>
    </rPh>
    <rPh sb="9" eb="10">
      <t>えん</t>
    </rPh>
    <phoneticPr fontId="37" type="Hiragana"/>
  </si>
  <si>
    <t>あみーほいくえんみつざわえん</t>
  </si>
  <si>
    <t>岩間保育園</t>
    <rPh sb="0" eb="2">
      <t>いわま</t>
    </rPh>
    <rPh sb="2" eb="5">
      <t>ほいくえん</t>
    </rPh>
    <phoneticPr fontId="37" type="Hiragana"/>
  </si>
  <si>
    <t>いわまほいくえん</t>
  </si>
  <si>
    <t>梅の木保育園</t>
    <rPh sb="0" eb="1">
      <t>うめ</t>
    </rPh>
    <rPh sb="2" eb="3">
      <t>き</t>
    </rPh>
    <rPh sb="3" eb="6">
      <t>ほいくえん</t>
    </rPh>
    <phoneticPr fontId="37" type="Hiragana"/>
  </si>
  <si>
    <t>うめのきほいくえん</t>
  </si>
  <si>
    <t>えぶちにしや園</t>
    <rPh sb="6" eb="7">
      <t>えん</t>
    </rPh>
    <phoneticPr fontId="37" type="Hiragana"/>
  </si>
  <si>
    <t>えぶちにしやえん</t>
  </si>
  <si>
    <t>えぶち保育園</t>
    <rPh sb="3" eb="6">
      <t>ほいくえん</t>
    </rPh>
    <phoneticPr fontId="37" type="Hiragana"/>
  </si>
  <si>
    <t>えぶちほいくえん</t>
  </si>
  <si>
    <t>エルアンジュ保育園</t>
    <rPh sb="6" eb="9">
      <t>ほいくえん</t>
    </rPh>
    <phoneticPr fontId="37" type="Hiragana"/>
  </si>
  <si>
    <t>えるあんじゅほいくえん</t>
  </si>
  <si>
    <t>霞台保育園</t>
    <rPh sb="0" eb="2">
      <t>かすみだい</t>
    </rPh>
    <rPh sb="2" eb="5">
      <t>ほいくえん</t>
    </rPh>
    <phoneticPr fontId="37" type="Hiragana"/>
  </si>
  <si>
    <t>かすみだいほいくえん</t>
  </si>
  <si>
    <t>学校法人初音丘学園ＰＩＣＣＯＬＩＮＯ</t>
    <rPh sb="0" eb="2">
      <t>がっこう</t>
    </rPh>
    <rPh sb="2" eb="4">
      <t>ほうじん</t>
    </rPh>
    <rPh sb="4" eb="6">
      <t>はつね</t>
    </rPh>
    <rPh sb="6" eb="7">
      <t>おか</t>
    </rPh>
    <rPh sb="7" eb="9">
      <t>がくえん</t>
    </rPh>
    <phoneticPr fontId="37" type="Hiragana"/>
  </si>
  <si>
    <t>はつねがおかがくえんぴっこりーの</t>
  </si>
  <si>
    <t>境木保育園</t>
    <rPh sb="0" eb="1">
      <t>さかい</t>
    </rPh>
    <rPh sb="1" eb="2">
      <t>もく</t>
    </rPh>
    <rPh sb="2" eb="5">
      <t>ほいくえん</t>
    </rPh>
    <phoneticPr fontId="37" type="Hiragana"/>
  </si>
  <si>
    <t>さかいぎほいくえん</t>
  </si>
  <si>
    <t>桜ケ丘保育園</t>
    <rPh sb="0" eb="1">
      <t>さくら</t>
    </rPh>
    <rPh sb="2" eb="3">
      <t>おか</t>
    </rPh>
    <rPh sb="3" eb="6">
      <t>ほいくえん</t>
    </rPh>
    <phoneticPr fontId="37" type="Hiragana"/>
  </si>
  <si>
    <t>さくらがおかほいくえん</t>
  </si>
  <si>
    <t>笹山保育園</t>
    <rPh sb="0" eb="2">
      <t>ささやま</t>
    </rPh>
    <rPh sb="2" eb="5">
      <t>ほいくえん</t>
    </rPh>
    <phoneticPr fontId="37" type="Hiragana"/>
  </si>
  <si>
    <t>ささやまほいくええん</t>
  </si>
  <si>
    <t>三丁目こども園</t>
    <rPh sb="0" eb="3">
      <t>さんちょうめ</t>
    </rPh>
    <rPh sb="6" eb="7">
      <t>えん</t>
    </rPh>
    <phoneticPr fontId="37" type="Hiragana"/>
  </si>
  <si>
    <t>さんちょうめこどもえん</t>
  </si>
  <si>
    <t>新桜ケ丘保育園</t>
    <rPh sb="0" eb="1">
      <t>しん</t>
    </rPh>
    <rPh sb="1" eb="4">
      <t>さくらがおか</t>
    </rPh>
    <rPh sb="4" eb="7">
      <t>ほいくえん</t>
    </rPh>
    <phoneticPr fontId="37" type="Hiragana"/>
  </si>
  <si>
    <t>しんさくらがおかほいくえん</t>
  </si>
  <si>
    <t>昴保育園</t>
    <rPh sb="0" eb="1">
      <t>すばる</t>
    </rPh>
    <rPh sb="1" eb="4">
      <t>ほいくえん</t>
    </rPh>
    <phoneticPr fontId="37" type="Hiragana"/>
  </si>
  <si>
    <t>すばるほいくえん</t>
  </si>
  <si>
    <t>千丸台保育園</t>
    <rPh sb="0" eb="1">
      <t>せん</t>
    </rPh>
    <rPh sb="1" eb="2">
      <t>まる</t>
    </rPh>
    <rPh sb="2" eb="3">
      <t>だい</t>
    </rPh>
    <rPh sb="3" eb="6">
      <t>ほいくえん</t>
    </rPh>
    <phoneticPr fontId="37" type="Hiragana"/>
  </si>
  <si>
    <t>せんまるだいほいくえん</t>
  </si>
  <si>
    <t>ダイアナ保育園</t>
    <rPh sb="4" eb="7">
      <t>ほいくえん</t>
    </rPh>
    <phoneticPr fontId="37" type="Hiragana"/>
  </si>
  <si>
    <t>だいあなほいくえん</t>
  </si>
  <si>
    <t>にじいろ保育園上星川</t>
    <rPh sb="4" eb="7">
      <t>ほいくえん</t>
    </rPh>
    <rPh sb="7" eb="10">
      <t>かみほしかわ</t>
    </rPh>
    <phoneticPr fontId="37" type="Hiragana"/>
  </si>
  <si>
    <t>にじいろほいくえんかみほしかわ</t>
  </si>
  <si>
    <t>にじいろ保育園和田町</t>
    <rPh sb="4" eb="7">
      <t>ほいくえん</t>
    </rPh>
    <rPh sb="7" eb="10">
      <t>わだまち</t>
    </rPh>
    <phoneticPr fontId="37" type="Hiragana"/>
  </si>
  <si>
    <t>にじいろほいくえんわだまち</t>
  </si>
  <si>
    <t>西谷保育園</t>
    <rPh sb="0" eb="2">
      <t>にしや</t>
    </rPh>
    <rPh sb="2" eb="5">
      <t>ほいくえん</t>
    </rPh>
    <phoneticPr fontId="37" type="Hiragana"/>
  </si>
  <si>
    <t>にしやほいくえん</t>
  </si>
  <si>
    <t>合歓の木保育園</t>
    <rPh sb="0" eb="2">
      <t>ねむ</t>
    </rPh>
    <rPh sb="3" eb="4">
      <t>き</t>
    </rPh>
    <rPh sb="4" eb="7">
      <t>ほいくえん</t>
    </rPh>
    <phoneticPr fontId="37" type="Hiragana"/>
  </si>
  <si>
    <t>ねむのきほいくえん</t>
  </si>
  <si>
    <t>ひかりの風保育園</t>
    <rPh sb="4" eb="5">
      <t>かぜ</t>
    </rPh>
    <rPh sb="5" eb="8">
      <t>ほいくえん</t>
    </rPh>
    <phoneticPr fontId="37" type="Hiragana"/>
  </si>
  <si>
    <t>ひかりのかぜほいくえん</t>
  </si>
  <si>
    <t>プチアンジュ保育園</t>
    <rPh sb="6" eb="9">
      <t>ほいくえん</t>
    </rPh>
    <phoneticPr fontId="37" type="Hiragana"/>
  </si>
  <si>
    <t>ぷちあんじゅほいくえん</t>
  </si>
  <si>
    <t>ベネッセ保土ケ谷保育園</t>
    <rPh sb="4" eb="8">
      <t>ほどがや</t>
    </rPh>
    <rPh sb="8" eb="11">
      <t>ほいくえん</t>
    </rPh>
    <phoneticPr fontId="37" type="Hiragana"/>
  </si>
  <si>
    <t>べねっせほどがやほいくえん</t>
  </si>
  <si>
    <t>星川もえぎ保育園</t>
    <rPh sb="0" eb="2">
      <t>ほしかわ</t>
    </rPh>
    <rPh sb="5" eb="8">
      <t>ほいくえん</t>
    </rPh>
    <phoneticPr fontId="37" type="Hiragana"/>
  </si>
  <si>
    <t>ほしかわもえぎほいくえん</t>
  </si>
  <si>
    <t>保土ケ谷保育園</t>
    <rPh sb="0" eb="4">
      <t>ほどがや</t>
    </rPh>
    <rPh sb="4" eb="7">
      <t>ほいくえん</t>
    </rPh>
    <phoneticPr fontId="37" type="Hiragana"/>
  </si>
  <si>
    <t>ほどがやほいくえん</t>
  </si>
  <si>
    <t>ポポラー横浜和田町園</t>
    <rPh sb="4" eb="6">
      <t>よこはま</t>
    </rPh>
    <rPh sb="6" eb="9">
      <t>わだまち</t>
    </rPh>
    <rPh sb="9" eb="10">
      <t>えん</t>
    </rPh>
    <phoneticPr fontId="37" type="Hiragana"/>
  </si>
  <si>
    <t>ぽぽらーよこはまわだまちえん</t>
  </si>
  <si>
    <t>明神台保育園</t>
    <rPh sb="0" eb="2">
      <t>みょうじん</t>
    </rPh>
    <rPh sb="2" eb="3">
      <t>だい</t>
    </rPh>
    <rPh sb="3" eb="6">
      <t>ほいくえん</t>
    </rPh>
    <phoneticPr fontId="37" type="Hiragana"/>
  </si>
  <si>
    <t>みょうじんだいほいくえん</t>
  </si>
  <si>
    <t>ゆめの樹保育園ほどがや</t>
    <rPh sb="3" eb="4">
      <t>き</t>
    </rPh>
    <rPh sb="4" eb="7">
      <t>ほいくえん</t>
    </rPh>
    <phoneticPr fontId="37" type="Hiragana"/>
  </si>
  <si>
    <t>ゆめのきほいくえんほどがや</t>
  </si>
  <si>
    <t>ラフ・クルー星川保育園</t>
    <rPh sb="6" eb="8">
      <t>ほしかわ</t>
    </rPh>
    <rPh sb="8" eb="11">
      <t>ほいくえん</t>
    </rPh>
    <phoneticPr fontId="37" type="Hiragana"/>
  </si>
  <si>
    <t>らふ･くるーほしかわほいくえん</t>
  </si>
  <si>
    <t>オハナ鶴ヶ峰保育園</t>
    <phoneticPr fontId="37" type="Hiragana"/>
  </si>
  <si>
    <t>おはなつるがみねほいくえん</t>
    <phoneticPr fontId="3"/>
  </si>
  <si>
    <t>いいじまひがしこども園　飯島東幼稚園・飯島東保育園</t>
  </si>
  <si>
    <t>いいじまひがしこどもえんいいじまひがし</t>
  </si>
  <si>
    <t>幼保連携型認定こども園いのやま幼稚園・保育園</t>
  </si>
  <si>
    <t>にんていこどもえんいのやまいのやまようちえん</t>
  </si>
  <si>
    <t>あゆみ保育園第二</t>
    <phoneticPr fontId="37" type="Hiragana"/>
  </si>
  <si>
    <t>あゆみほいくえんだいに</t>
  </si>
  <si>
    <t>希望ヶ丘プラス保育園</t>
    <rPh sb="0" eb="4">
      <t>きぼうがおか</t>
    </rPh>
    <rPh sb="7" eb="10">
      <t>ほいくえん</t>
    </rPh>
    <phoneticPr fontId="37" type="Hiragana"/>
  </si>
  <si>
    <t>きぼうがおかぷらすほいくえん</t>
  </si>
  <si>
    <t>コナミスポーツ保育園希望ヶ丘</t>
    <rPh sb="7" eb="10">
      <t>ほいくえん</t>
    </rPh>
    <rPh sb="10" eb="14">
      <t>きぼうがおか</t>
    </rPh>
    <phoneticPr fontId="37" type="Hiragana"/>
  </si>
  <si>
    <t>こなみすぽーつほいくえんきぼうがおか</t>
  </si>
  <si>
    <t>スターチャイルド《鶴ヶ峰ナーサリー》</t>
    <rPh sb="9" eb="12">
      <t>つるがみね</t>
    </rPh>
    <phoneticPr fontId="37" type="Hiragana"/>
  </si>
  <si>
    <t>すたーちゃいるどつるがみねなーさりー</t>
  </si>
  <si>
    <t>横浜あさひ中央</t>
    <rPh sb="0" eb="2">
      <t>よこはま</t>
    </rPh>
    <rPh sb="5" eb="7">
      <t>ちゅうおう</t>
    </rPh>
    <phoneticPr fontId="37" type="Hiragana"/>
  </si>
  <si>
    <t>よこはまあさひちゅうおうほいくえん</t>
  </si>
  <si>
    <t>旭あじさい保育園</t>
    <phoneticPr fontId="37" type="Hiragana"/>
  </si>
  <si>
    <t>あさひあじさいほいくえん</t>
  </si>
  <si>
    <t>星の子白根保育園</t>
    <phoneticPr fontId="37" type="Hiragana"/>
  </si>
  <si>
    <t>ほしのこしらねほいくえん</t>
  </si>
  <si>
    <t>保育園夢未来二俣川園</t>
    <phoneticPr fontId="37" type="Hiragana"/>
  </si>
  <si>
    <t>ほいくえんゆめみらいふたまたがわえん</t>
  </si>
  <si>
    <t>うちゅう保育園やました</t>
    <rPh sb="4" eb="7">
      <t>ほいくえん</t>
    </rPh>
    <rPh sb="6" eb="7">
      <t>えん</t>
    </rPh>
    <phoneticPr fontId="37" type="Hiragana"/>
  </si>
  <si>
    <t>うちゅうほいくえん</t>
  </si>
  <si>
    <t>クラウン保育園</t>
    <phoneticPr fontId="37" type="Hiragana"/>
  </si>
  <si>
    <t>くらうんほいくえん</t>
  </si>
  <si>
    <t>スターチャイルド≪桜木町ステーションナーサリー≫</t>
    <phoneticPr fontId="37" type="Hiragana"/>
  </si>
  <si>
    <t>すたーちゃいるどさくらぎちょうすてーしょんなーさりー</t>
  </si>
  <si>
    <t>ララランド横浜伊勢佐木</t>
    <phoneticPr fontId="37" type="Hiragana"/>
  </si>
  <si>
    <t>らららんどよこはまいせざき</t>
  </si>
  <si>
    <t>旭はるかぜ保育園</t>
    <rPh sb="0" eb="1">
      <t>あさひ</t>
    </rPh>
    <rPh sb="5" eb="8">
      <t>ほいくえん</t>
    </rPh>
    <phoneticPr fontId="37" type="Hiragana"/>
  </si>
  <si>
    <t>あさひはるかぜほいくえん</t>
  </si>
  <si>
    <t>あっぷる保育園鶴ヶ峰</t>
    <rPh sb="4" eb="7">
      <t>ほいくえん</t>
    </rPh>
    <rPh sb="7" eb="10">
      <t>つるがみね</t>
    </rPh>
    <phoneticPr fontId="37" type="Hiragana"/>
  </si>
  <si>
    <t>あっぷるほいくえんつるがみね</t>
  </si>
  <si>
    <t>あゆみ保育園</t>
    <rPh sb="3" eb="6">
      <t>ほいくえん</t>
    </rPh>
    <phoneticPr fontId="37" type="Hiragana"/>
  </si>
  <si>
    <t>あゆみほいくえん</t>
  </si>
  <si>
    <t>上の原保育園</t>
    <rPh sb="0" eb="1">
      <t>うえ</t>
    </rPh>
    <rPh sb="2" eb="3">
      <t>はら</t>
    </rPh>
    <rPh sb="3" eb="6">
      <t>ほいくえん</t>
    </rPh>
    <phoneticPr fontId="37" type="Hiragana"/>
  </si>
  <si>
    <t>うえのはらほいくえん</t>
  </si>
  <si>
    <t>キッズガーデン横浜鶴ヶ峰</t>
    <rPh sb="7" eb="9">
      <t>よこはま</t>
    </rPh>
    <rPh sb="9" eb="12">
      <t>つるがみね</t>
    </rPh>
    <phoneticPr fontId="37" type="Hiragana"/>
  </si>
  <si>
    <t>きっずがーでんよこはまつるがみね</t>
  </si>
  <si>
    <t>キッズビレッジつくし保育園</t>
    <rPh sb="10" eb="13">
      <t>ほいくえん</t>
    </rPh>
    <phoneticPr fontId="37" type="Hiragana"/>
  </si>
  <si>
    <t>きっずびれっじつくしほいくえん</t>
  </si>
  <si>
    <t>グローバルキッズ白根保育園</t>
    <rPh sb="8" eb="10">
      <t>しらね</t>
    </rPh>
    <rPh sb="10" eb="13">
      <t>ほいくえん</t>
    </rPh>
    <phoneticPr fontId="37" type="Hiragana"/>
  </si>
  <si>
    <t>ぐろーばるきっずしらねほいくえん</t>
  </si>
  <si>
    <t>グローバルキッズ南万騎が原園</t>
    <rPh sb="8" eb="11">
      <t>みなみまき</t>
    </rPh>
    <rPh sb="12" eb="13">
      <t>はら</t>
    </rPh>
    <rPh sb="13" eb="14">
      <t>えん</t>
    </rPh>
    <phoneticPr fontId="37" type="Hiragana"/>
  </si>
  <si>
    <t>ぐろーばるきっずみなみまきがはらえ</t>
  </si>
  <si>
    <t>善部保育園</t>
    <rPh sb="0" eb="1">
      <t>ぜん</t>
    </rPh>
    <rPh sb="1" eb="2">
      <t>ぶ</t>
    </rPh>
    <rPh sb="2" eb="5">
      <t>ほいくえん</t>
    </rPh>
    <phoneticPr fontId="37" type="Hiragana"/>
  </si>
  <si>
    <t>ぜんぶほいくえん</t>
  </si>
  <si>
    <t>太陽の子さちが丘保育園</t>
    <rPh sb="0" eb="2">
      <t>たいよう</t>
    </rPh>
    <rPh sb="3" eb="4">
      <t>こ</t>
    </rPh>
    <rPh sb="7" eb="8">
      <t>おか</t>
    </rPh>
    <rPh sb="8" eb="11">
      <t>ほいくえん</t>
    </rPh>
    <phoneticPr fontId="37" type="Hiragana"/>
  </si>
  <si>
    <t>たいようのこさちがおかほいくえん</t>
  </si>
  <si>
    <t>太陽の子白根保育園</t>
    <rPh sb="0" eb="2">
      <t>たいよう</t>
    </rPh>
    <rPh sb="3" eb="4">
      <t>こ</t>
    </rPh>
    <rPh sb="4" eb="6">
      <t>しらね</t>
    </rPh>
    <rPh sb="6" eb="9">
      <t>ほいくえん</t>
    </rPh>
    <phoneticPr fontId="37" type="Hiragana"/>
  </si>
  <si>
    <t>たいようのこしらねほいくえん</t>
  </si>
  <si>
    <t>太陽の子鶴ヶ峰保育園</t>
    <rPh sb="0" eb="2">
      <t>たいよう</t>
    </rPh>
    <rPh sb="3" eb="4">
      <t>こ</t>
    </rPh>
    <rPh sb="4" eb="7">
      <t>つるがみね</t>
    </rPh>
    <rPh sb="7" eb="10">
      <t>ほいくえん</t>
    </rPh>
    <phoneticPr fontId="37" type="Hiragana"/>
  </si>
  <si>
    <t>たいようのこつるがみねほいくえん</t>
  </si>
  <si>
    <t>太陽の子二俣川駅保育園</t>
    <rPh sb="0" eb="2">
      <t>たいよう</t>
    </rPh>
    <rPh sb="3" eb="4">
      <t>こ</t>
    </rPh>
    <rPh sb="4" eb="8">
      <t>ふたまたがわえき</t>
    </rPh>
    <rPh sb="8" eb="11">
      <t>ほいくえん</t>
    </rPh>
    <phoneticPr fontId="37" type="Hiragana"/>
  </si>
  <si>
    <t>たいようのこふたまたがわえきほいくえん</t>
  </si>
  <si>
    <t>ちとせ保育園</t>
    <rPh sb="3" eb="6">
      <t>ほいくえん</t>
    </rPh>
    <phoneticPr fontId="37" type="Hiragana"/>
  </si>
  <si>
    <t>ちとせほいくえん</t>
  </si>
  <si>
    <t>土と愛子供の家保育所</t>
    <rPh sb="0" eb="1">
      <t>つち</t>
    </rPh>
    <rPh sb="2" eb="3">
      <t>あい</t>
    </rPh>
    <rPh sb="3" eb="5">
      <t>こども</t>
    </rPh>
    <rPh sb="6" eb="7">
      <t>いえ</t>
    </rPh>
    <rPh sb="7" eb="9">
      <t>ほいく</t>
    </rPh>
    <rPh sb="9" eb="10">
      <t>しょ</t>
    </rPh>
    <phoneticPr fontId="37" type="Hiragana"/>
  </si>
  <si>
    <t>つちとあいこどものいえほいくしょ</t>
  </si>
  <si>
    <t>土と愛子供の家保育所第２</t>
    <rPh sb="0" eb="1">
      <t>つち</t>
    </rPh>
    <rPh sb="2" eb="3">
      <t>あい</t>
    </rPh>
    <rPh sb="3" eb="5">
      <t>こども</t>
    </rPh>
    <rPh sb="6" eb="7">
      <t>いえ</t>
    </rPh>
    <rPh sb="7" eb="9">
      <t>ほいく</t>
    </rPh>
    <rPh sb="9" eb="10">
      <t>しょ</t>
    </rPh>
    <rPh sb="10" eb="11">
      <t>だい</t>
    </rPh>
    <phoneticPr fontId="37" type="Hiragana"/>
  </si>
  <si>
    <t>つちとあいこどものいえほいくしょだいに</t>
  </si>
  <si>
    <t>つぼみ保育園</t>
    <rPh sb="3" eb="6">
      <t>ほいくえん</t>
    </rPh>
    <phoneticPr fontId="37" type="Hiragana"/>
  </si>
  <si>
    <t>つぼみほいくえん</t>
  </si>
  <si>
    <t>鶴ヶ峰保育園</t>
    <rPh sb="0" eb="3">
      <t>つるがみね</t>
    </rPh>
    <rPh sb="3" eb="6">
      <t>ほいくえん</t>
    </rPh>
    <phoneticPr fontId="37" type="Hiragana"/>
  </si>
  <si>
    <t>つるがみねほいくえん</t>
  </si>
  <si>
    <t>中尾保育園</t>
    <rPh sb="0" eb="2">
      <t>なかお</t>
    </rPh>
    <rPh sb="2" eb="5">
      <t>ほいくえん</t>
    </rPh>
    <phoneticPr fontId="37" type="Hiragana"/>
  </si>
  <si>
    <t>なかおほいくえん</t>
  </si>
  <si>
    <t>中希望が丘保育園</t>
    <rPh sb="0" eb="3">
      <t>なかきぼう</t>
    </rPh>
    <rPh sb="4" eb="5">
      <t>おか</t>
    </rPh>
    <rPh sb="5" eb="8">
      <t>ほいくえん</t>
    </rPh>
    <phoneticPr fontId="37" type="Hiragana"/>
  </si>
  <si>
    <t>なかきぼうがおかほいくえん</t>
  </si>
  <si>
    <t>西川島保育園</t>
    <rPh sb="0" eb="1">
      <t>にし</t>
    </rPh>
    <rPh sb="1" eb="3">
      <t>かわしま</t>
    </rPh>
    <rPh sb="3" eb="6">
      <t>ほいくえん</t>
    </rPh>
    <phoneticPr fontId="37" type="Hiragana"/>
  </si>
  <si>
    <t>にしかわしまほいくえん</t>
  </si>
  <si>
    <t>のぞみ保育園</t>
    <rPh sb="3" eb="6">
      <t>ほいくえん</t>
    </rPh>
    <phoneticPr fontId="37" type="Hiragana"/>
  </si>
  <si>
    <t>のぞみほいくえん</t>
  </si>
  <si>
    <t>ひまわり愛児園</t>
    <rPh sb="4" eb="6">
      <t>あいじ</t>
    </rPh>
    <rPh sb="6" eb="7">
      <t>えん</t>
    </rPh>
    <phoneticPr fontId="37" type="Hiragana"/>
  </si>
  <si>
    <t>ひまわりあいじえん</t>
  </si>
  <si>
    <t>ポプラ第二保育園</t>
    <rPh sb="3" eb="5">
      <t>だいに</t>
    </rPh>
    <rPh sb="5" eb="8">
      <t>ほいくえん</t>
    </rPh>
    <phoneticPr fontId="37" type="Hiragana"/>
  </si>
  <si>
    <t>ぽぷらだいにほいくえん</t>
  </si>
  <si>
    <t>ポプラ保育園</t>
    <rPh sb="3" eb="6">
      <t>ほいくえん</t>
    </rPh>
    <phoneticPr fontId="37" type="Hiragana"/>
  </si>
  <si>
    <t>ぽぷらほいくえん</t>
  </si>
  <si>
    <t>まきが原愛児園</t>
    <rPh sb="3" eb="4">
      <t>げん</t>
    </rPh>
    <rPh sb="4" eb="6">
      <t>あいじ</t>
    </rPh>
    <rPh sb="6" eb="7">
      <t>えん</t>
    </rPh>
    <phoneticPr fontId="37" type="Hiragana"/>
  </si>
  <si>
    <t>まきがはらあいじえん</t>
  </si>
  <si>
    <t>マヤ保育園</t>
    <rPh sb="2" eb="5">
      <t>ほいくえん</t>
    </rPh>
    <phoneticPr fontId="37" type="Hiragana"/>
  </si>
  <si>
    <t>まやほいくえん</t>
  </si>
  <si>
    <t>三ツ境たんぽぽ保育園</t>
    <rPh sb="0" eb="1">
      <t>み</t>
    </rPh>
    <rPh sb="2" eb="3">
      <t>きょう</t>
    </rPh>
    <rPh sb="7" eb="10">
      <t>ほいくえん</t>
    </rPh>
    <phoneticPr fontId="37" type="Hiragana"/>
  </si>
  <si>
    <t>みつきょうたんぽぽほいくえん</t>
  </si>
  <si>
    <t>明徳二俣川保育園</t>
    <rPh sb="0" eb="2">
      <t>めいとく</t>
    </rPh>
    <rPh sb="2" eb="5">
      <t>ふたまたがわ</t>
    </rPh>
    <rPh sb="5" eb="8">
      <t>ほいくえん</t>
    </rPh>
    <phoneticPr fontId="37" type="Hiragana"/>
  </si>
  <si>
    <t>めいとくふたまたがわほいくえん</t>
  </si>
  <si>
    <t>夢のつぼみ保育園</t>
    <rPh sb="0" eb="1">
      <t>ゆめ</t>
    </rPh>
    <rPh sb="5" eb="8">
      <t>ほいくえん</t>
    </rPh>
    <phoneticPr fontId="37" type="Hiragana"/>
  </si>
  <si>
    <t>ゆめのつぼみほいくえん</t>
  </si>
  <si>
    <t>横濱あんじゅ保育園</t>
    <rPh sb="0" eb="2">
      <t>よこはま</t>
    </rPh>
    <rPh sb="6" eb="9">
      <t>ほいくえん</t>
    </rPh>
    <phoneticPr fontId="37" type="Hiragana"/>
  </si>
  <si>
    <t>よこはまあんじゅほいくえん</t>
  </si>
  <si>
    <t>横浜小谷かなりや保育園</t>
    <rPh sb="0" eb="2">
      <t>よこはま</t>
    </rPh>
    <rPh sb="2" eb="4">
      <t>こたに</t>
    </rPh>
    <rPh sb="8" eb="11">
      <t>ほいくえん</t>
    </rPh>
    <phoneticPr fontId="37" type="Hiragana"/>
  </si>
  <si>
    <t>よこはまこたにかなりやほいくえん</t>
  </si>
  <si>
    <t>アスク馬車道保育園</t>
    <rPh sb="3" eb="6">
      <t>ばしゃみち</t>
    </rPh>
    <rPh sb="6" eb="9">
      <t>ほいくえん</t>
    </rPh>
    <phoneticPr fontId="37" type="Hiragana"/>
  </si>
  <si>
    <t>あすくばしゃみちほいくえん</t>
  </si>
  <si>
    <t>アスク本牧保育園</t>
    <rPh sb="3" eb="5">
      <t>ほんもく</t>
    </rPh>
    <rPh sb="5" eb="8">
      <t>ほいくえん</t>
    </rPh>
    <phoneticPr fontId="37" type="Hiragana"/>
  </si>
  <si>
    <t>あすくほんもくほいくえん</t>
  </si>
  <si>
    <t>アスク山下町保育園</t>
    <rPh sb="3" eb="6">
      <t>やましたちょう</t>
    </rPh>
    <rPh sb="6" eb="9">
      <t>ほいくえん</t>
    </rPh>
    <phoneticPr fontId="37" type="Hiragana"/>
  </si>
  <si>
    <t>あすくやましたちょうほいくえん</t>
  </si>
  <si>
    <t>アメリカ山徳育こども園</t>
    <rPh sb="4" eb="5">
      <t>さん</t>
    </rPh>
    <rPh sb="5" eb="7">
      <t>とくいく</t>
    </rPh>
    <rPh sb="10" eb="11">
      <t>えん</t>
    </rPh>
    <phoneticPr fontId="37" type="Hiragana"/>
  </si>
  <si>
    <t>あめりかやまとくいくこどもえん</t>
  </si>
  <si>
    <t>伊勢佐木町保育園</t>
    <rPh sb="0" eb="5">
      <t>いせざきちょう</t>
    </rPh>
    <rPh sb="5" eb="8">
      <t>ほいくえん</t>
    </rPh>
    <phoneticPr fontId="37" type="Hiragana"/>
  </si>
  <si>
    <t>いせさきちょうほいくえん</t>
  </si>
  <si>
    <t>打越保育園</t>
    <rPh sb="0" eb="2">
      <t>うちこし</t>
    </rPh>
    <rPh sb="2" eb="5">
      <t>ほいくえん</t>
    </rPh>
    <phoneticPr fontId="37" type="Hiragana"/>
  </si>
  <si>
    <t>うちこしほいくえん</t>
  </si>
  <si>
    <t>うみの風保育園</t>
    <rPh sb="3" eb="4">
      <t>かぜ</t>
    </rPh>
    <rPh sb="4" eb="7">
      <t>ほいくえん</t>
    </rPh>
    <phoneticPr fontId="37" type="Hiragana"/>
  </si>
  <si>
    <t>うみのかぜほいくえん</t>
  </si>
  <si>
    <t>キディ石川町・横浜</t>
    <rPh sb="3" eb="6">
      <t>いしかわちょう</t>
    </rPh>
    <rPh sb="7" eb="9">
      <t>よこはま</t>
    </rPh>
    <phoneticPr fontId="37" type="Hiragana"/>
  </si>
  <si>
    <t>きでぃいしかわちょう･よこはま</t>
  </si>
  <si>
    <t>木下の保育園本牧</t>
    <rPh sb="0" eb="2">
      <t>きのした</t>
    </rPh>
    <rPh sb="3" eb="6">
      <t>ほいくえん</t>
    </rPh>
    <rPh sb="6" eb="8">
      <t>ほんもく</t>
    </rPh>
    <phoneticPr fontId="37" type="Hiragana"/>
  </si>
  <si>
    <t>きのしたのほいくえんほんもく</t>
  </si>
  <si>
    <t>木下の保育園山下町</t>
    <rPh sb="0" eb="2">
      <t>きのした</t>
    </rPh>
    <rPh sb="3" eb="6">
      <t>ほいくえん</t>
    </rPh>
    <rPh sb="6" eb="9">
      <t>やましたちょう</t>
    </rPh>
    <phoneticPr fontId="37" type="Hiragana"/>
  </si>
  <si>
    <t>きのしたのほいくえんやましたちょう</t>
  </si>
  <si>
    <t>いちょう保育園</t>
    <rPh sb="4" eb="7">
      <t>ほいくえん</t>
    </rPh>
    <phoneticPr fontId="37" type="Hiragana"/>
  </si>
  <si>
    <t>高風保育園</t>
    <rPh sb="0" eb="2">
      <t>こうふう</t>
    </rPh>
    <rPh sb="2" eb="5">
      <t>ほいくえん</t>
    </rPh>
    <phoneticPr fontId="37" type="Hiragana"/>
  </si>
  <si>
    <t>こうふうほいくえん</t>
  </si>
  <si>
    <t>寿福祉センター保育所</t>
    <rPh sb="0" eb="1">
      <t>ことぶき</t>
    </rPh>
    <rPh sb="1" eb="3">
      <t>ふくし</t>
    </rPh>
    <rPh sb="7" eb="9">
      <t>ほいく</t>
    </rPh>
    <rPh sb="9" eb="10">
      <t>しょ</t>
    </rPh>
    <phoneticPr fontId="37" type="Hiragana"/>
  </si>
  <si>
    <t>ことぶきふくしせんたーほいくしょ</t>
  </si>
  <si>
    <t>ことぶき保育園</t>
    <rPh sb="4" eb="7">
      <t>ほいくえん</t>
    </rPh>
    <phoneticPr fontId="37" type="Hiragana"/>
  </si>
  <si>
    <t>ことぶきほいくえん</t>
  </si>
  <si>
    <t>新山下二丁目保育所</t>
    <rPh sb="0" eb="3">
      <t>しんやました</t>
    </rPh>
    <rPh sb="3" eb="6">
      <t>にちょうめ</t>
    </rPh>
    <rPh sb="6" eb="8">
      <t>ほいく</t>
    </rPh>
    <rPh sb="8" eb="9">
      <t>しょ</t>
    </rPh>
    <phoneticPr fontId="37" type="Hiragana"/>
  </si>
  <si>
    <t>しんやましたにちょうめほいくしょ</t>
  </si>
  <si>
    <t>すいとぴー保育園</t>
    <rPh sb="5" eb="8">
      <t>ほいくえん</t>
    </rPh>
    <phoneticPr fontId="37" type="Hiragana"/>
  </si>
  <si>
    <t>すいとぴーほいくえん</t>
  </si>
  <si>
    <t>太陽の子不動下保育園</t>
    <rPh sb="0" eb="2">
      <t>たいよう</t>
    </rPh>
    <rPh sb="3" eb="4">
      <t>こ</t>
    </rPh>
    <rPh sb="4" eb="6">
      <t>ふどう</t>
    </rPh>
    <rPh sb="6" eb="7">
      <t>した</t>
    </rPh>
    <rPh sb="7" eb="10">
      <t>ほいくえん</t>
    </rPh>
    <phoneticPr fontId="37" type="Hiragana"/>
  </si>
  <si>
    <t>たいようのこふどうしたほいくえん</t>
  </si>
  <si>
    <t>にじいろ保育園関内</t>
    <rPh sb="4" eb="7">
      <t>ほいくえん</t>
    </rPh>
    <rPh sb="7" eb="9">
      <t>かんない</t>
    </rPh>
    <phoneticPr fontId="37" type="Hiragana"/>
  </si>
  <si>
    <t>にじいろほいくえんかんない</t>
  </si>
  <si>
    <t>保育園小紅</t>
    <rPh sb="0" eb="3">
      <t>ほいくえん</t>
    </rPh>
    <rPh sb="3" eb="4">
      <t>しょう</t>
    </rPh>
    <rPh sb="4" eb="5">
      <t>べに</t>
    </rPh>
    <phoneticPr fontId="37" type="Hiragana"/>
  </si>
  <si>
    <t>ほいくえんしょうこう</t>
  </si>
  <si>
    <t>保育園ばんびーな</t>
    <rPh sb="0" eb="3">
      <t>ほいくえん</t>
    </rPh>
    <phoneticPr fontId="37" type="Hiragana"/>
  </si>
  <si>
    <t>ほいくえんばんびーな</t>
  </si>
  <si>
    <t>ポピンズナーサリースクール馬車道</t>
    <rPh sb="13" eb="16">
      <t>ばしゃみち</t>
    </rPh>
    <phoneticPr fontId="37" type="Hiragana"/>
  </si>
  <si>
    <t>ぽぴんずなーさりーすくーるばしゃみち</t>
  </si>
  <si>
    <t>山元町保育園</t>
    <rPh sb="0" eb="3">
      <t>やまもとちょう</t>
    </rPh>
    <rPh sb="3" eb="6">
      <t>ほいくえん</t>
    </rPh>
    <phoneticPr fontId="37" type="Hiragana"/>
  </si>
  <si>
    <t>やまもとちょうほいくえん</t>
  </si>
  <si>
    <t>ヨコハマきぼう保育園</t>
    <rPh sb="7" eb="10">
      <t>ほいくえん</t>
    </rPh>
    <phoneticPr fontId="37" type="Hiragana"/>
  </si>
  <si>
    <t>よこはまきぼうほいくえん</t>
  </si>
  <si>
    <t>ラフ・クルー元町保育園</t>
    <rPh sb="6" eb="8">
      <t>もとまち</t>
    </rPh>
    <rPh sb="8" eb="11">
      <t>ほいくえん</t>
    </rPh>
    <phoneticPr fontId="37" type="Hiragana"/>
  </si>
  <si>
    <t>らふ･くるーもとまちほいくえん</t>
  </si>
  <si>
    <t>かぜのねこども園</t>
  </si>
  <si>
    <t>かぜのねこどもえん</t>
    <phoneticPr fontId="3"/>
  </si>
  <si>
    <t>すくすくキッズとらまる保育園</t>
  </si>
  <si>
    <t>すくすくきっずとらまるほいくえん</t>
    <phoneticPr fontId="3"/>
  </si>
  <si>
    <t>幼稚園</t>
    <rPh sb="0" eb="3">
      <t>ヨウチエン</t>
    </rPh>
    <phoneticPr fontId="30"/>
  </si>
  <si>
    <t>根岸幼稚園</t>
  </si>
  <si>
    <t>ねぎしようちえん</t>
    <phoneticPr fontId="3"/>
  </si>
  <si>
    <t>やまゆり幼稚園</t>
  </si>
  <si>
    <t>やまゆりようちえん</t>
    <phoneticPr fontId="3"/>
  </si>
  <si>
    <t>三ッ池幼稚園</t>
  </si>
  <si>
    <t>みついけようちえん</t>
    <phoneticPr fontId="3"/>
  </si>
  <si>
    <t>寺尾幼稚園</t>
  </si>
  <si>
    <t>てらおようちえん</t>
    <phoneticPr fontId="3"/>
  </si>
  <si>
    <t>鶴見大学短期大学部附属三松幼稚園</t>
  </si>
  <si>
    <t>つるみたんきだいがくふぞく</t>
    <phoneticPr fontId="3"/>
  </si>
  <si>
    <t>みんなのいえ東寺尾</t>
    <rPh sb="6" eb="7">
      <t>ひがし</t>
    </rPh>
    <rPh sb="7" eb="9">
      <t>てらお</t>
    </rPh>
    <phoneticPr fontId="37" type="Hiragana"/>
  </si>
  <si>
    <t>つるみはーとほいくえん</t>
  </si>
  <si>
    <t>荏田北幼保連携型認定こども園</t>
    <rPh sb="0" eb="3">
      <t>えだきた</t>
    </rPh>
    <rPh sb="3" eb="10">
      <t>ようほれんけいがたにんてい</t>
    </rPh>
    <rPh sb="13" eb="14">
      <t>えん</t>
    </rPh>
    <phoneticPr fontId="37" type="Hiragana"/>
  </si>
  <si>
    <t>えだきたようほれんけいがたにんていこどもえん</t>
  </si>
  <si>
    <t>つどいの森もみの木こども園</t>
    <rPh sb="4" eb="5">
      <t>もり</t>
    </rPh>
    <phoneticPr fontId="37" type="Hiragana"/>
  </si>
  <si>
    <t>もみのきだいこどもえん</t>
  </si>
  <si>
    <t>幼保連携型認定こども園青葉台幼稚園</t>
  </si>
  <si>
    <t>ようほれんけいがたにんていこどもえんあおばえだいようちえん</t>
  </si>
  <si>
    <t>認定こども園あざみ野白ゆり幼稚園</t>
  </si>
  <si>
    <t>にんていこどもえんあざみのしらゆりようちえん</t>
  </si>
  <si>
    <t>認定こども園上の原幼稚園</t>
    <rPh sb="0" eb="2">
      <t>にんてい</t>
    </rPh>
    <rPh sb="5" eb="6">
      <t>えん</t>
    </rPh>
    <rPh sb="6" eb="7">
      <t>うえ</t>
    </rPh>
    <rPh sb="8" eb="9">
      <t>はら</t>
    </rPh>
    <rPh sb="9" eb="12">
      <t>ようちえん</t>
    </rPh>
    <phoneticPr fontId="37" type="Hiragana"/>
  </si>
  <si>
    <t>にんていこどもえんうえのはらようちえん</t>
  </si>
  <si>
    <t>若葉台こども園</t>
    <phoneticPr fontId="37" type="Hiragana"/>
  </si>
  <si>
    <t>ようほれんけいがたこどもえんわかばだいこどもえん</t>
  </si>
  <si>
    <t>川井宿幼保連携型認定こども園</t>
    <phoneticPr fontId="37" type="Hiragana"/>
  </si>
  <si>
    <t>かわいじゅくようほれんけいがたにんていこどもえん</t>
  </si>
  <si>
    <t>認定こども園オーセルわかば幼稚園</t>
    <rPh sb="0" eb="2">
      <t>にんてい</t>
    </rPh>
    <rPh sb="5" eb="6">
      <t>えん</t>
    </rPh>
    <rPh sb="13" eb="16">
      <t>ようちえん</t>
    </rPh>
    <phoneticPr fontId="37" type="Hiragana"/>
  </si>
  <si>
    <t>にんていこどもえんおーせるわかばようちえん</t>
  </si>
  <si>
    <t>希望ヶ丘幼稚園　希望ヶ丘保育園</t>
  </si>
  <si>
    <t>にんていこどもえんきぼうがおかようちえん</t>
  </si>
  <si>
    <t>認定こども園二俣川幼稚園</t>
    <rPh sb="0" eb="2">
      <t>にんてい</t>
    </rPh>
    <rPh sb="5" eb="6">
      <t>えん</t>
    </rPh>
    <rPh sb="6" eb="9">
      <t>ふたまたがわ</t>
    </rPh>
    <rPh sb="9" eb="12">
      <t>ようちえん</t>
    </rPh>
    <phoneticPr fontId="37" type="Hiragana"/>
  </si>
  <si>
    <t>にんていこどもえんふたまたがわようちえん</t>
  </si>
  <si>
    <t>やつはしキッズ　八ッ橋幼稚園</t>
  </si>
  <si>
    <t>にんていこどもえんやつはしきっずやつはしよう</t>
  </si>
  <si>
    <t>認定こども園三陽幼稚園・三陽保育園</t>
    <rPh sb="0" eb="2">
      <t>にんてい</t>
    </rPh>
    <rPh sb="5" eb="6">
      <t>えん</t>
    </rPh>
    <rPh sb="6" eb="8">
      <t>さんよう</t>
    </rPh>
    <rPh sb="8" eb="11">
      <t>ようちえん</t>
    </rPh>
    <rPh sb="12" eb="14">
      <t>さんよう</t>
    </rPh>
    <rPh sb="14" eb="17">
      <t>ほいくえん</t>
    </rPh>
    <phoneticPr fontId="37" type="Hiragana"/>
  </si>
  <si>
    <t>にんていこどもえんさんようようちえん･さんようほ</t>
  </si>
  <si>
    <t>認定こども園ナザレ幼稚園</t>
    <rPh sb="0" eb="2">
      <t>にんてい</t>
    </rPh>
    <rPh sb="5" eb="6">
      <t>えん</t>
    </rPh>
    <rPh sb="9" eb="12">
      <t>ようちえん</t>
    </rPh>
    <phoneticPr fontId="37" type="Hiragana"/>
  </si>
  <si>
    <t>にんていこどもえんなざれようちえん</t>
  </si>
  <si>
    <t>認定こども園大場白ゆり幼稚園</t>
  </si>
  <si>
    <t>にんていこどもえんおおばしらゆりようちえん</t>
  </si>
  <si>
    <t>幼稚園</t>
    <rPh sb="0" eb="3">
      <t>ようちえん</t>
    </rPh>
    <phoneticPr fontId="1" type="Hiragana"/>
  </si>
  <si>
    <t>あたご幼稚園</t>
    <phoneticPr fontId="37" type="Hiragana"/>
  </si>
  <si>
    <t>あたごようちえん</t>
  </si>
  <si>
    <t>柏幼稚園</t>
    <rPh sb="0" eb="1">
      <t>かしわ</t>
    </rPh>
    <rPh sb="1" eb="4">
      <t>ようちえん</t>
    </rPh>
    <phoneticPr fontId="37" type="Hiragana"/>
  </si>
  <si>
    <t>かしわようちえん</t>
  </si>
  <si>
    <t>白根幼稚園</t>
    <rPh sb="0" eb="2">
      <t>しらね</t>
    </rPh>
    <rPh sb="2" eb="5">
      <t>ようちえん</t>
    </rPh>
    <phoneticPr fontId="37" type="Hiragana"/>
  </si>
  <si>
    <t>しらねようちえん</t>
  </si>
  <si>
    <t>プレスク－ル若葉幼稚園</t>
    <rPh sb="6" eb="8">
      <t>わかば</t>
    </rPh>
    <rPh sb="8" eb="11">
      <t>ようちえん</t>
    </rPh>
    <phoneticPr fontId="37" type="Hiragana"/>
  </si>
  <si>
    <t>ぷれすく－るわかばようちえん</t>
  </si>
  <si>
    <t>幼稚園</t>
    <rPh sb="0" eb="3">
      <t>ようちえん</t>
    </rPh>
    <phoneticPr fontId="45" type="Hiragana"/>
  </si>
  <si>
    <t>上川井幼稚園</t>
    <phoneticPr fontId="37" type="Hiragana"/>
  </si>
  <si>
    <t>かみかわいようちえん</t>
  </si>
  <si>
    <t>鶴ケ峯幼稚園</t>
    <phoneticPr fontId="37" type="Hiragana"/>
  </si>
  <si>
    <t>つるがみねようちえん</t>
  </si>
  <si>
    <t>幼稚園</t>
    <rPh sb="0" eb="3">
      <t>ようちえん</t>
    </rPh>
    <phoneticPr fontId="40" type="Hiragana"/>
  </si>
  <si>
    <t>カナリヤ幼稚園</t>
    <rPh sb="4" eb="7">
      <t>ようちえん</t>
    </rPh>
    <phoneticPr fontId="37" type="Hiragana"/>
  </si>
  <si>
    <t>かなりやようちえん</t>
  </si>
  <si>
    <t>フレンド幼稚園</t>
    <phoneticPr fontId="37" type="Hiragana"/>
  </si>
  <si>
    <t>ふれんどようちえん</t>
  </si>
  <si>
    <t>文庫幼稚園</t>
    <rPh sb="0" eb="5">
      <t>ぶんこようちえん</t>
    </rPh>
    <phoneticPr fontId="37" type="Hiragana"/>
  </si>
  <si>
    <t>ぶんこようちえん</t>
  </si>
  <si>
    <t>京急幼稚園</t>
    <phoneticPr fontId="37" type="Hiragana"/>
  </si>
  <si>
    <t>けいきゅうようちえん</t>
  </si>
  <si>
    <t>天使幼稚園</t>
    <phoneticPr fontId="37" type="Hiragana"/>
  </si>
  <si>
    <t>てんしようちえん</t>
  </si>
  <si>
    <t>桜ケ丘幼稚園</t>
    <phoneticPr fontId="37" type="Hiragana"/>
  </si>
  <si>
    <t>さくらがおかようちえん</t>
  </si>
  <si>
    <t>双葉幼稚園</t>
    <phoneticPr fontId="37" type="Hiragana"/>
  </si>
  <si>
    <t>ふたばようちえん</t>
  </si>
  <si>
    <t>東寺尾幼稚園</t>
    <phoneticPr fontId="37" type="Hiragana"/>
  </si>
  <si>
    <t>ひがしてらおようちえん</t>
  </si>
  <si>
    <t>上白根幼稚園</t>
    <rPh sb="0" eb="1">
      <t>うえ</t>
    </rPh>
    <rPh sb="1" eb="3">
      <t>しらね</t>
    </rPh>
    <rPh sb="3" eb="6">
      <t>ようちえん</t>
    </rPh>
    <phoneticPr fontId="37" type="Hiragana"/>
  </si>
  <si>
    <t>かみしらねようちえん</t>
  </si>
  <si>
    <t>左近山幼稚園</t>
    <rPh sb="0" eb="3">
      <t>さこんやま</t>
    </rPh>
    <rPh sb="3" eb="6">
      <t>ようちえん</t>
    </rPh>
    <phoneticPr fontId="37" type="Hiragana"/>
  </si>
  <si>
    <t>さこんやまようちえん</t>
  </si>
  <si>
    <t>四季の森幼稚園</t>
    <rPh sb="0" eb="2">
      <t>しき</t>
    </rPh>
    <rPh sb="3" eb="4">
      <t>もり</t>
    </rPh>
    <rPh sb="4" eb="7">
      <t>ようちえん</t>
    </rPh>
    <phoneticPr fontId="37" type="Hiragana"/>
  </si>
  <si>
    <t>しきのもりようちえん</t>
  </si>
  <si>
    <t>つくの幼稚園</t>
    <rPh sb="3" eb="6">
      <t>ようちえん</t>
    </rPh>
    <phoneticPr fontId="37" type="Hiragana"/>
  </si>
  <si>
    <t>つくのようしへん</t>
  </si>
  <si>
    <t>まきが原幼稚園</t>
    <rPh sb="3" eb="4">
      <t>はら</t>
    </rPh>
    <rPh sb="4" eb="7">
      <t>ようちえん</t>
    </rPh>
    <phoneticPr fontId="37" type="Hiragana"/>
  </si>
  <si>
    <t>まきがはらようちえん</t>
  </si>
  <si>
    <t>本宿幼稚園</t>
    <rPh sb="0" eb="2">
      <t>もとじゅく</t>
    </rPh>
    <rPh sb="2" eb="5">
      <t>ようちえん</t>
    </rPh>
    <phoneticPr fontId="37" type="Hiragana"/>
  </si>
  <si>
    <t>ほんじゅくようちえん</t>
  </si>
  <si>
    <t>横浜昭和幼稚園</t>
    <rPh sb="0" eb="2">
      <t>よこはま</t>
    </rPh>
    <rPh sb="2" eb="4">
      <t>しょうわ</t>
    </rPh>
    <rPh sb="4" eb="7">
      <t>ようちえん</t>
    </rPh>
    <phoneticPr fontId="37" type="Hiragana"/>
  </si>
  <si>
    <t>よこはましょうわようちえん</t>
  </si>
  <si>
    <t>あけぼの幼稚園</t>
    <rPh sb="4" eb="7">
      <t>ようちえん</t>
    </rPh>
    <phoneticPr fontId="37" type="Hiragana"/>
  </si>
  <si>
    <t>あけぼのようちえん</t>
  </si>
  <si>
    <t>あさひな幼稚園</t>
    <rPh sb="4" eb="7">
      <t>ようちえん</t>
    </rPh>
    <phoneticPr fontId="37" type="Hiragana"/>
  </si>
  <si>
    <t>あさひなようちえん</t>
  </si>
  <si>
    <t>金沢大道幼稚園</t>
    <rPh sb="0" eb="2">
      <t>かなざわ</t>
    </rPh>
    <rPh sb="2" eb="4">
      <t>おおみち</t>
    </rPh>
    <rPh sb="4" eb="7">
      <t>ようちえん</t>
    </rPh>
    <phoneticPr fontId="37" type="Hiragana"/>
  </si>
  <si>
    <t>かなざわだいどうようちえん</t>
  </si>
  <si>
    <t>こすもす幼稚園</t>
    <rPh sb="4" eb="7">
      <t>ようちえん</t>
    </rPh>
    <phoneticPr fontId="37" type="Hiragana"/>
  </si>
  <si>
    <t>こすもすようちえん</t>
  </si>
  <si>
    <t>光輪幼稚園</t>
    <rPh sb="0" eb="1">
      <t>ひかり</t>
    </rPh>
    <rPh sb="1" eb="2">
      <t>わ</t>
    </rPh>
    <rPh sb="2" eb="5">
      <t>ようちえん</t>
    </rPh>
    <phoneticPr fontId="37" type="Hiragana"/>
  </si>
  <si>
    <t>こうりんようちえん</t>
  </si>
  <si>
    <t>飯山幼稚園</t>
    <rPh sb="0" eb="5">
      <t>いいやまようちえん</t>
    </rPh>
    <phoneticPr fontId="37" type="Hiragana"/>
  </si>
  <si>
    <t>いいやまようちえん</t>
  </si>
  <si>
    <t>すみれが丘幼稚園</t>
    <rPh sb="0" eb="8">
      <t>すみれがおかようちえん</t>
    </rPh>
    <phoneticPr fontId="37" type="Hiragana"/>
  </si>
  <si>
    <t>すみれがおかようちえん</t>
  </si>
  <si>
    <t>橘幼稚園</t>
    <rPh sb="0" eb="4">
      <t>たちばなようちえん</t>
    </rPh>
    <phoneticPr fontId="37" type="Hiragana"/>
  </si>
  <si>
    <t>たちばなようちえん</t>
  </si>
  <si>
    <t>矢向幼稚園</t>
    <rPh sb="0" eb="2">
      <t>やこう</t>
    </rPh>
    <rPh sb="2" eb="5">
      <t>ようちえん</t>
    </rPh>
    <phoneticPr fontId="37" type="Hiragana"/>
  </si>
  <si>
    <t>やこうようちえん</t>
  </si>
  <si>
    <t>青葉ぽかぽか保育室</t>
    <phoneticPr fontId="37" type="Hiragana"/>
  </si>
  <si>
    <t>あおばぽかぽかほいくしつ</t>
  </si>
  <si>
    <t>家庭的保育事業</t>
    <phoneticPr fontId="40" type="Hiragana"/>
  </si>
  <si>
    <t>ひより保育室</t>
    <phoneticPr fontId="37" type="Hiragana"/>
  </si>
  <si>
    <t>ひよりほいくしつ</t>
  </si>
  <si>
    <t>おひさま保育室</t>
    <rPh sb="4" eb="7">
      <t>ほいくしつ</t>
    </rPh>
    <phoneticPr fontId="37" type="Hiragana"/>
  </si>
  <si>
    <t>おひさまほいくしつ</t>
  </si>
  <si>
    <t>なかがわ家庭保育室</t>
    <rPh sb="4" eb="6">
      <t>かてい</t>
    </rPh>
    <rPh sb="6" eb="9">
      <t>ほいくしつ</t>
    </rPh>
    <phoneticPr fontId="37" type="Hiragana"/>
  </si>
  <si>
    <t>なかがわかていほいくしつ</t>
  </si>
  <si>
    <t>こどもの国ほしぞら保育園</t>
    <phoneticPr fontId="37" type="Hiragana"/>
  </si>
  <si>
    <t>こどものくにほしぞらほいくえん</t>
  </si>
  <si>
    <t>スターチャイルド≪藤が丘小規模保育所≫</t>
    <phoneticPr fontId="37" type="Hiragana"/>
  </si>
  <si>
    <t>すたーちゃいるどふじがおかしょうきぼほいくしょ</t>
  </si>
  <si>
    <t>たまプラーザベビーリー乳幼児室</t>
    <rPh sb="11" eb="14">
      <t>にゅうようじ</t>
    </rPh>
    <rPh sb="14" eb="15">
      <t>しつ</t>
    </rPh>
    <phoneticPr fontId="37" type="Hiragana"/>
  </si>
  <si>
    <t>たまぷらーざべびーりーにゅうようじしつ</t>
  </si>
  <si>
    <t>といろきっず青葉台保育園</t>
    <rPh sb="6" eb="9">
      <t>あおばだい</t>
    </rPh>
    <rPh sb="9" eb="12">
      <t>ほいくえん</t>
    </rPh>
    <phoneticPr fontId="37" type="Hiragana"/>
  </si>
  <si>
    <t>といろきっずあおばだいほいくえん</t>
  </si>
  <si>
    <t>SEASONKID保育園</t>
    <rPh sb="9" eb="12">
      <t>ほいくえん</t>
    </rPh>
    <phoneticPr fontId="37" type="Hiragana"/>
  </si>
  <si>
    <t>しーずんきっどほいくえん</t>
  </si>
  <si>
    <t>サクラフェリーチェ保育園二俣川</t>
  </si>
  <si>
    <t>さくらふぇりーちぇほいくえんふたまたがわ</t>
  </si>
  <si>
    <t>サフォークキッズランド横浜園</t>
    <rPh sb="11" eb="13">
      <t>よこはま</t>
    </rPh>
    <phoneticPr fontId="37" type="Hiragana"/>
  </si>
  <si>
    <t>さふぉーくきっずらんどよこはまえん</t>
  </si>
  <si>
    <t>スマイルビー保育園</t>
    <phoneticPr fontId="37" type="Hiragana"/>
  </si>
  <si>
    <t>すまいるびーほいくえん</t>
  </si>
  <si>
    <t>ぱぷりか保育園鶴ヶ峰</t>
  </si>
  <si>
    <t>ぱぷりかほいくえんつるがみね</t>
  </si>
  <si>
    <t>横濱あんじゅ小規模保育園</t>
    <phoneticPr fontId="37" type="Hiragana"/>
  </si>
  <si>
    <t>よこはまあんじゅしょうきぼほいくえん</t>
  </si>
  <si>
    <t>前島保育園</t>
    <phoneticPr fontId="37" type="Hiragana"/>
  </si>
  <si>
    <t>まえじまほいくえん</t>
  </si>
  <si>
    <t>保育園スマイルキッズ二俣川駅前</t>
    <rPh sb="10" eb="13">
      <t>ふたまたがわ</t>
    </rPh>
    <rPh sb="13" eb="15">
      <t>えきまえ</t>
    </rPh>
    <phoneticPr fontId="37" type="Hiragana"/>
  </si>
  <si>
    <t>ほいくえんすまいるきっずふたまたえきまえ</t>
  </si>
  <si>
    <t>マミングステーション</t>
    <phoneticPr fontId="37" type="Hiragana"/>
  </si>
  <si>
    <t>まみんぐすてーしょん</t>
  </si>
  <si>
    <t>おれんじハウス鶴見保育園</t>
    <rPh sb="7" eb="9">
      <t>つるみ</t>
    </rPh>
    <rPh sb="9" eb="12">
      <t>ほいくえん</t>
    </rPh>
    <phoneticPr fontId="37" type="Hiragana"/>
  </si>
  <si>
    <t>おれんじはうすつるみほいくえん</t>
  </si>
  <si>
    <t>きらぼし保育園</t>
    <rPh sb="4" eb="7">
      <t>ほいくえん</t>
    </rPh>
    <phoneticPr fontId="37" type="Hiragana"/>
  </si>
  <si>
    <t>きらぼしほいくえん</t>
  </si>
  <si>
    <t>鶴見中央ハート保育園</t>
    <rPh sb="0" eb="4">
      <t>つるみちゅうおう</t>
    </rPh>
    <rPh sb="7" eb="10">
      <t>ほいくえん</t>
    </rPh>
    <phoneticPr fontId="37" type="Hiragana"/>
  </si>
  <si>
    <t>つるみちゅうおうはーとほいくえん</t>
  </si>
  <si>
    <t>鶴見なのはな保育園</t>
    <rPh sb="0" eb="2">
      <t>つるみ</t>
    </rPh>
    <rPh sb="6" eb="9">
      <t>ほいくえん</t>
    </rPh>
    <phoneticPr fontId="37" type="Hiragana"/>
  </si>
  <si>
    <t>つるみなのはなほいくえん</t>
  </si>
  <si>
    <t>ひだまりの保育園</t>
    <phoneticPr fontId="37" type="Hiragana"/>
  </si>
  <si>
    <t>ひだまりのほいくえん</t>
  </si>
  <si>
    <t>ひまわりニコニコ保育園</t>
    <phoneticPr fontId="37" type="Hiragana"/>
  </si>
  <si>
    <t>ひまわりにこにこほいくえん</t>
  </si>
  <si>
    <t>フラッフィ―小規模保育園</t>
    <phoneticPr fontId="37" type="Hiragana"/>
  </si>
  <si>
    <t>ふらっふぃーしょうきぼほいくえん</t>
  </si>
  <si>
    <t>ぶれすと尻手ほいくえん附属元宮</t>
  </si>
  <si>
    <t>ぶれすとしってほいくえんふぞくもとみや</t>
  </si>
  <si>
    <t>リュミエール小規模保育施設</t>
  </si>
  <si>
    <t>りゅみえーるしょうきぼほいくえん</t>
  </si>
  <si>
    <t>鶴見サンフラワー保育園</t>
    <rPh sb="10" eb="11">
      <t>えん</t>
    </rPh>
    <phoneticPr fontId="37" type="Hiragana"/>
  </si>
  <si>
    <t>つるみさんふらわーほいくえん</t>
  </si>
  <si>
    <t>鶴見ぬくもり保育園</t>
    <phoneticPr fontId="37" type="Hiragana"/>
  </si>
  <si>
    <t>つるみぬくもりほいくえん</t>
  </si>
  <si>
    <t>矢向つぼみ保育園</t>
    <phoneticPr fontId="37" type="Hiragana"/>
  </si>
  <si>
    <t>やこうつぼみほいくえん</t>
  </si>
  <si>
    <t>ＳＡＦＡＲＩＫＩＤ保育園</t>
    <rPh sb="9" eb="12">
      <t>ほいくえん</t>
    </rPh>
    <phoneticPr fontId="37" type="Hiragana"/>
  </si>
  <si>
    <t>さふぁりきっどほいくえん</t>
  </si>
  <si>
    <t>あさひすまいる保育園</t>
    <rPh sb="7" eb="10">
      <t>ほいくえん</t>
    </rPh>
    <phoneticPr fontId="37" type="Hiragana"/>
  </si>
  <si>
    <t>あさひすまいるほいくえん</t>
  </si>
  <si>
    <t>旭ローズ保育園</t>
    <rPh sb="0" eb="1">
      <t>あさひ</t>
    </rPh>
    <rPh sb="4" eb="7">
      <t>ほいくえん</t>
    </rPh>
    <phoneticPr fontId="37" type="Hiragana"/>
  </si>
  <si>
    <t>あさひろーずほいくえん</t>
  </si>
  <si>
    <t>おれんじハウス二俣川保育園</t>
    <rPh sb="7" eb="10">
      <t>ふたまたがわ</t>
    </rPh>
    <rPh sb="10" eb="13">
      <t>ほいくえん</t>
    </rPh>
    <phoneticPr fontId="37" type="Hiragana"/>
  </si>
  <si>
    <t>おれんじはうすふたまたがわほいくえん</t>
  </si>
  <si>
    <t>すずらん二俣川保育園</t>
    <rPh sb="4" eb="7">
      <t>ふたまたがわ</t>
    </rPh>
    <rPh sb="7" eb="10">
      <t>ほいくえん</t>
    </rPh>
    <phoneticPr fontId="37" type="Hiragana"/>
  </si>
  <si>
    <t>すずらんふたまたがわほいくえん</t>
  </si>
  <si>
    <t>ちゃいれっく上白根保育室</t>
    <rPh sb="6" eb="7">
      <t>うえ</t>
    </rPh>
    <rPh sb="7" eb="9">
      <t>しらね</t>
    </rPh>
    <rPh sb="9" eb="12">
      <t>ほいくしつ</t>
    </rPh>
    <phoneticPr fontId="37" type="Hiragana"/>
  </si>
  <si>
    <t>ちゃいれっくかみしらねほいくしつ</t>
  </si>
  <si>
    <t>とこちゃん☆みっつ保育園</t>
    <rPh sb="9" eb="12">
      <t>ほいくえん</t>
    </rPh>
    <phoneticPr fontId="37" type="Hiragana"/>
  </si>
  <si>
    <t>とこちゃんみっつほいくえん</t>
  </si>
  <si>
    <t>ハニービー保育園</t>
    <rPh sb="5" eb="8">
      <t>ほいくえん</t>
    </rPh>
    <phoneticPr fontId="37" type="Hiragana"/>
  </si>
  <si>
    <t>はにーびーほいくえん</t>
  </si>
  <si>
    <t>保育室ひかり</t>
    <rPh sb="0" eb="3">
      <t>ほいくしつ</t>
    </rPh>
    <phoneticPr fontId="37" type="Hiragana"/>
  </si>
  <si>
    <t>ほいくしつひかり</t>
  </si>
  <si>
    <t>マミー保育園二俣川</t>
    <rPh sb="3" eb="6">
      <t>ほいくえん</t>
    </rPh>
    <rPh sb="6" eb="9">
      <t>ふたまたがわ</t>
    </rPh>
    <phoneticPr fontId="37" type="Hiragana"/>
  </si>
  <si>
    <t>まみーほいくえんふたまたがわ</t>
  </si>
  <si>
    <t>家庭的保育室マリン</t>
    <rPh sb="0" eb="3">
      <t>かていてき</t>
    </rPh>
    <rPh sb="3" eb="6">
      <t>ほいくしつ</t>
    </rPh>
    <phoneticPr fontId="37" type="Hiragana"/>
  </si>
  <si>
    <t>かていてきほいくしつまりん</t>
  </si>
  <si>
    <t>ちゃいれっく並木二丁目保育室</t>
    <rPh sb="6" eb="8">
      <t>なみき</t>
    </rPh>
    <rPh sb="8" eb="11">
      <t>にちょうめ</t>
    </rPh>
    <rPh sb="11" eb="14">
      <t>ほいくしつ</t>
    </rPh>
    <phoneticPr fontId="37" type="Hiragana"/>
  </si>
  <si>
    <t>ちゃいれっくなみきにちょうめほいくしつ</t>
  </si>
  <si>
    <t>あざみ野ひだまり保育園</t>
    <rPh sb="3" eb="4">
      <t>の</t>
    </rPh>
    <rPh sb="8" eb="11">
      <t>ほいくえん</t>
    </rPh>
    <phoneticPr fontId="37" type="Hiragana"/>
  </si>
  <si>
    <t>あざみのこぐまほいくえん</t>
  </si>
  <si>
    <t>江田ひまわり保育園</t>
    <rPh sb="0" eb="2">
      <t>えだ</t>
    </rPh>
    <rPh sb="6" eb="9">
      <t>ほいくえん</t>
    </rPh>
    <phoneticPr fontId="37" type="Hiragana"/>
  </si>
  <si>
    <t>えだひまわりほいくえん</t>
  </si>
  <si>
    <t>京進のほいくえんＨＯＰＰＡ青葉台園</t>
    <rPh sb="0" eb="2">
      <t>きょうしん</t>
    </rPh>
    <rPh sb="13" eb="16">
      <t>あおばだい</t>
    </rPh>
    <rPh sb="16" eb="17">
      <t>えん</t>
    </rPh>
    <phoneticPr fontId="37" type="Hiragana"/>
  </si>
  <si>
    <t>きょうしんのほいくえんほっぱあおばだいえん</t>
  </si>
  <si>
    <t>たまプラーザぽんた保育園</t>
    <rPh sb="9" eb="12">
      <t>ほいくえん</t>
    </rPh>
    <phoneticPr fontId="37" type="Hiragana"/>
  </si>
  <si>
    <t>たまぷらーざぽんたほいくえん</t>
  </si>
  <si>
    <t>といろきっず美しが丘保育園</t>
    <rPh sb="6" eb="7">
      <t>うつく</t>
    </rPh>
    <rPh sb="9" eb="10">
      <t>おか</t>
    </rPh>
    <rPh sb="10" eb="13">
      <t>ほいくえん</t>
    </rPh>
    <phoneticPr fontId="37" type="Hiragana"/>
  </si>
  <si>
    <t>といろきっずうつくしがおかほいくえん</t>
  </si>
  <si>
    <t>といろきっず田奈保育園</t>
    <rPh sb="6" eb="8">
      <t>たな</t>
    </rPh>
    <rPh sb="8" eb="11">
      <t>ほいくえん</t>
    </rPh>
    <phoneticPr fontId="37" type="Hiragana"/>
  </si>
  <si>
    <t>といろきっずたなほいくえん</t>
  </si>
  <si>
    <t>といろきっずたまプラーザ保育園</t>
    <rPh sb="12" eb="15">
      <t>ほいくえん</t>
    </rPh>
    <phoneticPr fontId="37" type="Hiragana"/>
  </si>
  <si>
    <t>といろきっずたまぷらーざほいくえん</t>
  </si>
  <si>
    <t>ベビーぽけっと松風台</t>
    <rPh sb="7" eb="10">
      <t>まつかぜだい</t>
    </rPh>
    <phoneticPr fontId="37" type="Hiragana"/>
  </si>
  <si>
    <t>べびーぽけっとまつかぜだい</t>
  </si>
  <si>
    <t>保育所まぁむあざみ野園</t>
    <rPh sb="0" eb="2">
      <t>ほいく</t>
    </rPh>
    <rPh sb="2" eb="3">
      <t>しょ</t>
    </rPh>
    <rPh sb="9" eb="10">
      <t>の</t>
    </rPh>
    <rPh sb="10" eb="11">
      <t>えん</t>
    </rPh>
    <phoneticPr fontId="37" type="Hiragana"/>
  </si>
  <si>
    <t>ほいくしょまぁむあざみのえん</t>
  </si>
  <si>
    <t>ミアヘルサ保育園ひびき市が尾</t>
    <rPh sb="5" eb="8">
      <t>ほいくえん</t>
    </rPh>
    <rPh sb="11" eb="12">
      <t>いち</t>
    </rPh>
    <rPh sb="13" eb="14">
      <t>お</t>
    </rPh>
    <phoneticPr fontId="37" type="Hiragana"/>
  </si>
  <si>
    <t>みあへるさほいくえんひびきいちがお</t>
  </si>
  <si>
    <t>ミアヘルサ保育園ひびき江田</t>
    <rPh sb="5" eb="8">
      <t>ほいくえん</t>
    </rPh>
    <rPh sb="11" eb="13">
      <t>えだ</t>
    </rPh>
    <phoneticPr fontId="37" type="Hiragana"/>
  </si>
  <si>
    <t>みあへるさほいくえんひびきえだ</t>
  </si>
  <si>
    <t>わいわいＫｉｄｓつつじが丘保育室</t>
    <rPh sb="12" eb="13">
      <t>おか</t>
    </rPh>
    <rPh sb="13" eb="16">
      <t>ほいくしつ</t>
    </rPh>
    <phoneticPr fontId="37" type="Hiragana"/>
  </si>
  <si>
    <t>わいわいきっずつつじがおかほいくしつ</t>
  </si>
  <si>
    <t>ＳＡＩＬＫＩＤ保育園</t>
    <rPh sb="7" eb="10">
      <t>ほいくえん</t>
    </rPh>
    <phoneticPr fontId="37" type="Hiragana"/>
  </si>
  <si>
    <t>せいるきっどほいくえん</t>
  </si>
  <si>
    <t>北寺尾４丁目むつみ小規模保育施設</t>
    <rPh sb="0" eb="1">
      <t>きた</t>
    </rPh>
    <rPh sb="1" eb="3">
      <t>てらお</t>
    </rPh>
    <rPh sb="4" eb="6">
      <t>ちょうめ</t>
    </rPh>
    <rPh sb="9" eb="12">
      <t>しょうきぼ</t>
    </rPh>
    <rPh sb="12" eb="14">
      <t>ほいく</t>
    </rPh>
    <rPh sb="14" eb="16">
      <t>しせつ</t>
    </rPh>
    <phoneticPr fontId="37" type="Hiragana"/>
  </si>
  <si>
    <t>きたてらおよんちょうめむつみしょうきぼほいくしせ</t>
  </si>
  <si>
    <t>北寺尾むつみ小規模保育施設</t>
    <rPh sb="0" eb="1">
      <t>きた</t>
    </rPh>
    <rPh sb="1" eb="3">
      <t>てらお</t>
    </rPh>
    <rPh sb="6" eb="9">
      <t>しょうきぼ</t>
    </rPh>
    <rPh sb="9" eb="11">
      <t>ほいく</t>
    </rPh>
    <rPh sb="11" eb="13">
      <t>しせつ</t>
    </rPh>
    <phoneticPr fontId="37" type="Hiragana"/>
  </si>
  <si>
    <t>きたてらおむつみしょうきぼほいくしせつ</t>
  </si>
  <si>
    <t>桑の実馬場保育園</t>
    <rPh sb="0" eb="1">
      <t>くわ</t>
    </rPh>
    <rPh sb="2" eb="3">
      <t>み</t>
    </rPh>
    <rPh sb="3" eb="5">
      <t>ばば</t>
    </rPh>
    <rPh sb="5" eb="8">
      <t>ほいくえん</t>
    </rPh>
    <phoneticPr fontId="37" type="Hiragana"/>
  </si>
  <si>
    <t>くわのみばばほいくえん</t>
  </si>
  <si>
    <t>三色えのぐの保育園</t>
    <rPh sb="0" eb="2">
      <t>さんしき</t>
    </rPh>
    <rPh sb="6" eb="9">
      <t>ほいくえん</t>
    </rPh>
    <phoneticPr fontId="37" type="Hiragana"/>
  </si>
  <si>
    <t>さんしょくえのぐのほいくえん</t>
  </si>
  <si>
    <t>しおつるばしハート保育園</t>
    <rPh sb="9" eb="12">
      <t>ほいくえん</t>
    </rPh>
    <phoneticPr fontId="37" type="Hiragana"/>
  </si>
  <si>
    <t>しおつるばしはーとほいくえん</t>
  </si>
  <si>
    <t>尻手スマイル保育園</t>
    <rPh sb="0" eb="2">
      <t>しって</t>
    </rPh>
    <rPh sb="6" eb="9">
      <t>ほいくえん</t>
    </rPh>
    <phoneticPr fontId="37" type="Hiragana"/>
  </si>
  <si>
    <t>しってすまいるほいくえん</t>
  </si>
  <si>
    <t>鶴見Ａｓａ保育園</t>
    <rPh sb="0" eb="2">
      <t>つるみ</t>
    </rPh>
    <rPh sb="5" eb="8">
      <t>ほいくえん</t>
    </rPh>
    <phoneticPr fontId="37" type="Hiragana"/>
  </si>
  <si>
    <t>つるみあーさほいくえん</t>
  </si>
  <si>
    <t>ユニコーン・キッズクラブ</t>
    <phoneticPr fontId="37" type="Hiragana"/>
  </si>
  <si>
    <t>ゆにこーん･きっずくらぶ</t>
  </si>
  <si>
    <t>タドラーキッズ</t>
    <phoneticPr fontId="37" type="Hiragana"/>
  </si>
  <si>
    <t>たどらーきっず</t>
  </si>
  <si>
    <t>大場りとる・ピッピ</t>
    <rPh sb="0" eb="2">
      <t>おおば</t>
    </rPh>
    <phoneticPr fontId="37" type="Hiragana"/>
  </si>
  <si>
    <t>おおばりとる･ぴっぴ</t>
  </si>
  <si>
    <t>小規模保育事業Ｂ型</t>
    <phoneticPr fontId="3"/>
  </si>
  <si>
    <t>パレット家庭的保育室なないろ</t>
    <rPh sb="4" eb="7">
      <t>かていてき</t>
    </rPh>
    <rPh sb="7" eb="10">
      <t>ほいくしつ</t>
    </rPh>
    <phoneticPr fontId="37" type="Hiragana"/>
  </si>
  <si>
    <t>ぱれっとかていてきほいくしつなないろ</t>
  </si>
  <si>
    <t>りとる・ピッピ</t>
    <phoneticPr fontId="37" type="Hiragana"/>
  </si>
  <si>
    <t>りとる･ぴっぴ</t>
  </si>
  <si>
    <t>認定こども園横浜三輪幼稚園</t>
    <rPh sb="0" eb="2">
      <t>ニンテイ</t>
    </rPh>
    <rPh sb="5" eb="6">
      <t>エン</t>
    </rPh>
    <rPh sb="6" eb="8">
      <t>ヨコハマ</t>
    </rPh>
    <rPh sb="8" eb="10">
      <t>ミワ</t>
    </rPh>
    <rPh sb="10" eb="13">
      <t>ヨウチエン</t>
    </rPh>
    <phoneticPr fontId="44"/>
  </si>
  <si>
    <t>にんていこどもえんよこはまみわようちえん</t>
    <phoneticPr fontId="3"/>
  </si>
  <si>
    <t>認定こども園育和幼稚園</t>
    <rPh sb="0" eb="2">
      <t>ニンテイ</t>
    </rPh>
    <rPh sb="5" eb="6">
      <t>エン</t>
    </rPh>
    <rPh sb="6" eb="7">
      <t>イク</t>
    </rPh>
    <rPh sb="7" eb="8">
      <t>ワ</t>
    </rPh>
    <rPh sb="8" eb="11">
      <t>ヨウチエン</t>
    </rPh>
    <phoneticPr fontId="44"/>
  </si>
  <si>
    <t>にんていこどもえんくわようちえん</t>
    <phoneticPr fontId="3"/>
  </si>
  <si>
    <t>スカイハイツ幼稚園</t>
  </si>
  <si>
    <t>すかいはいつようちえん</t>
    <phoneticPr fontId="3"/>
  </si>
  <si>
    <t>初音丘幼稚園</t>
  </si>
  <si>
    <t>はつねがおかようちえん</t>
    <phoneticPr fontId="3"/>
  </si>
  <si>
    <t>上星川幼稚園</t>
  </si>
  <si>
    <t>かみほしかわようちえん</t>
    <phoneticPr fontId="3"/>
  </si>
  <si>
    <t>立正桜ヶ丘幼稚園</t>
  </si>
  <si>
    <t>りっしょうさくらがおかようちえん</t>
    <phoneticPr fontId="3"/>
  </si>
  <si>
    <t>根岸第二サンフラワー保育園</t>
    <phoneticPr fontId="3"/>
  </si>
  <si>
    <t>ねぎしだいにさんふらわーほいくえん</t>
    <phoneticPr fontId="3"/>
  </si>
  <si>
    <t>新杉田りあん保育園</t>
  </si>
  <si>
    <t>しんすぎたりあんほいくえん</t>
    <phoneticPr fontId="3"/>
  </si>
  <si>
    <t>preschoolCOCOALICE</t>
  </si>
  <si>
    <t>ぷれすくーるここありす</t>
    <phoneticPr fontId="3"/>
  </si>
  <si>
    <t>瀬谷駅前保育園</t>
    <rPh sb="0" eb="2">
      <t>セヤ</t>
    </rPh>
    <rPh sb="2" eb="4">
      <t>エキマエ</t>
    </rPh>
    <rPh sb="4" eb="7">
      <t>ホイクエン</t>
    </rPh>
    <phoneticPr fontId="44"/>
  </si>
  <si>
    <t>せやえきまえほいくえん</t>
    <phoneticPr fontId="3"/>
  </si>
  <si>
    <t>認定こども園富士塚幼稚園・保育園</t>
  </si>
  <si>
    <t>にんていこどもえんふじづかようちえんふじづかほいくえん</t>
  </si>
  <si>
    <t>幼保連携型認定こども園 YMCAいずみ保育園</t>
  </si>
  <si>
    <t>ようほれんけいがたにんていこどもえんわいえむしーえーいずみほいくえん</t>
  </si>
  <si>
    <t>認定こども園宮の台幼稚園</t>
  </si>
  <si>
    <t>にんていこどもえんみやのだいようちえん</t>
  </si>
  <si>
    <t>認定こども園上飯田幼稚園</t>
  </si>
  <si>
    <t>にんていこどもえんかみいいだようちえん</t>
  </si>
  <si>
    <t>幼保連携型認定こども園二ツ橋あいりん幼稚園</t>
  </si>
  <si>
    <t>ようほれんけいがたにんていこどもえんふたつばしあいりんようちえん</t>
  </si>
  <si>
    <t>あづまの幼稚園・あづまのナーサリー</t>
  </si>
  <si>
    <t>にんていこどもえんあづまのようちえん･あづ</t>
  </si>
  <si>
    <t>認定こども園はらのこ原幼稚園</t>
    <rPh sb="0" eb="2">
      <t>にんてい</t>
    </rPh>
    <rPh sb="5" eb="6">
      <t>えん</t>
    </rPh>
    <rPh sb="10" eb="11">
      <t>はら</t>
    </rPh>
    <rPh sb="11" eb="14">
      <t>ようちえん</t>
    </rPh>
    <phoneticPr fontId="37" type="Hiragana"/>
  </si>
  <si>
    <t>にんていこどもえんはらのこはらようちえん</t>
  </si>
  <si>
    <t>幼保連携型認定こども園みなみ幼稚園</t>
    <rPh sb="0" eb="2">
      <t>ようほ</t>
    </rPh>
    <rPh sb="2" eb="5">
      <t>れんけいがた</t>
    </rPh>
    <rPh sb="5" eb="7">
      <t>にんてい</t>
    </rPh>
    <rPh sb="10" eb="11">
      <t>えん</t>
    </rPh>
    <rPh sb="14" eb="17">
      <t>ようちえん</t>
    </rPh>
    <phoneticPr fontId="37" type="Hiragana"/>
  </si>
  <si>
    <t>ようほれんけいがたみなみようちえん</t>
  </si>
  <si>
    <t>なかよしこども園</t>
    <rPh sb="7" eb="8">
      <t>えん</t>
    </rPh>
    <phoneticPr fontId="37" type="Hiragana"/>
  </si>
  <si>
    <t>なかよしこどもえん</t>
  </si>
  <si>
    <t>認定こども園明成幼稚園</t>
    <rPh sb="0" eb="2">
      <t>にんてい</t>
    </rPh>
    <rPh sb="5" eb="6">
      <t>えん</t>
    </rPh>
    <rPh sb="6" eb="7">
      <t>あきら</t>
    </rPh>
    <rPh sb="7" eb="8">
      <t>しげる</t>
    </rPh>
    <rPh sb="8" eb="11">
      <t>ようちえん</t>
    </rPh>
    <phoneticPr fontId="37" type="Hiragana"/>
  </si>
  <si>
    <t>にんていこどもえんめいせいようちえん</t>
  </si>
  <si>
    <t>認定こども園泉ヶ丘幼稚園</t>
    <rPh sb="0" eb="2">
      <t>にんてい</t>
    </rPh>
    <rPh sb="5" eb="6">
      <t>えん</t>
    </rPh>
    <rPh sb="6" eb="9">
      <t>いずみがおか</t>
    </rPh>
    <rPh sb="9" eb="12">
      <t>ようちえん</t>
    </rPh>
    <phoneticPr fontId="37" type="Hiragana"/>
  </si>
  <si>
    <t>にんていこどもえんいずみがおかようちえん</t>
  </si>
  <si>
    <t>認定こども園いづみ幼稚園</t>
    <rPh sb="0" eb="2">
      <t>にんてい</t>
    </rPh>
    <rPh sb="5" eb="6">
      <t>えん</t>
    </rPh>
    <rPh sb="9" eb="12">
      <t>ようちえん</t>
    </rPh>
    <phoneticPr fontId="37" type="Hiragana"/>
  </si>
  <si>
    <t>にんていこどもえんいづみようちえん</t>
  </si>
  <si>
    <t>ぬくもりの森しんばしやよい台こども園やよい台幼稚園</t>
  </si>
  <si>
    <t>ぬくもりのもりしんばしやよいだいこどもえん</t>
  </si>
  <si>
    <t>認定こども園岡津幼稚園</t>
    <rPh sb="0" eb="2">
      <t>にんてい</t>
    </rPh>
    <rPh sb="5" eb="6">
      <t>えん</t>
    </rPh>
    <rPh sb="6" eb="8">
      <t>おかつ</t>
    </rPh>
    <rPh sb="8" eb="11">
      <t>ようちえん</t>
    </rPh>
    <phoneticPr fontId="37" type="Hiragana"/>
  </si>
  <si>
    <t>にんていこどもえんおかづようちえん</t>
  </si>
  <si>
    <t>英明幼稚園</t>
    <rPh sb="0" eb="2">
      <t>えいめい</t>
    </rPh>
    <rPh sb="2" eb="5">
      <t>ようちえん</t>
    </rPh>
    <phoneticPr fontId="37" type="Hiragana"/>
  </si>
  <si>
    <t>えいめいようちえん</t>
  </si>
  <si>
    <t>善隣館幼稚園</t>
    <rPh sb="0" eb="6">
      <t>ぜんりんかんようちえん</t>
    </rPh>
    <phoneticPr fontId="37" type="Hiragana"/>
  </si>
  <si>
    <t>ぜんりんかんようちえん</t>
  </si>
  <si>
    <t>かおり幼稚園</t>
    <phoneticPr fontId="37" type="Hiragana"/>
  </si>
  <si>
    <t>かおりようちえん</t>
  </si>
  <si>
    <t>汐見台西幼稚園</t>
    <rPh sb="0" eb="7">
      <t>しおみだいにしようちえん</t>
    </rPh>
    <phoneticPr fontId="37" type="Hiragana"/>
  </si>
  <si>
    <t>しおみだいにしようちえん</t>
  </si>
  <si>
    <t>育美幼稚園</t>
    <phoneticPr fontId="37" type="Hiragana"/>
  </si>
  <si>
    <t>いくみようちえん</t>
  </si>
  <si>
    <t>汐見台中央幼稚園</t>
    <phoneticPr fontId="37" type="Hiragana"/>
  </si>
  <si>
    <t>しおみだいちゅうおうようちえん</t>
  </si>
  <si>
    <t>汐見台東幼稚園</t>
    <phoneticPr fontId="37" type="Hiragana"/>
  </si>
  <si>
    <t>しおみだいひがしようちえん</t>
  </si>
  <si>
    <t>鍛冶ケ谷カトリック幼稚園</t>
    <phoneticPr fontId="37" type="Hiragana"/>
  </si>
  <si>
    <t>かじがやかとりっくようちえん</t>
  </si>
  <si>
    <t>瀬谷幼稚園</t>
    <rPh sb="0" eb="2">
      <t>せや</t>
    </rPh>
    <rPh sb="2" eb="5">
      <t>ようちえん</t>
    </rPh>
    <phoneticPr fontId="37" type="Hiragana"/>
  </si>
  <si>
    <t>せやようちえん</t>
  </si>
  <si>
    <t>関東幼稚園</t>
    <phoneticPr fontId="37" type="Hiragana"/>
  </si>
  <si>
    <t>かんとうようちえん</t>
  </si>
  <si>
    <t>野毛山幼稚園</t>
    <rPh sb="0" eb="6">
      <t>のげやまようちえん</t>
    </rPh>
    <phoneticPr fontId="37" type="Hiragana"/>
  </si>
  <si>
    <t>のげやまようちえん</t>
  </si>
  <si>
    <t>ばらの幼稚園</t>
    <rPh sb="3" eb="6">
      <t>ようちえん</t>
    </rPh>
    <phoneticPr fontId="37" type="Hiragana"/>
  </si>
  <si>
    <t>ばらのようちえん</t>
  </si>
  <si>
    <t>霞ケ丘幼稚園</t>
    <phoneticPr fontId="37" type="Hiragana"/>
  </si>
  <si>
    <t>かすみがおかようちえん</t>
  </si>
  <si>
    <t>杉之子幼稚園</t>
    <phoneticPr fontId="37" type="Hiragana"/>
  </si>
  <si>
    <t>すぎのこようちえん</t>
  </si>
  <si>
    <t>藤棚幼稚園</t>
    <phoneticPr fontId="37" type="Hiragana"/>
  </si>
  <si>
    <t>ふじだなようちえん</t>
  </si>
  <si>
    <t>セント・メリー幼稚園</t>
    <rPh sb="7" eb="10">
      <t>ようちえん</t>
    </rPh>
    <phoneticPr fontId="37" type="Hiragana"/>
  </si>
  <si>
    <t>せんとめりーようちえん</t>
  </si>
  <si>
    <t>向原幼稚園</t>
    <phoneticPr fontId="37" type="Hiragana"/>
  </si>
  <si>
    <t>むかいはらようちえん</t>
  </si>
  <si>
    <t>若草幼稚園</t>
    <phoneticPr fontId="37" type="Hiragana"/>
  </si>
  <si>
    <t>わかくさようちえん</t>
  </si>
  <si>
    <t>保土ケ谷幼稚園</t>
    <phoneticPr fontId="37" type="Hiragana"/>
  </si>
  <si>
    <t>ほどがやようちえん</t>
  </si>
  <si>
    <t>八幡橋幼稚園</t>
    <rPh sb="0" eb="2">
      <t>やわた</t>
    </rPh>
    <rPh sb="2" eb="3">
      <t>ばし</t>
    </rPh>
    <rPh sb="3" eb="6">
      <t>ようちえん</t>
    </rPh>
    <phoneticPr fontId="37" type="Hiragana"/>
  </si>
  <si>
    <t>やはたばしようちえん</t>
  </si>
  <si>
    <t>飯島幼稚園</t>
    <rPh sb="0" eb="2">
      <t>いいじま</t>
    </rPh>
    <rPh sb="2" eb="5">
      <t>ようちえん</t>
    </rPh>
    <phoneticPr fontId="37" type="Hiragana"/>
  </si>
  <si>
    <t>いいじまようちえん</t>
  </si>
  <si>
    <t>小菅ケ谷幼稚園</t>
    <rPh sb="0" eb="2">
      <t>こすが</t>
    </rPh>
    <rPh sb="3" eb="4">
      <t>たに</t>
    </rPh>
    <rPh sb="4" eb="7">
      <t>ようちえん</t>
    </rPh>
    <phoneticPr fontId="37" type="Hiragana"/>
  </si>
  <si>
    <t>こすがやようちえん</t>
  </si>
  <si>
    <t>新大船幼稚園</t>
    <rPh sb="0" eb="1">
      <t>しん</t>
    </rPh>
    <rPh sb="1" eb="3">
      <t>おおぶね</t>
    </rPh>
    <rPh sb="3" eb="6">
      <t>ようちえん</t>
    </rPh>
    <phoneticPr fontId="37" type="Hiragana"/>
  </si>
  <si>
    <t>しんおおふなようちえん</t>
  </si>
  <si>
    <t>静心幼稚園</t>
    <rPh sb="0" eb="1">
      <t>せい</t>
    </rPh>
    <rPh sb="1" eb="2">
      <t>こころ</t>
    </rPh>
    <rPh sb="2" eb="5">
      <t>ようちえん</t>
    </rPh>
    <phoneticPr fontId="37" type="Hiragana"/>
  </si>
  <si>
    <t>せいしんようちえん</t>
  </si>
  <si>
    <t>三ツ境幼稚園</t>
    <rPh sb="0" eb="1">
      <t>み</t>
    </rPh>
    <rPh sb="2" eb="3">
      <t>きょう</t>
    </rPh>
    <rPh sb="3" eb="6">
      <t>ようちえん</t>
    </rPh>
    <phoneticPr fontId="37" type="Hiragana"/>
  </si>
  <si>
    <t>みつきょうようちえん</t>
  </si>
  <si>
    <t>横浜さがみ幼稚園</t>
    <rPh sb="0" eb="2">
      <t>よこはま</t>
    </rPh>
    <rPh sb="5" eb="8">
      <t>ようちえん</t>
    </rPh>
    <phoneticPr fontId="37" type="Hiragana"/>
  </si>
  <si>
    <t>よこはまさがみようちえん</t>
  </si>
  <si>
    <t>横浜隼人幼稚園</t>
    <rPh sb="0" eb="7">
      <t>よこはまはやとようちえん</t>
    </rPh>
    <phoneticPr fontId="37" type="Hiragana"/>
  </si>
  <si>
    <t>よこはまはやとようちえん</t>
  </si>
  <si>
    <t>横浜愛隣幼稚園</t>
    <rPh sb="0" eb="2">
      <t>よこはま</t>
    </rPh>
    <rPh sb="2" eb="3">
      <t>あい</t>
    </rPh>
    <rPh sb="3" eb="4">
      <t>となり</t>
    </rPh>
    <rPh sb="4" eb="7">
      <t>ようちえん</t>
    </rPh>
    <phoneticPr fontId="37" type="Hiragana"/>
  </si>
  <si>
    <t>よこはまあいりんようちえん</t>
  </si>
  <si>
    <t>いしかわ幼稚園</t>
    <rPh sb="4" eb="7">
      <t>ようちえん</t>
    </rPh>
    <phoneticPr fontId="37" type="Hiragana"/>
  </si>
  <si>
    <t>いしかわようちえん</t>
  </si>
  <si>
    <t>平和幼稚園</t>
    <rPh sb="0" eb="2">
      <t>へいわ</t>
    </rPh>
    <rPh sb="2" eb="5">
      <t>ようちえん</t>
    </rPh>
    <phoneticPr fontId="37" type="Hiragana"/>
  </si>
  <si>
    <t>へいわようちえん</t>
  </si>
  <si>
    <t>三恵幼稚園</t>
    <rPh sb="0" eb="1">
      <t>さん</t>
    </rPh>
    <rPh sb="1" eb="2">
      <t>めぐみ</t>
    </rPh>
    <rPh sb="2" eb="5">
      <t>ようちえん</t>
    </rPh>
    <phoneticPr fontId="37" type="Hiragana"/>
  </si>
  <si>
    <t>みつえようちえん</t>
  </si>
  <si>
    <t>すぎやま家庭保育室</t>
    <rPh sb="4" eb="6">
      <t>かてい</t>
    </rPh>
    <rPh sb="6" eb="9">
      <t>ほいくしつ</t>
    </rPh>
    <phoneticPr fontId="37" type="Hiragana"/>
  </si>
  <si>
    <t>すぎやまかていほいくしつ</t>
  </si>
  <si>
    <t>たしろ保育室</t>
    <rPh sb="3" eb="6">
      <t>ほいくしつ</t>
    </rPh>
    <phoneticPr fontId="37" type="Hiragana"/>
  </si>
  <si>
    <t>たしろほいくしつ</t>
  </si>
  <si>
    <t>倉山保育室</t>
    <rPh sb="0" eb="2">
      <t>くらやま</t>
    </rPh>
    <rPh sb="2" eb="5">
      <t>ほいくしつ</t>
    </rPh>
    <phoneticPr fontId="37" type="Hiragana"/>
  </si>
  <si>
    <t>くらやまほいくしつ</t>
  </si>
  <si>
    <t>グロウアップモンテッソーリ子どもの家立場園</t>
  </si>
  <si>
    <t>ぐろうあっぷもんてっそーりこどものいえたては</t>
  </si>
  <si>
    <t>根岸すみれ保育園</t>
    <rPh sb="0" eb="2">
      <t>ねぎし</t>
    </rPh>
    <rPh sb="5" eb="8">
      <t>ほいくえん</t>
    </rPh>
    <phoneticPr fontId="37" type="Hiragana"/>
  </si>
  <si>
    <t>ねぎしすみれほいくえん</t>
  </si>
  <si>
    <t>ピノキオ幼児舎新杉田園</t>
  </si>
  <si>
    <t>ぴのきおようじしゃしんすぎたえん</t>
  </si>
  <si>
    <t>みらいつばさ新杉田保育園</t>
    <phoneticPr fontId="37" type="Hiragana"/>
  </si>
  <si>
    <t>みらいつばさしんすぎたほいくえん</t>
  </si>
  <si>
    <t>根岸サンフラワー保育園</t>
    <rPh sb="10" eb="11">
      <t>えん</t>
    </rPh>
    <phoneticPr fontId="37" type="Hiragana"/>
  </si>
  <si>
    <t>ねぎしさんふらわーほいくえん</t>
  </si>
  <si>
    <t>NPO法人ちびっこハウス</t>
    <phoneticPr fontId="37" type="Hiragana"/>
  </si>
  <si>
    <t>えぬぴーおーほうじんちびっこはうす</t>
  </si>
  <si>
    <t>ｓtellar阿久和小規模保育園</t>
    <rPh sb="7" eb="10">
      <t>あくわ</t>
    </rPh>
    <rPh sb="10" eb="16">
      <t>しょうきぼほいくえん</t>
    </rPh>
    <phoneticPr fontId="37" type="Hiragana"/>
  </si>
  <si>
    <t>すてらえでゅけーしょんがーでんあくわしょうきぼほいくえん</t>
  </si>
  <si>
    <t>瀬谷みらい保育園</t>
    <rPh sb="0" eb="2">
      <t>せや</t>
    </rPh>
    <rPh sb="5" eb="8">
      <t>ほいくえん</t>
    </rPh>
    <phoneticPr fontId="37" type="Hiragana"/>
  </si>
  <si>
    <t>せやみらいほいくえん</t>
  </si>
  <si>
    <t>瀬谷そらいろ保育園</t>
    <phoneticPr fontId="37" type="Hiragana"/>
  </si>
  <si>
    <t>せやそらいろほいくえん</t>
  </si>
  <si>
    <t>キッズパートナーみなとみらい第２</t>
    <rPh sb="14" eb="15">
      <t>だい</t>
    </rPh>
    <phoneticPr fontId="37" type="Hiragana"/>
  </si>
  <si>
    <t>きっずぱーとなーみなとみらいだい2</t>
  </si>
  <si>
    <t>戸部みつばち保育園</t>
    <phoneticPr fontId="37" type="Hiragana"/>
  </si>
  <si>
    <t>とべみつばちほいくえん</t>
  </si>
  <si>
    <t>すまいる十日市場保育園</t>
    <phoneticPr fontId="37" type="Hiragana"/>
  </si>
  <si>
    <t>すまいるとおかいちばほいくえん</t>
  </si>
  <si>
    <t>マームゆりかごながつた保育園</t>
    <rPh sb="11" eb="14">
      <t>ほいくえん</t>
    </rPh>
    <phoneticPr fontId="37" type="Hiragana"/>
  </si>
  <si>
    <t>まーむゆりかごながつたほいくえん</t>
  </si>
  <si>
    <t>ハッピーシーズくるみ園</t>
    <phoneticPr fontId="37" type="Hiragana"/>
  </si>
  <si>
    <t>はっぴーしーずくるみえん</t>
  </si>
  <si>
    <t>岩原保育室</t>
    <rPh sb="0" eb="2">
      <t>いわはら</t>
    </rPh>
    <rPh sb="2" eb="5">
      <t>ほいくしつ</t>
    </rPh>
    <phoneticPr fontId="37" type="Hiragana"/>
  </si>
  <si>
    <t>いわはらほいくしつ</t>
  </si>
  <si>
    <t>汐見台第二愛育園</t>
    <rPh sb="0" eb="3">
      <t>しおみだい</t>
    </rPh>
    <rPh sb="3" eb="5">
      <t>だいに</t>
    </rPh>
    <rPh sb="5" eb="7">
      <t>あいいく</t>
    </rPh>
    <rPh sb="7" eb="8">
      <t>えん</t>
    </rPh>
    <phoneticPr fontId="37" type="Hiragana"/>
  </si>
  <si>
    <t>しおみだいだいにあいいくえん</t>
  </si>
  <si>
    <t>チームナーサリーＢｉｇＨｕｇ洋光台</t>
  </si>
  <si>
    <t>ちーむなーさりーびっぐはぐようこうだい</t>
  </si>
  <si>
    <t>チームナーサリーＢｉｇＨｕｇ洋光台２</t>
  </si>
  <si>
    <t>ちーむなーさりーびっぐはぐようこうだい２</t>
  </si>
  <si>
    <t>ベイキッズなのはな保育園</t>
    <rPh sb="9" eb="12">
      <t>ほいくえん</t>
    </rPh>
    <phoneticPr fontId="37" type="Hiragana"/>
  </si>
  <si>
    <t>べいきっずなのはなほいくえん</t>
  </si>
  <si>
    <t>森おひさま保育園</t>
    <rPh sb="0" eb="1">
      <t>もり</t>
    </rPh>
    <rPh sb="5" eb="8">
      <t>ほいくえん</t>
    </rPh>
    <phoneticPr fontId="37" type="Hiragana"/>
  </si>
  <si>
    <t>もりおひさまほいくえん</t>
  </si>
  <si>
    <t>阿久和キッズ</t>
    <rPh sb="0" eb="3">
      <t>あくわ</t>
    </rPh>
    <phoneticPr fontId="37" type="Hiragana"/>
  </si>
  <si>
    <t>あくわきっず</t>
  </si>
  <si>
    <t>ネストうーたん</t>
    <phoneticPr fontId="37" type="Hiragana"/>
  </si>
  <si>
    <t>ねすとうーたん</t>
  </si>
  <si>
    <t>ネストぽぽ</t>
    <phoneticPr fontId="37" type="Hiragana"/>
  </si>
  <si>
    <t>ねすとぽぽ</t>
  </si>
  <si>
    <t>おれんじハウス西戸部保育園</t>
    <rPh sb="7" eb="8">
      <t>にし</t>
    </rPh>
    <rPh sb="8" eb="10">
      <t>とべ</t>
    </rPh>
    <rPh sb="10" eb="13">
      <t>ほいくえん</t>
    </rPh>
    <phoneticPr fontId="37" type="Hiragana"/>
  </si>
  <si>
    <t>おれんじはうすにしとべほいくえん</t>
  </si>
  <si>
    <t>キッズパートナー平沼橋</t>
    <rPh sb="8" eb="11">
      <t>ひらぬまばし</t>
    </rPh>
    <phoneticPr fontId="37" type="Hiragana"/>
  </si>
  <si>
    <t>きっずぱーとなーひらぬまばし</t>
  </si>
  <si>
    <t>キッズパートナー横浜楠町</t>
    <rPh sb="8" eb="10">
      <t>よこはま</t>
    </rPh>
    <rPh sb="10" eb="12">
      <t>くすちょう</t>
    </rPh>
    <phoneticPr fontId="37" type="Hiragana"/>
  </si>
  <si>
    <t>きっずぱーとなーよこはまくすのきちょう</t>
  </si>
  <si>
    <t>キャリー保育園桜木町</t>
    <rPh sb="4" eb="7">
      <t>ほいくえん</t>
    </rPh>
    <rPh sb="7" eb="10">
      <t>さくらぎちょう</t>
    </rPh>
    <phoneticPr fontId="37" type="Hiragana"/>
  </si>
  <si>
    <t>きゃりーほいくえんさくらぎちょう</t>
  </si>
  <si>
    <t>えんがわ</t>
    <phoneticPr fontId="37" type="Hiragana"/>
  </si>
  <si>
    <t>えんがわ</t>
  </si>
  <si>
    <t>サクラフェリーチェ保育園</t>
    <rPh sb="9" eb="12">
      <t>ほいくえん</t>
    </rPh>
    <phoneticPr fontId="37" type="Hiragana"/>
  </si>
  <si>
    <t>さくらふぇりーちぇほいくえん</t>
  </si>
  <si>
    <t>立場らびっと保育園</t>
    <rPh sb="0" eb="2">
      <t>たちば</t>
    </rPh>
    <rPh sb="6" eb="9">
      <t>ほいくえん</t>
    </rPh>
    <phoneticPr fontId="37" type="Hiragana"/>
  </si>
  <si>
    <t>たてばらびっとほいくえん</t>
  </si>
  <si>
    <t>中田いちご保育園</t>
    <rPh sb="0" eb="2">
      <t>なかた</t>
    </rPh>
    <rPh sb="5" eb="8">
      <t>ほいくえん</t>
    </rPh>
    <phoneticPr fontId="37" type="Hiragana"/>
  </si>
  <si>
    <t>なかたいちごほいくえん</t>
  </si>
  <si>
    <t>中田駅前はまっこ保育園</t>
    <rPh sb="0" eb="2">
      <t>なかた</t>
    </rPh>
    <rPh sb="2" eb="4">
      <t>えきまえ</t>
    </rPh>
    <rPh sb="8" eb="11">
      <t>ほいくえん</t>
    </rPh>
    <phoneticPr fontId="37" type="Hiragana"/>
  </si>
  <si>
    <t>なかたえきまえはまっこほいくえん</t>
  </si>
  <si>
    <t>中田ひまわり保育室</t>
    <rPh sb="0" eb="2">
      <t>なかた</t>
    </rPh>
    <rPh sb="6" eb="9">
      <t>ほいくしつ</t>
    </rPh>
    <phoneticPr fontId="37" type="Hiragana"/>
  </si>
  <si>
    <t>なかたひまわりほいくしつ</t>
  </si>
  <si>
    <t>ベイキッズおひさま保育園</t>
    <rPh sb="9" eb="12">
      <t>ほいくえん</t>
    </rPh>
    <phoneticPr fontId="37" type="Hiragana"/>
  </si>
  <si>
    <t>べいきっずおひさまほいくえん</t>
  </si>
  <si>
    <t>マーヤ保育園</t>
    <rPh sb="3" eb="6">
      <t>ほいくえん</t>
    </rPh>
    <phoneticPr fontId="37" type="Hiragana"/>
  </si>
  <si>
    <t>まーやほいくえん</t>
  </si>
  <si>
    <t>おおきくなぁ～れプチべべ保育室</t>
    <rPh sb="12" eb="15">
      <t>ほいくしつ</t>
    </rPh>
    <phoneticPr fontId="37" type="Hiragana"/>
  </si>
  <si>
    <t>おおきくなぁ～れぷちべべほいくしつ</t>
  </si>
  <si>
    <t>おれんじハウス星川保育園</t>
    <rPh sb="7" eb="9">
      <t>ほしかわ</t>
    </rPh>
    <rPh sb="9" eb="12">
      <t>ほいくえん</t>
    </rPh>
    <phoneticPr fontId="37" type="Hiragana"/>
  </si>
  <si>
    <t>おれんじはうすほしかわほいくえん</t>
  </si>
  <si>
    <t>ばばほいくしつ星川</t>
  </si>
  <si>
    <t>ばばほいくしつほしかわ</t>
  </si>
  <si>
    <t>ベイキッズおりーぶ保育園</t>
    <rPh sb="9" eb="12">
      <t>ほいくえん</t>
    </rPh>
    <phoneticPr fontId="37" type="Hiragana"/>
  </si>
  <si>
    <t>べいきっずおりーぶほいくえん</t>
  </si>
  <si>
    <t>保育室ピア・ピア</t>
    <rPh sb="0" eb="3">
      <t>ほいくしつ</t>
    </rPh>
    <phoneticPr fontId="37" type="Hiragana"/>
  </si>
  <si>
    <t>ほいくしつぴあ･ぴあ</t>
  </si>
  <si>
    <t>すまいる保育園</t>
    <rPh sb="4" eb="7">
      <t>ほいくえん</t>
    </rPh>
    <phoneticPr fontId="37" type="Hiragana"/>
  </si>
  <si>
    <t>すまいるほいくえん</t>
  </si>
  <si>
    <t>小さな保育園ままのて</t>
    <rPh sb="0" eb="1">
      <t>ちい</t>
    </rPh>
    <rPh sb="3" eb="6">
      <t>ほいくえん</t>
    </rPh>
    <phoneticPr fontId="37" type="Hiragana"/>
  </si>
  <si>
    <t>ちいさなほいくえんままのて</t>
  </si>
  <si>
    <t>といろきっず中山保育園</t>
    <rPh sb="6" eb="8">
      <t>なかやま</t>
    </rPh>
    <rPh sb="8" eb="11">
      <t>ほいくえん</t>
    </rPh>
    <phoneticPr fontId="37" type="Hiragana"/>
  </si>
  <si>
    <t>といろきっずなかやまほいくえん</t>
  </si>
  <si>
    <t>にこにこすまいる園</t>
    <rPh sb="8" eb="9">
      <t>えん</t>
    </rPh>
    <phoneticPr fontId="37" type="Hiragana"/>
  </si>
  <si>
    <t>にこにこすまいるえん</t>
  </si>
  <si>
    <t>ハッピーシーズ保育園</t>
    <rPh sb="7" eb="10">
      <t>ほいくえん</t>
    </rPh>
    <phoneticPr fontId="37" type="Hiragana"/>
  </si>
  <si>
    <t>はっぴーしーずほいくえん</t>
  </si>
  <si>
    <t>ハッピーシーズりんご園</t>
    <rPh sb="10" eb="11">
      <t>えん</t>
    </rPh>
    <phoneticPr fontId="37" type="Hiragana"/>
  </si>
  <si>
    <t>はっぴーしーずりんごえん</t>
  </si>
  <si>
    <t>ピノキオ保育園十日市場園</t>
    <rPh sb="4" eb="7">
      <t>ほいくえん</t>
    </rPh>
    <rPh sb="7" eb="9">
      <t>とおか</t>
    </rPh>
    <rPh sb="9" eb="11">
      <t>いちば</t>
    </rPh>
    <rPh sb="11" eb="12">
      <t>えん</t>
    </rPh>
    <phoneticPr fontId="37" type="Hiragana"/>
  </si>
  <si>
    <t>ぴのきおほいくえんとおかいちばえん</t>
  </si>
  <si>
    <t>ひまわり中山駅前保育園</t>
    <rPh sb="4" eb="6">
      <t>なかやま</t>
    </rPh>
    <rPh sb="6" eb="8">
      <t>えきまえ</t>
    </rPh>
    <rPh sb="8" eb="11">
      <t>ほいくえん</t>
    </rPh>
    <phoneticPr fontId="37" type="Hiragana"/>
  </si>
  <si>
    <t>ひまわりなかやまえきまえほいくえん</t>
  </si>
  <si>
    <t>保育所マナマナハウス</t>
    <rPh sb="0" eb="2">
      <t>ほいく</t>
    </rPh>
    <rPh sb="2" eb="3">
      <t>じょ</t>
    </rPh>
    <phoneticPr fontId="37" type="Hiragana"/>
  </si>
  <si>
    <t>ほいくしょまなまなはうす</t>
  </si>
  <si>
    <t>マームゆりかごかもい保育園</t>
    <rPh sb="10" eb="13">
      <t>ほいくえん</t>
    </rPh>
    <phoneticPr fontId="37" type="Hiragana"/>
  </si>
  <si>
    <t>まーむゆりかごかもいほいくえん</t>
  </si>
  <si>
    <t>みらいつぼみ保育園</t>
    <rPh sb="6" eb="9">
      <t>ほいくえん</t>
    </rPh>
    <phoneticPr fontId="37" type="Hiragana"/>
  </si>
  <si>
    <t>みらいつぼみほいくえん</t>
  </si>
  <si>
    <t>ゆめの実保育園</t>
    <rPh sb="3" eb="4">
      <t>み</t>
    </rPh>
    <rPh sb="4" eb="7">
      <t>ほいくえん</t>
    </rPh>
    <phoneticPr fontId="37" type="Hiragana"/>
  </si>
  <si>
    <t>ゆめのみほいくえん</t>
  </si>
  <si>
    <t>居宅訪問型保育事業</t>
  </si>
  <si>
    <t>株式会社明日香</t>
    <rPh sb="0" eb="4">
      <t>かぶしきがいしゃ</t>
    </rPh>
    <rPh sb="4" eb="7">
      <t>あすか</t>
    </rPh>
    <phoneticPr fontId="37" type="Hiragana"/>
  </si>
  <si>
    <t>あすか</t>
  </si>
  <si>
    <t>鳩の森愛の詩とことこ保育園</t>
    <phoneticPr fontId="37" type="Hiragana"/>
  </si>
  <si>
    <t>はとのもりあいのうたとことこほいくえん</t>
  </si>
  <si>
    <t>瀬谷すくすく保育園</t>
    <phoneticPr fontId="37" type="Hiragana"/>
  </si>
  <si>
    <t>せやすくすくほいくえん</t>
  </si>
  <si>
    <t>Maple Nursery WEST</t>
  </si>
  <si>
    <t>めいぷるなーさりーうえすと</t>
  </si>
  <si>
    <t>てぃんく２＠ねすと</t>
    <phoneticPr fontId="37" type="Hiragana"/>
  </si>
  <si>
    <t>てぃんくてぃんくあっとまーくねすと</t>
  </si>
  <si>
    <t>はぐ＠ねすと</t>
    <phoneticPr fontId="37" type="Hiragana"/>
  </si>
  <si>
    <t>はぐあっとまーくねすと</t>
  </si>
  <si>
    <t>西区中央もえぎ保育室</t>
    <rPh sb="0" eb="2">
      <t>にしく</t>
    </rPh>
    <rPh sb="2" eb="4">
      <t>ちゅうおう</t>
    </rPh>
    <rPh sb="7" eb="10">
      <t>ほいくしつ</t>
    </rPh>
    <phoneticPr fontId="37" type="Hiragana"/>
  </si>
  <si>
    <t>にしくちゅうおうもえぎほいくしつ</t>
  </si>
  <si>
    <t>天王町駅前もえぎ保育園</t>
    <rPh sb="0" eb="3">
      <t>てんのうちょう</t>
    </rPh>
    <rPh sb="3" eb="5">
      <t>えきまえ</t>
    </rPh>
    <rPh sb="8" eb="11">
      <t>ほいくえん</t>
    </rPh>
    <phoneticPr fontId="37" type="Hiragana"/>
  </si>
  <si>
    <t>てんのうちょうえきまえもえぎほいくえん</t>
  </si>
  <si>
    <t>東戸塚もえぎ保育室</t>
    <rPh sb="0" eb="3">
      <t>ひがしとつか</t>
    </rPh>
    <rPh sb="6" eb="9">
      <t>ほいくしつ</t>
    </rPh>
    <phoneticPr fontId="37" type="Hiragana"/>
  </si>
  <si>
    <t>ひがしとつかもえぎほいくしつ</t>
  </si>
  <si>
    <t>みどりひよこ園</t>
    <rPh sb="6" eb="7">
      <t>えん</t>
    </rPh>
    <phoneticPr fontId="37" type="Hiragana"/>
  </si>
  <si>
    <t>みどりひよこえん</t>
  </si>
  <si>
    <t>こども園よこはま風の遊育園</t>
  </si>
  <si>
    <t>こどもえんよこはまかぜのゆういくえん</t>
    <phoneticPr fontId="3"/>
  </si>
  <si>
    <t>野庭幼稚園</t>
  </si>
  <si>
    <t>のばようちえん</t>
    <phoneticPr fontId="3"/>
  </si>
  <si>
    <t>日吉さくら幼稚園</t>
  </si>
  <si>
    <t>ひよしさくらようちえん</t>
    <phoneticPr fontId="3"/>
  </si>
  <si>
    <t>大船わかば保育園</t>
  </si>
  <si>
    <t>おおふなわかばほいくえん</t>
    <phoneticPr fontId="3"/>
  </si>
  <si>
    <t>横浜大谷保育園</t>
    <rPh sb="0" eb="2">
      <t>ヨコハマ</t>
    </rPh>
    <rPh sb="2" eb="4">
      <t>オオタニ</t>
    </rPh>
    <rPh sb="4" eb="7">
      <t>ホイクエン</t>
    </rPh>
    <phoneticPr fontId="44"/>
  </si>
  <si>
    <t>よこはまおおたにほいくえん</t>
    <phoneticPr fontId="3"/>
  </si>
  <si>
    <t>港南中央サンフラワー保育園</t>
    <phoneticPr fontId="3"/>
  </si>
  <si>
    <t>こうなんちゅうおうさんふらわーほいくえん</t>
    <phoneticPr fontId="3"/>
  </si>
  <si>
    <t>新横浜めぶき保育園</t>
    <rPh sb="0" eb="3">
      <t>シンヨコハマ</t>
    </rPh>
    <rPh sb="6" eb="9">
      <t>ホイクエン</t>
    </rPh>
    <phoneticPr fontId="44"/>
  </si>
  <si>
    <t>しんよこはまめぶきほいくえん</t>
    <phoneticPr fontId="3"/>
  </si>
  <si>
    <t>弘明寺なぎさ保育園</t>
  </si>
  <si>
    <t>ぐみょうじなぎさほいくえん</t>
    <phoneticPr fontId="3"/>
  </si>
  <si>
    <t>認定こども園森が丘幼稚園</t>
    <rPh sb="6" eb="7">
      <t>もり</t>
    </rPh>
    <rPh sb="8" eb="9">
      <t>おか</t>
    </rPh>
    <rPh sb="9" eb="12">
      <t>ようちえん</t>
    </rPh>
    <phoneticPr fontId="37" type="Hiragana"/>
  </si>
  <si>
    <t>にんていこどもえんもりがおかようちえん</t>
  </si>
  <si>
    <t>しんよしだこども園</t>
    <rPh sb="8" eb="9">
      <t>えん</t>
    </rPh>
    <phoneticPr fontId="37" type="Hiragana"/>
  </si>
  <si>
    <t>しんよしだこどもえん</t>
  </si>
  <si>
    <t>横浜りとるぱんぷきんず</t>
    <phoneticPr fontId="37" type="Hiragana"/>
  </si>
  <si>
    <t>よこはまりとるぱんぷきんず</t>
  </si>
  <si>
    <t>関東学院のびのびのば園</t>
    <rPh sb="0" eb="2">
      <t>かんとう</t>
    </rPh>
    <rPh sb="2" eb="4">
      <t>がくいん</t>
    </rPh>
    <rPh sb="10" eb="11">
      <t>えん</t>
    </rPh>
    <phoneticPr fontId="37" type="Hiragana"/>
  </si>
  <si>
    <t>かんとうがくいんのびのびのばえん</t>
  </si>
  <si>
    <t>認定こども園ムロノキッズ室の木幼稚園</t>
  </si>
  <si>
    <t>にんていこどもえんむろのきっずむろのきようち</t>
  </si>
  <si>
    <t>幼保連携型認定こども園岸根こども園</t>
    <rPh sb="0" eb="7">
      <t>ようほれんけいがたにんてい</t>
    </rPh>
    <rPh sb="10" eb="11">
      <t>えん</t>
    </rPh>
    <rPh sb="11" eb="13">
      <t>きしね</t>
    </rPh>
    <rPh sb="16" eb="17">
      <t>えん</t>
    </rPh>
    <phoneticPr fontId="37" type="Hiragana"/>
  </si>
  <si>
    <t>きしねこどもえん</t>
  </si>
  <si>
    <t>認定こども園高木学園附属幼稚園</t>
    <rPh sb="0" eb="2">
      <t>にんてい</t>
    </rPh>
    <rPh sb="5" eb="6">
      <t>えん</t>
    </rPh>
    <rPh sb="6" eb="15">
      <t>たかぎがくえんふぞくようちえん</t>
    </rPh>
    <phoneticPr fontId="37" type="Hiragana"/>
  </si>
  <si>
    <t>にんていこどもえんたかぎがくえんふぞくようちえん</t>
  </si>
  <si>
    <t>新羽幼稚園</t>
    <phoneticPr fontId="37" type="Hiragana"/>
  </si>
  <si>
    <t>にっぱようちえん</t>
  </si>
  <si>
    <t>認定こども園しのはら幼稚園</t>
    <phoneticPr fontId="37" type="Hiragana"/>
  </si>
  <si>
    <t>にんていこどもえんしのはらようちえん</t>
  </si>
  <si>
    <t>認定こども園竹の子幼稚園</t>
    <rPh sb="0" eb="2">
      <t>にんてい</t>
    </rPh>
    <rPh sb="5" eb="6">
      <t>えん</t>
    </rPh>
    <rPh sb="6" eb="7">
      <t>たけ</t>
    </rPh>
    <rPh sb="8" eb="9">
      <t>こ</t>
    </rPh>
    <rPh sb="9" eb="12">
      <t>ようちえん</t>
    </rPh>
    <phoneticPr fontId="37" type="Hiragana"/>
  </si>
  <si>
    <t>にんていこどもえんたけのこようちえん</t>
  </si>
  <si>
    <t>認定こども園野庭聖佳幼稚園</t>
    <rPh sb="0" eb="2">
      <t>にんてい</t>
    </rPh>
    <rPh sb="5" eb="6">
      <t>えん</t>
    </rPh>
    <rPh sb="6" eb="7">
      <t>の</t>
    </rPh>
    <rPh sb="7" eb="8">
      <t>にわ</t>
    </rPh>
    <rPh sb="8" eb="10">
      <t>せいか</t>
    </rPh>
    <rPh sb="10" eb="13">
      <t>ようちえん</t>
    </rPh>
    <phoneticPr fontId="37" type="Hiragana"/>
  </si>
  <si>
    <t>にんていこどもえんのばせいかようちえん</t>
  </si>
  <si>
    <t>認定こども園日野幼稚園</t>
    <rPh sb="0" eb="2">
      <t>にんてい</t>
    </rPh>
    <rPh sb="5" eb="6">
      <t>えん</t>
    </rPh>
    <rPh sb="6" eb="8">
      <t>ひの</t>
    </rPh>
    <rPh sb="8" eb="11">
      <t>ようちえん</t>
    </rPh>
    <phoneticPr fontId="37" type="Hiragana"/>
  </si>
  <si>
    <t>にんていこどもえんひのようちえん</t>
  </si>
  <si>
    <t>認定こども園大谷幼稚園</t>
    <rPh sb="6" eb="8">
      <t>おおたに</t>
    </rPh>
    <rPh sb="8" eb="11">
      <t>ようちえん</t>
    </rPh>
    <phoneticPr fontId="37" type="Hiragana"/>
  </si>
  <si>
    <t>にんていこどもえんおおたにようちえん</t>
  </si>
  <si>
    <t>あゆみ幼稚園</t>
    <phoneticPr fontId="37" type="Hiragana"/>
  </si>
  <si>
    <t>あゆみようちえん</t>
  </si>
  <si>
    <t>春日野幼稚園</t>
    <rPh sb="0" eb="3">
      <t>かすがの</t>
    </rPh>
    <rPh sb="3" eb="6">
      <t>ようちえん</t>
    </rPh>
    <phoneticPr fontId="37" type="Hiragana"/>
  </si>
  <si>
    <t>かすがのようちえん</t>
  </si>
  <si>
    <t>城郷幼稚園</t>
    <rPh sb="0" eb="5">
      <t>しろさとようちえん</t>
    </rPh>
    <phoneticPr fontId="37" type="Hiragana"/>
  </si>
  <si>
    <t>しろさとようちえん</t>
  </si>
  <si>
    <t>伸びる会幼稚園</t>
    <phoneticPr fontId="37" type="Hiragana"/>
  </si>
  <si>
    <t>のびるかいようちえん</t>
  </si>
  <si>
    <t>冨士見幼稚園</t>
    <phoneticPr fontId="37" type="Hiragana"/>
  </si>
  <si>
    <t>ふじみようちえん</t>
  </si>
  <si>
    <t>みほ幼稚園</t>
    <phoneticPr fontId="37" type="Hiragana"/>
  </si>
  <si>
    <t>みほようちえん</t>
  </si>
  <si>
    <t>竹山南幼稚園</t>
    <phoneticPr fontId="37" type="Hiragana"/>
  </si>
  <si>
    <t>たけやまみなみようちえん</t>
  </si>
  <si>
    <t>竹山幼稚園</t>
    <phoneticPr fontId="37" type="Hiragana"/>
  </si>
  <si>
    <t>たけやまようちえん</t>
  </si>
  <si>
    <t>くるみ幼稚園</t>
    <rPh sb="3" eb="6">
      <t>ようちえん</t>
    </rPh>
    <phoneticPr fontId="37" type="Hiragana"/>
  </si>
  <si>
    <t>くるみようちえん</t>
  </si>
  <si>
    <t>三星幼稚園</t>
    <rPh sb="0" eb="5">
      <t>さんせいようちえん</t>
    </rPh>
    <phoneticPr fontId="37" type="Hiragana"/>
  </si>
  <si>
    <t>さんせいようちえん</t>
  </si>
  <si>
    <t>横浜れんげ幼稚園</t>
    <phoneticPr fontId="37" type="Hiragana"/>
  </si>
  <si>
    <t>よこはまれんげようちえん</t>
  </si>
  <si>
    <t>南白ゆり幼稚園</t>
    <phoneticPr fontId="37" type="Hiragana"/>
  </si>
  <si>
    <t>みなみしらゆりようちえん</t>
  </si>
  <si>
    <t>白百合光の子幼稚園</t>
    <phoneticPr fontId="37" type="Hiragana"/>
  </si>
  <si>
    <t>しらゆりひかりのこようちえん</t>
  </si>
  <si>
    <t>かもめ幼稚園</t>
    <rPh sb="3" eb="6">
      <t>ようちえん</t>
    </rPh>
    <phoneticPr fontId="37" type="Hiragana"/>
  </si>
  <si>
    <t>かもめようちえん</t>
  </si>
  <si>
    <t>港南台幼稚園</t>
    <rPh sb="0" eb="3">
      <t>こうなんだい</t>
    </rPh>
    <rPh sb="3" eb="6">
      <t>ようちえん</t>
    </rPh>
    <phoneticPr fontId="37" type="Hiragana"/>
  </si>
  <si>
    <t>こうなんだいようちえん</t>
  </si>
  <si>
    <t>宝島幼稚園</t>
    <rPh sb="0" eb="2">
      <t>たからじま</t>
    </rPh>
    <rPh sb="2" eb="5">
      <t>ようちえん</t>
    </rPh>
    <phoneticPr fontId="37" type="Hiragana"/>
  </si>
  <si>
    <t>たからじまようちえん</t>
  </si>
  <si>
    <t>永野幼稚園</t>
    <rPh sb="0" eb="2">
      <t>ながの</t>
    </rPh>
    <rPh sb="2" eb="5">
      <t>ようちえん</t>
    </rPh>
    <phoneticPr fontId="37" type="Hiragana"/>
  </si>
  <si>
    <t>ながのようちえん</t>
  </si>
  <si>
    <t>大倉山アソカ幼稚園</t>
    <rPh sb="0" eb="3">
      <t>おおくらやま</t>
    </rPh>
    <rPh sb="6" eb="9">
      <t>ようちえん</t>
    </rPh>
    <phoneticPr fontId="37" type="Hiragana"/>
  </si>
  <si>
    <t>おおくらやまあそかようちえん</t>
  </si>
  <si>
    <t>桂幼稚園</t>
    <rPh sb="0" eb="1">
      <t>かつら</t>
    </rPh>
    <rPh sb="1" eb="4">
      <t>ようちえん</t>
    </rPh>
    <phoneticPr fontId="37" type="Hiragana"/>
  </si>
  <si>
    <t>かつらようちえん</t>
  </si>
  <si>
    <t>光明幼稚園</t>
    <rPh sb="0" eb="2">
      <t>こうみょう</t>
    </rPh>
    <rPh sb="2" eb="5">
      <t>ようちえん</t>
    </rPh>
    <phoneticPr fontId="37" type="Hiragana"/>
  </si>
  <si>
    <t>こうみょうようちえん</t>
  </si>
  <si>
    <t>小机幼稚園</t>
    <rPh sb="0" eb="1">
      <t>しょう</t>
    </rPh>
    <rPh sb="1" eb="2">
      <t>つくえ</t>
    </rPh>
    <rPh sb="2" eb="5">
      <t>ようちえん</t>
    </rPh>
    <phoneticPr fontId="37" type="Hiragana"/>
  </si>
  <si>
    <t>こづくえようちえん</t>
  </si>
  <si>
    <t>樽町白梅幼稚園</t>
    <rPh sb="0" eb="1">
      <t>たる</t>
    </rPh>
    <rPh sb="1" eb="2">
      <t>まち</t>
    </rPh>
    <rPh sb="2" eb="4">
      <t>はくばい</t>
    </rPh>
    <rPh sb="4" eb="7">
      <t>ようちえん</t>
    </rPh>
    <phoneticPr fontId="37" type="Hiragana"/>
  </si>
  <si>
    <t>たるまちしらうめようちえん</t>
  </si>
  <si>
    <t>長福寺第二幼稚園</t>
    <rPh sb="0" eb="3">
      <t>ちょうふくじ</t>
    </rPh>
    <rPh sb="3" eb="5">
      <t>だいに</t>
    </rPh>
    <rPh sb="5" eb="8">
      <t>ようちえん</t>
    </rPh>
    <phoneticPr fontId="37" type="Hiragana"/>
  </si>
  <si>
    <t>ちょうふくじだいにようちえん</t>
  </si>
  <si>
    <t>長福寺幼稚園</t>
    <rPh sb="0" eb="3">
      <t>ちょうふくじ</t>
    </rPh>
    <rPh sb="3" eb="6">
      <t>ようちえん</t>
    </rPh>
    <phoneticPr fontId="37" type="Hiragana"/>
  </si>
  <si>
    <t>ちょうふくじようちえん</t>
  </si>
  <si>
    <t>チロル幼稚園</t>
    <rPh sb="3" eb="6">
      <t>ようちえん</t>
    </rPh>
    <phoneticPr fontId="37" type="Hiragana"/>
  </si>
  <si>
    <t>ちろるようちえん</t>
  </si>
  <si>
    <t>綱島幼稚園</t>
    <rPh sb="0" eb="2">
      <t>つなしま</t>
    </rPh>
    <rPh sb="2" eb="5">
      <t>ようちえん</t>
    </rPh>
    <phoneticPr fontId="37" type="Hiragana"/>
  </si>
  <si>
    <t>つなしまようちえん</t>
  </si>
  <si>
    <t>日吉台光幼稚園</t>
    <rPh sb="0" eb="3">
      <t>ひよしだい</t>
    </rPh>
    <rPh sb="3" eb="4">
      <t>ひかり</t>
    </rPh>
    <rPh sb="4" eb="7">
      <t>ようちえん</t>
    </rPh>
    <phoneticPr fontId="37" type="Hiragana"/>
  </si>
  <si>
    <t>ひよしだいひかりようちえん</t>
  </si>
  <si>
    <t>プリンス幼稚園</t>
    <rPh sb="4" eb="7">
      <t>ようちえん</t>
    </rPh>
    <phoneticPr fontId="37" type="Hiragana"/>
  </si>
  <si>
    <t>ぷりんすようちえん</t>
  </si>
  <si>
    <t>黒滝幼稚園</t>
    <rPh sb="0" eb="2">
      <t>くろたき</t>
    </rPh>
    <rPh sb="2" eb="5">
      <t>ようちえん</t>
    </rPh>
    <phoneticPr fontId="37" type="Hiragana"/>
  </si>
  <si>
    <t>くろたきようちえん</t>
  </si>
  <si>
    <t>中山幼稚園</t>
    <rPh sb="0" eb="2">
      <t>なかやま</t>
    </rPh>
    <rPh sb="2" eb="5">
      <t>ようちえん</t>
    </rPh>
    <phoneticPr fontId="37" type="Hiragana"/>
  </si>
  <si>
    <t>なかやまようちえん</t>
  </si>
  <si>
    <t>八朔幼稚園</t>
    <rPh sb="0" eb="2">
      <t>はっさく</t>
    </rPh>
    <rPh sb="2" eb="5">
      <t>ようちえん</t>
    </rPh>
    <phoneticPr fontId="37" type="Hiragana"/>
  </si>
  <si>
    <t>はっさくうようちえん</t>
  </si>
  <si>
    <t>東幼稚園</t>
    <rPh sb="0" eb="1">
      <t>ひがし</t>
    </rPh>
    <rPh sb="1" eb="4">
      <t>ようちえん</t>
    </rPh>
    <phoneticPr fontId="37" type="Hiragana"/>
  </si>
  <si>
    <t>あずまようちえん</t>
  </si>
  <si>
    <t>むつみ幼稚園</t>
    <rPh sb="3" eb="6">
      <t>ようちえん</t>
    </rPh>
    <phoneticPr fontId="37" type="Hiragana"/>
  </si>
  <si>
    <t>むつみようちえん</t>
  </si>
  <si>
    <t>家庭的保育事業</t>
    <rPh sb="0" eb="3">
      <t>カテイテキ</t>
    </rPh>
    <rPh sb="3" eb="5">
      <t>ホイク</t>
    </rPh>
    <rPh sb="5" eb="7">
      <t>ジギョウ</t>
    </rPh>
    <phoneticPr fontId="40"/>
  </si>
  <si>
    <t>もりた保育室</t>
    <rPh sb="3" eb="6">
      <t>ほいくしつ</t>
    </rPh>
    <phoneticPr fontId="37" type="Hiragana"/>
  </si>
  <si>
    <t>もりたほいくしつ</t>
  </si>
  <si>
    <t>佐藤保育室</t>
    <rPh sb="0" eb="2">
      <t>さとう</t>
    </rPh>
    <rPh sb="2" eb="5">
      <t>ほいくしつ</t>
    </rPh>
    <phoneticPr fontId="37" type="Hiragana"/>
  </si>
  <si>
    <t>さとうほいくしつ</t>
  </si>
  <si>
    <t>つぼみの森保育室</t>
    <rPh sb="4" eb="5">
      <t>もり</t>
    </rPh>
    <rPh sb="5" eb="8">
      <t>ほいくしつ</t>
    </rPh>
    <phoneticPr fontId="37" type="Hiragana"/>
  </si>
  <si>
    <t>つぼみのもりほいくしつ</t>
  </si>
  <si>
    <t>ぺパンルーム</t>
    <phoneticPr fontId="37" type="Hiragana"/>
  </si>
  <si>
    <t>ぺぱんるーむ</t>
  </si>
  <si>
    <t>キッズアミ</t>
    <phoneticPr fontId="37" type="Hiragana"/>
  </si>
  <si>
    <t>きっずあみ</t>
  </si>
  <si>
    <t>スクルドエンジェル保育園上大岡園</t>
    <phoneticPr fontId="37" type="Hiragana"/>
  </si>
  <si>
    <t>すくるどえんじぇるほいくえんかみおおおかえん</t>
  </si>
  <si>
    <t>ぱぷりか保育園上大岡</t>
  </si>
  <si>
    <t>ぱぷりかほいくえんかみおおおか</t>
  </si>
  <si>
    <t>港南台きらきら保育園</t>
    <rPh sb="7" eb="10">
      <t>ほいくえん</t>
    </rPh>
    <phoneticPr fontId="37" type="Hiragana"/>
  </si>
  <si>
    <t>こうなんだいきらきらほいくえん</t>
  </si>
  <si>
    <t>保育室アーモ</t>
    <phoneticPr fontId="37" type="Hiragana"/>
  </si>
  <si>
    <t>ほいくしつあーも</t>
  </si>
  <si>
    <t>preschoolALICEClover</t>
  </si>
  <si>
    <t>ぷれすくーるありすくろーばー</t>
  </si>
  <si>
    <t>イルカ保育園</t>
    <phoneticPr fontId="37" type="Hiragana"/>
  </si>
  <si>
    <t>いるかほいくえん</t>
  </si>
  <si>
    <t>キッズラボ菊名小規模保育園</t>
    <rPh sb="5" eb="7">
      <t>きくな</t>
    </rPh>
    <rPh sb="7" eb="10">
      <t>しょうきぼ</t>
    </rPh>
    <rPh sb="10" eb="13">
      <t>ほいくえん</t>
    </rPh>
    <phoneticPr fontId="37" type="Hiragana"/>
  </si>
  <si>
    <t>きっずらぼきくなえん</t>
  </si>
  <si>
    <t>きゅーぴーるーむ大倉山園</t>
    <phoneticPr fontId="37" type="Hiragana"/>
  </si>
  <si>
    <t>きゅーぴーるーむおおくらやまえん</t>
  </si>
  <si>
    <t>ばばほいくしつ綱島</t>
    <phoneticPr fontId="37" type="Hiragana"/>
  </si>
  <si>
    <t>ばばほいくしつつなしま</t>
  </si>
  <si>
    <t>聖愛クロス保育園きくな</t>
  </si>
  <si>
    <t>せいあいくろすほいくえんきくな</t>
  </si>
  <si>
    <t>みらいこうほく保育園</t>
    <phoneticPr fontId="37" type="Hiragana"/>
  </si>
  <si>
    <t>みらいこうほくほいくえん</t>
  </si>
  <si>
    <t>もしもしのほし日吉保育園</t>
    <phoneticPr fontId="37" type="Hiragana"/>
  </si>
  <si>
    <t>もしもしのほしひよしほいくえん</t>
  </si>
  <si>
    <t>リトルスカラー綱島保育園</t>
    <phoneticPr fontId="37" type="Hiragana"/>
  </si>
  <si>
    <t>りとるすからーつなしまほいくえん</t>
  </si>
  <si>
    <t>ルリ保育園日吉</t>
    <rPh sb="2" eb="5">
      <t>ほいくえん</t>
    </rPh>
    <rPh sb="5" eb="7">
      <t>ひよし</t>
    </rPh>
    <phoneticPr fontId="37" type="Hiragana"/>
  </si>
  <si>
    <t>るりほいくえんひよし</t>
  </si>
  <si>
    <t>すまいるおおふな保育園</t>
    <phoneticPr fontId="37" type="Hiragana"/>
  </si>
  <si>
    <t>すまいるおおふなほいくえん</t>
  </si>
  <si>
    <t>チームナーサリーBigHug本郷台</t>
    <phoneticPr fontId="37" type="Hiragana"/>
  </si>
  <si>
    <t>ちーむなーさりーびっぐはぐほんごうだい</t>
  </si>
  <si>
    <t>マームゆりかごおおふな</t>
  </si>
  <si>
    <t>まーむゆりかごおおふな</t>
  </si>
  <si>
    <t>キューピールームP-kaboo園</t>
    <phoneticPr fontId="37" type="Hiragana"/>
  </si>
  <si>
    <t>きゅーぴーるーむぴーかぶーえん</t>
  </si>
  <si>
    <t>パナマリア保育園弘明寺園</t>
    <phoneticPr fontId="37" type="Hiragana"/>
  </si>
  <si>
    <t>ぱなまりあほいくえんぐみょうじえん</t>
  </si>
  <si>
    <t>ばばほいくしつ黄金町</t>
  </si>
  <si>
    <t>ばばほいくしつこがねちょう</t>
  </si>
  <si>
    <t>芸術の森保育園</t>
    <rPh sb="0" eb="2">
      <t>げいじゅつ</t>
    </rPh>
    <rPh sb="3" eb="4">
      <t>もり</t>
    </rPh>
    <rPh sb="4" eb="7">
      <t>ほいくえん</t>
    </rPh>
    <phoneticPr fontId="37" type="Hiragana"/>
  </si>
  <si>
    <t>げいじゅつのもりほいくえん</t>
  </si>
  <si>
    <t>チューリップ保育室</t>
    <rPh sb="6" eb="9">
      <t>ほいくしつ</t>
    </rPh>
    <phoneticPr fontId="37" type="Hiragana"/>
  </si>
  <si>
    <t>ちゅーりっぷほいくしつ</t>
  </si>
  <si>
    <t>ふれあいの家にこにこ保育園</t>
    <rPh sb="5" eb="6">
      <t>いえ</t>
    </rPh>
    <rPh sb="10" eb="13">
      <t>ほいくえん</t>
    </rPh>
    <phoneticPr fontId="37" type="Hiragana"/>
  </si>
  <si>
    <t>ふれあいのいえにこにこほいくえん</t>
  </si>
  <si>
    <t>ＰｏｃｏａＰｏｃｏ保育園</t>
    <rPh sb="9" eb="12">
      <t>ほいくえん</t>
    </rPh>
    <phoneticPr fontId="37" type="Hiragana"/>
  </si>
  <si>
    <t>ぽこあぽこほいくえん</t>
  </si>
  <si>
    <t>上大岡ラビット保育園ＴＷＩＮＳ</t>
    <rPh sb="0" eb="3">
      <t>かみおおおか</t>
    </rPh>
    <rPh sb="7" eb="10">
      <t>ほいくえん</t>
    </rPh>
    <phoneticPr fontId="37" type="Hiragana"/>
  </si>
  <si>
    <t>かみおおおからびっとほいくえんついんず</t>
  </si>
  <si>
    <t>クオリスキッズ上大岡西保育園</t>
    <rPh sb="7" eb="11">
      <t>かみおおおかにし</t>
    </rPh>
    <rPh sb="11" eb="14">
      <t>ほいくえん</t>
    </rPh>
    <phoneticPr fontId="37" type="Hiragana"/>
  </si>
  <si>
    <t>くおりすきっずかみおおおかにしほいくえん</t>
  </si>
  <si>
    <t>ちゅーりっぷキッズ</t>
    <phoneticPr fontId="37" type="Hiragana"/>
  </si>
  <si>
    <t>ちゅーりっぷきっず</t>
  </si>
  <si>
    <t>ちゅーりっぷハウス</t>
    <phoneticPr fontId="37" type="Hiragana"/>
  </si>
  <si>
    <t>ちゅーりっぷはうす</t>
  </si>
  <si>
    <t>Ｌｕｃｅ陽だまりの家保育園（きくな）</t>
    <rPh sb="4" eb="5">
      <t>ひ</t>
    </rPh>
    <rPh sb="9" eb="10">
      <t>いえ</t>
    </rPh>
    <rPh sb="10" eb="13">
      <t>ほいくえん</t>
    </rPh>
    <phoneticPr fontId="37" type="Hiragana"/>
  </si>
  <si>
    <t>るーちぇひだまりのいえほいくえん</t>
  </si>
  <si>
    <t>Ｌｕｃｅ陽だまりの家保育園綱島</t>
    <rPh sb="4" eb="5">
      <t>ひ</t>
    </rPh>
    <rPh sb="9" eb="10">
      <t>いえ</t>
    </rPh>
    <rPh sb="10" eb="13">
      <t>ほいくえん</t>
    </rPh>
    <rPh sb="13" eb="15">
      <t>つなしま</t>
    </rPh>
    <phoneticPr fontId="37" type="Hiragana"/>
  </si>
  <si>
    <t>るーちぇひだまりのいえほいくえんつなしま</t>
  </si>
  <si>
    <t>キッズパートナー大倉山</t>
    <rPh sb="8" eb="11">
      <t>おおくらやま</t>
    </rPh>
    <phoneticPr fontId="37" type="Hiragana"/>
  </si>
  <si>
    <t>きっずぱーとなーおおくらやま</t>
  </si>
  <si>
    <t>キッズパートナー綱島</t>
    <rPh sb="8" eb="10">
      <t>つなしま</t>
    </rPh>
    <phoneticPr fontId="37" type="Hiragana"/>
  </si>
  <si>
    <t>きっずぱーとなーつなしま</t>
  </si>
  <si>
    <t>キッズパートナー日吉</t>
    <rPh sb="8" eb="10">
      <t>ひよし</t>
    </rPh>
    <phoneticPr fontId="37" type="Hiragana"/>
  </si>
  <si>
    <t>きっずぱーとなーひよし</t>
  </si>
  <si>
    <t>くじら保育園</t>
    <rPh sb="3" eb="6">
      <t>ほいくえん</t>
    </rPh>
    <phoneticPr fontId="37" type="Hiragana"/>
  </si>
  <si>
    <t>くじらほいくえん</t>
  </si>
  <si>
    <t>グローバルキッズ綱島ＳＳＴ保育園</t>
    <rPh sb="8" eb="10">
      <t>つなしま</t>
    </rPh>
    <rPh sb="13" eb="16">
      <t>ほいくえん</t>
    </rPh>
    <phoneticPr fontId="37" type="Hiragana"/>
  </si>
  <si>
    <t>ぐろーばるきっずつなしまえすえすてぃ</t>
  </si>
  <si>
    <t>港北こども園</t>
    <rPh sb="0" eb="2">
      <t>こうほく</t>
    </rPh>
    <rPh sb="5" eb="6">
      <t>えん</t>
    </rPh>
    <phoneticPr fontId="37" type="Hiragana"/>
  </si>
  <si>
    <t>こうほくこどもえん</t>
  </si>
  <si>
    <t>ジャンプ保育園</t>
    <rPh sb="4" eb="7">
      <t>ほいくえん</t>
    </rPh>
    <phoneticPr fontId="37" type="Hiragana"/>
  </si>
  <si>
    <t>じゃんぷほいくえん</t>
  </si>
  <si>
    <t>小規模保育事業ＭＩＲＡｉｏ新横浜</t>
    <rPh sb="0" eb="3">
      <t>しょうきぼ</t>
    </rPh>
    <rPh sb="3" eb="5">
      <t>ほいく</t>
    </rPh>
    <rPh sb="5" eb="7">
      <t>じぎょう</t>
    </rPh>
    <rPh sb="13" eb="16">
      <t>しんよこはま</t>
    </rPh>
    <phoneticPr fontId="37" type="Hiragana"/>
  </si>
  <si>
    <t>しょうきぼほいくじぎょうみらいおしんよこはま</t>
  </si>
  <si>
    <t>スターチス日吉保育園</t>
    <rPh sb="5" eb="7">
      <t>ひよし</t>
    </rPh>
    <rPh sb="7" eb="10">
      <t>ほいくえん</t>
    </rPh>
    <phoneticPr fontId="37" type="Hiragana"/>
  </si>
  <si>
    <t>すたーちすひよしほいくえん</t>
  </si>
  <si>
    <t>天才キッズクラブ楽遊館綱島園</t>
    <rPh sb="0" eb="2">
      <t>てんさい</t>
    </rPh>
    <rPh sb="8" eb="9">
      <t>がく</t>
    </rPh>
    <rPh sb="9" eb="10">
      <t>ゆ</t>
    </rPh>
    <rPh sb="10" eb="11">
      <t>かん</t>
    </rPh>
    <rPh sb="11" eb="13">
      <t>つなしま</t>
    </rPh>
    <rPh sb="13" eb="14">
      <t>えん</t>
    </rPh>
    <phoneticPr fontId="37" type="Hiragana"/>
  </si>
  <si>
    <t>てんさいきっずくらぶらくゆうかんつなしまえん</t>
  </si>
  <si>
    <t>尚花ぞうさん保育室</t>
    <rPh sb="0" eb="1">
      <t>なお</t>
    </rPh>
    <rPh sb="1" eb="2">
      <t>はな</t>
    </rPh>
    <rPh sb="6" eb="9">
      <t>ほいくしつ</t>
    </rPh>
    <phoneticPr fontId="37" type="Hiragana"/>
  </si>
  <si>
    <t>しょうかぞうさんほいくしつ</t>
  </si>
  <si>
    <t>ピッコロ・グランデ新横浜</t>
    <rPh sb="9" eb="12">
      <t>しんよこはま</t>
    </rPh>
    <phoneticPr fontId="37" type="Hiragana"/>
  </si>
  <si>
    <t>ぴっころ･ぐらんでしんよこはま</t>
  </si>
  <si>
    <t>日吉チューリップルーム</t>
    <rPh sb="0" eb="2">
      <t>ひよし</t>
    </rPh>
    <phoneticPr fontId="37" type="Hiragana"/>
  </si>
  <si>
    <t>ひよしちゅーりっぷるーむ</t>
  </si>
  <si>
    <t>フェアリーテイルそら</t>
  </si>
  <si>
    <t>ふぇありーているそら</t>
  </si>
  <si>
    <t>ベイキッズ星の森保育園</t>
    <rPh sb="5" eb="6">
      <t>ほし</t>
    </rPh>
    <rPh sb="7" eb="8">
      <t>もり</t>
    </rPh>
    <rPh sb="8" eb="11">
      <t>ほいくえん</t>
    </rPh>
    <phoneticPr fontId="37" type="Hiragana"/>
  </si>
  <si>
    <t>べいきっずほしのもりほいくえん</t>
  </si>
  <si>
    <t>キッズパートナー井土ヶ谷</t>
    <rPh sb="8" eb="12">
      <t>いどがや</t>
    </rPh>
    <phoneticPr fontId="37" type="Hiragana"/>
  </si>
  <si>
    <t>きっずぱーとなーいどがや</t>
  </si>
  <si>
    <t>木の花保育園</t>
  </si>
  <si>
    <t>このはなほいくえん</t>
  </si>
  <si>
    <t>チームナーサリーＢｉｇＨｕｇ南太田</t>
    <rPh sb="14" eb="17">
      <t>みなみおおた</t>
    </rPh>
    <phoneticPr fontId="37" type="Hiragana"/>
  </si>
  <si>
    <t>ちーむなーさりーびっくはぐみなみおおた</t>
  </si>
  <si>
    <t>ローズ保育園</t>
    <rPh sb="3" eb="6">
      <t>ほいくえん</t>
    </rPh>
    <phoneticPr fontId="37" type="Hiragana"/>
  </si>
  <si>
    <t>ろーずほいくえん</t>
  </si>
  <si>
    <t>保育室テック・テックROOM</t>
    <phoneticPr fontId="37" type="Hiragana"/>
  </si>
  <si>
    <t>ほいくしつてっくてっくるーむ</t>
  </si>
  <si>
    <t>アップルミントおおふな保育園</t>
    <phoneticPr fontId="37" type="Hiragana"/>
  </si>
  <si>
    <t>あっぷるみんとおおふなほいくえん</t>
  </si>
  <si>
    <t>なないろ保育室</t>
  </si>
  <si>
    <t>なないろほいくしつ</t>
  </si>
  <si>
    <t>ニコニコ保育園</t>
    <rPh sb="4" eb="7">
      <t>ほいくえん</t>
    </rPh>
    <phoneticPr fontId="37" type="Hiragana"/>
  </si>
  <si>
    <t>にこにこほいくえん</t>
  </si>
  <si>
    <t>竹の子共同保育園</t>
    <rPh sb="0" eb="1">
      <t>たけ</t>
    </rPh>
    <rPh sb="2" eb="3">
      <t>こ</t>
    </rPh>
    <rPh sb="3" eb="5">
      <t>きょうどう</t>
    </rPh>
    <rPh sb="5" eb="8">
      <t>ほいくえん</t>
    </rPh>
    <phoneticPr fontId="37" type="Hiragana"/>
  </si>
  <si>
    <t>たけのこきょうどうほいくえん</t>
  </si>
  <si>
    <t>ぽかぽか保育園</t>
    <rPh sb="4" eb="7">
      <t>ほいくえん</t>
    </rPh>
    <phoneticPr fontId="37" type="Hiragana"/>
  </si>
  <si>
    <t>ぽかぽかほいくえん</t>
  </si>
  <si>
    <t>認定こども園りとるルーナ</t>
    <rPh sb="0" eb="2">
      <t>ニンテイ</t>
    </rPh>
    <rPh sb="5" eb="6">
      <t>エン</t>
    </rPh>
    <phoneticPr fontId="44"/>
  </si>
  <si>
    <t>にんていこどもえんりとるるーな</t>
    <phoneticPr fontId="3"/>
  </si>
  <si>
    <t>認定こども園森のルーナ</t>
  </si>
  <si>
    <t>にんていこどもえんもりのるーな</t>
    <phoneticPr fontId="3"/>
  </si>
  <si>
    <t>認定こども園星川ルーナ</t>
  </si>
  <si>
    <t>にんていこどもえんほしかわるーな</t>
    <phoneticPr fontId="3"/>
  </si>
  <si>
    <t>家庭的保育事業</t>
    <rPh sb="0" eb="7">
      <t>カテイテキホイクジギョウ</t>
    </rPh>
    <phoneticPr fontId="30"/>
  </si>
  <si>
    <t>どんぐり保育室</t>
  </si>
  <si>
    <t>どんぐりほいくしつ</t>
    <phoneticPr fontId="3"/>
  </si>
  <si>
    <t>名瀬幼稚園</t>
  </si>
  <si>
    <t>なせようちえん</t>
    <phoneticPr fontId="3"/>
  </si>
  <si>
    <t>美しの森幼稚園</t>
  </si>
  <si>
    <t>うつくしのもりようちえん</t>
    <phoneticPr fontId="3"/>
  </si>
  <si>
    <t>かちだ幼稚園</t>
  </si>
  <si>
    <t>かちだようちえん</t>
    <phoneticPr fontId="3"/>
  </si>
  <si>
    <t>荏田南幼稚園</t>
  </si>
  <si>
    <t>えだみなみようちえん</t>
    <phoneticPr fontId="3"/>
  </si>
  <si>
    <t>アップルミントとつか保育園</t>
    <phoneticPr fontId="3"/>
  </si>
  <si>
    <t>あっぷるみんととつかほいくえん</t>
    <phoneticPr fontId="3"/>
  </si>
  <si>
    <t>グロウアップモンテッソーリ子どもの家戸塚園</t>
    <rPh sb="18" eb="21">
      <t>トツカエン</t>
    </rPh>
    <phoneticPr fontId="44"/>
  </si>
  <si>
    <t>ぐろうあっぷもんてっそーりこどものいえとつかえん</t>
    <phoneticPr fontId="3"/>
  </si>
  <si>
    <t>あきば幼保連携型認定こども園</t>
    <rPh sb="3" eb="10">
      <t>ようほれんけいがたにんてい</t>
    </rPh>
    <rPh sb="13" eb="14">
      <t>えん</t>
    </rPh>
    <phoneticPr fontId="37" type="Hiragana"/>
  </si>
  <si>
    <t>あきばようほれんけいがたにんていこどもえん</t>
  </si>
  <si>
    <t>幼保連携型認定こども園ＹＭＣＡとつか保育園</t>
    <rPh sb="0" eb="7">
      <t>ようほれんけいがたにんてい</t>
    </rPh>
    <rPh sb="10" eb="11">
      <t>えん</t>
    </rPh>
    <rPh sb="18" eb="20">
      <t>ほいく</t>
    </rPh>
    <rPh sb="20" eb="21">
      <t>えん</t>
    </rPh>
    <phoneticPr fontId="37" type="Hiragana"/>
  </si>
  <si>
    <t>ようほれんけいがたにんていこどもえんＹＭＣＡとつかほいくえん</t>
  </si>
  <si>
    <t>幼保連携型認定こども園YMCA東とつか保育園</t>
    <rPh sb="0" eb="7">
      <t>ようほれんけいがたにんてい</t>
    </rPh>
    <rPh sb="10" eb="11">
      <t>えん</t>
    </rPh>
    <rPh sb="15" eb="16">
      <t>ひがし</t>
    </rPh>
    <rPh sb="19" eb="22">
      <t>ほいくえん</t>
    </rPh>
    <phoneticPr fontId="37" type="Hiragana"/>
  </si>
  <si>
    <t>ようほれんけいがたこどもえんわいえむしーえーひがしとつかほいくえん</t>
  </si>
  <si>
    <t>幼保連携型認定こども園ひまわり幼稚園</t>
    <rPh sb="0" eb="2">
      <t>ようほ</t>
    </rPh>
    <rPh sb="2" eb="5">
      <t>れんけいがた</t>
    </rPh>
    <rPh sb="5" eb="7">
      <t>にんてい</t>
    </rPh>
    <rPh sb="10" eb="11">
      <t>えん</t>
    </rPh>
    <rPh sb="15" eb="18">
      <t>ようちえん</t>
    </rPh>
    <phoneticPr fontId="37" type="Hiragana"/>
  </si>
  <si>
    <t>ようほれんけいがたにんていこどもえんひまわり</t>
  </si>
  <si>
    <t>幼保連携型認定こども園みどり幼稚園</t>
    <rPh sb="0" eb="2">
      <t>ようほ</t>
    </rPh>
    <rPh sb="2" eb="5">
      <t>れんけいがた</t>
    </rPh>
    <rPh sb="5" eb="7">
      <t>にんてい</t>
    </rPh>
    <rPh sb="10" eb="11">
      <t>えん</t>
    </rPh>
    <rPh sb="14" eb="17">
      <t>ようちえん</t>
    </rPh>
    <phoneticPr fontId="37" type="Hiragana"/>
  </si>
  <si>
    <t>ようほれんけいがたにんていこどもえんみどりよ</t>
  </si>
  <si>
    <t>幼保連携型認定こども園南幼稚園</t>
    <rPh sb="0" eb="2">
      <t>ようほ</t>
    </rPh>
    <rPh sb="2" eb="5">
      <t>れんけいがた</t>
    </rPh>
    <rPh sb="5" eb="7">
      <t>にんてい</t>
    </rPh>
    <rPh sb="10" eb="11">
      <t>えん</t>
    </rPh>
    <rPh sb="11" eb="12">
      <t>みなみ</t>
    </rPh>
    <rPh sb="12" eb="15">
      <t>ようちえん</t>
    </rPh>
    <phoneticPr fontId="37" type="Hiragana"/>
  </si>
  <si>
    <t>ようほれんけいがたにんていこどもえんみなみよ</t>
  </si>
  <si>
    <t>認定こども園エクレス</t>
    <rPh sb="0" eb="2">
      <t>にんてい</t>
    </rPh>
    <rPh sb="5" eb="6">
      <t>えん</t>
    </rPh>
    <phoneticPr fontId="37" type="Hiragana"/>
  </si>
  <si>
    <t>にんていこどもえんえくれす</t>
  </si>
  <si>
    <t>認定こども園やまゆりキッズ 横浜みずほ幼稚園</t>
  </si>
  <si>
    <t>にんていこどもえんやまゆりきっずよこはまみす</t>
  </si>
  <si>
    <t>ゆうゆうのもり幼保園</t>
    <rPh sb="7" eb="9">
      <t>ようほ</t>
    </rPh>
    <rPh sb="9" eb="10">
      <t>えん</t>
    </rPh>
    <phoneticPr fontId="37" type="Hiragana"/>
  </si>
  <si>
    <t>ゆうゆうのもりようほえん</t>
  </si>
  <si>
    <t>認定こども園しらかば幼稚園</t>
    <rPh sb="0" eb="2">
      <t>にんてい</t>
    </rPh>
    <rPh sb="5" eb="6">
      <t>えん</t>
    </rPh>
    <rPh sb="10" eb="13">
      <t>ようちえん</t>
    </rPh>
    <phoneticPr fontId="37" type="Hiragana"/>
  </si>
  <si>
    <t>にんていこどもえんしらかばようちえん</t>
  </si>
  <si>
    <t>認定こども園横浜黎明幼稚園</t>
    <rPh sb="0" eb="2">
      <t>にんてい</t>
    </rPh>
    <rPh sb="5" eb="6">
      <t>えん</t>
    </rPh>
    <rPh sb="6" eb="8">
      <t>よこはま</t>
    </rPh>
    <rPh sb="8" eb="10">
      <t>れいめい</t>
    </rPh>
    <rPh sb="10" eb="13">
      <t>ようちえん</t>
    </rPh>
    <phoneticPr fontId="37" type="Hiragana"/>
  </si>
  <si>
    <t>にんていこどもえんよこはまれいめいようちえん</t>
  </si>
  <si>
    <t>愛和太陽幼稚園</t>
    <rPh sb="0" eb="1">
      <t>あい</t>
    </rPh>
    <rPh sb="1" eb="2">
      <t>わ</t>
    </rPh>
    <rPh sb="2" eb="4">
      <t>たいよう</t>
    </rPh>
    <rPh sb="4" eb="7">
      <t>ようちえん</t>
    </rPh>
    <phoneticPr fontId="37" type="Hiragana"/>
  </si>
  <si>
    <t>あいわたいようようちえん</t>
  </si>
  <si>
    <t>愛和幼稚園</t>
    <rPh sb="0" eb="1">
      <t>あい</t>
    </rPh>
    <rPh sb="1" eb="2">
      <t>わ</t>
    </rPh>
    <rPh sb="2" eb="5">
      <t>ようちえん</t>
    </rPh>
    <phoneticPr fontId="37" type="Hiragana"/>
  </si>
  <si>
    <t>あいわようちえん</t>
  </si>
  <si>
    <t>藤が丘幼稚園</t>
    <rPh sb="0" eb="1">
      <t>ふじ</t>
    </rPh>
    <rPh sb="2" eb="3">
      <t>おか</t>
    </rPh>
    <rPh sb="3" eb="6">
      <t>ようちえん</t>
    </rPh>
    <phoneticPr fontId="37" type="Hiragana"/>
  </si>
  <si>
    <t>ふじがおかようちえん</t>
  </si>
  <si>
    <t>もえぎ野幼稚園</t>
    <phoneticPr fontId="37" type="Hiragana"/>
  </si>
  <si>
    <t>もえぎのようちえん</t>
  </si>
  <si>
    <t>田園都市幼稚園</t>
    <phoneticPr fontId="37" type="Hiragana"/>
  </si>
  <si>
    <t>でんえんとしようちえん</t>
  </si>
  <si>
    <t>ニューライフ幼稚園</t>
    <phoneticPr fontId="37" type="Hiragana"/>
  </si>
  <si>
    <t>にゅーらいふようちえん</t>
  </si>
  <si>
    <t>銀嶺幼稚園</t>
    <phoneticPr fontId="37" type="Hiragana"/>
  </si>
  <si>
    <t>ぎんれいようちえん</t>
  </si>
  <si>
    <t>神奈川幼稚園</t>
    <phoneticPr fontId="37" type="Hiragana"/>
  </si>
  <si>
    <t>かながわようちえん</t>
  </si>
  <si>
    <t>愛和のぞみ幼稚園</t>
    <rPh sb="0" eb="1">
      <t>あい</t>
    </rPh>
    <rPh sb="1" eb="2">
      <t>わ</t>
    </rPh>
    <rPh sb="5" eb="8">
      <t>ようちえん</t>
    </rPh>
    <phoneticPr fontId="37" type="Hiragana"/>
  </si>
  <si>
    <t>あいわのぞみようちえん</t>
  </si>
  <si>
    <t>池辺白ゆり幼稚園</t>
    <phoneticPr fontId="37" type="Hiragana"/>
  </si>
  <si>
    <t>いけべしらゆりようちえん</t>
  </si>
  <si>
    <t>都田幼稚園</t>
    <phoneticPr fontId="37" type="Hiragana"/>
  </si>
  <si>
    <t>つだようちえん</t>
  </si>
  <si>
    <t>横浜みこころ幼稚園</t>
    <phoneticPr fontId="37" type="Hiragana"/>
  </si>
  <si>
    <t>よこはまみこころようちえん</t>
  </si>
  <si>
    <t>熊猫幼稚園</t>
    <phoneticPr fontId="37" type="Hiragana"/>
  </si>
  <si>
    <t>ぱんだようちえん</t>
  </si>
  <si>
    <t>聖母幼稚園</t>
    <phoneticPr fontId="37" type="Hiragana"/>
  </si>
  <si>
    <t>せいぼようちえん</t>
  </si>
  <si>
    <t>戸塚第二幼稚園</t>
    <rPh sb="0" eb="2">
      <t>とつか</t>
    </rPh>
    <rPh sb="2" eb="4">
      <t>だいに</t>
    </rPh>
    <rPh sb="4" eb="7">
      <t>ようちえん</t>
    </rPh>
    <phoneticPr fontId="37" type="Hiragana"/>
  </si>
  <si>
    <t>とつかだいにようちえん</t>
  </si>
  <si>
    <t>戸塚幼稚園</t>
    <rPh sb="0" eb="2">
      <t>とつか</t>
    </rPh>
    <rPh sb="2" eb="5">
      <t>ようちえん</t>
    </rPh>
    <phoneticPr fontId="37" type="Hiragana"/>
  </si>
  <si>
    <t>とつかようちえん</t>
  </si>
  <si>
    <t>戸塚ルーテル教会附属幼稚園</t>
    <rPh sb="0" eb="2">
      <t>とつか</t>
    </rPh>
    <rPh sb="6" eb="8">
      <t>きょうかい</t>
    </rPh>
    <rPh sb="8" eb="10">
      <t>ふぞく</t>
    </rPh>
    <rPh sb="10" eb="13">
      <t>ようちえん</t>
    </rPh>
    <phoneticPr fontId="37" type="Hiragana"/>
  </si>
  <si>
    <t>とつかるーてるきょうかいふぞくようちえん</t>
  </si>
  <si>
    <t>舞岡幼稚園</t>
    <rPh sb="0" eb="2">
      <t>まいおか</t>
    </rPh>
    <rPh sb="2" eb="5">
      <t>ようちえん</t>
    </rPh>
    <phoneticPr fontId="37" type="Hiragana"/>
  </si>
  <si>
    <t>まいおかようちえん</t>
  </si>
  <si>
    <t>白幡幼稚園</t>
    <rPh sb="0" eb="2">
      <t>しらはた</t>
    </rPh>
    <rPh sb="2" eb="5">
      <t>ようちえん</t>
    </rPh>
    <phoneticPr fontId="37" type="Hiragana"/>
  </si>
  <si>
    <t>しらはたようちえん</t>
  </si>
  <si>
    <t>三ツ沢幼稚園</t>
    <rPh sb="0" eb="1">
      <t>み</t>
    </rPh>
    <rPh sb="2" eb="3">
      <t>ざわ</t>
    </rPh>
    <rPh sb="3" eb="6">
      <t>ようちえん</t>
    </rPh>
    <phoneticPr fontId="37" type="Hiragana"/>
  </si>
  <si>
    <t>みつざわようちえん</t>
  </si>
  <si>
    <t>幸ケ谷幼稚園</t>
    <rPh sb="0" eb="1">
      <t>ゆき</t>
    </rPh>
    <rPh sb="2" eb="3">
      <t>たに</t>
    </rPh>
    <rPh sb="3" eb="6">
      <t>ようちえん</t>
    </rPh>
    <phoneticPr fontId="37" type="Hiragana"/>
  </si>
  <si>
    <t>こうがやようちえん</t>
  </si>
  <si>
    <t>横浜孝道幼稚園</t>
    <rPh sb="0" eb="2">
      <t>よこはま</t>
    </rPh>
    <rPh sb="2" eb="4">
      <t>たかみち</t>
    </rPh>
    <rPh sb="4" eb="7">
      <t>ようちえん</t>
    </rPh>
    <phoneticPr fontId="37" type="Hiragana"/>
  </si>
  <si>
    <t>よこはまこうどうようちえん</t>
  </si>
  <si>
    <t>市ヶ尾幼稚園</t>
    <rPh sb="0" eb="3">
      <t>いちがお</t>
    </rPh>
    <rPh sb="3" eb="6">
      <t>ようちえん</t>
    </rPh>
    <phoneticPr fontId="37" type="Hiragana"/>
  </si>
  <si>
    <t>いちがおようちえん</t>
  </si>
  <si>
    <t>田園江田幼稚園</t>
    <rPh sb="0" eb="2">
      <t>でんえん</t>
    </rPh>
    <rPh sb="2" eb="4">
      <t>えだ</t>
    </rPh>
    <rPh sb="4" eb="7">
      <t>ようちえん</t>
    </rPh>
    <phoneticPr fontId="37" type="Hiragana"/>
  </si>
  <si>
    <t>でんえんえだようちえん</t>
  </si>
  <si>
    <t>奈良幼稚園</t>
    <rPh sb="0" eb="2">
      <t>なら</t>
    </rPh>
    <rPh sb="2" eb="5">
      <t>ようちえん</t>
    </rPh>
    <phoneticPr fontId="37" type="Hiragana"/>
  </si>
  <si>
    <t>ならようちえん</t>
  </si>
  <si>
    <t>学校法人マーヤ学園アソカ幼稚園</t>
    <rPh sb="0" eb="2">
      <t>がっこう</t>
    </rPh>
    <rPh sb="2" eb="4">
      <t>ほうじん</t>
    </rPh>
    <rPh sb="7" eb="9">
      <t>がくえん</t>
    </rPh>
    <rPh sb="12" eb="15">
      <t>ようちえん</t>
    </rPh>
    <phoneticPr fontId="37" type="Hiragana"/>
  </si>
  <si>
    <t>がっこうほうじんまーやがくえんあそかようちえ</t>
  </si>
  <si>
    <t>早苗幼稚園</t>
    <rPh sb="0" eb="2">
      <t>さなえ</t>
    </rPh>
    <rPh sb="2" eb="5">
      <t>ようちえん</t>
    </rPh>
    <phoneticPr fontId="37" type="Hiragana"/>
  </si>
  <si>
    <t>さなえようちえん</t>
  </si>
  <si>
    <t>本牧めぐみ幼稚園</t>
    <rPh sb="0" eb="2">
      <t>ほんもく</t>
    </rPh>
    <rPh sb="5" eb="8">
      <t>ようちえん</t>
    </rPh>
    <phoneticPr fontId="37" type="Hiragana"/>
  </si>
  <si>
    <t>ほんもくめぐみようちえん</t>
  </si>
  <si>
    <t>和光幼稚園</t>
    <rPh sb="0" eb="2">
      <t>わこう</t>
    </rPh>
    <rPh sb="2" eb="5">
      <t>ようちえん</t>
    </rPh>
    <phoneticPr fontId="37" type="Hiragana"/>
  </si>
  <si>
    <t>わこうようちえん</t>
  </si>
  <si>
    <t>港北幼稚園</t>
    <rPh sb="0" eb="2">
      <t>こうほく</t>
    </rPh>
    <rPh sb="2" eb="5">
      <t>ようちえん</t>
    </rPh>
    <phoneticPr fontId="37" type="Hiragana"/>
  </si>
  <si>
    <t>こうほくようちえん</t>
  </si>
  <si>
    <t>すぎの森幼稚園</t>
    <rPh sb="3" eb="4">
      <t>もり</t>
    </rPh>
    <rPh sb="4" eb="7">
      <t>ようちえん</t>
    </rPh>
    <phoneticPr fontId="37" type="Hiragana"/>
  </si>
  <si>
    <t>すぎのもりようちえん</t>
  </si>
  <si>
    <t>風の子保育室</t>
    <phoneticPr fontId="37" type="Hiragana"/>
  </si>
  <si>
    <t>かぜのこほいくしつ</t>
  </si>
  <si>
    <t>むらき家庭保育室</t>
  </si>
  <si>
    <t>むらきかていほいくしつ</t>
  </si>
  <si>
    <t>YokohamaFrontMutsumiNursery</t>
  </si>
  <si>
    <t>よこはまふろんとむつみなーさりー</t>
  </si>
  <si>
    <t>京浜保育園パステル</t>
    <rPh sb="0" eb="2">
      <t>けいひん</t>
    </rPh>
    <rPh sb="2" eb="5">
      <t>ほいくえん</t>
    </rPh>
    <phoneticPr fontId="37" type="Hiragana"/>
  </si>
  <si>
    <t>けいひんほいくえんぱすてる</t>
  </si>
  <si>
    <t>スターチャイルド≪横浜ステーションナーサリー≫</t>
    <phoneticPr fontId="37" type="Hiragana"/>
  </si>
  <si>
    <t>すたーちゃいるどよこはますてーしょんなーさりー</t>
  </si>
  <si>
    <t>ポートサイド野ばな保育園</t>
    <rPh sb="6" eb="7">
      <t>の</t>
    </rPh>
    <rPh sb="9" eb="12">
      <t>ほいくえん</t>
    </rPh>
    <phoneticPr fontId="37" type="Hiragana"/>
  </si>
  <si>
    <t>ぽーとさいどのばなほいくえん</t>
  </si>
  <si>
    <t>みらいつばさ片倉町保育園</t>
    <phoneticPr fontId="37" type="Hiragana"/>
  </si>
  <si>
    <t>みらいつばさかたくらちょうほいくえん</t>
  </si>
  <si>
    <t>横浜シュタイナー保育園</t>
    <rPh sb="0" eb="2">
      <t>よこはま</t>
    </rPh>
    <rPh sb="8" eb="11">
      <t>ほいくえん</t>
    </rPh>
    <phoneticPr fontId="37" type="Hiragana"/>
  </si>
  <si>
    <t>よこはましゅたいなーほいくえん</t>
  </si>
  <si>
    <t>仲町台もみのき保育室</t>
    <phoneticPr fontId="37" type="Hiragana"/>
  </si>
  <si>
    <t>なかまちだいもみのきほいくしつ</t>
  </si>
  <si>
    <t>アスノスひらと保育園東戸塚</t>
    <rPh sb="7" eb="10">
      <t>ほいくえん</t>
    </rPh>
    <rPh sb="10" eb="13">
      <t>ひがしとつか</t>
    </rPh>
    <phoneticPr fontId="37" type="Hiragana"/>
  </si>
  <si>
    <t>あすのすひらとほいくえんひがしとつか</t>
  </si>
  <si>
    <t>おんぷ保育園</t>
    <rPh sb="3" eb="6">
      <t>ほいくえん</t>
    </rPh>
    <phoneticPr fontId="37" type="Hiragana"/>
  </si>
  <si>
    <t>おんぷほいくえん</t>
  </si>
  <si>
    <t>コアの木保育園</t>
    <phoneticPr fontId="37" type="Hiragana"/>
  </si>
  <si>
    <t>こあのきほいくえん</t>
  </si>
  <si>
    <t>しんざわあゆみ保育室</t>
    <phoneticPr fontId="37" type="Hiragana"/>
  </si>
  <si>
    <t>しんざわあゆみほいくしつ</t>
  </si>
  <si>
    <t>ぱぷりか保育園戸塚</t>
  </si>
  <si>
    <t>ぱぷりかほいくえんとつか</t>
  </si>
  <si>
    <t>東戸塚かもめ第２保育園</t>
    <rPh sb="0" eb="3">
      <t>ひがしとつか</t>
    </rPh>
    <rPh sb="6" eb="7">
      <t>だい</t>
    </rPh>
    <rPh sb="8" eb="11">
      <t>ほいくえん</t>
    </rPh>
    <phoneticPr fontId="37" type="Hiragana"/>
  </si>
  <si>
    <t>ひがしとつかかもめだいにほいくえん</t>
  </si>
  <si>
    <t>東戸塚かもめ第３保育園</t>
    <rPh sb="0" eb="3">
      <t>ひがしとつか</t>
    </rPh>
    <rPh sb="6" eb="7">
      <t>だい</t>
    </rPh>
    <rPh sb="8" eb="11">
      <t>ほいくえん</t>
    </rPh>
    <phoneticPr fontId="37" type="Hiragana"/>
  </si>
  <si>
    <t>ひがしとつかかもめだいさんほいくえん</t>
  </si>
  <si>
    <t>みんなのほいくえんatとつか</t>
    <phoneticPr fontId="37" type="Hiragana"/>
  </si>
  <si>
    <t>みんなのほいくえんあっととつか</t>
  </si>
  <si>
    <t>東戸塚かもめ第４保育園</t>
    <phoneticPr fontId="37" type="Hiragana"/>
  </si>
  <si>
    <t>ひがしとつかかもめだいよんほいくえん</t>
  </si>
  <si>
    <t>東戸塚みもざ保育園</t>
    <phoneticPr fontId="37" type="Hiragana"/>
  </si>
  <si>
    <t>ひがしとつかみもざほいくえん</t>
  </si>
  <si>
    <t>東戸塚らびっと保育園</t>
    <phoneticPr fontId="37" type="Hiragana"/>
  </si>
  <si>
    <t>ひがしとつからびっとほいくえん</t>
  </si>
  <si>
    <t>東戸塚わかば保育園</t>
    <phoneticPr fontId="37" type="Hiragana"/>
  </si>
  <si>
    <t>ひがしとつかわかばほいくえん</t>
  </si>
  <si>
    <t>こもれび保育園根岸園</t>
    <rPh sb="4" eb="7">
      <t>ほいくえん</t>
    </rPh>
    <rPh sb="7" eb="10">
      <t>ねぎしえん</t>
    </rPh>
    <phoneticPr fontId="37" type="Hiragana"/>
  </si>
  <si>
    <t>こもれびほいくえんねぎしえん</t>
  </si>
  <si>
    <t>ニチイキッズ桜木町保育園</t>
    <rPh sb="6" eb="9">
      <t>さくらぎちょう</t>
    </rPh>
    <rPh sb="9" eb="12">
      <t>ほいくえん</t>
    </rPh>
    <phoneticPr fontId="37" type="Hiragana"/>
  </si>
  <si>
    <t>にちいきっずさくらぎちょうほいくえん</t>
  </si>
  <si>
    <t>のぞみ山手駅前保育園</t>
    <phoneticPr fontId="37" type="Hiragana"/>
  </si>
  <si>
    <t>のぞみやまてえきまえほいくえん</t>
  </si>
  <si>
    <t>ほんもくはら保育園</t>
    <rPh sb="6" eb="9">
      <t>ほいくえん</t>
    </rPh>
    <phoneticPr fontId="37" type="Hiragana"/>
  </si>
  <si>
    <t>ほんもくはらほいくえん</t>
  </si>
  <si>
    <t>キッズパートナー横浜市役所</t>
    <phoneticPr fontId="37" type="Hiragana"/>
  </si>
  <si>
    <t>きっずぱーとなーよこはましやくしょ</t>
  </si>
  <si>
    <t>あおぞらみらい保育園</t>
    <rPh sb="7" eb="10">
      <t>ほいくえん</t>
    </rPh>
    <phoneticPr fontId="37" type="Hiragana"/>
  </si>
  <si>
    <t>あおぞらみらいほいくえん</t>
  </si>
  <si>
    <t>秋葉第２保育園</t>
    <rPh sb="0" eb="2">
      <t>あきば</t>
    </rPh>
    <rPh sb="2" eb="3">
      <t>だい</t>
    </rPh>
    <rPh sb="4" eb="7">
      <t>ほいくえん</t>
    </rPh>
    <phoneticPr fontId="37" type="Hiragana"/>
  </si>
  <si>
    <t>あきばだいにほいくえん</t>
  </si>
  <si>
    <t>おおぞらどんぐり保育室</t>
    <rPh sb="8" eb="11">
      <t>ほいくしつ</t>
    </rPh>
    <phoneticPr fontId="37" type="Hiragana"/>
  </si>
  <si>
    <t>おおぞらどんぐりほいくしつ</t>
  </si>
  <si>
    <t>小規模保育施設はまっこ</t>
    <rPh sb="0" eb="3">
      <t>しょうきぼ</t>
    </rPh>
    <rPh sb="3" eb="5">
      <t>ほいく</t>
    </rPh>
    <rPh sb="5" eb="7">
      <t>しせつ</t>
    </rPh>
    <phoneticPr fontId="37" type="Hiragana"/>
  </si>
  <si>
    <t>しょうきぼほいくしせつはまっこ</t>
  </si>
  <si>
    <t>ちゃいれっく平戸町保育室</t>
    <rPh sb="6" eb="9">
      <t>ひらとちょう</t>
    </rPh>
    <rPh sb="9" eb="12">
      <t>ほいくしつ</t>
    </rPh>
    <phoneticPr fontId="37" type="Hiragana"/>
  </si>
  <si>
    <t>ちゃいれっくひらとちょうほいくしつ</t>
  </si>
  <si>
    <t>戸塚チューリップ保育園</t>
    <rPh sb="0" eb="2">
      <t>とつか</t>
    </rPh>
    <rPh sb="8" eb="11">
      <t>ほいくえん</t>
    </rPh>
    <phoneticPr fontId="37" type="Hiragana"/>
  </si>
  <si>
    <t>とつかちゅーりっぷほいくえん</t>
  </si>
  <si>
    <t>はまっこ乳児ルーム</t>
    <rPh sb="4" eb="6">
      <t>にゅうじ</t>
    </rPh>
    <phoneticPr fontId="37" type="Hiragana"/>
  </si>
  <si>
    <t>はまっこにゅうじるーむ</t>
  </si>
  <si>
    <t>東戸塚赤ちゃん保育園</t>
    <rPh sb="0" eb="3">
      <t>ひがしとつか</t>
    </rPh>
    <rPh sb="3" eb="4">
      <t>あか</t>
    </rPh>
    <rPh sb="7" eb="10">
      <t>ほいくえん</t>
    </rPh>
    <phoneticPr fontId="37" type="Hiragana"/>
  </si>
  <si>
    <t>ひがしとつかあかちゃんほいくえん</t>
  </si>
  <si>
    <t>東戸塚かもめ保育園</t>
    <rPh sb="0" eb="3">
      <t>ひがしとつか</t>
    </rPh>
    <rPh sb="6" eb="9">
      <t>ほいくえん</t>
    </rPh>
    <phoneticPr fontId="37" type="Hiragana"/>
  </si>
  <si>
    <t>ひがしとつかかもめほいくえん</t>
  </si>
  <si>
    <t>ベイキッズひまわり保育園</t>
    <rPh sb="9" eb="12">
      <t>ほいくえん</t>
    </rPh>
    <phoneticPr fontId="37" type="Hiragana"/>
  </si>
  <si>
    <t>べいきっずひまわりほいくえん</t>
  </si>
  <si>
    <t>正光寺保育園吉田町園</t>
    <rPh sb="0" eb="2">
      <t>まさみつ</t>
    </rPh>
    <rPh sb="2" eb="3">
      <t>てら</t>
    </rPh>
    <rPh sb="3" eb="6">
      <t>ほいくえん</t>
    </rPh>
    <rPh sb="6" eb="9">
      <t>よしだちょう</t>
    </rPh>
    <rPh sb="9" eb="10">
      <t>えん</t>
    </rPh>
    <phoneticPr fontId="37" type="Hiragana"/>
  </si>
  <si>
    <t>しょうこうじほいくえんよしだちょうえん</t>
  </si>
  <si>
    <t>ＳＵＮＮＹＫＩＤ保育園</t>
    <rPh sb="8" eb="11">
      <t>ほいくえん</t>
    </rPh>
    <phoneticPr fontId="37" type="Hiragana"/>
  </si>
  <si>
    <t>さにーきっどほいくえん</t>
  </si>
  <si>
    <t>おれんじハウス横浜駅前保育園</t>
    <rPh sb="7" eb="9">
      <t>よこはま</t>
    </rPh>
    <rPh sb="9" eb="11">
      <t>えきまえ</t>
    </rPh>
    <rPh sb="11" eb="14">
      <t>ほいくえん</t>
    </rPh>
    <phoneticPr fontId="37" type="Hiragana"/>
  </si>
  <si>
    <t>おれんじはうすよこはまえきまえほいくえん</t>
  </si>
  <si>
    <t>キッズパートナー新子安</t>
    <rPh sb="8" eb="11">
      <t>しんこやす</t>
    </rPh>
    <phoneticPr fontId="37" type="Hiragana"/>
  </si>
  <si>
    <t>きっずぱーとなーしんこやす</t>
  </si>
  <si>
    <t>キッズパートナー東白楽</t>
    <rPh sb="8" eb="11">
      <t>ひがしはくらく</t>
    </rPh>
    <phoneticPr fontId="37" type="Hiragana"/>
  </si>
  <si>
    <t>きっずぱーとなーひがしはくらく</t>
  </si>
  <si>
    <t>京進のほいくえんＨＯＰＰＡ反町園</t>
    <rPh sb="0" eb="2">
      <t>きょうしん</t>
    </rPh>
    <rPh sb="13" eb="15">
      <t>たんまち</t>
    </rPh>
    <rPh sb="15" eb="16">
      <t>えん</t>
    </rPh>
    <phoneticPr fontId="37" type="Hiragana"/>
  </si>
  <si>
    <t>きょうしんのほいくえんほっぱたんまちえん</t>
  </si>
  <si>
    <t>こころベイビー</t>
    <phoneticPr fontId="37" type="Hiragana"/>
  </si>
  <si>
    <t>こころべいびー</t>
  </si>
  <si>
    <t>たいせつ横浜ポートサイド保育園</t>
    <rPh sb="4" eb="6">
      <t>よこはま</t>
    </rPh>
    <rPh sb="12" eb="15">
      <t>ほいくえん</t>
    </rPh>
    <phoneticPr fontId="37" type="Hiragana"/>
  </si>
  <si>
    <t>たいせつよこはまぽーとさいどほいくえん</t>
  </si>
  <si>
    <t>西寺尾チューリップルーム</t>
    <rPh sb="0" eb="3">
      <t>にしてらお</t>
    </rPh>
    <phoneticPr fontId="37" type="Hiragana"/>
  </si>
  <si>
    <t>にしてらおちゅーりっぷるーむ</t>
  </si>
  <si>
    <t>東神奈川ひかり保育園</t>
    <rPh sb="0" eb="4">
      <t>ひがしかながわ</t>
    </rPh>
    <rPh sb="7" eb="10">
      <t>ほいくえん</t>
    </rPh>
    <phoneticPr fontId="37" type="Hiragana"/>
  </si>
  <si>
    <t>ひがしかながわひかりほいくえん</t>
  </si>
  <si>
    <t>保育ルーム岸根公園前</t>
    <rPh sb="0" eb="2">
      <t>ほいく</t>
    </rPh>
    <rPh sb="5" eb="9">
      <t>きしねこうえん</t>
    </rPh>
    <rPh sb="9" eb="10">
      <t>まえ</t>
    </rPh>
    <phoneticPr fontId="37" type="Hiragana"/>
  </si>
  <si>
    <t>ほいくるーむきしねこうえんまえ</t>
  </si>
  <si>
    <t>横浜ノーベル保育園</t>
    <rPh sb="0" eb="2">
      <t>よこはま</t>
    </rPh>
    <rPh sb="6" eb="9">
      <t>ほいくえん</t>
    </rPh>
    <phoneticPr fontId="37" type="Hiragana"/>
  </si>
  <si>
    <t>よこはまのーべるほいくえん</t>
  </si>
  <si>
    <t>リトルスカラー新子安保育園</t>
    <rPh sb="7" eb="10">
      <t>しんこやす</t>
    </rPh>
    <rPh sb="10" eb="13">
      <t>ほいくえん</t>
    </rPh>
    <phoneticPr fontId="37" type="Hiragana"/>
  </si>
  <si>
    <t>りとるすからーしんこやすほいくえん</t>
  </si>
  <si>
    <t>あいりす新山下保育室</t>
    <rPh sb="4" eb="7">
      <t>しんやました</t>
    </rPh>
    <rPh sb="7" eb="10">
      <t>ほいくしつ</t>
    </rPh>
    <phoneticPr fontId="37" type="Hiragana"/>
  </si>
  <si>
    <t>あいりすしんやましたほいくしつ</t>
  </si>
  <si>
    <t>あいりす本牧保育室</t>
    <rPh sb="4" eb="6">
      <t>ほんもく</t>
    </rPh>
    <rPh sb="6" eb="9">
      <t>ほいくしつ</t>
    </rPh>
    <phoneticPr fontId="37" type="Hiragana"/>
  </si>
  <si>
    <t>あいりすほんもくほいくしつ</t>
  </si>
  <si>
    <t>徳育ナーサリー山下公園</t>
    <rPh sb="0" eb="2">
      <t>とくいく</t>
    </rPh>
    <rPh sb="7" eb="9">
      <t>やました</t>
    </rPh>
    <rPh sb="9" eb="11">
      <t>こうえん</t>
    </rPh>
    <phoneticPr fontId="37" type="Hiragana"/>
  </si>
  <si>
    <t>とくいくなーさりーやましたこうえん</t>
  </si>
  <si>
    <t>保育園ころころキッズガーデン</t>
    <rPh sb="0" eb="3">
      <t>ほいくえん</t>
    </rPh>
    <phoneticPr fontId="37" type="Hiragana"/>
  </si>
  <si>
    <t>ほいくえんころころきっずがーでん</t>
  </si>
  <si>
    <t>ル・ボワ保育園</t>
    <rPh sb="4" eb="7">
      <t>ほいくえん</t>
    </rPh>
    <phoneticPr fontId="37" type="Hiragana"/>
  </si>
  <si>
    <t>る･ぼわほいくえん</t>
  </si>
  <si>
    <t>エンジェルプラネット仲町台</t>
    <rPh sb="10" eb="13">
      <t>なかまちだい</t>
    </rPh>
    <phoneticPr fontId="37" type="Hiragana"/>
  </si>
  <si>
    <t>えんじぇるぷらねっとなかまちだい</t>
  </si>
  <si>
    <t>キャリー保育園なかまちだい</t>
    <rPh sb="4" eb="7">
      <t>ほいくえん</t>
    </rPh>
    <phoneticPr fontId="37" type="Hiragana"/>
  </si>
  <si>
    <t>きゃりーほいくえんなかまちだい</t>
  </si>
  <si>
    <t>さくら保育室</t>
    <rPh sb="3" eb="6">
      <t>ほいくしつ</t>
    </rPh>
    <phoneticPr fontId="37" type="Hiragana"/>
  </si>
  <si>
    <t>さくらほいくしつ</t>
  </si>
  <si>
    <t>すまいるセンターみなみ保育園</t>
    <rPh sb="11" eb="14">
      <t>ほいくえん</t>
    </rPh>
    <phoneticPr fontId="37" type="Hiragana"/>
  </si>
  <si>
    <t>すまいるせんたーみなみほいくえん</t>
  </si>
  <si>
    <t>ピノキオ幼児舎センター南園</t>
    <rPh sb="4" eb="6">
      <t>ようじ</t>
    </rPh>
    <rPh sb="6" eb="7">
      <t>しゃ</t>
    </rPh>
    <rPh sb="11" eb="12">
      <t>みなみ</t>
    </rPh>
    <rPh sb="12" eb="13">
      <t>えん</t>
    </rPh>
    <phoneticPr fontId="37" type="Hiragana"/>
  </si>
  <si>
    <t>ぴのきおようじしゃせんたーみなみえん</t>
  </si>
  <si>
    <t>ベイキッズあおぞら保育園</t>
    <rPh sb="9" eb="12">
      <t>ほいくえん</t>
    </rPh>
    <phoneticPr fontId="37" type="Hiragana"/>
  </si>
  <si>
    <t>べいきっずあおぞらほいくえん</t>
  </si>
  <si>
    <t>保育園みんなのおうち</t>
    <rPh sb="0" eb="3">
      <t>ほいくえん</t>
    </rPh>
    <phoneticPr fontId="37" type="Hiragana"/>
  </si>
  <si>
    <t>ほいくえんみんなのおうち</t>
  </si>
  <si>
    <t>保育ルームキューティー北山田</t>
    <rPh sb="0" eb="2">
      <t>ほいく</t>
    </rPh>
    <rPh sb="11" eb="14">
      <t>きたやまだ</t>
    </rPh>
    <phoneticPr fontId="37" type="Hiragana"/>
  </si>
  <si>
    <t>ほいくるーむきゅーてぃーきたやまだ</t>
  </si>
  <si>
    <t>保育ルームキューティーユー</t>
    <rPh sb="0" eb="2">
      <t>ほいく</t>
    </rPh>
    <phoneticPr fontId="37" type="Hiragana"/>
  </si>
  <si>
    <t>ほいくるーむきゅーてぃーゆー</t>
  </si>
  <si>
    <t>こまつな保育園</t>
    <rPh sb="4" eb="7">
      <t>ほいくえん</t>
    </rPh>
    <phoneticPr fontId="37" type="Hiragana"/>
  </si>
  <si>
    <t>こまつなほいくえん</t>
  </si>
  <si>
    <t>シュハリィ本牧保育園</t>
    <rPh sb="5" eb="7">
      <t>ほんもく</t>
    </rPh>
    <rPh sb="7" eb="10">
      <t>ほいくえん</t>
    </rPh>
    <phoneticPr fontId="37" type="Hiragana"/>
  </si>
  <si>
    <t>しゅはりぃほんもくほいくえん</t>
  </si>
  <si>
    <t>小規模保育事業Ｃ型</t>
    <phoneticPr fontId="3"/>
  </si>
  <si>
    <t>アネラ保育室</t>
    <rPh sb="3" eb="6">
      <t>ほいくしつ</t>
    </rPh>
    <phoneticPr fontId="37" type="Hiragana"/>
  </si>
  <si>
    <t>あねらほいくしつ</t>
  </si>
  <si>
    <t>認定こども園</t>
  </si>
  <si>
    <t>認定こども園</t>
    <phoneticPr fontId="40"/>
  </si>
  <si>
    <t>認定こども園</t>
    <phoneticPr fontId="40" type="Hiragana"/>
  </si>
  <si>
    <t>認定こども園</t>
    <phoneticPr fontId="1"/>
  </si>
  <si>
    <t>認定こども園</t>
    <phoneticPr fontId="4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</si>
</sst>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411]ge\.m\.d;@"/>
    <numFmt numFmtId="178" formatCode="0.0&quot;時間&quot;"/>
    <numFmt numFmtId="179" formatCode="0000000000000"/>
    <numFmt numFmtId="180" formatCode="0_);[Red]\(0\)"/>
  </numFmts>
  <fonts count="47">
    <font>
      <sz val="11"/>
      <color theme="1"/>
      <name val="ＭＳ Ｐゴシック"/>
      <family val="3"/>
      <charset val="128"/>
    </font>
    <font>
      <sz val="11"/>
      <color theme="1"/>
      <name val="游ゴシック"/>
      <family val="2"/>
      <charset val="128"/>
      <scheme val="minor"/>
    </font>
    <font>
      <sz val="11"/>
      <color theme="1"/>
      <name val="ＭＳ ゴシック"/>
      <family val="3"/>
      <charset val="128"/>
    </font>
    <font>
      <sz val="6"/>
      <name val="ＭＳ Ｐゴシック"/>
      <family val="3"/>
      <charset val="128"/>
    </font>
    <font>
      <sz val="18"/>
      <color theme="1"/>
      <name val="ＭＳ ゴシック"/>
      <family val="3"/>
      <charset val="128"/>
    </font>
    <font>
      <sz val="18"/>
      <color theme="1"/>
      <name val="ＭＳ Ｐゴシック"/>
      <family val="3"/>
      <charset val="128"/>
    </font>
    <font>
      <sz val="14"/>
      <color theme="1"/>
      <name val="ＭＳ ゴシック"/>
      <family val="3"/>
      <charset val="128"/>
    </font>
    <font>
      <sz val="12"/>
      <color theme="1"/>
      <name val="ＭＳ ゴシック"/>
      <family val="3"/>
      <charset val="128"/>
    </font>
    <font>
      <sz val="12"/>
      <name val="ＭＳ ゴシック"/>
      <family val="3"/>
      <charset val="128"/>
    </font>
    <font>
      <sz val="12"/>
      <color theme="1"/>
      <name val="ＭＳ Ｐゴシック"/>
      <family val="3"/>
      <charset val="128"/>
    </font>
    <font>
      <sz val="16"/>
      <color theme="1"/>
      <name val="ＭＳ Ｐゴシック"/>
      <family val="3"/>
      <charset val="128"/>
    </font>
    <font>
      <sz val="20"/>
      <color theme="1"/>
      <name val="ＭＳ Ｐゴシック"/>
      <family val="3"/>
      <charset val="128"/>
    </font>
    <font>
      <sz val="16"/>
      <color theme="1"/>
      <name val="ＭＳ ゴシック"/>
      <family val="3"/>
      <charset val="128"/>
    </font>
    <font>
      <sz val="11"/>
      <color theme="1"/>
      <name val="ＭＳ Ｐゴシック"/>
      <family val="3"/>
      <charset val="128"/>
    </font>
    <font>
      <sz val="13"/>
      <color theme="1"/>
      <name val="ＭＳ ゴシック"/>
      <family val="3"/>
      <charset val="128"/>
    </font>
    <font>
      <sz val="13"/>
      <color theme="1"/>
      <name val="ＭＳ Ｐゴシック"/>
      <family val="3"/>
      <charset val="128"/>
    </font>
    <font>
      <sz val="11"/>
      <color rgb="FFFF0000"/>
      <name val="ＭＳ ゴシック"/>
      <family val="3"/>
      <charset val="128"/>
    </font>
    <font>
      <b/>
      <sz val="14"/>
      <color indexed="81"/>
      <name val="MS P ゴシック"/>
      <family val="3"/>
      <charset val="128"/>
    </font>
    <font>
      <b/>
      <sz val="16"/>
      <color indexed="81"/>
      <name val="MS P ゴシック"/>
      <family val="3"/>
      <charset val="128"/>
    </font>
    <font>
      <b/>
      <u/>
      <sz val="16"/>
      <color theme="1"/>
      <name val="ＭＳ ゴシック"/>
      <family val="3"/>
      <charset val="128"/>
    </font>
    <font>
      <b/>
      <sz val="16"/>
      <color theme="1"/>
      <name val="ＭＳ ゴシック"/>
      <family val="3"/>
      <charset val="128"/>
    </font>
    <font>
      <b/>
      <sz val="11"/>
      <name val="ＭＳ ゴシック"/>
      <family val="3"/>
      <charset val="128"/>
    </font>
    <font>
      <sz val="16"/>
      <name val="ＭＳ ゴシック"/>
      <family val="3"/>
      <charset val="128"/>
    </font>
    <font>
      <sz val="11"/>
      <name val="ＭＳ ゴシック"/>
      <family val="3"/>
      <charset val="128"/>
    </font>
    <font>
      <sz val="14"/>
      <name val="ＭＳ ゴシック"/>
      <family val="3"/>
      <charset val="128"/>
    </font>
    <font>
      <sz val="11"/>
      <name val="ＭＳ Ｐゴシック"/>
      <family val="3"/>
      <charset val="128"/>
    </font>
    <font>
      <sz val="10"/>
      <name val="ＭＳ ゴシック"/>
      <family val="3"/>
      <charset val="128"/>
    </font>
    <font>
      <sz val="16"/>
      <name val="ＭＳ Ｐゴシック"/>
      <family val="3"/>
      <charset val="128"/>
    </font>
    <font>
      <sz val="13"/>
      <name val="ＭＳ ゴシック"/>
      <family val="3"/>
      <charset val="128"/>
    </font>
    <font>
      <sz val="13"/>
      <name val="ＭＳ Ｐゴシック"/>
      <family val="3"/>
      <charset val="128"/>
    </font>
    <font>
      <b/>
      <sz val="11"/>
      <color theme="1"/>
      <name val="游ゴシック"/>
      <family val="2"/>
      <charset val="128"/>
      <scheme val="minor"/>
    </font>
    <font>
      <sz val="11"/>
      <color theme="1"/>
      <name val="UD デジタル 教科書体 N-B"/>
      <family val="1"/>
      <charset val="128"/>
    </font>
    <font>
      <sz val="14"/>
      <color theme="0"/>
      <name val="UD デジタル 教科書体 NK-B"/>
      <family val="1"/>
      <charset val="128"/>
    </font>
    <font>
      <sz val="10"/>
      <color theme="0" tint="-0.14999847407452621"/>
      <name val="UD デジタル 教科書体 N-B"/>
      <family val="1"/>
      <charset val="128"/>
    </font>
    <font>
      <sz val="10"/>
      <color theme="0" tint="-0.14999847407452621"/>
      <name val="UD デジタル 教科書体 NK-B"/>
      <family val="1"/>
      <charset val="128"/>
    </font>
    <font>
      <sz val="10"/>
      <color theme="0" tint="-0.14999847407452621"/>
      <name val="游ゴシック"/>
      <family val="2"/>
      <charset val="128"/>
      <scheme val="minor"/>
    </font>
    <font>
      <sz val="16"/>
      <color theme="1"/>
      <name val="游ゴシック"/>
      <family val="2"/>
      <charset val="128"/>
      <scheme val="minor"/>
    </font>
    <font>
      <sz val="9"/>
      <color theme="1"/>
      <name val="游ゴシック"/>
      <family val="2"/>
      <charset val="128"/>
      <scheme val="minor"/>
    </font>
    <font>
      <sz val="16"/>
      <color theme="1"/>
      <name val="UD デジタル 教科書体 N-B"/>
      <family val="1"/>
      <charset val="128"/>
    </font>
    <font>
      <sz val="16"/>
      <name val="UD デジタル 教科書体 NK-B"/>
      <family val="1"/>
      <charset val="128"/>
    </font>
    <font>
      <sz val="6"/>
      <name val="游ゴシック"/>
      <family val="2"/>
      <charset val="128"/>
      <scheme val="minor"/>
    </font>
    <font>
      <sz val="14"/>
      <name val="UD デジタル 教科書体 NK-B"/>
      <family val="1"/>
      <charset val="128"/>
    </font>
    <font>
      <sz val="14"/>
      <color theme="1"/>
      <name val="UD デジタル 教科書体 NK-B"/>
      <family val="1"/>
      <charset val="128"/>
    </font>
    <font>
      <sz val="14"/>
      <color rgb="FFFF0000"/>
      <name val="UD デジタル 教科書体 NK-B"/>
      <family val="1"/>
      <charset val="128"/>
    </font>
    <font>
      <sz val="9"/>
      <color indexed="81"/>
      <name val="MS P ゴシック"/>
      <family val="3"/>
      <charset val="128"/>
    </font>
    <font>
      <sz val="10"/>
      <color theme="1"/>
      <name val="ＭＳ Ｐゴシック"/>
      <family val="3"/>
      <charset val="128"/>
    </font>
    <font>
      <sz val="20"/>
      <color theme="1"/>
      <name val="ＭＳ ゴシック"/>
      <family val="3"/>
      <charset val="128"/>
    </font>
  </fonts>
  <fills count="1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rgb="FFFFFFFF"/>
        <bgColor rgb="FF000000"/>
      </patternFill>
    </fill>
    <fill>
      <patternFill patternType="solid">
        <fgColor rgb="FF00CC66"/>
        <bgColor indexed="64"/>
      </patternFill>
    </fill>
    <fill>
      <patternFill patternType="solid">
        <fgColor rgb="FF0070C0"/>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rgb="FFCCFF99"/>
        <bgColor indexed="64"/>
      </patternFill>
    </fill>
  </fills>
  <borders count="45">
    <border>
      <left/>
      <right/>
      <top/>
      <bottom/>
      <diagonal/>
    </border>
    <border>
      <left style="medium">
        <color indexed="64"/>
      </left>
      <right style="thin">
        <color auto="1"/>
      </right>
      <top style="medium">
        <color indexed="64"/>
      </top>
      <bottom style="thin">
        <color auto="1"/>
      </bottom>
      <diagonal/>
    </border>
    <border>
      <left style="thin">
        <color auto="1"/>
      </left>
      <right/>
      <top style="medium">
        <color auto="1"/>
      </top>
      <bottom style="thin">
        <color indexed="64"/>
      </bottom>
      <diagonal/>
    </border>
    <border>
      <left/>
      <right style="medium">
        <color auto="1"/>
      </right>
      <top style="medium">
        <color auto="1"/>
      </top>
      <bottom style="thin">
        <color indexed="64"/>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thin">
        <color auto="1"/>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right style="medium">
        <color indexed="64"/>
      </right>
      <top style="thin">
        <color indexed="64"/>
      </top>
      <bottom style="thin">
        <color auto="1"/>
      </bottom>
      <diagonal/>
    </border>
    <border>
      <left/>
      <right style="medium">
        <color indexed="64"/>
      </right>
      <top style="thin">
        <color auto="1"/>
      </top>
      <bottom style="medium">
        <color indexed="64"/>
      </bottom>
      <diagonal/>
    </border>
    <border>
      <left style="medium">
        <color indexed="64"/>
      </left>
      <right style="thin">
        <color auto="1"/>
      </right>
      <top style="thin">
        <color auto="1"/>
      </top>
      <bottom/>
      <diagonal/>
    </border>
    <border>
      <left style="thin">
        <color auto="1"/>
      </left>
      <right style="thin">
        <color auto="1"/>
      </right>
      <top style="medium">
        <color indexed="64"/>
      </top>
      <bottom style="thin">
        <color auto="1"/>
      </bottom>
      <diagonal/>
    </border>
    <border>
      <left/>
      <right/>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auto="1"/>
      </left>
      <right/>
      <top/>
      <bottom style="medium">
        <color indexed="64"/>
      </bottom>
      <diagonal/>
    </border>
    <border>
      <left/>
      <right/>
      <top/>
      <bottom style="medium">
        <color indexed="64"/>
      </bottom>
      <diagonal/>
    </border>
    <border>
      <left/>
      <right style="medium">
        <color indexed="64"/>
      </right>
      <top/>
      <bottom style="thin">
        <color auto="1"/>
      </bottom>
      <diagonal/>
    </border>
    <border>
      <left style="medium">
        <color rgb="FF002060"/>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style="medium">
        <color rgb="FF002060"/>
      </right>
      <top/>
      <bottom/>
      <diagonal/>
    </border>
    <border>
      <left style="medium">
        <color rgb="FF002060"/>
      </left>
      <right/>
      <top/>
      <bottom style="medium">
        <color rgb="FF002060"/>
      </bottom>
      <diagonal/>
    </border>
    <border>
      <left/>
      <right style="medium">
        <color rgb="FF002060"/>
      </right>
      <top/>
      <bottom style="medium">
        <color rgb="FF002060"/>
      </bottom>
      <diagonal/>
    </border>
    <border>
      <left style="thin">
        <color auto="1"/>
      </left>
      <right/>
      <top/>
      <bottom style="thin">
        <color indexed="64"/>
      </bottom>
      <diagonal/>
    </border>
    <border>
      <left style="thick">
        <color rgb="FFFF0000"/>
      </left>
      <right style="thick">
        <color rgb="FFFF0000"/>
      </right>
      <top style="thick">
        <color rgb="FFFF0000"/>
      </top>
      <bottom style="thick">
        <color rgb="FFFF0000"/>
      </bottom>
      <diagonal/>
    </border>
    <border>
      <left style="thin">
        <color auto="1"/>
      </left>
      <right/>
      <top style="thin">
        <color auto="1"/>
      </top>
      <bottom style="medium">
        <color indexed="64"/>
      </bottom>
      <diagonal/>
    </border>
    <border>
      <left style="thin">
        <color auto="1"/>
      </left>
      <right style="medium">
        <color indexed="64"/>
      </right>
      <top style="thin">
        <color auto="1"/>
      </top>
      <bottom/>
      <diagonal/>
    </border>
    <border>
      <left style="hair">
        <color auto="1"/>
      </left>
      <right/>
      <top style="hair">
        <color auto="1"/>
      </top>
      <bottom style="hair">
        <color auto="1"/>
      </bottom>
      <diagonal/>
    </border>
    <border>
      <left/>
      <right/>
      <top style="hair">
        <color auto="1"/>
      </top>
      <bottom style="hair">
        <color auto="1"/>
      </bottom>
      <diagonal/>
    </border>
    <border>
      <left style="hair">
        <color auto="1"/>
      </left>
      <right style="hair">
        <color auto="1"/>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style="thin">
        <color auto="1"/>
      </right>
      <top style="medium">
        <color indexed="64"/>
      </top>
      <bottom style="thin">
        <color auto="1"/>
      </bottom>
      <diagonal/>
    </border>
  </borders>
  <cellStyleXfs count="4">
    <xf numFmtId="0" fontId="0" fillId="0" borderId="0">
      <alignment vertical="center"/>
    </xf>
    <xf numFmtId="0" fontId="13" fillId="0" borderId="0">
      <alignment vertical="center"/>
    </xf>
    <xf numFmtId="0" fontId="1" fillId="0" borderId="0">
      <alignment vertical="center"/>
    </xf>
    <xf numFmtId="0" fontId="1" fillId="0" borderId="0">
      <alignment vertical="center"/>
    </xf>
  </cellStyleXfs>
  <cellXfs count="287">
    <xf numFmtId="0" fontId="0" fillId="0" borderId="0" xfId="0">
      <alignment vertical="center"/>
    </xf>
    <xf numFmtId="0" fontId="2" fillId="2" borderId="0" xfId="0" applyFont="1" applyFill="1">
      <alignment vertical="center"/>
    </xf>
    <xf numFmtId="0" fontId="2" fillId="0" borderId="0" xfId="0" applyFont="1">
      <alignment vertical="center"/>
    </xf>
    <xf numFmtId="0" fontId="2" fillId="2" borderId="0" xfId="0" applyFont="1" applyFill="1" applyAlignment="1">
      <alignment horizontal="right" vertical="center"/>
    </xf>
    <xf numFmtId="0" fontId="6" fillId="0" borderId="0" xfId="0" applyFont="1">
      <alignment vertical="center"/>
    </xf>
    <xf numFmtId="0" fontId="6" fillId="2" borderId="0" xfId="0" applyFont="1" applyFill="1" applyAlignment="1">
      <alignment horizontal="right" vertical="center"/>
    </xf>
    <xf numFmtId="0" fontId="6" fillId="2" borderId="0" xfId="0" applyFont="1" applyFill="1" applyAlignment="1">
      <alignment horizontal="center" vertical="center"/>
    </xf>
    <xf numFmtId="0" fontId="7" fillId="2" borderId="0" xfId="0" applyFont="1" applyFill="1" applyAlignment="1">
      <alignment horizontal="right" vertical="center"/>
    </xf>
    <xf numFmtId="0" fontId="7" fillId="2" borderId="0" xfId="0" applyFont="1" applyFill="1">
      <alignment vertical="center"/>
    </xf>
    <xf numFmtId="0" fontId="2" fillId="2" borderId="0" xfId="0" applyFont="1" applyFill="1" applyAlignment="1">
      <alignment horizontal="center" vertical="center"/>
    </xf>
    <xf numFmtId="0" fontId="2" fillId="0" borderId="0" xfId="0" applyFont="1" applyAlignment="1">
      <alignment horizontal="center" vertical="center"/>
    </xf>
    <xf numFmtId="0" fontId="7" fillId="0" borderId="0" xfId="0" applyFont="1">
      <alignment vertical="center"/>
    </xf>
    <xf numFmtId="0" fontId="8" fillId="0" borderId="0" xfId="0" applyFont="1">
      <alignment vertical="center"/>
    </xf>
    <xf numFmtId="0" fontId="2" fillId="0" borderId="5" xfId="0" applyFont="1" applyBorder="1">
      <alignment vertical="center"/>
    </xf>
    <xf numFmtId="0" fontId="2" fillId="4" borderId="5" xfId="0" applyFont="1" applyFill="1" applyBorder="1" applyAlignment="1">
      <alignment horizontal="center" vertical="center"/>
    </xf>
    <xf numFmtId="0" fontId="2" fillId="0" borderId="5" xfId="0" applyFont="1" applyBorder="1" applyAlignment="1">
      <alignment horizontal="left" vertical="center"/>
    </xf>
    <xf numFmtId="177" fontId="7" fillId="2" borderId="0" xfId="0" applyNumberFormat="1" applyFont="1" applyFill="1">
      <alignment vertical="center"/>
    </xf>
    <xf numFmtId="0" fontId="12" fillId="2" borderId="0" xfId="0" applyFont="1" applyFill="1">
      <alignment vertical="center"/>
    </xf>
    <xf numFmtId="0" fontId="12" fillId="0" borderId="0" xfId="0" applyFont="1">
      <alignment vertical="center"/>
    </xf>
    <xf numFmtId="177" fontId="7" fillId="0" borderId="0" xfId="0" applyNumberFormat="1" applyFont="1">
      <alignment vertical="center"/>
    </xf>
    <xf numFmtId="0" fontId="2" fillId="4" borderId="5" xfId="0" applyFont="1" applyFill="1" applyBorder="1">
      <alignment vertical="center"/>
    </xf>
    <xf numFmtId="0" fontId="2" fillId="0" borderId="13" xfId="0" applyFont="1" applyBorder="1">
      <alignment vertical="center"/>
    </xf>
    <xf numFmtId="0" fontId="13" fillId="0" borderId="5" xfId="0" applyFont="1" applyBorder="1">
      <alignment vertical="center"/>
    </xf>
    <xf numFmtId="0" fontId="2" fillId="0" borderId="5" xfId="1" applyFont="1" applyBorder="1">
      <alignment vertical="center"/>
    </xf>
    <xf numFmtId="0" fontId="12" fillId="2" borderId="0" xfId="0" applyFont="1" applyFill="1" applyAlignment="1">
      <alignment horizontal="left" vertical="center"/>
    </xf>
    <xf numFmtId="0" fontId="2" fillId="0" borderId="11" xfId="0" applyFont="1" applyBorder="1">
      <alignment vertical="center"/>
    </xf>
    <xf numFmtId="0" fontId="2" fillId="0" borderId="14" xfId="0" applyFont="1" applyBorder="1">
      <alignment vertical="center"/>
    </xf>
    <xf numFmtId="0" fontId="12" fillId="2" borderId="0" xfId="0" applyFont="1" applyFill="1" applyAlignment="1">
      <alignment horizontal="right" vertical="center"/>
    </xf>
    <xf numFmtId="0" fontId="2" fillId="3" borderId="11" xfId="0" applyFont="1" applyFill="1" applyBorder="1">
      <alignment vertical="center"/>
    </xf>
    <xf numFmtId="0" fontId="2" fillId="3" borderId="5" xfId="0" applyFont="1" applyFill="1" applyBorder="1" applyAlignment="1">
      <alignment horizontal="left" vertical="center"/>
    </xf>
    <xf numFmtId="0" fontId="2" fillId="3" borderId="5" xfId="0" applyFont="1" applyFill="1" applyBorder="1" applyAlignment="1">
      <alignment horizontal="center" vertical="center"/>
    </xf>
    <xf numFmtId="0" fontId="2" fillId="3" borderId="5" xfId="0" applyFont="1" applyFill="1" applyBorder="1">
      <alignment vertical="center"/>
    </xf>
    <xf numFmtId="0" fontId="2" fillId="3" borderId="13" xfId="0" applyFont="1" applyFill="1" applyBorder="1">
      <alignment vertical="center"/>
    </xf>
    <xf numFmtId="0" fontId="2" fillId="0" borderId="5" xfId="0" applyFont="1" applyBorder="1" applyAlignment="1">
      <alignment vertical="center" wrapText="1"/>
    </xf>
    <xf numFmtId="0" fontId="16" fillId="0" borderId="0" xfId="0" applyFont="1">
      <alignment vertical="center"/>
    </xf>
    <xf numFmtId="177" fontId="21" fillId="5" borderId="0" xfId="0" applyNumberFormat="1" applyFont="1" applyFill="1" applyAlignment="1">
      <alignment horizontal="center" vertical="center"/>
    </xf>
    <xf numFmtId="0" fontId="22" fillId="2" borderId="0" xfId="0" applyFont="1" applyFill="1" applyAlignment="1">
      <alignment horizontal="left" vertical="center"/>
    </xf>
    <xf numFmtId="0" fontId="22" fillId="2" borderId="0" xfId="0" applyFont="1" applyFill="1">
      <alignment vertical="center"/>
    </xf>
    <xf numFmtId="177" fontId="8" fillId="2" borderId="0" xfId="0" applyNumberFormat="1" applyFont="1" applyFill="1">
      <alignment vertical="center"/>
    </xf>
    <xf numFmtId="0" fontId="23" fillId="2" borderId="0" xfId="0" applyFont="1" applyFill="1">
      <alignment vertical="center"/>
    </xf>
    <xf numFmtId="0" fontId="23" fillId="2" borderId="0" xfId="0" applyFont="1" applyFill="1" applyAlignment="1">
      <alignment horizontal="right" vertical="center"/>
    </xf>
    <xf numFmtId="0" fontId="23" fillId="0" borderId="0" xfId="0" applyFont="1">
      <alignment vertical="center"/>
    </xf>
    <xf numFmtId="0" fontId="22" fillId="0" borderId="0" xfId="0" applyFont="1">
      <alignment vertical="center"/>
    </xf>
    <xf numFmtId="0" fontId="24" fillId="2" borderId="0" xfId="0" applyFont="1" applyFill="1">
      <alignment vertical="center"/>
    </xf>
    <xf numFmtId="0" fontId="24" fillId="2" borderId="0" xfId="0" applyFont="1" applyFill="1" applyAlignment="1">
      <alignment horizontal="right" vertical="center"/>
    </xf>
    <xf numFmtId="0" fontId="24" fillId="2" borderId="1" xfId="0" applyFont="1" applyFill="1" applyBorder="1" applyAlignment="1">
      <alignment horizontal="right" vertical="center"/>
    </xf>
    <xf numFmtId="0" fontId="24" fillId="0" borderId="2" xfId="0" applyFont="1" applyBorder="1" applyAlignment="1">
      <alignment horizontal="center" vertical="center"/>
    </xf>
    <xf numFmtId="0" fontId="24" fillId="0" borderId="0" xfId="0" applyFont="1">
      <alignment vertical="center"/>
    </xf>
    <xf numFmtId="0" fontId="24" fillId="2" borderId="4" xfId="0" applyFont="1" applyFill="1" applyBorder="1" applyAlignment="1">
      <alignment horizontal="right" vertical="center" shrinkToFit="1"/>
    </xf>
    <xf numFmtId="177" fontId="22" fillId="2" borderId="0" xfId="0" applyNumberFormat="1" applyFont="1" applyFill="1" applyAlignment="1">
      <alignment horizontal="right" vertical="center"/>
    </xf>
    <xf numFmtId="0" fontId="24" fillId="2" borderId="0" xfId="0" applyFont="1" applyFill="1" applyAlignment="1">
      <alignment horizontal="center" vertical="center"/>
    </xf>
    <xf numFmtId="177" fontId="22" fillId="2" borderId="1" xfId="0" applyNumberFormat="1" applyFont="1" applyFill="1" applyBorder="1" applyAlignment="1">
      <alignment horizontal="right" vertical="center"/>
    </xf>
    <xf numFmtId="0" fontId="24" fillId="2" borderId="20" xfId="0" applyFont="1" applyFill="1" applyBorder="1" applyAlignment="1">
      <alignment horizontal="right" vertical="center" shrinkToFit="1"/>
    </xf>
    <xf numFmtId="177" fontId="22" fillId="2" borderId="4" xfId="0" applyNumberFormat="1" applyFont="1" applyFill="1" applyBorder="1" applyAlignment="1">
      <alignment horizontal="right" vertical="center"/>
    </xf>
    <xf numFmtId="0" fontId="24" fillId="2" borderId="8" xfId="0" applyFont="1" applyFill="1" applyBorder="1" applyAlignment="1">
      <alignment horizontal="right" vertical="center"/>
    </xf>
    <xf numFmtId="0" fontId="24" fillId="2" borderId="35" xfId="0" applyFont="1" applyFill="1" applyBorder="1" applyAlignment="1" applyProtection="1">
      <alignment horizontal="center" vertical="center" shrinkToFit="1"/>
      <protection locked="0"/>
    </xf>
    <xf numFmtId="0" fontId="26" fillId="2" borderId="0" xfId="0" applyFont="1" applyFill="1" applyAlignment="1">
      <alignment horizontal="left" vertical="center"/>
    </xf>
    <xf numFmtId="0" fontId="24" fillId="0" borderId="0" xfId="0" applyFont="1" applyAlignment="1">
      <alignment horizontal="center" vertical="center" shrinkToFit="1"/>
    </xf>
    <xf numFmtId="0" fontId="8" fillId="2" borderId="0" xfId="0" applyFont="1" applyFill="1" applyAlignment="1">
      <alignment horizontal="right" vertical="center"/>
    </xf>
    <xf numFmtId="0" fontId="8" fillId="2" borderId="0" xfId="0" applyFont="1" applyFill="1">
      <alignment vertical="center"/>
    </xf>
    <xf numFmtId="0" fontId="8" fillId="2" borderId="0" xfId="0" applyFont="1" applyFill="1" applyAlignment="1">
      <alignment horizontal="center" vertical="center" shrinkToFit="1"/>
    </xf>
    <xf numFmtId="0" fontId="8" fillId="2" borderId="0" xfId="0" applyFont="1" applyFill="1" applyAlignment="1">
      <alignment horizontal="center" vertical="center"/>
    </xf>
    <xf numFmtId="0" fontId="23" fillId="2" borderId="0" xfId="0" applyFont="1" applyFill="1" applyAlignment="1">
      <alignment horizontal="center" vertical="center"/>
    </xf>
    <xf numFmtId="0" fontId="22" fillId="0" borderId="5" xfId="0" applyFont="1" applyBorder="1" applyAlignment="1">
      <alignment horizontal="center" vertical="center"/>
    </xf>
    <xf numFmtId="177" fontId="24" fillId="2" borderId="13" xfId="0" applyNumberFormat="1" applyFont="1" applyFill="1" applyBorder="1" applyAlignment="1">
      <alignment horizontal="center" vertical="center" wrapText="1"/>
    </xf>
    <xf numFmtId="0" fontId="22" fillId="2" borderId="5" xfId="0" applyFont="1" applyFill="1" applyBorder="1" applyAlignment="1">
      <alignment horizontal="center" vertical="center"/>
    </xf>
    <xf numFmtId="0" fontId="22" fillId="2" borderId="14" xfId="0" applyFont="1" applyFill="1" applyBorder="1" applyAlignment="1">
      <alignment horizontal="center" vertical="center" wrapText="1"/>
    </xf>
    <xf numFmtId="0" fontId="23" fillId="2" borderId="14" xfId="0" applyFont="1" applyFill="1" applyBorder="1" applyAlignment="1">
      <alignment horizontal="center" vertical="center" wrapText="1"/>
    </xf>
    <xf numFmtId="177" fontId="8" fillId="2" borderId="13" xfId="0" applyNumberFormat="1" applyFont="1" applyFill="1" applyBorder="1" applyAlignment="1" applyProtection="1">
      <alignment horizontal="center" vertical="center"/>
      <protection locked="0"/>
    </xf>
    <xf numFmtId="0" fontId="28" fillId="2" borderId="5" xfId="0" applyFont="1" applyFill="1" applyBorder="1" applyAlignment="1" applyProtection="1">
      <alignment vertical="center" wrapText="1" shrinkToFit="1"/>
      <protection locked="0"/>
    </xf>
    <xf numFmtId="0" fontId="8" fillId="2" borderId="5" xfId="0" applyFont="1" applyFill="1" applyBorder="1" applyAlignment="1" applyProtection="1">
      <alignment vertical="center" shrinkToFit="1"/>
      <protection locked="0"/>
    </xf>
    <xf numFmtId="49" fontId="8" fillId="2" borderId="11" xfId="0" applyNumberFormat="1" applyFont="1" applyFill="1" applyBorder="1" applyAlignment="1" applyProtection="1">
      <alignment horizontal="center" vertical="center" shrinkToFit="1"/>
      <protection locked="0"/>
    </xf>
    <xf numFmtId="0" fontId="22" fillId="2" borderId="15" xfId="0" applyFont="1" applyFill="1" applyBorder="1" applyAlignment="1" applyProtection="1">
      <alignment horizontal="center" vertical="center" shrinkToFit="1"/>
      <protection locked="0"/>
    </xf>
    <xf numFmtId="178" fontId="22" fillId="2" borderId="15" xfId="0" applyNumberFormat="1" applyFont="1" applyFill="1" applyBorder="1" applyAlignment="1" applyProtection="1">
      <alignment horizontal="center" vertical="center"/>
      <protection locked="0"/>
    </xf>
    <xf numFmtId="0" fontId="8" fillId="2" borderId="13" xfId="0" applyFont="1" applyFill="1" applyBorder="1" applyProtection="1">
      <alignment vertical="center"/>
      <protection locked="0"/>
    </xf>
    <xf numFmtId="0" fontId="22" fillId="2" borderId="16" xfId="0" applyFont="1" applyFill="1" applyBorder="1" applyAlignment="1" applyProtection="1">
      <alignment horizontal="center" vertical="center" shrinkToFit="1"/>
      <protection locked="0"/>
    </xf>
    <xf numFmtId="178" fontId="22" fillId="2" borderId="16" xfId="0" applyNumberFormat="1" applyFont="1" applyFill="1" applyBorder="1" applyAlignment="1" applyProtection="1">
      <alignment horizontal="center" vertical="center"/>
      <protection locked="0"/>
    </xf>
    <xf numFmtId="0" fontId="22" fillId="2" borderId="17" xfId="0" applyFont="1" applyFill="1" applyBorder="1" applyAlignment="1" applyProtection="1">
      <alignment horizontal="center" vertical="center" shrinkToFit="1"/>
      <protection locked="0"/>
    </xf>
    <xf numFmtId="178" fontId="22" fillId="2" borderId="17" xfId="0" applyNumberFormat="1" applyFont="1" applyFill="1" applyBorder="1" applyAlignment="1" applyProtection="1">
      <alignment horizontal="center" vertical="center"/>
      <protection locked="0"/>
    </xf>
    <xf numFmtId="0" fontId="23" fillId="0" borderId="5" xfId="0" applyFont="1" applyBorder="1">
      <alignment vertical="center"/>
    </xf>
    <xf numFmtId="0" fontId="22" fillId="2" borderId="0" xfId="0" applyFont="1" applyFill="1" applyAlignment="1">
      <alignment horizontal="right" vertical="center"/>
    </xf>
    <xf numFmtId="177" fontId="8" fillId="2" borderId="0" xfId="0" applyNumberFormat="1" applyFont="1" applyFill="1" applyAlignment="1"/>
    <xf numFmtId="0" fontId="8" fillId="2" borderId="0" xfId="0" applyFont="1" applyFill="1" applyAlignment="1"/>
    <xf numFmtId="177" fontId="8" fillId="0" borderId="0" xfId="0" applyNumberFormat="1" applyFont="1">
      <alignment vertical="center"/>
    </xf>
    <xf numFmtId="0" fontId="1" fillId="0" borderId="0" xfId="2">
      <alignment vertical="center"/>
    </xf>
    <xf numFmtId="0" fontId="31" fillId="0" borderId="0" xfId="2" applyFont="1">
      <alignment vertical="center"/>
    </xf>
    <xf numFmtId="0" fontId="33" fillId="8" borderId="0" xfId="2" applyFont="1" applyFill="1">
      <alignment vertical="center"/>
    </xf>
    <xf numFmtId="0" fontId="34" fillId="8" borderId="38" xfId="3" applyFont="1" applyFill="1" applyBorder="1" applyAlignment="1">
      <alignment horizontal="center" vertical="center" wrapText="1"/>
    </xf>
    <xf numFmtId="0" fontId="34" fillId="8" borderId="39" xfId="3" applyFont="1" applyFill="1" applyBorder="1" applyAlignment="1">
      <alignment horizontal="center" vertical="center" wrapText="1"/>
    </xf>
    <xf numFmtId="0" fontId="35" fillId="8" borderId="0" xfId="2" applyFont="1" applyFill="1">
      <alignment vertical="center"/>
    </xf>
    <xf numFmtId="0" fontId="36" fillId="0" borderId="0" xfId="2" applyFont="1">
      <alignment vertical="center"/>
    </xf>
    <xf numFmtId="0" fontId="38" fillId="0" borderId="40" xfId="2" applyFont="1" applyBorder="1" applyAlignment="1">
      <alignment vertical="center" textRotation="255"/>
    </xf>
    <xf numFmtId="179" fontId="39" fillId="9" borderId="41" xfId="3" applyNumberFormat="1" applyFont="1" applyFill="1" applyBorder="1" applyAlignment="1">
      <alignment horizontal="center" vertical="center" wrapText="1"/>
    </xf>
    <xf numFmtId="180" fontId="39" fillId="9" borderId="41" xfId="3" applyNumberFormat="1" applyFont="1" applyFill="1" applyBorder="1" applyAlignment="1">
      <alignment horizontal="center" vertical="center" wrapText="1"/>
    </xf>
    <xf numFmtId="0" fontId="39" fillId="9" borderId="41" xfId="3" applyFont="1" applyFill="1" applyBorder="1" applyAlignment="1">
      <alignment horizontal="center" vertical="center" wrapText="1"/>
    </xf>
    <xf numFmtId="180" fontId="42" fillId="9" borderId="42" xfId="2" applyNumberFormat="1" applyFont="1" applyFill="1" applyBorder="1" applyAlignment="1">
      <alignment vertical="center" wrapText="1"/>
    </xf>
    <xf numFmtId="180" fontId="42" fillId="9" borderId="41" xfId="2" applyNumberFormat="1" applyFont="1" applyFill="1" applyBorder="1" applyAlignment="1">
      <alignment vertical="center" wrapText="1"/>
    </xf>
    <xf numFmtId="0" fontId="42" fillId="9" borderId="42" xfId="2" applyFont="1" applyFill="1" applyBorder="1" applyAlignment="1">
      <alignment vertical="center" wrapText="1"/>
    </xf>
    <xf numFmtId="0" fontId="42" fillId="9" borderId="42" xfId="2" applyFont="1" applyFill="1" applyBorder="1" applyAlignment="1">
      <alignment horizontal="left" vertical="center" wrapText="1"/>
    </xf>
    <xf numFmtId="0" fontId="41" fillId="9" borderId="42" xfId="2" applyFont="1" applyFill="1" applyBorder="1" applyAlignment="1">
      <alignment horizontal="left" vertical="center" wrapText="1"/>
    </xf>
    <xf numFmtId="0" fontId="31" fillId="0" borderId="41" xfId="2" applyFont="1" applyBorder="1">
      <alignment vertical="center"/>
    </xf>
    <xf numFmtId="179" fontId="42" fillId="0" borderId="41" xfId="2" applyNumberFormat="1" applyFont="1" applyBorder="1" applyAlignment="1">
      <alignment vertical="center" wrapText="1"/>
    </xf>
    <xf numFmtId="180" fontId="42" fillId="0" borderId="39" xfId="2" applyNumberFormat="1" applyFont="1" applyBorder="1" applyAlignment="1">
      <alignment vertical="center" wrapText="1"/>
    </xf>
    <xf numFmtId="0" fontId="42" fillId="0" borderId="41" xfId="2" applyFont="1" applyBorder="1" applyAlignment="1">
      <alignment vertical="center" wrapText="1"/>
    </xf>
    <xf numFmtId="0" fontId="42" fillId="0" borderId="41" xfId="2" applyFont="1" applyBorder="1" applyAlignment="1">
      <alignment horizontal="left" vertical="center" wrapText="1"/>
    </xf>
    <xf numFmtId="0" fontId="41" fillId="0" borderId="41" xfId="2" applyFont="1" applyBorder="1" applyAlignment="1">
      <alignment horizontal="left" vertical="center" wrapText="1"/>
    </xf>
    <xf numFmtId="180" fontId="42" fillId="9" borderId="40" xfId="2" applyNumberFormat="1" applyFont="1" applyFill="1" applyBorder="1" applyAlignment="1">
      <alignment vertical="center" wrapText="1"/>
    </xf>
    <xf numFmtId="0" fontId="42" fillId="9" borderId="40" xfId="2" applyFont="1" applyFill="1" applyBorder="1" applyAlignment="1">
      <alignment vertical="center" wrapText="1"/>
    </xf>
    <xf numFmtId="0" fontId="42" fillId="9" borderId="40" xfId="2" applyFont="1" applyFill="1" applyBorder="1" applyAlignment="1">
      <alignment horizontal="left" vertical="center" wrapText="1"/>
    </xf>
    <xf numFmtId="0" fontId="41" fillId="9" borderId="40" xfId="2" applyFont="1" applyFill="1" applyBorder="1" applyAlignment="1">
      <alignment horizontal="left" vertical="center" wrapText="1"/>
    </xf>
    <xf numFmtId="180" fontId="42" fillId="9" borderId="39" xfId="2" applyNumberFormat="1" applyFont="1" applyFill="1" applyBorder="1" applyAlignment="1">
      <alignment vertical="center" wrapText="1"/>
    </xf>
    <xf numFmtId="0" fontId="42" fillId="9" borderId="41" xfId="2" applyFont="1" applyFill="1" applyBorder="1" applyAlignment="1">
      <alignment vertical="center" wrapText="1"/>
    </xf>
    <xf numFmtId="0" fontId="42" fillId="9" borderId="41" xfId="2" applyFont="1" applyFill="1" applyBorder="1" applyAlignment="1">
      <alignment horizontal="left" vertical="center" wrapText="1"/>
    </xf>
    <xf numFmtId="0" fontId="41" fillId="9" borderId="41" xfId="2" applyFont="1" applyFill="1" applyBorder="1" applyAlignment="1">
      <alignment horizontal="left" vertical="center" wrapText="1"/>
    </xf>
    <xf numFmtId="180" fontId="42" fillId="9" borderId="43" xfId="2" applyNumberFormat="1" applyFont="1" applyFill="1" applyBorder="1" applyAlignment="1">
      <alignment vertical="center" wrapText="1"/>
    </xf>
    <xf numFmtId="0" fontId="42" fillId="9" borderId="43" xfId="2" applyFont="1" applyFill="1" applyBorder="1" applyAlignment="1">
      <alignment vertical="center" wrapText="1"/>
    </xf>
    <xf numFmtId="0" fontId="42" fillId="9" borderId="43" xfId="2" applyFont="1" applyFill="1" applyBorder="1" applyAlignment="1">
      <alignment horizontal="left" vertical="center" wrapText="1"/>
    </xf>
    <xf numFmtId="0" fontId="41" fillId="9" borderId="43" xfId="2" applyFont="1" applyFill="1" applyBorder="1" applyAlignment="1">
      <alignment horizontal="left" vertical="center" wrapText="1"/>
    </xf>
    <xf numFmtId="180" fontId="42" fillId="0" borderId="41" xfId="2" applyNumberFormat="1" applyFont="1" applyBorder="1" applyAlignment="1">
      <alignment vertical="center" wrapText="1"/>
    </xf>
    <xf numFmtId="0" fontId="43" fillId="0" borderId="41" xfId="2" applyFont="1" applyBorder="1" applyAlignment="1">
      <alignment horizontal="left" vertical="center" wrapText="1"/>
    </xf>
    <xf numFmtId="180" fontId="43" fillId="0" borderId="41" xfId="2" applyNumberFormat="1" applyFont="1" applyBorder="1" applyAlignment="1">
      <alignment vertical="center" wrapText="1"/>
    </xf>
    <xf numFmtId="0" fontId="43" fillId="0" borderId="41" xfId="2" applyFont="1" applyBorder="1" applyAlignment="1">
      <alignment vertical="center" wrapText="1"/>
    </xf>
    <xf numFmtId="179" fontId="1" fillId="0" borderId="0" xfId="2" applyNumberFormat="1">
      <alignment vertical="center"/>
    </xf>
    <xf numFmtId="0" fontId="6" fillId="2" borderId="0" xfId="0" applyFont="1" applyFill="1">
      <alignment vertical="center"/>
    </xf>
    <xf numFmtId="0" fontId="6" fillId="2" borderId="1" xfId="0" applyFont="1" applyFill="1" applyBorder="1" applyAlignment="1">
      <alignment horizontal="right" vertical="center"/>
    </xf>
    <xf numFmtId="0" fontId="6" fillId="0" borderId="2" xfId="0" applyFont="1" applyBorder="1" applyAlignment="1">
      <alignment horizontal="center" vertical="center"/>
    </xf>
    <xf numFmtId="0" fontId="6" fillId="2" borderId="3" xfId="0" applyFont="1" applyFill="1" applyBorder="1">
      <alignment vertical="center"/>
    </xf>
    <xf numFmtId="0" fontId="0" fillId="2" borderId="0" xfId="0" applyFill="1" applyAlignment="1">
      <alignment horizontal="right" vertical="top"/>
    </xf>
    <xf numFmtId="0" fontId="6" fillId="2" borderId="4" xfId="0" applyFont="1" applyFill="1" applyBorder="1" applyAlignment="1">
      <alignment horizontal="right" vertical="center" shrinkToFit="1"/>
    </xf>
    <xf numFmtId="177" fontId="12" fillId="2" borderId="0" xfId="0" applyNumberFormat="1" applyFont="1" applyFill="1" applyAlignment="1">
      <alignment horizontal="right" vertical="center"/>
    </xf>
    <xf numFmtId="177" fontId="12" fillId="2" borderId="1" xfId="0" applyNumberFormat="1" applyFont="1" applyFill="1" applyBorder="1" applyAlignment="1">
      <alignment horizontal="right" vertical="center"/>
    </xf>
    <xf numFmtId="0" fontId="6" fillId="2" borderId="20" xfId="0" applyFont="1" applyFill="1" applyBorder="1" applyAlignment="1">
      <alignment horizontal="right" vertical="center" shrinkToFit="1"/>
    </xf>
    <xf numFmtId="177" fontId="12" fillId="2" borderId="4" xfId="0" applyNumberFormat="1" applyFont="1" applyFill="1" applyBorder="1" applyAlignment="1">
      <alignment horizontal="right" vertical="center"/>
    </xf>
    <xf numFmtId="0" fontId="6" fillId="2" borderId="8" xfId="0" applyFont="1" applyFill="1" applyBorder="1" applyAlignment="1">
      <alignment horizontal="right" vertical="center"/>
    </xf>
    <xf numFmtId="0" fontId="6" fillId="2" borderId="35" xfId="0" applyFont="1" applyFill="1" applyBorder="1" applyAlignment="1">
      <alignment horizontal="center" vertical="center" shrinkToFit="1"/>
    </xf>
    <xf numFmtId="0" fontId="6" fillId="0" borderId="0" xfId="0" applyFont="1" applyAlignment="1">
      <alignment horizontal="center" vertical="center" shrinkToFit="1"/>
    </xf>
    <xf numFmtId="0" fontId="7" fillId="2" borderId="0" xfId="0" applyFont="1" applyFill="1" applyAlignment="1">
      <alignment horizontal="center" vertical="center" shrinkToFit="1"/>
    </xf>
    <xf numFmtId="0" fontId="7" fillId="2" borderId="0" xfId="0" applyFont="1" applyFill="1" applyAlignment="1">
      <alignment horizontal="center" vertical="center"/>
    </xf>
    <xf numFmtId="0" fontId="2" fillId="0" borderId="0" xfId="0" applyFont="1" applyAlignment="1">
      <alignment vertical="center" wrapText="1"/>
    </xf>
    <xf numFmtId="14" fontId="2" fillId="0" borderId="0" xfId="0" applyNumberFormat="1" applyFont="1">
      <alignment vertical="center"/>
    </xf>
    <xf numFmtId="0" fontId="12" fillId="0" borderId="5" xfId="0" applyFont="1" applyBorder="1" applyAlignment="1">
      <alignment horizontal="center" vertical="center"/>
    </xf>
    <xf numFmtId="177" fontId="6" fillId="2" borderId="13" xfId="0" applyNumberFormat="1" applyFont="1" applyFill="1" applyBorder="1" applyAlignment="1">
      <alignment horizontal="center" vertical="center" wrapText="1"/>
    </xf>
    <xf numFmtId="0" fontId="12" fillId="2" borderId="5" xfId="0" applyFont="1" applyFill="1" applyBorder="1" applyAlignment="1">
      <alignment horizontal="center" vertical="center"/>
    </xf>
    <xf numFmtId="0" fontId="12" fillId="2" borderId="14" xfId="0" applyFont="1" applyFill="1" applyBorder="1" applyAlignment="1">
      <alignment horizontal="center" vertical="center" wrapText="1"/>
    </xf>
    <xf numFmtId="0" fontId="2" fillId="2" borderId="14" xfId="0" applyFont="1" applyFill="1" applyBorder="1" applyAlignment="1">
      <alignment horizontal="center" vertical="center" wrapText="1"/>
    </xf>
    <xf numFmtId="57" fontId="12" fillId="0" borderId="5" xfId="0" applyNumberFormat="1" applyFont="1" applyBorder="1" applyAlignment="1">
      <alignment horizontal="center" vertical="center"/>
    </xf>
    <xf numFmtId="0" fontId="14" fillId="2" borderId="5" xfId="0" applyFont="1" applyFill="1" applyBorder="1" applyAlignment="1">
      <alignment vertical="center" wrapText="1" shrinkToFit="1"/>
    </xf>
    <xf numFmtId="0" fontId="7" fillId="2" borderId="5" xfId="0" applyFont="1" applyFill="1" applyBorder="1" applyAlignment="1">
      <alignment vertical="center" shrinkToFit="1"/>
    </xf>
    <xf numFmtId="49" fontId="7" fillId="2" borderId="11" xfId="0" applyNumberFormat="1" applyFont="1" applyFill="1" applyBorder="1" applyAlignment="1">
      <alignment horizontal="center" vertical="center" shrinkToFit="1"/>
    </xf>
    <xf numFmtId="0" fontId="12" fillId="2" borderId="16" xfId="0" applyFont="1" applyFill="1" applyBorder="1" applyAlignment="1">
      <alignment horizontal="center" vertical="center" shrinkToFit="1"/>
    </xf>
    <xf numFmtId="178" fontId="12" fillId="2" borderId="16" xfId="0" applyNumberFormat="1" applyFont="1" applyFill="1" applyBorder="1" applyAlignment="1">
      <alignment horizontal="center" vertical="center"/>
    </xf>
    <xf numFmtId="0" fontId="7" fillId="2" borderId="13" xfId="0" applyFont="1" applyFill="1" applyBorder="1">
      <alignment vertical="center"/>
    </xf>
    <xf numFmtId="0" fontId="7" fillId="0" borderId="5" xfId="0" applyFont="1" applyBorder="1">
      <alignment vertical="center"/>
    </xf>
    <xf numFmtId="177" fontId="2" fillId="0" borderId="0" xfId="0" applyNumberFormat="1" applyFont="1">
      <alignment vertical="center"/>
    </xf>
    <xf numFmtId="0" fontId="7" fillId="0" borderId="5" xfId="0" applyFont="1" applyBorder="1" applyAlignment="1">
      <alignment vertical="center" wrapText="1"/>
    </xf>
    <xf numFmtId="177" fontId="7" fillId="2" borderId="13" xfId="0" applyNumberFormat="1" applyFont="1" applyFill="1" applyBorder="1" applyAlignment="1">
      <alignment horizontal="center" vertical="center"/>
    </xf>
    <xf numFmtId="178" fontId="2" fillId="0" borderId="0" xfId="0" applyNumberFormat="1" applyFont="1">
      <alignment vertical="center"/>
    </xf>
    <xf numFmtId="177" fontId="2" fillId="2" borderId="0" xfId="0" applyNumberFormat="1" applyFont="1" applyFill="1">
      <alignment vertical="center"/>
    </xf>
    <xf numFmtId="0" fontId="7" fillId="2" borderId="0" xfId="0" applyFont="1" applyFill="1" applyAlignment="1"/>
    <xf numFmtId="0" fontId="24" fillId="0" borderId="3" xfId="0" applyFont="1" applyBorder="1">
      <alignment vertical="center"/>
    </xf>
    <xf numFmtId="0" fontId="25" fillId="0" borderId="0" xfId="0" applyFont="1" applyAlignment="1">
      <alignment horizontal="right" vertical="top"/>
    </xf>
    <xf numFmtId="0" fontId="23" fillId="0" borderId="0" xfId="0" applyFont="1" applyAlignment="1">
      <alignment vertical="center" wrapText="1"/>
    </xf>
    <xf numFmtId="14" fontId="23" fillId="0" borderId="0" xfId="0" applyNumberFormat="1" applyFont="1">
      <alignment vertical="center"/>
    </xf>
    <xf numFmtId="177" fontId="23" fillId="0" borderId="0" xfId="0" applyNumberFormat="1" applyFont="1">
      <alignment vertical="center"/>
    </xf>
    <xf numFmtId="178" fontId="23" fillId="0" borderId="0" xfId="0" applyNumberFormat="1" applyFont="1">
      <alignment vertical="center"/>
    </xf>
    <xf numFmtId="177" fontId="24" fillId="2" borderId="8" xfId="0" applyNumberFormat="1" applyFont="1" applyFill="1" applyBorder="1" applyAlignment="1">
      <alignment horizontal="center" vertical="center" wrapText="1"/>
    </xf>
    <xf numFmtId="177" fontId="24" fillId="2" borderId="36" xfId="0" applyNumberFormat="1" applyFont="1" applyFill="1" applyBorder="1" applyAlignment="1">
      <alignment horizontal="center" vertical="center" wrapText="1"/>
    </xf>
    <xf numFmtId="0" fontId="24" fillId="0" borderId="21" xfId="0" applyFont="1" applyBorder="1" applyAlignment="1" applyProtection="1">
      <alignment horizontal="center" vertical="center" shrinkToFit="1"/>
      <protection locked="0"/>
    </xf>
    <xf numFmtId="0" fontId="24" fillId="0" borderId="7" xfId="0" applyFont="1" applyBorder="1" applyAlignment="1" applyProtection="1">
      <alignment horizontal="center" vertical="center" shrinkToFit="1"/>
      <protection locked="0"/>
    </xf>
    <xf numFmtId="0" fontId="24" fillId="0" borderId="5" xfId="0" applyFont="1" applyBorder="1" applyAlignment="1" applyProtection="1">
      <alignment horizontal="center" vertical="center" shrinkToFit="1"/>
      <protection locked="0"/>
    </xf>
    <xf numFmtId="0" fontId="24" fillId="0" borderId="37" xfId="0" applyFont="1" applyBorder="1" applyAlignment="1" applyProtection="1">
      <alignment horizontal="center" vertical="center" shrinkToFit="1"/>
      <protection locked="0"/>
    </xf>
    <xf numFmtId="0" fontId="28" fillId="2" borderId="11" xfId="0" applyFont="1" applyFill="1" applyBorder="1" applyAlignment="1" applyProtection="1">
      <alignment vertical="center" wrapText="1"/>
      <protection locked="0"/>
    </xf>
    <xf numFmtId="0" fontId="29" fillId="2" borderId="13" xfId="0" applyFont="1" applyFill="1" applyBorder="1" applyAlignment="1" applyProtection="1">
      <alignment vertical="center" wrapText="1"/>
      <protection locked="0"/>
    </xf>
    <xf numFmtId="0" fontId="24" fillId="0" borderId="34" xfId="0" applyFont="1" applyBorder="1" applyAlignment="1">
      <alignment horizontal="center" vertical="center"/>
    </xf>
    <xf numFmtId="0" fontId="24" fillId="0" borderId="22" xfId="0" applyFont="1" applyBorder="1" applyAlignment="1">
      <alignment horizontal="center" vertical="center"/>
    </xf>
    <xf numFmtId="0" fontId="24" fillId="0" borderId="3" xfId="0" applyFont="1" applyBorder="1" applyAlignment="1">
      <alignment horizontal="center" vertical="center"/>
    </xf>
    <xf numFmtId="176" fontId="24" fillId="0" borderId="11" xfId="0" applyNumberFormat="1" applyFont="1" applyBorder="1" applyAlignment="1">
      <alignment horizontal="center" vertical="center"/>
    </xf>
    <xf numFmtId="176" fontId="24" fillId="0" borderId="12" xfId="0" applyNumberFormat="1" applyFont="1" applyBorder="1" applyAlignment="1">
      <alignment horizontal="center" vertical="center"/>
    </xf>
    <xf numFmtId="176" fontId="24" fillId="0" borderId="18" xfId="0" applyNumberFormat="1" applyFont="1" applyBorder="1" applyAlignment="1">
      <alignment horizontal="center" vertical="center"/>
    </xf>
    <xf numFmtId="0" fontId="24" fillId="0" borderId="25" xfId="0" applyFont="1" applyBorder="1" applyAlignment="1">
      <alignment horizontal="center" vertical="center" shrinkToFit="1"/>
    </xf>
    <xf numFmtId="0" fontId="24" fillId="0" borderId="26" xfId="0" applyFont="1" applyBorder="1" applyAlignment="1">
      <alignment horizontal="center" vertical="center" shrinkToFit="1"/>
    </xf>
    <xf numFmtId="0" fontId="24" fillId="0" borderId="24" xfId="0" applyFont="1" applyBorder="1" applyAlignment="1">
      <alignment horizontal="center" vertical="center" shrinkToFit="1"/>
    </xf>
    <xf numFmtId="0" fontId="22" fillId="2" borderId="11" xfId="0" applyFont="1" applyFill="1" applyBorder="1" applyAlignment="1">
      <alignment horizontal="center" vertical="center" wrapText="1"/>
    </xf>
    <xf numFmtId="0" fontId="27" fillId="0" borderId="13" xfId="0" applyFont="1" applyBorder="1" applyAlignment="1">
      <alignment horizontal="center" vertical="center"/>
    </xf>
    <xf numFmtId="0" fontId="8" fillId="2" borderId="0" xfId="0" applyFont="1" applyFill="1" applyAlignment="1">
      <alignment vertical="center" wrapText="1"/>
    </xf>
    <xf numFmtId="0" fontId="25" fillId="0" borderId="0" xfId="0" applyFont="1" applyAlignment="1">
      <alignment vertical="center" wrapText="1"/>
    </xf>
    <xf numFmtId="0" fontId="8" fillId="0" borderId="0" xfId="0" applyFont="1" applyAlignment="1">
      <alignment horizontal="left" vertical="center" wrapText="1"/>
    </xf>
    <xf numFmtId="177" fontId="8" fillId="2" borderId="0" xfId="0" applyNumberFormat="1" applyFont="1" applyFill="1">
      <alignment vertical="center"/>
    </xf>
    <xf numFmtId="0" fontId="25" fillId="0" borderId="0" xfId="0" applyFont="1">
      <alignment vertical="center"/>
    </xf>
    <xf numFmtId="179" fontId="32" fillId="7" borderId="38" xfId="3" applyNumberFormat="1" applyFont="1" applyFill="1" applyBorder="1" applyAlignment="1">
      <alignment horizontal="center" vertical="center" wrapText="1"/>
    </xf>
    <xf numFmtId="0" fontId="32" fillId="7" borderId="39" xfId="3" applyFont="1" applyFill="1" applyBorder="1" applyAlignment="1">
      <alignment horizontal="center" vertical="center" wrapText="1"/>
    </xf>
    <xf numFmtId="0" fontId="6" fillId="0" borderId="34" xfId="0" applyFont="1" applyBorder="1" applyAlignment="1">
      <alignment horizontal="center" vertical="center"/>
    </xf>
    <xf numFmtId="0" fontId="6" fillId="0" borderId="22" xfId="0" applyFont="1" applyBorder="1" applyAlignment="1">
      <alignment horizontal="center" vertical="center"/>
    </xf>
    <xf numFmtId="0" fontId="6" fillId="0" borderId="3" xfId="0" applyFont="1" applyBorder="1" applyAlignment="1">
      <alignment horizontal="center" vertical="center"/>
    </xf>
    <xf numFmtId="176" fontId="6" fillId="0" borderId="11" xfId="0" applyNumberFormat="1" applyFont="1" applyBorder="1" applyAlignment="1">
      <alignment horizontal="center" vertical="center"/>
    </xf>
    <xf numFmtId="176" fontId="6" fillId="0" borderId="12" xfId="0" applyNumberFormat="1" applyFont="1" applyBorder="1" applyAlignment="1">
      <alignment horizontal="center" vertical="center"/>
    </xf>
    <xf numFmtId="176" fontId="6" fillId="0" borderId="18" xfId="0" applyNumberFormat="1" applyFont="1" applyBorder="1" applyAlignment="1">
      <alignment horizontal="center" vertical="center"/>
    </xf>
    <xf numFmtId="0" fontId="6" fillId="0" borderId="21" xfId="0" applyFont="1" applyBorder="1" applyAlignment="1">
      <alignment horizontal="center" vertical="center" shrinkToFit="1"/>
    </xf>
    <xf numFmtId="0" fontId="0" fillId="0" borderId="7" xfId="0" applyBorder="1" applyAlignment="1">
      <alignment horizontal="center" vertical="center"/>
    </xf>
    <xf numFmtId="0" fontId="6" fillId="0" borderId="5" xfId="0" applyFont="1" applyBorder="1" applyAlignment="1">
      <alignment horizontal="center" vertical="center" shrinkToFit="1"/>
    </xf>
    <xf numFmtId="0" fontId="0" fillId="0" borderId="37" xfId="0" applyBorder="1" applyAlignment="1">
      <alignment horizontal="center" vertical="center"/>
    </xf>
    <xf numFmtId="0" fontId="6" fillId="0" borderId="25" xfId="0" applyFont="1" applyBorder="1" applyAlignment="1">
      <alignment horizontal="center" vertical="center" shrinkToFit="1"/>
    </xf>
    <xf numFmtId="0" fontId="6" fillId="0" borderId="26" xfId="0" applyFont="1" applyBorder="1" applyAlignment="1">
      <alignment horizontal="center" vertical="center" shrinkToFit="1"/>
    </xf>
    <xf numFmtId="0" fontId="6" fillId="0" borderId="24" xfId="0" applyFont="1" applyBorder="1" applyAlignment="1">
      <alignment horizontal="center" vertical="center" shrinkToFit="1"/>
    </xf>
    <xf numFmtId="0" fontId="14" fillId="2" borderId="11" xfId="0" applyFont="1" applyFill="1" applyBorder="1" applyAlignment="1">
      <alignment vertical="center" wrapText="1"/>
    </xf>
    <xf numFmtId="0" fontId="15" fillId="2" borderId="13" xfId="0" applyFont="1" applyFill="1" applyBorder="1" applyAlignment="1">
      <alignment vertical="center" wrapText="1"/>
    </xf>
    <xf numFmtId="177" fontId="6" fillId="2" borderId="8" xfId="0" applyNumberFormat="1" applyFont="1" applyFill="1" applyBorder="1" applyAlignment="1">
      <alignment horizontal="center" vertical="center" wrapText="1"/>
    </xf>
    <xf numFmtId="177" fontId="6" fillId="2" borderId="36" xfId="0" applyNumberFormat="1"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0" fillId="0" borderId="13" xfId="0" applyFont="1" applyBorder="1" applyAlignment="1">
      <alignment horizontal="center" vertical="center"/>
    </xf>
    <xf numFmtId="177" fontId="7" fillId="2" borderId="0" xfId="0" applyNumberFormat="1" applyFont="1" applyFill="1">
      <alignment vertical="center"/>
    </xf>
    <xf numFmtId="0" fontId="0" fillId="0" borderId="0" xfId="0">
      <alignment vertical="center"/>
    </xf>
    <xf numFmtId="0" fontId="7" fillId="2" borderId="0" xfId="0" applyFont="1" applyFill="1" applyAlignment="1">
      <alignment vertical="center" wrapText="1"/>
    </xf>
    <xf numFmtId="0" fontId="0" fillId="0" borderId="0" xfId="0" applyAlignment="1">
      <alignment vertical="center" wrapText="1"/>
    </xf>
    <xf numFmtId="0" fontId="7" fillId="0" borderId="0" xfId="0" applyFont="1" applyAlignment="1">
      <alignment horizontal="left" vertical="center" wrapText="1"/>
    </xf>
    <xf numFmtId="176" fontId="4" fillId="0" borderId="5" xfId="0" applyNumberFormat="1" applyFont="1" applyBorder="1" applyAlignment="1" applyProtection="1">
      <alignment horizontal="center" vertical="center"/>
      <protection locked="0"/>
    </xf>
    <xf numFmtId="176" fontId="4" fillId="0" borderId="6" xfId="0" applyNumberFormat="1" applyFont="1" applyBorder="1" applyAlignment="1" applyProtection="1">
      <alignment horizontal="center" vertical="center"/>
      <protection locked="0"/>
    </xf>
    <xf numFmtId="0" fontId="4" fillId="0" borderId="10" xfId="0" applyFont="1" applyBorder="1" applyAlignment="1" applyProtection="1">
      <alignment horizontal="center" vertical="center" shrinkToFit="1"/>
      <protection locked="0"/>
    </xf>
    <xf numFmtId="0" fontId="4" fillId="0" borderId="9" xfId="0" applyFont="1" applyBorder="1" applyAlignment="1" applyProtection="1">
      <alignment horizontal="center" vertical="center" shrinkToFit="1"/>
      <protection locked="0"/>
    </xf>
    <xf numFmtId="0" fontId="12" fillId="2" borderId="0" xfId="0" applyFont="1" applyFill="1" applyAlignment="1" applyProtection="1">
      <alignment horizontal="left" vertical="center"/>
    </xf>
    <xf numFmtId="0" fontId="9" fillId="2" borderId="0" xfId="0" applyFont="1" applyFill="1" applyProtection="1">
      <alignment vertical="center"/>
    </xf>
    <xf numFmtId="0" fontId="0" fillId="2" borderId="0" xfId="0" applyFill="1" applyAlignment="1" applyProtection="1">
      <alignment vertical="center" shrinkToFit="1"/>
    </xf>
    <xf numFmtId="0" fontId="2" fillId="0" borderId="0" xfId="0" applyFont="1" applyProtection="1">
      <alignment vertical="center"/>
    </xf>
    <xf numFmtId="0" fontId="5" fillId="2" borderId="0" xfId="0" applyFont="1" applyFill="1" applyAlignment="1" applyProtection="1">
      <alignment horizontal="right" vertical="center"/>
    </xf>
    <xf numFmtId="0" fontId="11" fillId="2" borderId="0" xfId="0" applyFont="1" applyFill="1" applyAlignment="1" applyProtection="1">
      <alignment horizontal="center" vertical="center"/>
    </xf>
    <xf numFmtId="0" fontId="5" fillId="2" borderId="0" xfId="0" applyFont="1" applyFill="1" applyProtection="1">
      <alignment vertical="center"/>
    </xf>
    <xf numFmtId="0" fontId="0" fillId="2" borderId="0" xfId="0" applyFill="1" applyProtection="1">
      <alignment vertical="center"/>
    </xf>
    <xf numFmtId="0" fontId="2" fillId="2" borderId="0" xfId="0" applyFont="1" applyFill="1" applyAlignment="1" applyProtection="1">
      <alignment horizontal="center" vertical="center"/>
    </xf>
    <xf numFmtId="0" fontId="12" fillId="2" borderId="0" xfId="0" applyFont="1" applyFill="1" applyProtection="1">
      <alignment vertical="center"/>
    </xf>
    <xf numFmtId="177" fontId="4" fillId="2" borderId="0" xfId="0" applyNumberFormat="1" applyFont="1" applyFill="1" applyAlignment="1" applyProtection="1">
      <alignment horizontal="center" vertical="center"/>
    </xf>
    <xf numFmtId="0" fontId="4" fillId="2" borderId="0" xfId="0" applyFont="1" applyFill="1" applyProtection="1">
      <alignment vertical="center"/>
    </xf>
    <xf numFmtId="0" fontId="2" fillId="2" borderId="0" xfId="0" applyFont="1" applyFill="1" applyProtection="1">
      <alignment vertical="center"/>
    </xf>
    <xf numFmtId="177" fontId="7" fillId="2" borderId="0" xfId="0" applyNumberFormat="1" applyFont="1" applyFill="1" applyProtection="1">
      <alignment vertical="center"/>
    </xf>
    <xf numFmtId="0" fontId="2" fillId="2" borderId="0" xfId="0" applyFont="1" applyFill="1" applyAlignment="1" applyProtection="1">
      <alignment vertical="center" shrinkToFit="1"/>
    </xf>
    <xf numFmtId="0" fontId="2" fillId="2" borderId="0" xfId="0" applyFont="1" applyFill="1" applyAlignment="1" applyProtection="1">
      <alignment horizontal="right" vertical="center"/>
    </xf>
    <xf numFmtId="0" fontId="12" fillId="0" borderId="0" xfId="0" applyFont="1" applyProtection="1">
      <alignment vertical="center"/>
    </xf>
    <xf numFmtId="177" fontId="19" fillId="6" borderId="28" xfId="0" applyNumberFormat="1" applyFont="1" applyFill="1" applyBorder="1" applyProtection="1">
      <alignment vertical="center"/>
    </xf>
    <xf numFmtId="0" fontId="20" fillId="6" borderId="29" xfId="0" applyFont="1" applyFill="1" applyBorder="1" applyAlignment="1" applyProtection="1">
      <alignment vertical="center" shrinkToFit="1"/>
    </xf>
    <xf numFmtId="0" fontId="12" fillId="2" borderId="0" xfId="0" applyFont="1" applyFill="1" applyAlignment="1" applyProtection="1">
      <alignment horizontal="right" vertical="center"/>
    </xf>
    <xf numFmtId="0" fontId="6" fillId="2" borderId="1" xfId="0" applyFont="1" applyFill="1" applyBorder="1" applyAlignment="1" applyProtection="1">
      <alignment horizontal="center" vertical="center"/>
    </xf>
    <xf numFmtId="0" fontId="6" fillId="2" borderId="21" xfId="0" applyFont="1" applyFill="1" applyBorder="1" applyAlignment="1" applyProtection="1">
      <alignment horizontal="center" vertical="center"/>
    </xf>
    <xf numFmtId="0" fontId="4" fillId="10" borderId="2" xfId="0" applyFont="1" applyFill="1" applyBorder="1" applyAlignment="1" applyProtection="1">
      <alignment horizontal="center" vertical="center"/>
    </xf>
    <xf numFmtId="0" fontId="4" fillId="10" borderId="44" xfId="0" applyFont="1" applyFill="1" applyBorder="1" applyAlignment="1" applyProtection="1">
      <alignment horizontal="center" vertical="center"/>
    </xf>
    <xf numFmtId="0" fontId="4" fillId="2" borderId="21" xfId="0" applyFont="1" applyFill="1" applyBorder="1" applyAlignment="1" applyProtection="1">
      <alignment horizontal="center" vertical="center"/>
    </xf>
    <xf numFmtId="0" fontId="4" fillId="2" borderId="7" xfId="0" applyFont="1" applyFill="1" applyBorder="1" applyAlignment="1" applyProtection="1">
      <alignment horizontal="center" vertical="center"/>
    </xf>
    <xf numFmtId="0" fontId="6" fillId="0" borderId="0" xfId="0" applyFont="1" applyProtection="1">
      <alignment vertical="center"/>
    </xf>
    <xf numFmtId="0" fontId="19" fillId="6" borderId="30" xfId="0" applyFont="1" applyFill="1" applyBorder="1" applyProtection="1">
      <alignment vertical="center"/>
    </xf>
    <xf numFmtId="0" fontId="20" fillId="6" borderId="31" xfId="0" applyFont="1" applyFill="1" applyBorder="1" applyAlignment="1" applyProtection="1">
      <alignment vertical="center" shrinkToFit="1"/>
    </xf>
    <xf numFmtId="0" fontId="6" fillId="2" borderId="4" xfId="0" applyFont="1" applyFill="1" applyBorder="1" applyAlignment="1" applyProtection="1">
      <alignment horizontal="center" vertical="center"/>
    </xf>
    <xf numFmtId="0" fontId="6" fillId="2" borderId="5" xfId="0" applyFont="1" applyFill="1" applyBorder="1" applyAlignment="1" applyProtection="1">
      <alignment horizontal="center" vertical="center"/>
    </xf>
    <xf numFmtId="0" fontId="4" fillId="10" borderId="5" xfId="0" applyFont="1" applyFill="1" applyBorder="1" applyAlignment="1" applyProtection="1">
      <alignment horizontal="center" vertical="center"/>
    </xf>
    <xf numFmtId="0" fontId="4" fillId="10" borderId="6" xfId="0" applyFont="1" applyFill="1" applyBorder="1" applyAlignment="1" applyProtection="1">
      <alignment horizontal="center" vertical="center"/>
    </xf>
    <xf numFmtId="177" fontId="20" fillId="6" borderId="30" xfId="0" applyNumberFormat="1" applyFont="1" applyFill="1" applyBorder="1" applyAlignment="1" applyProtection="1">
      <alignment vertical="center" wrapText="1"/>
    </xf>
    <xf numFmtId="0" fontId="0" fillId="6" borderId="31" xfId="0" applyFill="1" applyBorder="1" applyProtection="1">
      <alignment vertical="center"/>
    </xf>
    <xf numFmtId="0" fontId="6" fillId="2" borderId="4" xfId="0" applyFont="1" applyFill="1" applyBorder="1" applyAlignment="1" applyProtection="1">
      <alignment horizontal="center" vertical="center" shrinkToFit="1"/>
    </xf>
    <xf numFmtId="0" fontId="6" fillId="2" borderId="5" xfId="0" applyFont="1" applyFill="1" applyBorder="1" applyAlignment="1" applyProtection="1">
      <alignment horizontal="center" vertical="center" shrinkToFit="1"/>
    </xf>
    <xf numFmtId="177" fontId="20" fillId="6" borderId="32" xfId="0" applyNumberFormat="1" applyFont="1" applyFill="1" applyBorder="1" applyAlignment="1" applyProtection="1">
      <alignment vertical="center" wrapText="1"/>
    </xf>
    <xf numFmtId="0" fontId="0" fillId="6" borderId="33" xfId="0" applyFill="1" applyBorder="1" applyProtection="1">
      <alignment vertical="center"/>
    </xf>
    <xf numFmtId="0" fontId="6" fillId="2" borderId="0" xfId="0" applyFont="1" applyFill="1" applyAlignment="1" applyProtection="1">
      <alignment horizontal="right" vertical="center"/>
    </xf>
    <xf numFmtId="0" fontId="46" fillId="10" borderId="5" xfId="0" applyFont="1" applyFill="1" applyBorder="1" applyAlignment="1" applyProtection="1">
      <alignment horizontal="center" vertical="center" shrinkToFit="1"/>
    </xf>
    <xf numFmtId="0" fontId="46" fillId="10" borderId="6" xfId="0" applyFont="1" applyFill="1" applyBorder="1" applyAlignment="1" applyProtection="1">
      <alignment horizontal="center" vertical="center" shrinkToFit="1"/>
    </xf>
    <xf numFmtId="0" fontId="6" fillId="2" borderId="0" xfId="0" applyFont="1" applyFill="1" applyAlignment="1" applyProtection="1">
      <alignment vertical="center" shrinkToFit="1"/>
    </xf>
    <xf numFmtId="0" fontId="6" fillId="2" borderId="0" xfId="0" applyFont="1" applyFill="1" applyAlignment="1" applyProtection="1">
      <alignment horizontal="center" vertical="center"/>
    </xf>
    <xf numFmtId="0" fontId="6" fillId="2" borderId="8" xfId="0" applyFont="1" applyFill="1" applyBorder="1" applyAlignment="1" applyProtection="1">
      <alignment horizontal="center" vertical="center"/>
    </xf>
    <xf numFmtId="0" fontId="6" fillId="2" borderId="10" xfId="0" applyFont="1" applyFill="1" applyBorder="1" applyAlignment="1" applyProtection="1">
      <alignment horizontal="center" vertical="center"/>
    </xf>
    <xf numFmtId="0" fontId="12" fillId="3" borderId="0" xfId="0" applyFont="1" applyFill="1" applyProtection="1">
      <alignment vertical="center"/>
    </xf>
    <xf numFmtId="0" fontId="7" fillId="2" borderId="0" xfId="0" applyFont="1" applyFill="1" applyAlignment="1" applyProtection="1">
      <alignment horizontal="right" vertical="center" shrinkToFit="1"/>
    </xf>
    <xf numFmtId="0" fontId="7" fillId="2" borderId="0" xfId="0" applyFont="1" applyFill="1" applyProtection="1">
      <alignment vertical="center"/>
    </xf>
    <xf numFmtId="0" fontId="7" fillId="2" borderId="0" xfId="0" applyFont="1" applyFill="1" applyAlignment="1" applyProtection="1">
      <alignment horizontal="right" vertical="center"/>
    </xf>
    <xf numFmtId="0" fontId="12" fillId="0" borderId="15" xfId="0" applyFont="1" applyBorder="1" applyAlignment="1" applyProtection="1">
      <alignment horizontal="center" vertical="center"/>
    </xf>
    <xf numFmtId="0" fontId="12" fillId="0" borderId="23" xfId="0" applyFont="1" applyBorder="1" applyAlignment="1" applyProtection="1">
      <alignment horizontal="center" vertical="center"/>
    </xf>
    <xf numFmtId="177" fontId="12" fillId="2" borderId="15" xfId="0" applyNumberFormat="1" applyFont="1" applyFill="1" applyBorder="1" applyAlignment="1" applyProtection="1">
      <alignment horizontal="center" vertical="center" wrapText="1"/>
    </xf>
    <xf numFmtId="0" fontId="12" fillId="2" borderId="15" xfId="0" applyFont="1" applyFill="1" applyBorder="1" applyAlignment="1" applyProtection="1">
      <alignment horizontal="center" vertical="center" shrinkToFit="1"/>
    </xf>
    <xf numFmtId="0" fontId="0" fillId="0" borderId="16" xfId="0" applyBorder="1" applyProtection="1">
      <alignment vertical="center"/>
    </xf>
    <xf numFmtId="0" fontId="12" fillId="0" borderId="27" xfId="0" applyFont="1" applyBorder="1" applyAlignment="1" applyProtection="1">
      <alignment horizontal="center" vertical="center"/>
    </xf>
    <xf numFmtId="0" fontId="0" fillId="0" borderId="16" xfId="0" applyBorder="1" applyAlignment="1" applyProtection="1">
      <alignment vertical="center" shrinkToFit="1"/>
    </xf>
    <xf numFmtId="0" fontId="12" fillId="0" borderId="16" xfId="0" applyFont="1" applyBorder="1" applyAlignment="1" applyProtection="1">
      <alignment horizontal="center" vertical="center"/>
    </xf>
    <xf numFmtId="0" fontId="12" fillId="0" borderId="18" xfId="0" applyFont="1" applyBorder="1" applyAlignment="1" applyProtection="1">
      <alignment horizontal="center" vertical="center"/>
    </xf>
    <xf numFmtId="177" fontId="12" fillId="0" borderId="16" xfId="0" applyNumberFormat="1" applyFont="1" applyBorder="1" applyAlignment="1" applyProtection="1">
      <alignment horizontal="center" vertical="center" shrinkToFit="1"/>
    </xf>
    <xf numFmtId="0" fontId="7" fillId="0" borderId="0" xfId="0" applyFont="1" applyProtection="1">
      <alignment vertical="center"/>
    </xf>
    <xf numFmtId="0" fontId="8" fillId="0" borderId="0" xfId="0" applyFont="1" applyProtection="1">
      <alignment vertical="center"/>
    </xf>
    <xf numFmtId="0" fontId="12" fillId="0" borderId="17" xfId="0" applyFont="1" applyBorder="1" applyAlignment="1" applyProtection="1">
      <alignment horizontal="center" vertical="center"/>
    </xf>
    <xf numFmtId="0" fontId="12" fillId="0" borderId="19" xfId="0" applyFont="1" applyBorder="1" applyAlignment="1" applyProtection="1">
      <alignment horizontal="center" vertical="center"/>
    </xf>
    <xf numFmtId="177" fontId="12" fillId="0" borderId="17" xfId="0" applyNumberFormat="1" applyFont="1" applyBorder="1" applyAlignment="1" applyProtection="1">
      <alignment horizontal="center" vertical="center" shrinkToFit="1"/>
    </xf>
    <xf numFmtId="177" fontId="7" fillId="0" borderId="0" xfId="0" applyNumberFormat="1" applyFont="1" applyProtection="1">
      <alignment vertical="center"/>
    </xf>
    <xf numFmtId="0" fontId="2" fillId="0" borderId="0" xfId="0" applyFont="1" applyAlignment="1" applyProtection="1">
      <alignment vertical="center" shrinkToFit="1"/>
    </xf>
    <xf numFmtId="0" fontId="2" fillId="0" borderId="0" xfId="0" applyFont="1" applyAlignment="1" applyProtection="1">
      <alignment horizontal="center" vertical="center"/>
    </xf>
  </cellXfs>
  <cellStyles count="4">
    <cellStyle name="標準" xfId="0" builtinId="0"/>
    <cellStyle name="標準 2" xfId="1" xr:uid="{5FA3D16B-D677-4FBE-B5FA-A5DD62E9BBC7}"/>
    <cellStyle name="標準 2 5" xfId="3" xr:uid="{826084F6-1FFC-45A7-A50B-5854161B964B}"/>
    <cellStyle name="標準 5" xfId="2" xr:uid="{2B74A092-FBF9-477C-90EC-A988B260B5D7}"/>
  </cellStyles>
  <dxfs count="666">
    <dxf>
      <fill>
        <patternFill>
          <bgColor theme="1"/>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patternType="none">
          <bgColor auto="1"/>
        </patternFill>
      </fill>
    </dxf>
    <dxf>
      <fill>
        <patternFill>
          <bgColor theme="1"/>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theme="1"/>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patternType="none">
          <bgColor auto="1"/>
        </patternFill>
      </fill>
    </dxf>
    <dxf>
      <fill>
        <patternFill>
          <bgColor theme="1"/>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theme="1"/>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patternType="none">
          <bgColor auto="1"/>
        </patternFill>
      </fill>
    </dxf>
    <dxf>
      <fill>
        <patternFill>
          <bgColor theme="1"/>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theme="1"/>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patternType="none">
          <bgColor auto="1"/>
        </patternFill>
      </fill>
    </dxf>
    <dxf>
      <fill>
        <patternFill>
          <bgColor theme="1"/>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theme="1"/>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patternType="none">
          <bgColor auto="1"/>
        </patternFill>
      </fill>
    </dxf>
    <dxf>
      <fill>
        <patternFill>
          <bgColor theme="1"/>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theme="1"/>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patternType="none">
          <bgColor auto="1"/>
        </patternFill>
      </fill>
    </dxf>
    <dxf>
      <fill>
        <patternFill>
          <bgColor theme="1"/>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theme="1"/>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patternType="none">
          <bgColor auto="1"/>
        </patternFill>
      </fill>
    </dxf>
    <dxf>
      <fill>
        <patternFill>
          <bgColor theme="1"/>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theme="1"/>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patternType="none">
          <bgColor auto="1"/>
        </patternFill>
      </fill>
    </dxf>
    <dxf>
      <fill>
        <patternFill>
          <bgColor theme="1"/>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theme="1"/>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patternType="none">
          <bgColor auto="1"/>
        </patternFill>
      </fill>
    </dxf>
    <dxf>
      <fill>
        <patternFill>
          <bgColor theme="1"/>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theme="1"/>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patternType="none">
          <bgColor auto="1"/>
        </patternFill>
      </fill>
    </dxf>
    <dxf>
      <fill>
        <patternFill>
          <bgColor theme="1"/>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theme="1"/>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patternType="none">
          <bgColor auto="1"/>
        </patternFill>
      </fill>
    </dxf>
    <dxf>
      <fill>
        <patternFill>
          <bgColor theme="1"/>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theme="1"/>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patternType="none">
          <bgColor auto="1"/>
        </patternFill>
      </fill>
    </dxf>
    <dxf>
      <fill>
        <patternFill>
          <bgColor theme="1"/>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theme="1"/>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patternType="none">
          <bgColor auto="1"/>
        </patternFill>
      </fill>
    </dxf>
    <dxf>
      <fill>
        <patternFill>
          <bgColor theme="1"/>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theme="1"/>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patternType="none">
          <bgColor auto="1"/>
        </patternFill>
      </fill>
    </dxf>
    <dxf>
      <fill>
        <patternFill>
          <bgColor theme="1"/>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theme="1"/>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patternType="none">
          <bgColor auto="1"/>
        </patternFill>
      </fill>
    </dxf>
    <dxf>
      <fill>
        <patternFill>
          <bgColor theme="1"/>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theme="1"/>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patternType="none">
          <bgColor auto="1"/>
        </patternFill>
      </fill>
    </dxf>
    <dxf>
      <fill>
        <patternFill>
          <bgColor theme="1"/>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theme="1"/>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patternType="none">
          <bgColor auto="1"/>
        </patternFill>
      </fill>
    </dxf>
    <dxf>
      <fill>
        <patternFill>
          <bgColor theme="1"/>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theme="1"/>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patternType="none">
          <bgColor auto="1"/>
        </patternFill>
      </fill>
    </dxf>
    <dxf>
      <fill>
        <patternFill>
          <bgColor theme="1"/>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theme="1"/>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patternType="none">
          <bgColor auto="1"/>
        </patternFill>
      </fill>
    </dxf>
    <dxf>
      <fill>
        <patternFill>
          <bgColor theme="1"/>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theme="1"/>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patternType="none">
          <bgColor auto="1"/>
        </patternFill>
      </fill>
    </dxf>
    <dxf>
      <fill>
        <patternFill>
          <bgColor theme="1"/>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theme="1"/>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patternType="none">
          <bgColor auto="1"/>
        </patternFill>
      </fill>
    </dxf>
    <dxf>
      <fill>
        <patternFill>
          <bgColor theme="1"/>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theme="1"/>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patternType="none">
          <bgColor auto="1"/>
        </patternFill>
      </fill>
    </dxf>
    <dxf>
      <fill>
        <patternFill>
          <bgColor theme="1"/>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theme="1"/>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patternType="none">
          <bgColor auto="1"/>
        </patternFill>
      </fill>
    </dxf>
    <dxf>
      <fill>
        <patternFill>
          <bgColor theme="1"/>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theme="1"/>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patternType="none">
          <bgColor auto="1"/>
        </patternFill>
      </fill>
    </dxf>
    <dxf>
      <fill>
        <patternFill>
          <bgColor theme="1"/>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theme="1"/>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patternType="none">
          <bgColor auto="1"/>
        </patternFill>
      </fill>
    </dxf>
    <dxf>
      <fill>
        <patternFill>
          <bgColor theme="1"/>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theme="1"/>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patternType="none">
          <bgColor auto="1"/>
        </patternFill>
      </fill>
    </dxf>
    <dxf>
      <fill>
        <patternFill>
          <bgColor theme="1"/>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theme="1"/>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patternType="none">
          <bgColor auto="1"/>
        </patternFill>
      </fill>
    </dxf>
    <dxf>
      <fill>
        <patternFill>
          <bgColor theme="1"/>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theme="1"/>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patternType="none">
          <bgColor auto="1"/>
        </patternFill>
      </fill>
    </dxf>
    <dxf>
      <fill>
        <patternFill>
          <bgColor theme="1"/>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theme="1"/>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patternType="none">
          <bgColor auto="1"/>
        </patternFill>
      </fill>
    </dxf>
    <dxf>
      <fill>
        <patternFill>
          <bgColor theme="1"/>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theme="1"/>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patternType="none">
          <bgColor auto="1"/>
        </patternFill>
      </fill>
    </dxf>
    <dxf>
      <fill>
        <patternFill>
          <bgColor theme="1"/>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theme="1"/>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patternType="none">
          <bgColor auto="1"/>
        </patternFill>
      </fill>
    </dxf>
    <dxf>
      <fill>
        <patternFill>
          <bgColor theme="1"/>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theme="1"/>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patternType="none">
          <bgColor auto="1"/>
        </patternFill>
      </fill>
    </dxf>
    <dxf>
      <fill>
        <patternFill>
          <bgColor theme="1"/>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theme="1"/>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patternType="none">
          <bgColor auto="1"/>
        </patternFill>
      </fill>
    </dxf>
    <dxf>
      <fill>
        <patternFill>
          <bgColor theme="1"/>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theme="1"/>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patternType="none">
          <bgColor auto="1"/>
        </patternFill>
      </fill>
    </dxf>
    <dxf>
      <fill>
        <patternFill>
          <bgColor theme="1"/>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theme="1"/>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patternType="none">
          <bgColor auto="1"/>
        </patternFill>
      </fill>
    </dxf>
    <dxf>
      <fill>
        <patternFill>
          <bgColor theme="1"/>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theme="1"/>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patternType="none">
          <bgColor auto="1"/>
        </patternFill>
      </fill>
    </dxf>
    <dxf>
      <fill>
        <patternFill>
          <bgColor theme="1"/>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theme="1"/>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patternType="none">
          <bgColor auto="1"/>
        </patternFill>
      </fill>
    </dxf>
    <dxf>
      <fill>
        <patternFill>
          <bgColor theme="1"/>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theme="1"/>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patternType="none">
          <bgColor auto="1"/>
        </patternFill>
      </fill>
    </dxf>
    <dxf>
      <fill>
        <patternFill>
          <bgColor theme="1"/>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theme="1"/>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patternType="none">
          <bgColor auto="1"/>
        </patternFill>
      </fill>
    </dxf>
    <dxf>
      <fill>
        <patternFill>
          <bgColor theme="1"/>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theme="1"/>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patternType="none">
          <bgColor auto="1"/>
        </patternFill>
      </fill>
    </dxf>
    <dxf>
      <fill>
        <patternFill>
          <bgColor theme="1"/>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theme="1"/>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patternType="none">
          <bgColor auto="1"/>
        </patternFill>
      </fill>
    </dxf>
    <dxf>
      <fill>
        <patternFill>
          <bgColor theme="1"/>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theme="1"/>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patternType="none">
          <bgColor auto="1"/>
        </patternFill>
      </fill>
    </dxf>
    <dxf>
      <fill>
        <patternFill>
          <bgColor theme="1"/>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theme="1"/>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patternType="none">
          <bgColor auto="1"/>
        </patternFill>
      </fill>
    </dxf>
    <dxf>
      <fill>
        <patternFill>
          <bgColor theme="1"/>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theme="1"/>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patternType="none">
          <bgColor auto="1"/>
        </patternFill>
      </fill>
    </dxf>
    <dxf>
      <fill>
        <patternFill>
          <bgColor theme="1"/>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theme="1"/>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patternType="none">
          <bgColor auto="1"/>
        </patternFill>
      </fill>
    </dxf>
    <dxf>
      <fill>
        <patternFill>
          <bgColor theme="1"/>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theme="1"/>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patternType="none">
          <bgColor auto="1"/>
        </patternFill>
      </fill>
    </dxf>
    <dxf>
      <fill>
        <patternFill>
          <bgColor theme="1"/>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theme="1"/>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patternType="none">
          <bgColor auto="1"/>
        </patternFill>
      </fill>
    </dxf>
    <dxf>
      <fill>
        <patternFill>
          <bgColor theme="1"/>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theme="1"/>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patternType="none">
          <bgColor auto="1"/>
        </patternFill>
      </fill>
    </dxf>
    <dxf>
      <fill>
        <patternFill>
          <bgColor theme="1"/>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theme="1"/>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patternType="none">
          <bgColor auto="1"/>
        </patternFill>
      </fill>
    </dxf>
    <dxf>
      <fill>
        <patternFill>
          <bgColor theme="1"/>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theme="1"/>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patternType="none">
          <bgColor auto="1"/>
        </patternFill>
      </fill>
    </dxf>
    <dxf>
      <fill>
        <patternFill>
          <bgColor theme="1"/>
        </patternFill>
      </fill>
    </dxf>
    <dxf>
      <fill>
        <patternFill>
          <bgColor theme="1"/>
        </patternFill>
      </fill>
    </dxf>
    <dxf>
      <fill>
        <patternFill>
          <bgColor theme="1"/>
        </patternFill>
      </fill>
    </dxf>
    <dxf>
      <fill>
        <patternFill>
          <bgColor rgb="FFFFFF00"/>
        </patternFill>
      </fill>
    </dxf>
    <dxf>
      <fill>
        <patternFill>
          <bgColor rgb="FFFFFF00"/>
        </patternFill>
      </fill>
    </dxf>
    <dxf>
      <font>
        <strike val="0"/>
      </font>
      <fill>
        <patternFill>
          <bgColor rgb="FFFFFF00"/>
        </patternFill>
      </fill>
    </dxf>
    <dxf>
      <fill>
        <patternFill>
          <bgColor theme="1"/>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patternType="none">
          <bgColor auto="1"/>
        </patternFill>
      </fill>
    </dxf>
    <dxf>
      <fill>
        <patternFill>
          <bgColor theme="0" tint="-0.1499679555650502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0" tint="-0.499984740745262"/>
        </patternFill>
      </fill>
    </dxf>
  </dxfs>
  <tableStyles count="0" defaultTableStyle="TableStyleMedium2" defaultPivotStyle="PivotStyleLight16"/>
  <colors>
    <mruColors>
      <color rgb="FF00CC66"/>
      <color rgb="FF33CC33"/>
      <color rgb="FF7DDF7D"/>
      <color rgb="FFCCFF99"/>
      <color rgb="FFFDE9D9"/>
      <color rgb="FF9DE79D"/>
      <color rgb="FF00CC00"/>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heetMetadata" Target="metadata.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drawings/drawing1.xml><?xml version="1.0" encoding="utf-8"?>
<xdr:wsDr xmlns:xdr="http://schemas.openxmlformats.org/drawingml/2006/spreadsheetDrawing" xmlns:a="http://schemas.openxmlformats.org/drawingml/2006/main">
  <xdr:twoCellAnchor>
    <xdr:from>
      <xdr:col>4</xdr:col>
      <xdr:colOff>537882</xdr:colOff>
      <xdr:row>3</xdr:row>
      <xdr:rowOff>190500</xdr:rowOff>
    </xdr:from>
    <xdr:to>
      <xdr:col>5</xdr:col>
      <xdr:colOff>2839891</xdr:colOff>
      <xdr:row>8</xdr:row>
      <xdr:rowOff>118461</xdr:rowOff>
    </xdr:to>
    <xdr:sp macro="" textlink="">
      <xdr:nvSpPr>
        <xdr:cNvPr id="2" name="吹き出し: 角を丸めた四角形 1">
          <a:extLst>
            <a:ext uri="{FF2B5EF4-FFF2-40B4-BE49-F238E27FC236}">
              <a16:creationId xmlns:a16="http://schemas.microsoft.com/office/drawing/2014/main" id="{A3B93431-0F5A-408E-B103-DE5131B7B625}"/>
            </a:ext>
          </a:extLst>
        </xdr:cNvPr>
        <xdr:cNvSpPr/>
      </xdr:nvSpPr>
      <xdr:spPr>
        <a:xfrm>
          <a:off x="5916706" y="1120588"/>
          <a:ext cx="5170714" cy="1496785"/>
        </a:xfrm>
        <a:prstGeom prst="wedgeRoundRectCallout">
          <a:avLst>
            <a:gd name="adj1" fmla="val -58295"/>
            <a:gd name="adj2" fmla="val 20682"/>
            <a:gd name="adj3" fmla="val 16667"/>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一番最初にこちらの枠を入力してください。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３行すべて入力し終えてから</a:t>
          </a:r>
          <a:r>
            <a:rPr kumimoji="1" lang="en-US" altLang="ja-JP" sz="1400" b="1">
              <a:solidFill>
                <a:srgbClr val="FF0000"/>
              </a:solidFill>
              <a:latin typeface="+mn-ea"/>
              <a:ea typeface="+mn-ea"/>
            </a:rPr>
            <a:t>11</a:t>
          </a:r>
          <a:r>
            <a:rPr kumimoji="1" lang="ja-JP" altLang="en-US" sz="1400" b="1">
              <a:solidFill>
                <a:srgbClr val="FF0000"/>
              </a:solidFill>
              <a:latin typeface="+mn-ea"/>
              <a:ea typeface="+mn-ea"/>
            </a:rPr>
            <a:t>行目以下の入力に進むようにしてください。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赤枠は、記載漏れが多い箇所です。必ず選択してください。</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571500</xdr:colOff>
      <xdr:row>3</xdr:row>
      <xdr:rowOff>108857</xdr:rowOff>
    </xdr:from>
    <xdr:to>
      <xdr:col>5</xdr:col>
      <xdr:colOff>2871107</xdr:colOff>
      <xdr:row>8</xdr:row>
      <xdr:rowOff>40821</xdr:rowOff>
    </xdr:to>
    <xdr:sp macro="" textlink="">
      <xdr:nvSpPr>
        <xdr:cNvPr id="2" name="吹き出し: 角を丸めた四角形 1">
          <a:extLst>
            <a:ext uri="{FF2B5EF4-FFF2-40B4-BE49-F238E27FC236}">
              <a16:creationId xmlns:a16="http://schemas.microsoft.com/office/drawing/2014/main" id="{052F6A28-949C-46DA-8413-4173D77B5212}"/>
            </a:ext>
          </a:extLst>
        </xdr:cNvPr>
        <xdr:cNvSpPr/>
      </xdr:nvSpPr>
      <xdr:spPr>
        <a:xfrm>
          <a:off x="6000750" y="1042307"/>
          <a:ext cx="5166632" cy="1503589"/>
        </a:xfrm>
        <a:prstGeom prst="wedgeRoundRectCallout">
          <a:avLst>
            <a:gd name="adj1" fmla="val -58295"/>
            <a:gd name="adj2" fmla="val 20682"/>
            <a:gd name="adj3" fmla="val 16667"/>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一番最初にこちらの枠を入力してください。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３行すべて入力し終えてから</a:t>
          </a:r>
          <a:r>
            <a:rPr kumimoji="1" lang="en-US" altLang="ja-JP" sz="1400" b="1">
              <a:solidFill>
                <a:srgbClr val="FF0000"/>
              </a:solidFill>
              <a:latin typeface="+mn-ea"/>
              <a:ea typeface="+mn-ea"/>
            </a:rPr>
            <a:t>11</a:t>
          </a:r>
          <a:r>
            <a:rPr kumimoji="1" lang="ja-JP" altLang="en-US" sz="1400" b="1">
              <a:solidFill>
                <a:srgbClr val="FF0000"/>
              </a:solidFill>
              <a:latin typeface="+mn-ea"/>
              <a:ea typeface="+mn-ea"/>
            </a:rPr>
            <a:t>行目以下の入力に進むようにしてください。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赤枠は、記載漏れが多い箇所です。必ず選択してください。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571500</xdr:colOff>
      <xdr:row>3</xdr:row>
      <xdr:rowOff>108857</xdr:rowOff>
    </xdr:from>
    <xdr:to>
      <xdr:col>5</xdr:col>
      <xdr:colOff>2871107</xdr:colOff>
      <xdr:row>8</xdr:row>
      <xdr:rowOff>40821</xdr:rowOff>
    </xdr:to>
    <xdr:sp macro="" textlink="">
      <xdr:nvSpPr>
        <xdr:cNvPr id="2" name="吹き出し: 角を丸めた四角形 1">
          <a:extLst>
            <a:ext uri="{FF2B5EF4-FFF2-40B4-BE49-F238E27FC236}">
              <a16:creationId xmlns:a16="http://schemas.microsoft.com/office/drawing/2014/main" id="{09D129E6-4EE6-414F-A0C8-82B317A89E2C}"/>
            </a:ext>
          </a:extLst>
        </xdr:cNvPr>
        <xdr:cNvSpPr/>
      </xdr:nvSpPr>
      <xdr:spPr>
        <a:xfrm>
          <a:off x="6000750" y="1042307"/>
          <a:ext cx="5166632" cy="1503589"/>
        </a:xfrm>
        <a:prstGeom prst="wedgeRoundRectCallout">
          <a:avLst>
            <a:gd name="adj1" fmla="val -58295"/>
            <a:gd name="adj2" fmla="val 20682"/>
            <a:gd name="adj3" fmla="val 16667"/>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一番最初にこちらの枠を入力してください。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３行すべて入力し終えてから</a:t>
          </a:r>
          <a:r>
            <a:rPr kumimoji="1" lang="en-US" altLang="ja-JP" sz="1400" b="1">
              <a:solidFill>
                <a:srgbClr val="FF0000"/>
              </a:solidFill>
              <a:latin typeface="+mn-ea"/>
              <a:ea typeface="+mn-ea"/>
            </a:rPr>
            <a:t>11</a:t>
          </a:r>
          <a:r>
            <a:rPr kumimoji="1" lang="ja-JP" altLang="en-US" sz="1400" b="1">
              <a:solidFill>
                <a:srgbClr val="FF0000"/>
              </a:solidFill>
              <a:latin typeface="+mn-ea"/>
              <a:ea typeface="+mn-ea"/>
            </a:rPr>
            <a:t>行目以下の入力に進むようにしてください。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赤枠は、記載漏れが多い箇所です。必ず選択してください。</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4</xdr:col>
      <xdr:colOff>571500</xdr:colOff>
      <xdr:row>3</xdr:row>
      <xdr:rowOff>108857</xdr:rowOff>
    </xdr:from>
    <xdr:to>
      <xdr:col>5</xdr:col>
      <xdr:colOff>2871107</xdr:colOff>
      <xdr:row>8</xdr:row>
      <xdr:rowOff>40821</xdr:rowOff>
    </xdr:to>
    <xdr:sp macro="" textlink="">
      <xdr:nvSpPr>
        <xdr:cNvPr id="2" name="吹き出し: 角を丸めた四角形 1">
          <a:extLst>
            <a:ext uri="{FF2B5EF4-FFF2-40B4-BE49-F238E27FC236}">
              <a16:creationId xmlns:a16="http://schemas.microsoft.com/office/drawing/2014/main" id="{28B6514A-D146-48A9-9E85-BF4CFE71EF02}"/>
            </a:ext>
          </a:extLst>
        </xdr:cNvPr>
        <xdr:cNvSpPr/>
      </xdr:nvSpPr>
      <xdr:spPr>
        <a:xfrm>
          <a:off x="6000750" y="1042307"/>
          <a:ext cx="5166632" cy="1503589"/>
        </a:xfrm>
        <a:prstGeom prst="wedgeRoundRectCallout">
          <a:avLst>
            <a:gd name="adj1" fmla="val -58295"/>
            <a:gd name="adj2" fmla="val 20682"/>
            <a:gd name="adj3" fmla="val 16667"/>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一番最初にこちらの枠を入力してください。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３行すべて入力し終えてから</a:t>
          </a:r>
          <a:r>
            <a:rPr kumimoji="1" lang="en-US" altLang="ja-JP" sz="1400" b="1">
              <a:solidFill>
                <a:srgbClr val="FF0000"/>
              </a:solidFill>
              <a:latin typeface="+mn-ea"/>
              <a:ea typeface="+mn-ea"/>
            </a:rPr>
            <a:t>11</a:t>
          </a:r>
          <a:r>
            <a:rPr kumimoji="1" lang="ja-JP" altLang="en-US" sz="1400" b="1">
              <a:solidFill>
                <a:srgbClr val="FF0000"/>
              </a:solidFill>
              <a:latin typeface="+mn-ea"/>
              <a:ea typeface="+mn-ea"/>
            </a:rPr>
            <a:t>行目以下の入力に進むようにしてください。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赤枠は、記載漏れが多い箇所です。必ず選択してください。</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4</xdr:col>
      <xdr:colOff>571500</xdr:colOff>
      <xdr:row>3</xdr:row>
      <xdr:rowOff>108857</xdr:rowOff>
    </xdr:from>
    <xdr:to>
      <xdr:col>5</xdr:col>
      <xdr:colOff>2871107</xdr:colOff>
      <xdr:row>8</xdr:row>
      <xdr:rowOff>40821</xdr:rowOff>
    </xdr:to>
    <xdr:sp macro="" textlink="">
      <xdr:nvSpPr>
        <xdr:cNvPr id="2" name="吹き出し: 角を丸めた四角形 1">
          <a:extLst>
            <a:ext uri="{FF2B5EF4-FFF2-40B4-BE49-F238E27FC236}">
              <a16:creationId xmlns:a16="http://schemas.microsoft.com/office/drawing/2014/main" id="{F05CB2D5-F0ED-4F0E-813D-4D2F4F2496C4}"/>
            </a:ext>
          </a:extLst>
        </xdr:cNvPr>
        <xdr:cNvSpPr/>
      </xdr:nvSpPr>
      <xdr:spPr>
        <a:xfrm>
          <a:off x="6000750" y="1042307"/>
          <a:ext cx="5166632" cy="1503589"/>
        </a:xfrm>
        <a:prstGeom prst="wedgeRoundRectCallout">
          <a:avLst>
            <a:gd name="adj1" fmla="val -58295"/>
            <a:gd name="adj2" fmla="val 20682"/>
            <a:gd name="adj3" fmla="val 16667"/>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一番最初にこちらの枠を入力してください。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３行すべて入力し終えてから</a:t>
          </a:r>
          <a:r>
            <a:rPr kumimoji="1" lang="en-US" altLang="ja-JP" sz="1400" b="1">
              <a:solidFill>
                <a:srgbClr val="FF0000"/>
              </a:solidFill>
              <a:latin typeface="+mn-ea"/>
              <a:ea typeface="+mn-ea"/>
            </a:rPr>
            <a:t>11</a:t>
          </a:r>
          <a:r>
            <a:rPr kumimoji="1" lang="ja-JP" altLang="en-US" sz="1400" b="1">
              <a:solidFill>
                <a:srgbClr val="FF0000"/>
              </a:solidFill>
              <a:latin typeface="+mn-ea"/>
              <a:ea typeface="+mn-ea"/>
            </a:rPr>
            <a:t>行目以下の入力に進むようにしてください。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赤枠は、記載漏れが多い箇所です。必ず選択してください。</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4</xdr:col>
      <xdr:colOff>571500</xdr:colOff>
      <xdr:row>3</xdr:row>
      <xdr:rowOff>108857</xdr:rowOff>
    </xdr:from>
    <xdr:to>
      <xdr:col>5</xdr:col>
      <xdr:colOff>2871107</xdr:colOff>
      <xdr:row>8</xdr:row>
      <xdr:rowOff>40821</xdr:rowOff>
    </xdr:to>
    <xdr:sp macro="" textlink="">
      <xdr:nvSpPr>
        <xdr:cNvPr id="2" name="吹き出し: 角を丸めた四角形 1">
          <a:extLst>
            <a:ext uri="{FF2B5EF4-FFF2-40B4-BE49-F238E27FC236}">
              <a16:creationId xmlns:a16="http://schemas.microsoft.com/office/drawing/2014/main" id="{2C5EA195-36B1-481F-8342-F07787F53588}"/>
            </a:ext>
          </a:extLst>
        </xdr:cNvPr>
        <xdr:cNvSpPr/>
      </xdr:nvSpPr>
      <xdr:spPr>
        <a:xfrm>
          <a:off x="6000750" y="1042307"/>
          <a:ext cx="5166632" cy="1503589"/>
        </a:xfrm>
        <a:prstGeom prst="wedgeRoundRectCallout">
          <a:avLst>
            <a:gd name="adj1" fmla="val -58295"/>
            <a:gd name="adj2" fmla="val 20682"/>
            <a:gd name="adj3" fmla="val 16667"/>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一番最初にこちらの枠を入力してください。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３行すべて入力し終えてから</a:t>
          </a:r>
          <a:r>
            <a:rPr kumimoji="1" lang="en-US" altLang="ja-JP" sz="1400" b="1">
              <a:solidFill>
                <a:srgbClr val="FF0000"/>
              </a:solidFill>
              <a:latin typeface="+mn-ea"/>
              <a:ea typeface="+mn-ea"/>
            </a:rPr>
            <a:t>11</a:t>
          </a:r>
          <a:r>
            <a:rPr kumimoji="1" lang="ja-JP" altLang="en-US" sz="1400" b="1">
              <a:solidFill>
                <a:srgbClr val="FF0000"/>
              </a:solidFill>
              <a:latin typeface="+mn-ea"/>
              <a:ea typeface="+mn-ea"/>
            </a:rPr>
            <a:t>行目以下の入力に進むようにしてください。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赤枠は、記載漏れが多い箇所です。必ず選択してください。</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4</xdr:col>
      <xdr:colOff>571500</xdr:colOff>
      <xdr:row>3</xdr:row>
      <xdr:rowOff>108857</xdr:rowOff>
    </xdr:from>
    <xdr:to>
      <xdr:col>5</xdr:col>
      <xdr:colOff>2871107</xdr:colOff>
      <xdr:row>8</xdr:row>
      <xdr:rowOff>40821</xdr:rowOff>
    </xdr:to>
    <xdr:sp macro="" textlink="">
      <xdr:nvSpPr>
        <xdr:cNvPr id="2" name="吹き出し: 角を丸めた四角形 1">
          <a:extLst>
            <a:ext uri="{FF2B5EF4-FFF2-40B4-BE49-F238E27FC236}">
              <a16:creationId xmlns:a16="http://schemas.microsoft.com/office/drawing/2014/main" id="{CA1B0AC6-39EC-4137-B4C4-5A640B4BE753}"/>
            </a:ext>
          </a:extLst>
        </xdr:cNvPr>
        <xdr:cNvSpPr/>
      </xdr:nvSpPr>
      <xdr:spPr>
        <a:xfrm>
          <a:off x="6000750" y="1042307"/>
          <a:ext cx="5166632" cy="1503589"/>
        </a:xfrm>
        <a:prstGeom prst="wedgeRoundRectCallout">
          <a:avLst>
            <a:gd name="adj1" fmla="val -58295"/>
            <a:gd name="adj2" fmla="val 20682"/>
            <a:gd name="adj3" fmla="val 16667"/>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一番最初にこちらの枠を入力してください。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３行すべて入力し終えてから</a:t>
          </a:r>
          <a:r>
            <a:rPr kumimoji="1" lang="en-US" altLang="ja-JP" sz="1400" b="1">
              <a:solidFill>
                <a:srgbClr val="FF0000"/>
              </a:solidFill>
              <a:latin typeface="+mn-ea"/>
              <a:ea typeface="+mn-ea"/>
            </a:rPr>
            <a:t>11</a:t>
          </a:r>
          <a:r>
            <a:rPr kumimoji="1" lang="ja-JP" altLang="en-US" sz="1400" b="1">
              <a:solidFill>
                <a:srgbClr val="FF0000"/>
              </a:solidFill>
              <a:latin typeface="+mn-ea"/>
              <a:ea typeface="+mn-ea"/>
            </a:rPr>
            <a:t>行目以下の入力に進むようにしてください。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赤枠は、記載漏れが多い箇所です。必ず選択してください。</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4</xdr:col>
      <xdr:colOff>571500</xdr:colOff>
      <xdr:row>3</xdr:row>
      <xdr:rowOff>108857</xdr:rowOff>
    </xdr:from>
    <xdr:to>
      <xdr:col>5</xdr:col>
      <xdr:colOff>2871107</xdr:colOff>
      <xdr:row>8</xdr:row>
      <xdr:rowOff>40821</xdr:rowOff>
    </xdr:to>
    <xdr:sp macro="" textlink="">
      <xdr:nvSpPr>
        <xdr:cNvPr id="2" name="吹き出し: 角を丸めた四角形 1">
          <a:extLst>
            <a:ext uri="{FF2B5EF4-FFF2-40B4-BE49-F238E27FC236}">
              <a16:creationId xmlns:a16="http://schemas.microsoft.com/office/drawing/2014/main" id="{79F8EF0A-DBCC-4624-9B58-07564C813F85}"/>
            </a:ext>
          </a:extLst>
        </xdr:cNvPr>
        <xdr:cNvSpPr/>
      </xdr:nvSpPr>
      <xdr:spPr>
        <a:xfrm>
          <a:off x="6000750" y="1042307"/>
          <a:ext cx="5166632" cy="1503589"/>
        </a:xfrm>
        <a:prstGeom prst="wedgeRoundRectCallout">
          <a:avLst>
            <a:gd name="adj1" fmla="val -58295"/>
            <a:gd name="adj2" fmla="val 20682"/>
            <a:gd name="adj3" fmla="val 16667"/>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一番最初にこちらの枠を入力してください。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３行すべて入力し終えてから</a:t>
          </a:r>
          <a:r>
            <a:rPr kumimoji="1" lang="en-US" altLang="ja-JP" sz="1400" b="1">
              <a:solidFill>
                <a:srgbClr val="FF0000"/>
              </a:solidFill>
              <a:latin typeface="+mn-ea"/>
              <a:ea typeface="+mn-ea"/>
            </a:rPr>
            <a:t>11</a:t>
          </a:r>
          <a:r>
            <a:rPr kumimoji="1" lang="ja-JP" altLang="en-US" sz="1400" b="1">
              <a:solidFill>
                <a:srgbClr val="FF0000"/>
              </a:solidFill>
              <a:latin typeface="+mn-ea"/>
              <a:ea typeface="+mn-ea"/>
            </a:rPr>
            <a:t>行目以下の入力に進むようにしてください。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赤枠は、記載漏れが多い箇所です。必ず選択してください。</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4</xdr:col>
      <xdr:colOff>571500</xdr:colOff>
      <xdr:row>3</xdr:row>
      <xdr:rowOff>108857</xdr:rowOff>
    </xdr:from>
    <xdr:to>
      <xdr:col>5</xdr:col>
      <xdr:colOff>2871107</xdr:colOff>
      <xdr:row>8</xdr:row>
      <xdr:rowOff>40821</xdr:rowOff>
    </xdr:to>
    <xdr:sp macro="" textlink="">
      <xdr:nvSpPr>
        <xdr:cNvPr id="2" name="吹き出し: 角を丸めた四角形 1">
          <a:extLst>
            <a:ext uri="{FF2B5EF4-FFF2-40B4-BE49-F238E27FC236}">
              <a16:creationId xmlns:a16="http://schemas.microsoft.com/office/drawing/2014/main" id="{6AF1D4F9-7B53-43E3-BCA1-51BF05F78343}"/>
            </a:ext>
          </a:extLst>
        </xdr:cNvPr>
        <xdr:cNvSpPr/>
      </xdr:nvSpPr>
      <xdr:spPr>
        <a:xfrm>
          <a:off x="6000750" y="1042307"/>
          <a:ext cx="5166632" cy="1503589"/>
        </a:xfrm>
        <a:prstGeom prst="wedgeRoundRectCallout">
          <a:avLst>
            <a:gd name="adj1" fmla="val -58295"/>
            <a:gd name="adj2" fmla="val 20682"/>
            <a:gd name="adj3" fmla="val 16667"/>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一番最初にこちらの枠を入力してください。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３行すべて入力し終えてから</a:t>
          </a:r>
          <a:r>
            <a:rPr kumimoji="1" lang="en-US" altLang="ja-JP" sz="1400" b="1">
              <a:solidFill>
                <a:srgbClr val="FF0000"/>
              </a:solidFill>
              <a:latin typeface="+mn-ea"/>
              <a:ea typeface="+mn-ea"/>
            </a:rPr>
            <a:t>11</a:t>
          </a:r>
          <a:r>
            <a:rPr kumimoji="1" lang="ja-JP" altLang="en-US" sz="1400" b="1">
              <a:solidFill>
                <a:srgbClr val="FF0000"/>
              </a:solidFill>
              <a:latin typeface="+mn-ea"/>
              <a:ea typeface="+mn-ea"/>
            </a:rPr>
            <a:t>行目以下の入力に進むようにしてください。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赤枠は、記載漏れが多い箇所です。必ず選択してください。</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4</xdr:col>
      <xdr:colOff>571500</xdr:colOff>
      <xdr:row>3</xdr:row>
      <xdr:rowOff>108857</xdr:rowOff>
    </xdr:from>
    <xdr:to>
      <xdr:col>5</xdr:col>
      <xdr:colOff>2871107</xdr:colOff>
      <xdr:row>8</xdr:row>
      <xdr:rowOff>40821</xdr:rowOff>
    </xdr:to>
    <xdr:sp macro="" textlink="">
      <xdr:nvSpPr>
        <xdr:cNvPr id="2" name="吹き出し: 角を丸めた四角形 1">
          <a:extLst>
            <a:ext uri="{FF2B5EF4-FFF2-40B4-BE49-F238E27FC236}">
              <a16:creationId xmlns:a16="http://schemas.microsoft.com/office/drawing/2014/main" id="{89A1CAC2-0EB0-4F29-BB1B-5F9A4D80555B}"/>
            </a:ext>
          </a:extLst>
        </xdr:cNvPr>
        <xdr:cNvSpPr/>
      </xdr:nvSpPr>
      <xdr:spPr>
        <a:xfrm>
          <a:off x="6000750" y="1042307"/>
          <a:ext cx="5166632" cy="1503589"/>
        </a:xfrm>
        <a:prstGeom prst="wedgeRoundRectCallout">
          <a:avLst>
            <a:gd name="adj1" fmla="val -58295"/>
            <a:gd name="adj2" fmla="val 20682"/>
            <a:gd name="adj3" fmla="val 16667"/>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一番最初にこちらの枠を入力してください。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３行すべて入力し終えてから</a:t>
          </a:r>
          <a:r>
            <a:rPr kumimoji="1" lang="en-US" altLang="ja-JP" sz="1400" b="1">
              <a:solidFill>
                <a:srgbClr val="FF0000"/>
              </a:solidFill>
              <a:latin typeface="+mn-ea"/>
              <a:ea typeface="+mn-ea"/>
            </a:rPr>
            <a:t>11</a:t>
          </a:r>
          <a:r>
            <a:rPr kumimoji="1" lang="ja-JP" altLang="en-US" sz="1400" b="1">
              <a:solidFill>
                <a:srgbClr val="FF0000"/>
              </a:solidFill>
              <a:latin typeface="+mn-ea"/>
              <a:ea typeface="+mn-ea"/>
            </a:rPr>
            <a:t>行目以下の入力に進むようにしてください。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赤枠は、記載漏れが多い箇所です。必ず選択してください。</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4</xdr:col>
      <xdr:colOff>571500</xdr:colOff>
      <xdr:row>3</xdr:row>
      <xdr:rowOff>108857</xdr:rowOff>
    </xdr:from>
    <xdr:to>
      <xdr:col>5</xdr:col>
      <xdr:colOff>2871107</xdr:colOff>
      <xdr:row>8</xdr:row>
      <xdr:rowOff>40821</xdr:rowOff>
    </xdr:to>
    <xdr:sp macro="" textlink="">
      <xdr:nvSpPr>
        <xdr:cNvPr id="2" name="吹き出し: 角を丸めた四角形 1">
          <a:extLst>
            <a:ext uri="{FF2B5EF4-FFF2-40B4-BE49-F238E27FC236}">
              <a16:creationId xmlns:a16="http://schemas.microsoft.com/office/drawing/2014/main" id="{F25D8473-19BD-493E-A4F0-793BDFEABFD7}"/>
            </a:ext>
          </a:extLst>
        </xdr:cNvPr>
        <xdr:cNvSpPr/>
      </xdr:nvSpPr>
      <xdr:spPr>
        <a:xfrm>
          <a:off x="6000750" y="1042307"/>
          <a:ext cx="5166632" cy="1503589"/>
        </a:xfrm>
        <a:prstGeom prst="wedgeRoundRectCallout">
          <a:avLst>
            <a:gd name="adj1" fmla="val -58295"/>
            <a:gd name="adj2" fmla="val 20682"/>
            <a:gd name="adj3" fmla="val 16667"/>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一番最初にこちらの枠を入力してください。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３行すべて入力し終えてから</a:t>
          </a:r>
          <a:r>
            <a:rPr kumimoji="1" lang="en-US" altLang="ja-JP" sz="1400" b="1">
              <a:solidFill>
                <a:srgbClr val="FF0000"/>
              </a:solidFill>
              <a:latin typeface="+mn-ea"/>
              <a:ea typeface="+mn-ea"/>
            </a:rPr>
            <a:t>11</a:t>
          </a:r>
          <a:r>
            <a:rPr kumimoji="1" lang="ja-JP" altLang="en-US" sz="1400" b="1">
              <a:solidFill>
                <a:srgbClr val="FF0000"/>
              </a:solidFill>
              <a:latin typeface="+mn-ea"/>
              <a:ea typeface="+mn-ea"/>
            </a:rPr>
            <a:t>行目以下の入力に進むようにしてください。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赤枠は、記載漏れが多い箇所です。必ず選択してください。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63500</xdr:colOff>
      <xdr:row>9</xdr:row>
      <xdr:rowOff>206373</xdr:rowOff>
    </xdr:from>
    <xdr:to>
      <xdr:col>9</xdr:col>
      <xdr:colOff>666749</xdr:colOff>
      <xdr:row>20</xdr:row>
      <xdr:rowOff>222250</xdr:rowOff>
    </xdr:to>
    <xdr:sp macro="" textlink="">
      <xdr:nvSpPr>
        <xdr:cNvPr id="2" name="四角形: 角を丸くする 1">
          <a:extLst>
            <a:ext uri="{FF2B5EF4-FFF2-40B4-BE49-F238E27FC236}">
              <a16:creationId xmlns:a16="http://schemas.microsoft.com/office/drawing/2014/main" id="{D978D4A4-D5DC-36C4-D7DF-140FD15E2CC2}"/>
            </a:ext>
          </a:extLst>
        </xdr:cNvPr>
        <xdr:cNvSpPr/>
      </xdr:nvSpPr>
      <xdr:spPr>
        <a:xfrm>
          <a:off x="8239125" y="3603623"/>
          <a:ext cx="5079999" cy="4206877"/>
        </a:xfrm>
        <a:prstGeom prst="roundRect">
          <a:avLst/>
        </a:prstGeom>
        <a:solidFill>
          <a:srgbClr val="00CC66"/>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ja-JP" altLang="ja-JP" sz="1600" b="1">
              <a:solidFill>
                <a:sysClr val="windowText" lastClr="000000"/>
              </a:solidFill>
              <a:effectLst/>
              <a:latin typeface="+mn-lt"/>
              <a:ea typeface="+mn-ea"/>
              <a:cs typeface="+mn-cs"/>
            </a:rPr>
            <a:t>【提出対象者</a:t>
          </a:r>
          <a:r>
            <a:rPr lang="ja-JP" altLang="en-US" sz="1600" b="1">
              <a:solidFill>
                <a:sysClr val="windowText" lastClr="000000"/>
              </a:solidFill>
              <a:effectLst/>
              <a:latin typeface="+mn-lt"/>
              <a:ea typeface="+mn-ea"/>
              <a:cs typeface="+mn-cs"/>
            </a:rPr>
            <a:t>：</a:t>
          </a:r>
          <a:r>
            <a:rPr lang="ja-JP" altLang="ja-JP" sz="1600" b="1">
              <a:solidFill>
                <a:sysClr val="windowText" lastClr="000000"/>
              </a:solidFill>
              <a:effectLst/>
              <a:latin typeface="+mn-lt"/>
              <a:ea typeface="+mn-ea"/>
              <a:cs typeface="+mn-cs"/>
            </a:rPr>
            <a:t>以下のいずれかに該当する職員</a:t>
          </a:r>
          <a:r>
            <a:rPr lang="en-US" altLang="ja-JP" sz="1600" b="1">
              <a:solidFill>
                <a:sysClr val="windowText" lastClr="000000"/>
              </a:solidFill>
              <a:effectLst/>
              <a:latin typeface="+mn-lt"/>
              <a:ea typeface="+mn-ea"/>
              <a:cs typeface="+mn-cs"/>
            </a:rPr>
            <a:t>】</a:t>
          </a:r>
        </a:p>
        <a:p>
          <a:br>
            <a:rPr lang="en-US" altLang="ja-JP" sz="1400" b="1">
              <a:solidFill>
                <a:sysClr val="windowText" lastClr="000000"/>
              </a:solidFill>
              <a:effectLst/>
              <a:latin typeface="+mn-lt"/>
              <a:ea typeface="+mn-ea"/>
              <a:cs typeface="+mn-cs"/>
            </a:rPr>
          </a:br>
          <a:r>
            <a:rPr lang="en-US" altLang="ja-JP" sz="1400" b="1">
              <a:solidFill>
                <a:sysClr val="windowText" lastClr="000000"/>
              </a:solidFill>
              <a:effectLst/>
              <a:latin typeface="+mn-lt"/>
              <a:ea typeface="+mn-ea"/>
              <a:cs typeface="+mn-cs"/>
            </a:rPr>
            <a:t> ①</a:t>
          </a:r>
          <a:r>
            <a:rPr lang="en-US" altLang="ja-JP" sz="1400" b="1" u="sng">
              <a:solidFill>
                <a:sysClr val="windowText" lastClr="000000"/>
              </a:solidFill>
              <a:effectLst/>
              <a:latin typeface="+mn-lt"/>
              <a:ea typeface="+mn-ea"/>
              <a:cs typeface="+mn-cs"/>
            </a:rPr>
            <a:t> R7</a:t>
          </a:r>
          <a:r>
            <a:rPr lang="ja-JP" altLang="ja-JP" sz="1400" b="1" u="sng">
              <a:solidFill>
                <a:sysClr val="windowText" lastClr="000000"/>
              </a:solidFill>
              <a:effectLst/>
              <a:latin typeface="+mn-lt"/>
              <a:ea typeface="+mn-ea"/>
              <a:cs typeface="+mn-cs"/>
            </a:rPr>
            <a:t>区分３申請時</a:t>
          </a:r>
          <a:r>
            <a:rPr lang="ja-JP" altLang="ja-JP" sz="1400" b="1">
              <a:solidFill>
                <a:sysClr val="windowText" lastClr="000000"/>
              </a:solidFill>
              <a:effectLst/>
              <a:latin typeface="+mn-lt"/>
              <a:ea typeface="+mn-ea"/>
              <a:cs typeface="+mn-cs"/>
            </a:rPr>
            <a:t>に「</a:t>
          </a:r>
          <a:r>
            <a:rPr lang="ja-JP" altLang="ja-JP" sz="1400" b="1" u="sng">
              <a:solidFill>
                <a:sysClr val="windowText" lastClr="000000"/>
              </a:solidFill>
              <a:effectLst/>
              <a:latin typeface="+mn-lt"/>
              <a:ea typeface="+mn-ea"/>
              <a:cs typeface="+mn-cs"/>
            </a:rPr>
            <a:t>加算対象者</a:t>
          </a:r>
          <a:r>
            <a:rPr lang="en-US" altLang="ja-JP" sz="1400" b="1" u="sng">
              <a:solidFill>
                <a:sysClr val="windowText" lastClr="000000"/>
              </a:solidFill>
              <a:effectLst/>
              <a:latin typeface="+mn-lt"/>
              <a:ea typeface="+mn-ea"/>
              <a:cs typeface="+mn-cs"/>
            </a:rPr>
            <a:t>A</a:t>
          </a:r>
          <a:r>
            <a:rPr lang="ja-JP" altLang="ja-JP" sz="1400" b="1" u="sng">
              <a:solidFill>
                <a:sysClr val="windowText" lastClr="000000"/>
              </a:solidFill>
              <a:effectLst/>
              <a:latin typeface="+mn-lt"/>
              <a:ea typeface="+mn-ea"/>
              <a:cs typeface="+mn-cs"/>
            </a:rPr>
            <a:t>（見込者）</a:t>
          </a:r>
          <a:r>
            <a:rPr lang="ja-JP" altLang="ja-JP" sz="1400" b="1">
              <a:solidFill>
                <a:sysClr val="windowText" lastClr="000000"/>
              </a:solidFill>
              <a:effectLst/>
              <a:latin typeface="+mn-lt"/>
              <a:ea typeface="+mn-ea"/>
              <a:cs typeface="+mn-cs"/>
            </a:rPr>
            <a:t>」または</a:t>
          </a:r>
          <a:endParaRPr lang="en-US" altLang="ja-JP" sz="1400" b="1">
            <a:solidFill>
              <a:sysClr val="windowText" lastClr="000000"/>
            </a:solidFill>
            <a:effectLst/>
            <a:latin typeface="+mn-lt"/>
            <a:ea typeface="+mn-ea"/>
            <a:cs typeface="+mn-cs"/>
          </a:endParaRPr>
        </a:p>
        <a:p>
          <a:r>
            <a:rPr lang="ja-JP" altLang="en-US" sz="1400" b="1">
              <a:solidFill>
                <a:sysClr val="windowText" lastClr="000000"/>
              </a:solidFill>
              <a:effectLst/>
              <a:latin typeface="+mn-lt"/>
              <a:ea typeface="+mn-ea"/>
              <a:cs typeface="+mn-cs"/>
            </a:rPr>
            <a:t>　</a:t>
          </a:r>
          <a:r>
            <a:rPr lang="ja-JP" altLang="ja-JP" sz="1400" b="1">
              <a:solidFill>
                <a:sysClr val="windowText" lastClr="000000"/>
              </a:solidFill>
              <a:effectLst/>
              <a:latin typeface="+mn-lt"/>
              <a:ea typeface="+mn-ea"/>
              <a:cs typeface="+mn-cs"/>
            </a:rPr>
            <a:t>「</a:t>
          </a:r>
          <a:r>
            <a:rPr lang="ja-JP" altLang="ja-JP" sz="1400" b="1" u="sng">
              <a:solidFill>
                <a:sysClr val="windowText" lastClr="000000"/>
              </a:solidFill>
              <a:effectLst/>
              <a:latin typeface="+mn-lt"/>
              <a:ea typeface="+mn-ea"/>
              <a:cs typeface="+mn-cs"/>
            </a:rPr>
            <a:t>賃金改善対象者（見込者）</a:t>
          </a:r>
          <a:r>
            <a:rPr lang="ja-JP" altLang="ja-JP" sz="1400" b="1">
              <a:solidFill>
                <a:sysClr val="windowText" lastClr="000000"/>
              </a:solidFill>
              <a:effectLst/>
              <a:latin typeface="+mn-lt"/>
              <a:ea typeface="+mn-ea"/>
              <a:cs typeface="+mn-cs"/>
            </a:rPr>
            <a:t>」としていた職員</a:t>
          </a:r>
          <a:endParaRPr lang="en-US" altLang="ja-JP" sz="1400" b="1">
            <a:solidFill>
              <a:sysClr val="windowText" lastClr="000000"/>
            </a:solidFill>
            <a:effectLst/>
            <a:latin typeface="+mn-lt"/>
            <a:ea typeface="+mn-ea"/>
            <a:cs typeface="+mn-cs"/>
          </a:endParaRPr>
        </a:p>
        <a:p>
          <a:endParaRPr lang="ja-JP" altLang="ja-JP" sz="1400" b="1">
            <a:solidFill>
              <a:sysClr val="windowText" lastClr="000000"/>
            </a:solidFill>
            <a:effectLst/>
            <a:latin typeface="+mn-lt"/>
            <a:ea typeface="+mn-ea"/>
            <a:cs typeface="+mn-cs"/>
          </a:endParaRPr>
        </a:p>
        <a:p>
          <a:r>
            <a:rPr lang="en-US" altLang="ja-JP" sz="1200" b="1">
              <a:solidFill>
                <a:sysClr val="windowText" lastClr="000000"/>
              </a:solidFill>
              <a:effectLst/>
              <a:latin typeface="+mn-lt"/>
              <a:ea typeface="+mn-ea"/>
              <a:cs typeface="+mn-cs"/>
            </a:rPr>
            <a:t> </a:t>
          </a:r>
          <a:r>
            <a:rPr lang="en-US" altLang="ja-JP" sz="1400" b="1">
              <a:solidFill>
                <a:sysClr val="windowText" lastClr="000000"/>
              </a:solidFill>
              <a:effectLst/>
              <a:latin typeface="+mn-lt"/>
              <a:ea typeface="+mn-ea"/>
              <a:cs typeface="+mn-cs"/>
            </a:rPr>
            <a:t>② R7</a:t>
          </a:r>
          <a:r>
            <a:rPr lang="ja-JP" altLang="ja-JP" sz="1400" b="1">
              <a:solidFill>
                <a:sysClr val="windowText" lastClr="000000"/>
              </a:solidFill>
              <a:effectLst/>
              <a:latin typeface="+mn-lt"/>
              <a:ea typeface="+mn-ea"/>
              <a:cs typeface="+mn-cs"/>
            </a:rPr>
            <a:t>区分３申請時には入力シート２・３に掲載してい</a:t>
          </a:r>
          <a:endParaRPr lang="en-US" altLang="ja-JP" sz="1400" b="1">
            <a:solidFill>
              <a:sysClr val="windowText" lastClr="000000"/>
            </a:solidFill>
            <a:effectLst/>
            <a:latin typeface="+mn-lt"/>
            <a:ea typeface="+mn-ea"/>
            <a:cs typeface="+mn-cs"/>
          </a:endParaRPr>
        </a:p>
        <a:p>
          <a:r>
            <a:rPr lang="ja-JP" altLang="en-US" sz="1400" b="1">
              <a:solidFill>
                <a:sysClr val="windowText" lastClr="000000"/>
              </a:solidFill>
              <a:effectLst/>
              <a:latin typeface="+mn-lt"/>
              <a:ea typeface="+mn-ea"/>
              <a:cs typeface="+mn-cs"/>
            </a:rPr>
            <a:t>　</a:t>
          </a:r>
          <a:r>
            <a:rPr lang="ja-JP" altLang="ja-JP" sz="1400" b="1">
              <a:solidFill>
                <a:sysClr val="windowText" lastClr="000000"/>
              </a:solidFill>
              <a:effectLst/>
              <a:latin typeface="+mn-lt"/>
              <a:ea typeface="+mn-ea"/>
              <a:cs typeface="+mn-cs"/>
            </a:rPr>
            <a:t>なかったが、新たに</a:t>
          </a:r>
          <a:r>
            <a:rPr lang="ja-JP" altLang="ja-JP" sz="1400" b="1" u="sng">
              <a:solidFill>
                <a:sysClr val="windowText" lastClr="000000"/>
              </a:solidFill>
              <a:effectLst/>
              <a:latin typeface="+mn-lt"/>
              <a:ea typeface="+mn-ea"/>
              <a:cs typeface="+mn-cs"/>
            </a:rPr>
            <a:t>賃金改善対象者（見込者）として</a:t>
          </a:r>
          <a:endParaRPr lang="en-US" altLang="ja-JP" sz="1400" b="1" u="sng">
            <a:solidFill>
              <a:sysClr val="windowText" lastClr="000000"/>
            </a:solidFill>
            <a:effectLst/>
            <a:latin typeface="+mn-lt"/>
            <a:ea typeface="+mn-ea"/>
            <a:cs typeface="+mn-cs"/>
          </a:endParaRPr>
        </a:p>
        <a:p>
          <a:r>
            <a:rPr lang="ja-JP" altLang="en-US" sz="1400" b="1" u="none">
              <a:solidFill>
                <a:sysClr val="windowText" lastClr="000000"/>
              </a:solidFill>
              <a:effectLst/>
              <a:latin typeface="+mn-lt"/>
              <a:ea typeface="+mn-ea"/>
              <a:cs typeface="+mn-cs"/>
            </a:rPr>
            <a:t>　</a:t>
          </a:r>
          <a:r>
            <a:rPr lang="ja-JP" altLang="ja-JP" sz="1400" b="1" u="sng">
              <a:solidFill>
                <a:sysClr val="windowText" lastClr="000000"/>
              </a:solidFill>
              <a:effectLst/>
              <a:latin typeface="+mn-lt"/>
              <a:ea typeface="+mn-ea"/>
              <a:cs typeface="+mn-cs"/>
            </a:rPr>
            <a:t>追加</a:t>
          </a:r>
          <a:r>
            <a:rPr lang="ja-JP" altLang="ja-JP" sz="1400" b="1">
              <a:solidFill>
                <a:sysClr val="windowText" lastClr="000000"/>
              </a:solidFill>
              <a:effectLst/>
              <a:latin typeface="+mn-lt"/>
              <a:ea typeface="+mn-ea"/>
              <a:cs typeface="+mn-cs"/>
            </a:rPr>
            <a:t>した職員</a:t>
          </a:r>
          <a:endParaRPr lang="ja-JP" altLang="ja-JP" sz="1200" b="1">
            <a:solidFill>
              <a:sysClr val="windowText" lastClr="000000"/>
            </a:solidFill>
            <a:effectLst/>
            <a:latin typeface="+mn-lt"/>
            <a:ea typeface="+mn-ea"/>
            <a:cs typeface="+mn-cs"/>
          </a:endParaRPr>
        </a:p>
        <a:p>
          <a:endParaRPr lang="en-US" altLang="ja-JP" sz="1400" b="1">
            <a:solidFill>
              <a:sysClr val="windowText" lastClr="000000"/>
            </a:solidFill>
            <a:effectLst/>
            <a:latin typeface="+mn-lt"/>
            <a:ea typeface="+mn-ea"/>
            <a:cs typeface="+mn-cs"/>
          </a:endParaRPr>
        </a:p>
        <a:p>
          <a:r>
            <a:rPr lang="en-US" altLang="ja-JP" sz="1400" b="1">
              <a:solidFill>
                <a:sysClr val="windowText" lastClr="000000"/>
              </a:solidFill>
              <a:effectLst/>
              <a:latin typeface="+mn-lt"/>
              <a:ea typeface="+mn-ea"/>
              <a:cs typeface="+mn-cs"/>
            </a:rPr>
            <a:t> ③ R7</a:t>
          </a:r>
          <a:r>
            <a:rPr lang="ja-JP" altLang="ja-JP" sz="1400" b="1">
              <a:solidFill>
                <a:sysClr val="windowText" lastClr="000000"/>
              </a:solidFill>
              <a:effectLst/>
              <a:latin typeface="+mn-lt"/>
              <a:ea typeface="+mn-ea"/>
              <a:cs typeface="+mn-cs"/>
            </a:rPr>
            <a:t>区分３申請時には入力シート２・３に掲載してい</a:t>
          </a:r>
          <a:endParaRPr lang="en-US" altLang="ja-JP" sz="1400" b="1">
            <a:solidFill>
              <a:sysClr val="windowText" lastClr="000000"/>
            </a:solidFill>
            <a:effectLst/>
            <a:latin typeface="+mn-lt"/>
            <a:ea typeface="+mn-ea"/>
            <a:cs typeface="+mn-cs"/>
          </a:endParaRPr>
        </a:p>
        <a:p>
          <a:r>
            <a:rPr lang="ja-JP" altLang="en-US" sz="1400" b="1">
              <a:solidFill>
                <a:sysClr val="windowText" lastClr="000000"/>
              </a:solidFill>
              <a:effectLst/>
              <a:latin typeface="+mn-lt"/>
              <a:ea typeface="+mn-ea"/>
              <a:cs typeface="+mn-cs"/>
            </a:rPr>
            <a:t>　</a:t>
          </a:r>
          <a:r>
            <a:rPr lang="ja-JP" altLang="ja-JP" sz="1400" b="1">
              <a:solidFill>
                <a:sysClr val="windowText" lastClr="000000"/>
              </a:solidFill>
              <a:effectLst/>
              <a:latin typeface="+mn-lt"/>
              <a:ea typeface="+mn-ea"/>
              <a:cs typeface="+mn-cs"/>
            </a:rPr>
            <a:t>なかったが、新たに</a:t>
          </a:r>
          <a:r>
            <a:rPr lang="ja-JP" altLang="ja-JP" sz="1400" b="1" u="sng">
              <a:solidFill>
                <a:sysClr val="windowText" lastClr="000000"/>
              </a:solidFill>
              <a:effectLst/>
              <a:latin typeface="+mn-lt"/>
              <a:ea typeface="+mn-ea"/>
              <a:cs typeface="+mn-cs"/>
            </a:rPr>
            <a:t>賃金改善対象者（修了者）として</a:t>
          </a:r>
          <a:endParaRPr lang="en-US" altLang="ja-JP" sz="1400" b="1" u="sng">
            <a:solidFill>
              <a:sysClr val="windowText" lastClr="000000"/>
            </a:solidFill>
            <a:effectLst/>
            <a:latin typeface="+mn-lt"/>
            <a:ea typeface="+mn-ea"/>
            <a:cs typeface="+mn-cs"/>
          </a:endParaRPr>
        </a:p>
        <a:p>
          <a:r>
            <a:rPr lang="ja-JP" altLang="en-US" sz="1400" b="1" u="none">
              <a:solidFill>
                <a:sysClr val="windowText" lastClr="000000"/>
              </a:solidFill>
              <a:effectLst/>
              <a:latin typeface="+mn-lt"/>
              <a:ea typeface="+mn-ea"/>
              <a:cs typeface="+mn-cs"/>
            </a:rPr>
            <a:t>　</a:t>
          </a:r>
          <a:r>
            <a:rPr lang="ja-JP" altLang="ja-JP" sz="1400" b="1" u="sng">
              <a:solidFill>
                <a:sysClr val="windowText" lastClr="000000"/>
              </a:solidFill>
              <a:effectLst/>
              <a:latin typeface="+mn-lt"/>
              <a:ea typeface="+mn-ea"/>
              <a:cs typeface="+mn-cs"/>
            </a:rPr>
            <a:t>追加</a:t>
          </a:r>
          <a:r>
            <a:rPr lang="ja-JP" altLang="ja-JP" sz="1400" b="1">
              <a:solidFill>
                <a:sysClr val="windowText" lastClr="000000"/>
              </a:solidFill>
              <a:effectLst/>
              <a:latin typeface="+mn-lt"/>
              <a:ea typeface="+mn-ea"/>
              <a:cs typeface="+mn-cs"/>
            </a:rPr>
            <a:t>した職員</a:t>
          </a:r>
          <a:endParaRPr lang="en-US" altLang="ja-JP" sz="1200" b="1">
            <a:solidFill>
              <a:sysClr val="windowText" lastClr="000000"/>
            </a:solidFill>
            <a:effectLst/>
            <a:latin typeface="+mn-lt"/>
            <a:ea typeface="+mn-ea"/>
            <a:cs typeface="+mn-cs"/>
          </a:endParaRPr>
        </a:p>
        <a:p>
          <a:pPr marL="0" marR="0" lvl="0" indent="0" algn="r" defTabSz="914400" eaLnBrk="1" fontAlgn="auto" latinLnBrk="0" hangingPunct="1">
            <a:lnSpc>
              <a:spcPct val="100000"/>
            </a:lnSpc>
            <a:spcBef>
              <a:spcPts val="0"/>
            </a:spcBef>
            <a:spcAft>
              <a:spcPts val="0"/>
            </a:spcAft>
            <a:buClrTx/>
            <a:buSzTx/>
            <a:buFontTx/>
            <a:buNone/>
            <a:tabLst/>
            <a:defRPr/>
          </a:pPr>
          <a:r>
            <a:rPr lang="en-US" altLang="ja-JP" sz="1200" b="1">
              <a:solidFill>
                <a:sysClr val="windowText" lastClr="000000"/>
              </a:solidFill>
              <a:effectLst/>
              <a:latin typeface="+mn-lt"/>
              <a:ea typeface="+mn-ea"/>
              <a:cs typeface="+mn-cs"/>
            </a:rPr>
            <a:t> </a:t>
          </a:r>
          <a:r>
            <a:rPr lang="ja-JP" altLang="ja-JP" sz="1200" b="1">
              <a:solidFill>
                <a:sysClr val="windowText" lastClr="000000"/>
              </a:solidFill>
              <a:effectLst/>
              <a:latin typeface="+mn-lt"/>
              <a:ea typeface="+mn-ea"/>
              <a:cs typeface="+mn-cs"/>
            </a:rPr>
            <a:t>（全職員分の作成は不要です）</a:t>
          </a:r>
          <a:endParaRPr lang="ja-JP" altLang="ja-JP" sz="1200" b="1">
            <a:solidFill>
              <a:sysClr val="windowText" lastClr="000000"/>
            </a:solidFill>
            <a:effectLst/>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4</xdr:col>
      <xdr:colOff>571500</xdr:colOff>
      <xdr:row>3</xdr:row>
      <xdr:rowOff>108857</xdr:rowOff>
    </xdr:from>
    <xdr:to>
      <xdr:col>5</xdr:col>
      <xdr:colOff>2871107</xdr:colOff>
      <xdr:row>8</xdr:row>
      <xdr:rowOff>40821</xdr:rowOff>
    </xdr:to>
    <xdr:sp macro="" textlink="">
      <xdr:nvSpPr>
        <xdr:cNvPr id="2" name="吹き出し: 角を丸めた四角形 1">
          <a:extLst>
            <a:ext uri="{FF2B5EF4-FFF2-40B4-BE49-F238E27FC236}">
              <a16:creationId xmlns:a16="http://schemas.microsoft.com/office/drawing/2014/main" id="{4D64C5AA-9ECE-4597-B4EF-0155E8414639}"/>
            </a:ext>
          </a:extLst>
        </xdr:cNvPr>
        <xdr:cNvSpPr/>
      </xdr:nvSpPr>
      <xdr:spPr>
        <a:xfrm>
          <a:off x="6000750" y="1042307"/>
          <a:ext cx="5166632" cy="1503589"/>
        </a:xfrm>
        <a:prstGeom prst="wedgeRoundRectCallout">
          <a:avLst>
            <a:gd name="adj1" fmla="val -58295"/>
            <a:gd name="adj2" fmla="val 20682"/>
            <a:gd name="adj3" fmla="val 16667"/>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一番最初にこちらの枠を入力してください。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３行すべて入力し終えてから</a:t>
          </a:r>
          <a:r>
            <a:rPr kumimoji="1" lang="en-US" altLang="ja-JP" sz="1400" b="1">
              <a:solidFill>
                <a:srgbClr val="FF0000"/>
              </a:solidFill>
              <a:latin typeface="+mn-ea"/>
              <a:ea typeface="+mn-ea"/>
            </a:rPr>
            <a:t>11</a:t>
          </a:r>
          <a:r>
            <a:rPr kumimoji="1" lang="ja-JP" altLang="en-US" sz="1400" b="1">
              <a:solidFill>
                <a:srgbClr val="FF0000"/>
              </a:solidFill>
              <a:latin typeface="+mn-ea"/>
              <a:ea typeface="+mn-ea"/>
            </a:rPr>
            <a:t>行目以下の入力に進むようにしてください。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赤枠は、記載漏れが多い箇所です。必ず選択してください。</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4</xdr:col>
      <xdr:colOff>571500</xdr:colOff>
      <xdr:row>3</xdr:row>
      <xdr:rowOff>108857</xdr:rowOff>
    </xdr:from>
    <xdr:to>
      <xdr:col>5</xdr:col>
      <xdr:colOff>2871107</xdr:colOff>
      <xdr:row>8</xdr:row>
      <xdr:rowOff>40821</xdr:rowOff>
    </xdr:to>
    <xdr:sp macro="" textlink="">
      <xdr:nvSpPr>
        <xdr:cNvPr id="2" name="吹き出し: 角を丸めた四角形 1">
          <a:extLst>
            <a:ext uri="{FF2B5EF4-FFF2-40B4-BE49-F238E27FC236}">
              <a16:creationId xmlns:a16="http://schemas.microsoft.com/office/drawing/2014/main" id="{E9231958-33DF-4C2A-9C8F-3C713CB919CF}"/>
            </a:ext>
          </a:extLst>
        </xdr:cNvPr>
        <xdr:cNvSpPr/>
      </xdr:nvSpPr>
      <xdr:spPr>
        <a:xfrm>
          <a:off x="6000750" y="1042307"/>
          <a:ext cx="5166632" cy="1503589"/>
        </a:xfrm>
        <a:prstGeom prst="wedgeRoundRectCallout">
          <a:avLst>
            <a:gd name="adj1" fmla="val -58295"/>
            <a:gd name="adj2" fmla="val 20682"/>
            <a:gd name="adj3" fmla="val 16667"/>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一番最初にこちらの枠を入力してください。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３行すべて入力し終えてから</a:t>
          </a:r>
          <a:r>
            <a:rPr kumimoji="1" lang="en-US" altLang="ja-JP" sz="1400" b="1">
              <a:solidFill>
                <a:srgbClr val="FF0000"/>
              </a:solidFill>
              <a:latin typeface="+mn-ea"/>
              <a:ea typeface="+mn-ea"/>
            </a:rPr>
            <a:t>11</a:t>
          </a:r>
          <a:r>
            <a:rPr kumimoji="1" lang="ja-JP" altLang="en-US" sz="1400" b="1">
              <a:solidFill>
                <a:srgbClr val="FF0000"/>
              </a:solidFill>
              <a:latin typeface="+mn-ea"/>
              <a:ea typeface="+mn-ea"/>
            </a:rPr>
            <a:t>行目以下の入力に進むようにしてください。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赤枠は、記載漏れが多い箇所です。必ず選択してください。</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4</xdr:col>
      <xdr:colOff>571500</xdr:colOff>
      <xdr:row>3</xdr:row>
      <xdr:rowOff>108857</xdr:rowOff>
    </xdr:from>
    <xdr:to>
      <xdr:col>5</xdr:col>
      <xdr:colOff>2871107</xdr:colOff>
      <xdr:row>8</xdr:row>
      <xdr:rowOff>40821</xdr:rowOff>
    </xdr:to>
    <xdr:sp macro="" textlink="">
      <xdr:nvSpPr>
        <xdr:cNvPr id="2" name="吹き出し: 角を丸めた四角形 1">
          <a:extLst>
            <a:ext uri="{FF2B5EF4-FFF2-40B4-BE49-F238E27FC236}">
              <a16:creationId xmlns:a16="http://schemas.microsoft.com/office/drawing/2014/main" id="{8F7CF330-1852-47BE-976F-3C7914C16B4D}"/>
            </a:ext>
          </a:extLst>
        </xdr:cNvPr>
        <xdr:cNvSpPr/>
      </xdr:nvSpPr>
      <xdr:spPr>
        <a:xfrm>
          <a:off x="6000750" y="1042307"/>
          <a:ext cx="5166632" cy="1503589"/>
        </a:xfrm>
        <a:prstGeom prst="wedgeRoundRectCallout">
          <a:avLst>
            <a:gd name="adj1" fmla="val -58295"/>
            <a:gd name="adj2" fmla="val 20682"/>
            <a:gd name="adj3" fmla="val 16667"/>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一番最初にこちらの枠を入力してください。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３行すべて入力し終えてから</a:t>
          </a:r>
          <a:r>
            <a:rPr kumimoji="1" lang="en-US" altLang="ja-JP" sz="1400" b="1">
              <a:solidFill>
                <a:srgbClr val="FF0000"/>
              </a:solidFill>
              <a:latin typeface="+mn-ea"/>
              <a:ea typeface="+mn-ea"/>
            </a:rPr>
            <a:t>11</a:t>
          </a:r>
          <a:r>
            <a:rPr kumimoji="1" lang="ja-JP" altLang="en-US" sz="1400" b="1">
              <a:solidFill>
                <a:srgbClr val="FF0000"/>
              </a:solidFill>
              <a:latin typeface="+mn-ea"/>
              <a:ea typeface="+mn-ea"/>
            </a:rPr>
            <a:t>行目以下の入力に進むようにしてください。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赤枠は、記載漏れが多い箇所です。必ず選択してください。</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4</xdr:col>
      <xdr:colOff>571500</xdr:colOff>
      <xdr:row>3</xdr:row>
      <xdr:rowOff>108857</xdr:rowOff>
    </xdr:from>
    <xdr:to>
      <xdr:col>5</xdr:col>
      <xdr:colOff>2871107</xdr:colOff>
      <xdr:row>8</xdr:row>
      <xdr:rowOff>40821</xdr:rowOff>
    </xdr:to>
    <xdr:sp macro="" textlink="">
      <xdr:nvSpPr>
        <xdr:cNvPr id="2" name="吹き出し: 角を丸めた四角形 1">
          <a:extLst>
            <a:ext uri="{FF2B5EF4-FFF2-40B4-BE49-F238E27FC236}">
              <a16:creationId xmlns:a16="http://schemas.microsoft.com/office/drawing/2014/main" id="{013A7246-A8B8-43D5-B86B-7A212CEB2F00}"/>
            </a:ext>
          </a:extLst>
        </xdr:cNvPr>
        <xdr:cNvSpPr/>
      </xdr:nvSpPr>
      <xdr:spPr>
        <a:xfrm>
          <a:off x="6000750" y="1042307"/>
          <a:ext cx="5166632" cy="1503589"/>
        </a:xfrm>
        <a:prstGeom prst="wedgeRoundRectCallout">
          <a:avLst>
            <a:gd name="adj1" fmla="val -58295"/>
            <a:gd name="adj2" fmla="val 20682"/>
            <a:gd name="adj3" fmla="val 16667"/>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一番最初にこちらの枠を入力してください。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３行すべて入力し終えてから</a:t>
          </a:r>
          <a:r>
            <a:rPr kumimoji="1" lang="en-US" altLang="ja-JP" sz="1400" b="1">
              <a:solidFill>
                <a:srgbClr val="FF0000"/>
              </a:solidFill>
              <a:latin typeface="+mn-ea"/>
              <a:ea typeface="+mn-ea"/>
            </a:rPr>
            <a:t>11</a:t>
          </a:r>
          <a:r>
            <a:rPr kumimoji="1" lang="ja-JP" altLang="en-US" sz="1400" b="1">
              <a:solidFill>
                <a:srgbClr val="FF0000"/>
              </a:solidFill>
              <a:latin typeface="+mn-ea"/>
              <a:ea typeface="+mn-ea"/>
            </a:rPr>
            <a:t>行目以下の入力に進むようにしてください。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赤枠は、記載漏れが多い箇所です。必ず選択してください。</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4</xdr:col>
      <xdr:colOff>571500</xdr:colOff>
      <xdr:row>3</xdr:row>
      <xdr:rowOff>108857</xdr:rowOff>
    </xdr:from>
    <xdr:to>
      <xdr:col>5</xdr:col>
      <xdr:colOff>2871107</xdr:colOff>
      <xdr:row>8</xdr:row>
      <xdr:rowOff>40821</xdr:rowOff>
    </xdr:to>
    <xdr:sp macro="" textlink="">
      <xdr:nvSpPr>
        <xdr:cNvPr id="2" name="吹き出し: 角を丸めた四角形 1">
          <a:extLst>
            <a:ext uri="{FF2B5EF4-FFF2-40B4-BE49-F238E27FC236}">
              <a16:creationId xmlns:a16="http://schemas.microsoft.com/office/drawing/2014/main" id="{0FFAAB55-7B26-4489-9596-1171EDB1D38E}"/>
            </a:ext>
          </a:extLst>
        </xdr:cNvPr>
        <xdr:cNvSpPr/>
      </xdr:nvSpPr>
      <xdr:spPr>
        <a:xfrm>
          <a:off x="6000750" y="1042307"/>
          <a:ext cx="5166632" cy="1503589"/>
        </a:xfrm>
        <a:prstGeom prst="wedgeRoundRectCallout">
          <a:avLst>
            <a:gd name="adj1" fmla="val -58295"/>
            <a:gd name="adj2" fmla="val 20682"/>
            <a:gd name="adj3" fmla="val 16667"/>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一番最初にこちらの枠を入力してください。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３行すべて入力し終えてから</a:t>
          </a:r>
          <a:r>
            <a:rPr kumimoji="1" lang="en-US" altLang="ja-JP" sz="1400" b="1">
              <a:solidFill>
                <a:srgbClr val="FF0000"/>
              </a:solidFill>
              <a:latin typeface="+mn-ea"/>
              <a:ea typeface="+mn-ea"/>
            </a:rPr>
            <a:t>11</a:t>
          </a:r>
          <a:r>
            <a:rPr kumimoji="1" lang="ja-JP" altLang="en-US" sz="1400" b="1">
              <a:solidFill>
                <a:srgbClr val="FF0000"/>
              </a:solidFill>
              <a:latin typeface="+mn-ea"/>
              <a:ea typeface="+mn-ea"/>
            </a:rPr>
            <a:t>行目以下の入力に進むようにしてください。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赤枠は、記載漏れが多い箇所です。必ず選択してください。</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4</xdr:col>
      <xdr:colOff>571500</xdr:colOff>
      <xdr:row>3</xdr:row>
      <xdr:rowOff>108857</xdr:rowOff>
    </xdr:from>
    <xdr:to>
      <xdr:col>5</xdr:col>
      <xdr:colOff>2871107</xdr:colOff>
      <xdr:row>8</xdr:row>
      <xdr:rowOff>40821</xdr:rowOff>
    </xdr:to>
    <xdr:sp macro="" textlink="">
      <xdr:nvSpPr>
        <xdr:cNvPr id="2" name="吹き出し: 角を丸めた四角形 1">
          <a:extLst>
            <a:ext uri="{FF2B5EF4-FFF2-40B4-BE49-F238E27FC236}">
              <a16:creationId xmlns:a16="http://schemas.microsoft.com/office/drawing/2014/main" id="{9B7D8333-DF69-45C1-9EE8-BCF4B2897785}"/>
            </a:ext>
          </a:extLst>
        </xdr:cNvPr>
        <xdr:cNvSpPr/>
      </xdr:nvSpPr>
      <xdr:spPr>
        <a:xfrm>
          <a:off x="6000750" y="1042307"/>
          <a:ext cx="5166632" cy="1503589"/>
        </a:xfrm>
        <a:prstGeom prst="wedgeRoundRectCallout">
          <a:avLst>
            <a:gd name="adj1" fmla="val -58295"/>
            <a:gd name="adj2" fmla="val 20682"/>
            <a:gd name="adj3" fmla="val 16667"/>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一番最初にこちらの枠を入力してください。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３行すべて入力し終えてから</a:t>
          </a:r>
          <a:r>
            <a:rPr kumimoji="1" lang="en-US" altLang="ja-JP" sz="1400" b="1">
              <a:solidFill>
                <a:srgbClr val="FF0000"/>
              </a:solidFill>
              <a:latin typeface="+mn-ea"/>
              <a:ea typeface="+mn-ea"/>
            </a:rPr>
            <a:t>11</a:t>
          </a:r>
          <a:r>
            <a:rPr kumimoji="1" lang="ja-JP" altLang="en-US" sz="1400" b="1">
              <a:solidFill>
                <a:srgbClr val="FF0000"/>
              </a:solidFill>
              <a:latin typeface="+mn-ea"/>
              <a:ea typeface="+mn-ea"/>
            </a:rPr>
            <a:t>行目以下の入力に進むようにしてください。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赤枠は、記載漏れが多い箇所です。必ず選択してください。</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4</xdr:col>
      <xdr:colOff>571500</xdr:colOff>
      <xdr:row>3</xdr:row>
      <xdr:rowOff>108857</xdr:rowOff>
    </xdr:from>
    <xdr:to>
      <xdr:col>5</xdr:col>
      <xdr:colOff>2871107</xdr:colOff>
      <xdr:row>8</xdr:row>
      <xdr:rowOff>40821</xdr:rowOff>
    </xdr:to>
    <xdr:sp macro="" textlink="">
      <xdr:nvSpPr>
        <xdr:cNvPr id="2" name="吹き出し: 角を丸めた四角形 1">
          <a:extLst>
            <a:ext uri="{FF2B5EF4-FFF2-40B4-BE49-F238E27FC236}">
              <a16:creationId xmlns:a16="http://schemas.microsoft.com/office/drawing/2014/main" id="{1F85F550-856F-4A49-9869-B3079F691010}"/>
            </a:ext>
          </a:extLst>
        </xdr:cNvPr>
        <xdr:cNvSpPr/>
      </xdr:nvSpPr>
      <xdr:spPr>
        <a:xfrm>
          <a:off x="6000750" y="1042307"/>
          <a:ext cx="5166632" cy="1503589"/>
        </a:xfrm>
        <a:prstGeom prst="wedgeRoundRectCallout">
          <a:avLst>
            <a:gd name="adj1" fmla="val -58295"/>
            <a:gd name="adj2" fmla="val 20682"/>
            <a:gd name="adj3" fmla="val 16667"/>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一番最初にこちらの枠を入力してください。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３行すべて入力し終えてから</a:t>
          </a:r>
          <a:r>
            <a:rPr kumimoji="1" lang="en-US" altLang="ja-JP" sz="1400" b="1">
              <a:solidFill>
                <a:srgbClr val="FF0000"/>
              </a:solidFill>
              <a:latin typeface="+mn-ea"/>
              <a:ea typeface="+mn-ea"/>
            </a:rPr>
            <a:t>11</a:t>
          </a:r>
          <a:r>
            <a:rPr kumimoji="1" lang="ja-JP" altLang="en-US" sz="1400" b="1">
              <a:solidFill>
                <a:srgbClr val="FF0000"/>
              </a:solidFill>
              <a:latin typeface="+mn-ea"/>
              <a:ea typeface="+mn-ea"/>
            </a:rPr>
            <a:t>行目以下の入力に進むようにしてください。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赤枠は、記載漏れが多い箇所です。必ず選択してください。</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4</xdr:col>
      <xdr:colOff>571500</xdr:colOff>
      <xdr:row>3</xdr:row>
      <xdr:rowOff>108857</xdr:rowOff>
    </xdr:from>
    <xdr:to>
      <xdr:col>5</xdr:col>
      <xdr:colOff>2871107</xdr:colOff>
      <xdr:row>8</xdr:row>
      <xdr:rowOff>40821</xdr:rowOff>
    </xdr:to>
    <xdr:sp macro="" textlink="">
      <xdr:nvSpPr>
        <xdr:cNvPr id="2" name="吹き出し: 角を丸めた四角形 1">
          <a:extLst>
            <a:ext uri="{FF2B5EF4-FFF2-40B4-BE49-F238E27FC236}">
              <a16:creationId xmlns:a16="http://schemas.microsoft.com/office/drawing/2014/main" id="{FA06D94D-CF82-413F-B5B5-BF128D78585B}"/>
            </a:ext>
          </a:extLst>
        </xdr:cNvPr>
        <xdr:cNvSpPr/>
      </xdr:nvSpPr>
      <xdr:spPr>
        <a:xfrm>
          <a:off x="6000750" y="1042307"/>
          <a:ext cx="5166632" cy="1503589"/>
        </a:xfrm>
        <a:prstGeom prst="wedgeRoundRectCallout">
          <a:avLst>
            <a:gd name="adj1" fmla="val -58295"/>
            <a:gd name="adj2" fmla="val 20682"/>
            <a:gd name="adj3" fmla="val 16667"/>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一番最初にこちらの枠を入力してください。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３行すべて入力し終えてから</a:t>
          </a:r>
          <a:r>
            <a:rPr kumimoji="1" lang="en-US" altLang="ja-JP" sz="1400" b="1">
              <a:solidFill>
                <a:srgbClr val="FF0000"/>
              </a:solidFill>
              <a:latin typeface="+mn-ea"/>
              <a:ea typeface="+mn-ea"/>
            </a:rPr>
            <a:t>11</a:t>
          </a:r>
          <a:r>
            <a:rPr kumimoji="1" lang="ja-JP" altLang="en-US" sz="1400" b="1">
              <a:solidFill>
                <a:srgbClr val="FF0000"/>
              </a:solidFill>
              <a:latin typeface="+mn-ea"/>
              <a:ea typeface="+mn-ea"/>
            </a:rPr>
            <a:t>行目以下の入力に進むようにしてください。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赤枠は、記載漏れが多い箇所です。必ず選択してください。</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4</xdr:col>
      <xdr:colOff>571500</xdr:colOff>
      <xdr:row>3</xdr:row>
      <xdr:rowOff>108857</xdr:rowOff>
    </xdr:from>
    <xdr:to>
      <xdr:col>5</xdr:col>
      <xdr:colOff>2871107</xdr:colOff>
      <xdr:row>8</xdr:row>
      <xdr:rowOff>40821</xdr:rowOff>
    </xdr:to>
    <xdr:sp macro="" textlink="">
      <xdr:nvSpPr>
        <xdr:cNvPr id="2" name="吹き出し: 角を丸めた四角形 1">
          <a:extLst>
            <a:ext uri="{FF2B5EF4-FFF2-40B4-BE49-F238E27FC236}">
              <a16:creationId xmlns:a16="http://schemas.microsoft.com/office/drawing/2014/main" id="{C6CB2AF5-3C63-4C1C-AE8E-D9554D346EE7}"/>
            </a:ext>
          </a:extLst>
        </xdr:cNvPr>
        <xdr:cNvSpPr/>
      </xdr:nvSpPr>
      <xdr:spPr>
        <a:xfrm>
          <a:off x="6000750" y="1042307"/>
          <a:ext cx="5166632" cy="1503589"/>
        </a:xfrm>
        <a:prstGeom prst="wedgeRoundRectCallout">
          <a:avLst>
            <a:gd name="adj1" fmla="val -58295"/>
            <a:gd name="adj2" fmla="val 20682"/>
            <a:gd name="adj3" fmla="val 16667"/>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一番最初にこちらの枠を入力してください。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３行すべて入力し終えてから</a:t>
          </a:r>
          <a:r>
            <a:rPr kumimoji="1" lang="en-US" altLang="ja-JP" sz="1400" b="1">
              <a:solidFill>
                <a:srgbClr val="FF0000"/>
              </a:solidFill>
              <a:latin typeface="+mn-ea"/>
              <a:ea typeface="+mn-ea"/>
            </a:rPr>
            <a:t>11</a:t>
          </a:r>
          <a:r>
            <a:rPr kumimoji="1" lang="ja-JP" altLang="en-US" sz="1400" b="1">
              <a:solidFill>
                <a:srgbClr val="FF0000"/>
              </a:solidFill>
              <a:latin typeface="+mn-ea"/>
              <a:ea typeface="+mn-ea"/>
            </a:rPr>
            <a:t>行目以下の入力に進むようにしてください。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赤枠は、記載漏れが多い箇所です。必ず選択してください。</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4</xdr:col>
      <xdr:colOff>571500</xdr:colOff>
      <xdr:row>3</xdr:row>
      <xdr:rowOff>108857</xdr:rowOff>
    </xdr:from>
    <xdr:to>
      <xdr:col>5</xdr:col>
      <xdr:colOff>2871107</xdr:colOff>
      <xdr:row>8</xdr:row>
      <xdr:rowOff>40821</xdr:rowOff>
    </xdr:to>
    <xdr:sp macro="" textlink="">
      <xdr:nvSpPr>
        <xdr:cNvPr id="2" name="吹き出し: 角を丸めた四角形 1">
          <a:extLst>
            <a:ext uri="{FF2B5EF4-FFF2-40B4-BE49-F238E27FC236}">
              <a16:creationId xmlns:a16="http://schemas.microsoft.com/office/drawing/2014/main" id="{CDD38544-6937-486C-9CBE-6A2AAAB7A0B9}"/>
            </a:ext>
          </a:extLst>
        </xdr:cNvPr>
        <xdr:cNvSpPr/>
      </xdr:nvSpPr>
      <xdr:spPr>
        <a:xfrm>
          <a:off x="6000750" y="1042307"/>
          <a:ext cx="5166632" cy="1503589"/>
        </a:xfrm>
        <a:prstGeom prst="wedgeRoundRectCallout">
          <a:avLst>
            <a:gd name="adj1" fmla="val -58295"/>
            <a:gd name="adj2" fmla="val 20682"/>
            <a:gd name="adj3" fmla="val 16667"/>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一番最初にこちらの枠を入力してください。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３行すべて入力し終えてから</a:t>
          </a:r>
          <a:r>
            <a:rPr kumimoji="1" lang="en-US" altLang="ja-JP" sz="1400" b="1">
              <a:solidFill>
                <a:srgbClr val="FF0000"/>
              </a:solidFill>
              <a:latin typeface="+mn-ea"/>
              <a:ea typeface="+mn-ea"/>
            </a:rPr>
            <a:t>11</a:t>
          </a:r>
          <a:r>
            <a:rPr kumimoji="1" lang="ja-JP" altLang="en-US" sz="1400" b="1">
              <a:solidFill>
                <a:srgbClr val="FF0000"/>
              </a:solidFill>
              <a:latin typeface="+mn-ea"/>
              <a:ea typeface="+mn-ea"/>
            </a:rPr>
            <a:t>行目以下の入力に進むようにしてください。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赤枠は、記載漏れが多い箇所です。必ず選択してください。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571500</xdr:colOff>
      <xdr:row>3</xdr:row>
      <xdr:rowOff>108857</xdr:rowOff>
    </xdr:from>
    <xdr:to>
      <xdr:col>5</xdr:col>
      <xdr:colOff>2871107</xdr:colOff>
      <xdr:row>8</xdr:row>
      <xdr:rowOff>40821</xdr:rowOff>
    </xdr:to>
    <xdr:sp macro="" textlink="">
      <xdr:nvSpPr>
        <xdr:cNvPr id="2" name="吹き出し: 角を丸めた四角形 1">
          <a:extLst>
            <a:ext uri="{FF2B5EF4-FFF2-40B4-BE49-F238E27FC236}">
              <a16:creationId xmlns:a16="http://schemas.microsoft.com/office/drawing/2014/main" id="{7886B7C8-0CD2-48D8-B515-56A973752E4A}"/>
            </a:ext>
          </a:extLst>
        </xdr:cNvPr>
        <xdr:cNvSpPr/>
      </xdr:nvSpPr>
      <xdr:spPr>
        <a:xfrm>
          <a:off x="5959929" y="1034143"/>
          <a:ext cx="5170714" cy="1496785"/>
        </a:xfrm>
        <a:prstGeom prst="wedgeRoundRectCallout">
          <a:avLst>
            <a:gd name="adj1" fmla="val -58295"/>
            <a:gd name="adj2" fmla="val 20682"/>
            <a:gd name="adj3" fmla="val 16667"/>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一番最初にこちらの枠を入力してください。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３行すべて入力し終えてから</a:t>
          </a:r>
          <a:r>
            <a:rPr kumimoji="1" lang="en-US" altLang="ja-JP" sz="1400" b="1">
              <a:solidFill>
                <a:srgbClr val="FF0000"/>
              </a:solidFill>
              <a:latin typeface="+mn-ea"/>
              <a:ea typeface="+mn-ea"/>
            </a:rPr>
            <a:t>11</a:t>
          </a:r>
          <a:r>
            <a:rPr kumimoji="1" lang="ja-JP" altLang="en-US" sz="1400" b="1">
              <a:solidFill>
                <a:srgbClr val="FF0000"/>
              </a:solidFill>
              <a:latin typeface="+mn-ea"/>
              <a:ea typeface="+mn-ea"/>
            </a:rPr>
            <a:t>行目以下の入力に進むようにしてください。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赤枠は、記載漏れが多い箇所です。必ず選択してください。</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4</xdr:col>
      <xdr:colOff>571500</xdr:colOff>
      <xdr:row>3</xdr:row>
      <xdr:rowOff>108857</xdr:rowOff>
    </xdr:from>
    <xdr:to>
      <xdr:col>5</xdr:col>
      <xdr:colOff>2871107</xdr:colOff>
      <xdr:row>8</xdr:row>
      <xdr:rowOff>40821</xdr:rowOff>
    </xdr:to>
    <xdr:sp macro="" textlink="">
      <xdr:nvSpPr>
        <xdr:cNvPr id="2" name="吹き出し: 角を丸めた四角形 1">
          <a:extLst>
            <a:ext uri="{FF2B5EF4-FFF2-40B4-BE49-F238E27FC236}">
              <a16:creationId xmlns:a16="http://schemas.microsoft.com/office/drawing/2014/main" id="{54EA2938-18B3-4A1A-9318-F274026B519B}"/>
            </a:ext>
          </a:extLst>
        </xdr:cNvPr>
        <xdr:cNvSpPr/>
      </xdr:nvSpPr>
      <xdr:spPr>
        <a:xfrm>
          <a:off x="6000750" y="1042307"/>
          <a:ext cx="5166632" cy="1503589"/>
        </a:xfrm>
        <a:prstGeom prst="wedgeRoundRectCallout">
          <a:avLst>
            <a:gd name="adj1" fmla="val -58295"/>
            <a:gd name="adj2" fmla="val 20682"/>
            <a:gd name="adj3" fmla="val 16667"/>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一番最初にこちらの枠を入力してください。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３行すべて入力し終えてから</a:t>
          </a:r>
          <a:r>
            <a:rPr kumimoji="1" lang="en-US" altLang="ja-JP" sz="1400" b="1">
              <a:solidFill>
                <a:srgbClr val="FF0000"/>
              </a:solidFill>
              <a:latin typeface="+mn-ea"/>
              <a:ea typeface="+mn-ea"/>
            </a:rPr>
            <a:t>11</a:t>
          </a:r>
          <a:r>
            <a:rPr kumimoji="1" lang="ja-JP" altLang="en-US" sz="1400" b="1">
              <a:solidFill>
                <a:srgbClr val="FF0000"/>
              </a:solidFill>
              <a:latin typeface="+mn-ea"/>
              <a:ea typeface="+mn-ea"/>
            </a:rPr>
            <a:t>行目以下の入力に進むようにしてください。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赤枠は、記載漏れが多い箇所です。必ず選択してください。</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4</xdr:col>
      <xdr:colOff>571500</xdr:colOff>
      <xdr:row>3</xdr:row>
      <xdr:rowOff>108857</xdr:rowOff>
    </xdr:from>
    <xdr:to>
      <xdr:col>5</xdr:col>
      <xdr:colOff>2871107</xdr:colOff>
      <xdr:row>8</xdr:row>
      <xdr:rowOff>40821</xdr:rowOff>
    </xdr:to>
    <xdr:sp macro="" textlink="">
      <xdr:nvSpPr>
        <xdr:cNvPr id="2" name="吹き出し: 角を丸めた四角形 1">
          <a:extLst>
            <a:ext uri="{FF2B5EF4-FFF2-40B4-BE49-F238E27FC236}">
              <a16:creationId xmlns:a16="http://schemas.microsoft.com/office/drawing/2014/main" id="{A30C3F1E-FCE6-4AA3-9AFE-FC4150225B95}"/>
            </a:ext>
          </a:extLst>
        </xdr:cNvPr>
        <xdr:cNvSpPr/>
      </xdr:nvSpPr>
      <xdr:spPr>
        <a:xfrm>
          <a:off x="6000750" y="1042307"/>
          <a:ext cx="5166632" cy="1503589"/>
        </a:xfrm>
        <a:prstGeom prst="wedgeRoundRectCallout">
          <a:avLst>
            <a:gd name="adj1" fmla="val -58295"/>
            <a:gd name="adj2" fmla="val 20682"/>
            <a:gd name="adj3" fmla="val 16667"/>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一番最初にこちらの枠を入力してください。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３行すべて入力し終えてから</a:t>
          </a:r>
          <a:r>
            <a:rPr kumimoji="1" lang="en-US" altLang="ja-JP" sz="1400" b="1">
              <a:solidFill>
                <a:srgbClr val="FF0000"/>
              </a:solidFill>
              <a:latin typeface="+mn-ea"/>
              <a:ea typeface="+mn-ea"/>
            </a:rPr>
            <a:t>11</a:t>
          </a:r>
          <a:r>
            <a:rPr kumimoji="1" lang="ja-JP" altLang="en-US" sz="1400" b="1">
              <a:solidFill>
                <a:srgbClr val="FF0000"/>
              </a:solidFill>
              <a:latin typeface="+mn-ea"/>
              <a:ea typeface="+mn-ea"/>
            </a:rPr>
            <a:t>行目以下の入力に進むようにしてください。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赤枠は、記載漏れが多い箇所です。必ず選択してください。</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4</xdr:col>
      <xdr:colOff>571500</xdr:colOff>
      <xdr:row>3</xdr:row>
      <xdr:rowOff>108857</xdr:rowOff>
    </xdr:from>
    <xdr:to>
      <xdr:col>5</xdr:col>
      <xdr:colOff>2871107</xdr:colOff>
      <xdr:row>8</xdr:row>
      <xdr:rowOff>40821</xdr:rowOff>
    </xdr:to>
    <xdr:sp macro="" textlink="">
      <xdr:nvSpPr>
        <xdr:cNvPr id="2" name="吹き出し: 角を丸めた四角形 1">
          <a:extLst>
            <a:ext uri="{FF2B5EF4-FFF2-40B4-BE49-F238E27FC236}">
              <a16:creationId xmlns:a16="http://schemas.microsoft.com/office/drawing/2014/main" id="{7EFF8500-BA29-4D9E-967A-DC04CC880626}"/>
            </a:ext>
          </a:extLst>
        </xdr:cNvPr>
        <xdr:cNvSpPr/>
      </xdr:nvSpPr>
      <xdr:spPr>
        <a:xfrm>
          <a:off x="6000750" y="1042307"/>
          <a:ext cx="5166632" cy="1503589"/>
        </a:xfrm>
        <a:prstGeom prst="wedgeRoundRectCallout">
          <a:avLst>
            <a:gd name="adj1" fmla="val -58295"/>
            <a:gd name="adj2" fmla="val 20682"/>
            <a:gd name="adj3" fmla="val 16667"/>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一番最初にこちらの枠を入力してください。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３行すべて入力し終えてから</a:t>
          </a:r>
          <a:r>
            <a:rPr kumimoji="1" lang="en-US" altLang="ja-JP" sz="1400" b="1">
              <a:solidFill>
                <a:srgbClr val="FF0000"/>
              </a:solidFill>
              <a:latin typeface="+mn-ea"/>
              <a:ea typeface="+mn-ea"/>
            </a:rPr>
            <a:t>11</a:t>
          </a:r>
          <a:r>
            <a:rPr kumimoji="1" lang="ja-JP" altLang="en-US" sz="1400" b="1">
              <a:solidFill>
                <a:srgbClr val="FF0000"/>
              </a:solidFill>
              <a:latin typeface="+mn-ea"/>
              <a:ea typeface="+mn-ea"/>
            </a:rPr>
            <a:t>行目以下の入力に進むようにしてください。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赤枠は、記載漏れが多い箇所です。必ず選択してください。</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4</xdr:col>
      <xdr:colOff>571500</xdr:colOff>
      <xdr:row>3</xdr:row>
      <xdr:rowOff>108857</xdr:rowOff>
    </xdr:from>
    <xdr:to>
      <xdr:col>5</xdr:col>
      <xdr:colOff>2871107</xdr:colOff>
      <xdr:row>8</xdr:row>
      <xdr:rowOff>40821</xdr:rowOff>
    </xdr:to>
    <xdr:sp macro="" textlink="">
      <xdr:nvSpPr>
        <xdr:cNvPr id="2" name="吹き出し: 角を丸めた四角形 1">
          <a:extLst>
            <a:ext uri="{FF2B5EF4-FFF2-40B4-BE49-F238E27FC236}">
              <a16:creationId xmlns:a16="http://schemas.microsoft.com/office/drawing/2014/main" id="{BDE03C3B-0C3E-414C-A6F4-568F52005E13}"/>
            </a:ext>
          </a:extLst>
        </xdr:cNvPr>
        <xdr:cNvSpPr/>
      </xdr:nvSpPr>
      <xdr:spPr>
        <a:xfrm>
          <a:off x="6000750" y="1042307"/>
          <a:ext cx="5166632" cy="1503589"/>
        </a:xfrm>
        <a:prstGeom prst="wedgeRoundRectCallout">
          <a:avLst>
            <a:gd name="adj1" fmla="val -58295"/>
            <a:gd name="adj2" fmla="val 20682"/>
            <a:gd name="adj3" fmla="val 16667"/>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一番最初にこちらの枠を入力してください。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３行すべて入力し終えてから</a:t>
          </a:r>
          <a:r>
            <a:rPr kumimoji="1" lang="en-US" altLang="ja-JP" sz="1400" b="1">
              <a:solidFill>
                <a:srgbClr val="FF0000"/>
              </a:solidFill>
              <a:latin typeface="+mn-ea"/>
              <a:ea typeface="+mn-ea"/>
            </a:rPr>
            <a:t>11</a:t>
          </a:r>
          <a:r>
            <a:rPr kumimoji="1" lang="ja-JP" altLang="en-US" sz="1400" b="1">
              <a:solidFill>
                <a:srgbClr val="FF0000"/>
              </a:solidFill>
              <a:latin typeface="+mn-ea"/>
              <a:ea typeface="+mn-ea"/>
            </a:rPr>
            <a:t>行目以下の入力に進むようにしてください。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赤枠は、記載漏れが多い箇所です。必ず選択してください。</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4</xdr:col>
      <xdr:colOff>571500</xdr:colOff>
      <xdr:row>3</xdr:row>
      <xdr:rowOff>108857</xdr:rowOff>
    </xdr:from>
    <xdr:to>
      <xdr:col>5</xdr:col>
      <xdr:colOff>2871107</xdr:colOff>
      <xdr:row>8</xdr:row>
      <xdr:rowOff>40821</xdr:rowOff>
    </xdr:to>
    <xdr:sp macro="" textlink="">
      <xdr:nvSpPr>
        <xdr:cNvPr id="2" name="吹き出し: 角を丸めた四角形 1">
          <a:extLst>
            <a:ext uri="{FF2B5EF4-FFF2-40B4-BE49-F238E27FC236}">
              <a16:creationId xmlns:a16="http://schemas.microsoft.com/office/drawing/2014/main" id="{E4BA0117-A425-4ECE-B3D9-31639FDB3093}"/>
            </a:ext>
          </a:extLst>
        </xdr:cNvPr>
        <xdr:cNvSpPr/>
      </xdr:nvSpPr>
      <xdr:spPr>
        <a:xfrm>
          <a:off x="6000750" y="1042307"/>
          <a:ext cx="5166632" cy="1503589"/>
        </a:xfrm>
        <a:prstGeom prst="wedgeRoundRectCallout">
          <a:avLst>
            <a:gd name="adj1" fmla="val -58295"/>
            <a:gd name="adj2" fmla="val 20682"/>
            <a:gd name="adj3" fmla="val 16667"/>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一番最初にこちらの枠を入力してください。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３行すべて入力し終えてから</a:t>
          </a:r>
          <a:r>
            <a:rPr kumimoji="1" lang="en-US" altLang="ja-JP" sz="1400" b="1">
              <a:solidFill>
                <a:srgbClr val="FF0000"/>
              </a:solidFill>
              <a:latin typeface="+mn-ea"/>
              <a:ea typeface="+mn-ea"/>
            </a:rPr>
            <a:t>11</a:t>
          </a:r>
          <a:r>
            <a:rPr kumimoji="1" lang="ja-JP" altLang="en-US" sz="1400" b="1">
              <a:solidFill>
                <a:srgbClr val="FF0000"/>
              </a:solidFill>
              <a:latin typeface="+mn-ea"/>
              <a:ea typeface="+mn-ea"/>
            </a:rPr>
            <a:t>行目以下の入力に進むようにしてください。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赤枠は、記載漏れが多い箇所です。必ず選択してください。</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4</xdr:col>
      <xdr:colOff>571500</xdr:colOff>
      <xdr:row>3</xdr:row>
      <xdr:rowOff>108857</xdr:rowOff>
    </xdr:from>
    <xdr:to>
      <xdr:col>5</xdr:col>
      <xdr:colOff>2871107</xdr:colOff>
      <xdr:row>8</xdr:row>
      <xdr:rowOff>40821</xdr:rowOff>
    </xdr:to>
    <xdr:sp macro="" textlink="">
      <xdr:nvSpPr>
        <xdr:cNvPr id="2" name="吹き出し: 角を丸めた四角形 1">
          <a:extLst>
            <a:ext uri="{FF2B5EF4-FFF2-40B4-BE49-F238E27FC236}">
              <a16:creationId xmlns:a16="http://schemas.microsoft.com/office/drawing/2014/main" id="{175A9807-DFFF-4EA7-B548-ADA02401B739}"/>
            </a:ext>
          </a:extLst>
        </xdr:cNvPr>
        <xdr:cNvSpPr/>
      </xdr:nvSpPr>
      <xdr:spPr>
        <a:xfrm>
          <a:off x="6000750" y="1042307"/>
          <a:ext cx="5166632" cy="1503589"/>
        </a:xfrm>
        <a:prstGeom prst="wedgeRoundRectCallout">
          <a:avLst>
            <a:gd name="adj1" fmla="val -58295"/>
            <a:gd name="adj2" fmla="val 20682"/>
            <a:gd name="adj3" fmla="val 16667"/>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一番最初にこちらの枠を入力してください。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３行すべて入力し終えてから</a:t>
          </a:r>
          <a:r>
            <a:rPr kumimoji="1" lang="en-US" altLang="ja-JP" sz="1400" b="1">
              <a:solidFill>
                <a:srgbClr val="FF0000"/>
              </a:solidFill>
              <a:latin typeface="+mn-ea"/>
              <a:ea typeface="+mn-ea"/>
            </a:rPr>
            <a:t>11</a:t>
          </a:r>
          <a:r>
            <a:rPr kumimoji="1" lang="ja-JP" altLang="en-US" sz="1400" b="1">
              <a:solidFill>
                <a:srgbClr val="FF0000"/>
              </a:solidFill>
              <a:latin typeface="+mn-ea"/>
              <a:ea typeface="+mn-ea"/>
            </a:rPr>
            <a:t>行目以下の入力に進むようにしてください。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赤枠は、記載漏れが多い箇所です。必ず選択してください。</a:t>
          </a: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4</xdr:col>
      <xdr:colOff>571500</xdr:colOff>
      <xdr:row>3</xdr:row>
      <xdr:rowOff>108857</xdr:rowOff>
    </xdr:from>
    <xdr:to>
      <xdr:col>5</xdr:col>
      <xdr:colOff>2871107</xdr:colOff>
      <xdr:row>8</xdr:row>
      <xdr:rowOff>40821</xdr:rowOff>
    </xdr:to>
    <xdr:sp macro="" textlink="">
      <xdr:nvSpPr>
        <xdr:cNvPr id="2" name="吹き出し: 角を丸めた四角形 1">
          <a:extLst>
            <a:ext uri="{FF2B5EF4-FFF2-40B4-BE49-F238E27FC236}">
              <a16:creationId xmlns:a16="http://schemas.microsoft.com/office/drawing/2014/main" id="{1DA83991-A0E1-4CF4-9467-E7CB01033C90}"/>
            </a:ext>
          </a:extLst>
        </xdr:cNvPr>
        <xdr:cNvSpPr/>
      </xdr:nvSpPr>
      <xdr:spPr>
        <a:xfrm>
          <a:off x="6000750" y="1042307"/>
          <a:ext cx="5166632" cy="1503589"/>
        </a:xfrm>
        <a:prstGeom prst="wedgeRoundRectCallout">
          <a:avLst>
            <a:gd name="adj1" fmla="val -58295"/>
            <a:gd name="adj2" fmla="val 20682"/>
            <a:gd name="adj3" fmla="val 16667"/>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一番最初にこちらの枠を入力してください。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３行すべて入力し終えてから</a:t>
          </a:r>
          <a:r>
            <a:rPr kumimoji="1" lang="en-US" altLang="ja-JP" sz="1400" b="1">
              <a:solidFill>
                <a:srgbClr val="FF0000"/>
              </a:solidFill>
              <a:latin typeface="+mn-ea"/>
              <a:ea typeface="+mn-ea"/>
            </a:rPr>
            <a:t>11</a:t>
          </a:r>
          <a:r>
            <a:rPr kumimoji="1" lang="ja-JP" altLang="en-US" sz="1400" b="1">
              <a:solidFill>
                <a:srgbClr val="FF0000"/>
              </a:solidFill>
              <a:latin typeface="+mn-ea"/>
              <a:ea typeface="+mn-ea"/>
            </a:rPr>
            <a:t>行目以下の入力に進むようにしてください。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赤枠は、記載漏れが多い箇所です。必ず選択してください。</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4</xdr:col>
      <xdr:colOff>571500</xdr:colOff>
      <xdr:row>3</xdr:row>
      <xdr:rowOff>108857</xdr:rowOff>
    </xdr:from>
    <xdr:to>
      <xdr:col>5</xdr:col>
      <xdr:colOff>2871107</xdr:colOff>
      <xdr:row>8</xdr:row>
      <xdr:rowOff>40821</xdr:rowOff>
    </xdr:to>
    <xdr:sp macro="" textlink="">
      <xdr:nvSpPr>
        <xdr:cNvPr id="2" name="吹き出し: 角を丸めた四角形 1">
          <a:extLst>
            <a:ext uri="{FF2B5EF4-FFF2-40B4-BE49-F238E27FC236}">
              <a16:creationId xmlns:a16="http://schemas.microsoft.com/office/drawing/2014/main" id="{785E0E37-B194-49A0-A28C-ECDD2ED4E201}"/>
            </a:ext>
          </a:extLst>
        </xdr:cNvPr>
        <xdr:cNvSpPr/>
      </xdr:nvSpPr>
      <xdr:spPr>
        <a:xfrm>
          <a:off x="6000750" y="1042307"/>
          <a:ext cx="5166632" cy="1503589"/>
        </a:xfrm>
        <a:prstGeom prst="wedgeRoundRectCallout">
          <a:avLst>
            <a:gd name="adj1" fmla="val -58295"/>
            <a:gd name="adj2" fmla="val 20682"/>
            <a:gd name="adj3" fmla="val 16667"/>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一番最初にこちらの枠を入力してください。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３行すべて入力し終えてから</a:t>
          </a:r>
          <a:r>
            <a:rPr kumimoji="1" lang="en-US" altLang="ja-JP" sz="1400" b="1">
              <a:solidFill>
                <a:srgbClr val="FF0000"/>
              </a:solidFill>
              <a:latin typeface="+mn-ea"/>
              <a:ea typeface="+mn-ea"/>
            </a:rPr>
            <a:t>11</a:t>
          </a:r>
          <a:r>
            <a:rPr kumimoji="1" lang="ja-JP" altLang="en-US" sz="1400" b="1">
              <a:solidFill>
                <a:srgbClr val="FF0000"/>
              </a:solidFill>
              <a:latin typeface="+mn-ea"/>
              <a:ea typeface="+mn-ea"/>
            </a:rPr>
            <a:t>行目以下の入力に進むようにしてください。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赤枠は、記載漏れが多い箇所です。必ず選択してください。</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4</xdr:col>
      <xdr:colOff>571500</xdr:colOff>
      <xdr:row>3</xdr:row>
      <xdr:rowOff>108857</xdr:rowOff>
    </xdr:from>
    <xdr:to>
      <xdr:col>5</xdr:col>
      <xdr:colOff>2871107</xdr:colOff>
      <xdr:row>8</xdr:row>
      <xdr:rowOff>40821</xdr:rowOff>
    </xdr:to>
    <xdr:sp macro="" textlink="">
      <xdr:nvSpPr>
        <xdr:cNvPr id="2" name="吹き出し: 角を丸めた四角形 1">
          <a:extLst>
            <a:ext uri="{FF2B5EF4-FFF2-40B4-BE49-F238E27FC236}">
              <a16:creationId xmlns:a16="http://schemas.microsoft.com/office/drawing/2014/main" id="{A0E4DED1-2F83-47E0-9583-E1B81F0A860E}"/>
            </a:ext>
          </a:extLst>
        </xdr:cNvPr>
        <xdr:cNvSpPr/>
      </xdr:nvSpPr>
      <xdr:spPr>
        <a:xfrm>
          <a:off x="6000750" y="1042307"/>
          <a:ext cx="5166632" cy="1503589"/>
        </a:xfrm>
        <a:prstGeom prst="wedgeRoundRectCallout">
          <a:avLst>
            <a:gd name="adj1" fmla="val -58295"/>
            <a:gd name="adj2" fmla="val 20682"/>
            <a:gd name="adj3" fmla="val 16667"/>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一番最初にこちらの枠を入力してください。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３行すべて入力し終えてから</a:t>
          </a:r>
          <a:r>
            <a:rPr kumimoji="1" lang="en-US" altLang="ja-JP" sz="1400" b="1">
              <a:solidFill>
                <a:srgbClr val="FF0000"/>
              </a:solidFill>
              <a:latin typeface="+mn-ea"/>
              <a:ea typeface="+mn-ea"/>
            </a:rPr>
            <a:t>11</a:t>
          </a:r>
          <a:r>
            <a:rPr kumimoji="1" lang="ja-JP" altLang="en-US" sz="1400" b="1">
              <a:solidFill>
                <a:srgbClr val="FF0000"/>
              </a:solidFill>
              <a:latin typeface="+mn-ea"/>
              <a:ea typeface="+mn-ea"/>
            </a:rPr>
            <a:t>行目以下の入力に進むようにしてください。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赤枠は、記載漏れが多い箇所です。必ず選択してください。</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4</xdr:col>
      <xdr:colOff>571500</xdr:colOff>
      <xdr:row>3</xdr:row>
      <xdr:rowOff>108857</xdr:rowOff>
    </xdr:from>
    <xdr:to>
      <xdr:col>5</xdr:col>
      <xdr:colOff>2871107</xdr:colOff>
      <xdr:row>8</xdr:row>
      <xdr:rowOff>40821</xdr:rowOff>
    </xdr:to>
    <xdr:sp macro="" textlink="">
      <xdr:nvSpPr>
        <xdr:cNvPr id="2" name="吹き出し: 角を丸めた四角形 1">
          <a:extLst>
            <a:ext uri="{FF2B5EF4-FFF2-40B4-BE49-F238E27FC236}">
              <a16:creationId xmlns:a16="http://schemas.microsoft.com/office/drawing/2014/main" id="{370FF819-2F99-428B-B351-CFD8A1D7FD02}"/>
            </a:ext>
          </a:extLst>
        </xdr:cNvPr>
        <xdr:cNvSpPr/>
      </xdr:nvSpPr>
      <xdr:spPr>
        <a:xfrm>
          <a:off x="6000750" y="1042307"/>
          <a:ext cx="5166632" cy="1503589"/>
        </a:xfrm>
        <a:prstGeom prst="wedgeRoundRectCallout">
          <a:avLst>
            <a:gd name="adj1" fmla="val -58295"/>
            <a:gd name="adj2" fmla="val 20682"/>
            <a:gd name="adj3" fmla="val 16667"/>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一番最初にこちらの枠を入力してください。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３行すべて入力し終えてから</a:t>
          </a:r>
          <a:r>
            <a:rPr kumimoji="1" lang="en-US" altLang="ja-JP" sz="1400" b="1">
              <a:solidFill>
                <a:srgbClr val="FF0000"/>
              </a:solidFill>
              <a:latin typeface="+mn-ea"/>
              <a:ea typeface="+mn-ea"/>
            </a:rPr>
            <a:t>11</a:t>
          </a:r>
          <a:r>
            <a:rPr kumimoji="1" lang="ja-JP" altLang="en-US" sz="1400" b="1">
              <a:solidFill>
                <a:srgbClr val="FF0000"/>
              </a:solidFill>
              <a:latin typeface="+mn-ea"/>
              <a:ea typeface="+mn-ea"/>
            </a:rPr>
            <a:t>行目以下の入力に進むようにしてください。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赤枠は、記載漏れが多い箇所です。必ず選択してください。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571500</xdr:colOff>
      <xdr:row>3</xdr:row>
      <xdr:rowOff>108857</xdr:rowOff>
    </xdr:from>
    <xdr:to>
      <xdr:col>5</xdr:col>
      <xdr:colOff>2871107</xdr:colOff>
      <xdr:row>8</xdr:row>
      <xdr:rowOff>40821</xdr:rowOff>
    </xdr:to>
    <xdr:sp macro="" textlink="">
      <xdr:nvSpPr>
        <xdr:cNvPr id="2" name="吹き出し: 角を丸めた四角形 1">
          <a:extLst>
            <a:ext uri="{FF2B5EF4-FFF2-40B4-BE49-F238E27FC236}">
              <a16:creationId xmlns:a16="http://schemas.microsoft.com/office/drawing/2014/main" id="{3C91A4FC-7A2C-4447-9241-85AF4EF3AF22}"/>
            </a:ext>
          </a:extLst>
        </xdr:cNvPr>
        <xdr:cNvSpPr/>
      </xdr:nvSpPr>
      <xdr:spPr>
        <a:xfrm>
          <a:off x="6000750" y="1042307"/>
          <a:ext cx="5166632" cy="1503589"/>
        </a:xfrm>
        <a:prstGeom prst="wedgeRoundRectCallout">
          <a:avLst>
            <a:gd name="adj1" fmla="val -58295"/>
            <a:gd name="adj2" fmla="val 20682"/>
            <a:gd name="adj3" fmla="val 16667"/>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一番最初にこちらの枠を入力してください。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３行すべて入力し終えてから</a:t>
          </a:r>
          <a:r>
            <a:rPr kumimoji="1" lang="en-US" altLang="ja-JP" sz="1400" b="1">
              <a:solidFill>
                <a:srgbClr val="FF0000"/>
              </a:solidFill>
              <a:latin typeface="+mn-ea"/>
              <a:ea typeface="+mn-ea"/>
            </a:rPr>
            <a:t>11</a:t>
          </a:r>
          <a:r>
            <a:rPr kumimoji="1" lang="ja-JP" altLang="en-US" sz="1400" b="1">
              <a:solidFill>
                <a:srgbClr val="FF0000"/>
              </a:solidFill>
              <a:latin typeface="+mn-ea"/>
              <a:ea typeface="+mn-ea"/>
            </a:rPr>
            <a:t>行目以下の入力に進むようにしてください。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赤枠は、記載漏れが多い箇所です。必ず選択してください。</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4</xdr:col>
      <xdr:colOff>571500</xdr:colOff>
      <xdr:row>3</xdr:row>
      <xdr:rowOff>108857</xdr:rowOff>
    </xdr:from>
    <xdr:to>
      <xdr:col>5</xdr:col>
      <xdr:colOff>2871107</xdr:colOff>
      <xdr:row>8</xdr:row>
      <xdr:rowOff>40821</xdr:rowOff>
    </xdr:to>
    <xdr:sp macro="" textlink="">
      <xdr:nvSpPr>
        <xdr:cNvPr id="2" name="吹き出し: 角を丸めた四角形 1">
          <a:extLst>
            <a:ext uri="{FF2B5EF4-FFF2-40B4-BE49-F238E27FC236}">
              <a16:creationId xmlns:a16="http://schemas.microsoft.com/office/drawing/2014/main" id="{49A62BFB-CE91-458A-8033-230DC2B97540}"/>
            </a:ext>
          </a:extLst>
        </xdr:cNvPr>
        <xdr:cNvSpPr/>
      </xdr:nvSpPr>
      <xdr:spPr>
        <a:xfrm>
          <a:off x="6000750" y="1042307"/>
          <a:ext cx="5166632" cy="1503589"/>
        </a:xfrm>
        <a:prstGeom prst="wedgeRoundRectCallout">
          <a:avLst>
            <a:gd name="adj1" fmla="val -58295"/>
            <a:gd name="adj2" fmla="val 20682"/>
            <a:gd name="adj3" fmla="val 16667"/>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一番最初にこちらの枠を入力してください。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３行すべて入力し終えてから</a:t>
          </a:r>
          <a:r>
            <a:rPr kumimoji="1" lang="en-US" altLang="ja-JP" sz="1400" b="1">
              <a:solidFill>
                <a:srgbClr val="FF0000"/>
              </a:solidFill>
              <a:latin typeface="+mn-ea"/>
              <a:ea typeface="+mn-ea"/>
            </a:rPr>
            <a:t>11</a:t>
          </a:r>
          <a:r>
            <a:rPr kumimoji="1" lang="ja-JP" altLang="en-US" sz="1400" b="1">
              <a:solidFill>
                <a:srgbClr val="FF0000"/>
              </a:solidFill>
              <a:latin typeface="+mn-ea"/>
              <a:ea typeface="+mn-ea"/>
            </a:rPr>
            <a:t>行目以下の入力に進むようにしてください。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赤枠は、記載漏れが多い箇所です。必ず選択してください。</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4</xdr:col>
      <xdr:colOff>571500</xdr:colOff>
      <xdr:row>3</xdr:row>
      <xdr:rowOff>108857</xdr:rowOff>
    </xdr:from>
    <xdr:to>
      <xdr:col>5</xdr:col>
      <xdr:colOff>2871107</xdr:colOff>
      <xdr:row>8</xdr:row>
      <xdr:rowOff>40821</xdr:rowOff>
    </xdr:to>
    <xdr:sp macro="" textlink="">
      <xdr:nvSpPr>
        <xdr:cNvPr id="2" name="吹き出し: 角を丸めた四角形 1">
          <a:extLst>
            <a:ext uri="{FF2B5EF4-FFF2-40B4-BE49-F238E27FC236}">
              <a16:creationId xmlns:a16="http://schemas.microsoft.com/office/drawing/2014/main" id="{A25D4ADB-DDDE-49B6-B6D1-CAD10162A0B0}"/>
            </a:ext>
          </a:extLst>
        </xdr:cNvPr>
        <xdr:cNvSpPr/>
      </xdr:nvSpPr>
      <xdr:spPr>
        <a:xfrm>
          <a:off x="6000750" y="1042307"/>
          <a:ext cx="5166632" cy="1503589"/>
        </a:xfrm>
        <a:prstGeom prst="wedgeRoundRectCallout">
          <a:avLst>
            <a:gd name="adj1" fmla="val -58295"/>
            <a:gd name="adj2" fmla="val 20682"/>
            <a:gd name="adj3" fmla="val 16667"/>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一番最初にこちらの枠を入力してください。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３行すべて入力し終えてから</a:t>
          </a:r>
          <a:r>
            <a:rPr kumimoji="1" lang="en-US" altLang="ja-JP" sz="1400" b="1">
              <a:solidFill>
                <a:srgbClr val="FF0000"/>
              </a:solidFill>
              <a:latin typeface="+mn-ea"/>
              <a:ea typeface="+mn-ea"/>
            </a:rPr>
            <a:t>11</a:t>
          </a:r>
          <a:r>
            <a:rPr kumimoji="1" lang="ja-JP" altLang="en-US" sz="1400" b="1">
              <a:solidFill>
                <a:srgbClr val="FF0000"/>
              </a:solidFill>
              <a:latin typeface="+mn-ea"/>
              <a:ea typeface="+mn-ea"/>
            </a:rPr>
            <a:t>行目以下の入力に進むようにしてください。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赤枠は、記載漏れが多い箇所です。必ず選択してください。</a:t>
          </a: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4</xdr:col>
      <xdr:colOff>571500</xdr:colOff>
      <xdr:row>3</xdr:row>
      <xdr:rowOff>108857</xdr:rowOff>
    </xdr:from>
    <xdr:to>
      <xdr:col>5</xdr:col>
      <xdr:colOff>2871107</xdr:colOff>
      <xdr:row>8</xdr:row>
      <xdr:rowOff>40821</xdr:rowOff>
    </xdr:to>
    <xdr:sp macro="" textlink="">
      <xdr:nvSpPr>
        <xdr:cNvPr id="2" name="吹き出し: 角を丸めた四角形 1">
          <a:extLst>
            <a:ext uri="{FF2B5EF4-FFF2-40B4-BE49-F238E27FC236}">
              <a16:creationId xmlns:a16="http://schemas.microsoft.com/office/drawing/2014/main" id="{8B88FA65-3DEB-4DFE-901D-2F8BF7274A64}"/>
            </a:ext>
          </a:extLst>
        </xdr:cNvPr>
        <xdr:cNvSpPr/>
      </xdr:nvSpPr>
      <xdr:spPr>
        <a:xfrm>
          <a:off x="6000750" y="1042307"/>
          <a:ext cx="5166632" cy="1503589"/>
        </a:xfrm>
        <a:prstGeom prst="wedgeRoundRectCallout">
          <a:avLst>
            <a:gd name="adj1" fmla="val -58295"/>
            <a:gd name="adj2" fmla="val 20682"/>
            <a:gd name="adj3" fmla="val 16667"/>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一番最初にこちらの枠を入力してください。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３行すべて入力し終えてから</a:t>
          </a:r>
          <a:r>
            <a:rPr kumimoji="1" lang="en-US" altLang="ja-JP" sz="1400" b="1">
              <a:solidFill>
                <a:srgbClr val="FF0000"/>
              </a:solidFill>
              <a:latin typeface="+mn-ea"/>
              <a:ea typeface="+mn-ea"/>
            </a:rPr>
            <a:t>11</a:t>
          </a:r>
          <a:r>
            <a:rPr kumimoji="1" lang="ja-JP" altLang="en-US" sz="1400" b="1">
              <a:solidFill>
                <a:srgbClr val="FF0000"/>
              </a:solidFill>
              <a:latin typeface="+mn-ea"/>
              <a:ea typeface="+mn-ea"/>
            </a:rPr>
            <a:t>行目以下の入力に進むようにしてください。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赤枠は、記載漏れが多い箇所です。必ず選択してください。</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4</xdr:col>
      <xdr:colOff>571500</xdr:colOff>
      <xdr:row>3</xdr:row>
      <xdr:rowOff>108857</xdr:rowOff>
    </xdr:from>
    <xdr:to>
      <xdr:col>5</xdr:col>
      <xdr:colOff>2871107</xdr:colOff>
      <xdr:row>8</xdr:row>
      <xdr:rowOff>40821</xdr:rowOff>
    </xdr:to>
    <xdr:sp macro="" textlink="">
      <xdr:nvSpPr>
        <xdr:cNvPr id="2" name="吹き出し: 角を丸めた四角形 1">
          <a:extLst>
            <a:ext uri="{FF2B5EF4-FFF2-40B4-BE49-F238E27FC236}">
              <a16:creationId xmlns:a16="http://schemas.microsoft.com/office/drawing/2014/main" id="{16BC87F3-DD59-4ED9-A943-611143ACCC06}"/>
            </a:ext>
          </a:extLst>
        </xdr:cNvPr>
        <xdr:cNvSpPr/>
      </xdr:nvSpPr>
      <xdr:spPr>
        <a:xfrm>
          <a:off x="6000750" y="1042307"/>
          <a:ext cx="5166632" cy="1503589"/>
        </a:xfrm>
        <a:prstGeom prst="wedgeRoundRectCallout">
          <a:avLst>
            <a:gd name="adj1" fmla="val -58295"/>
            <a:gd name="adj2" fmla="val 20682"/>
            <a:gd name="adj3" fmla="val 16667"/>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一番最初にこちらの枠を入力してください。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３行すべて入力し終えてから</a:t>
          </a:r>
          <a:r>
            <a:rPr kumimoji="1" lang="en-US" altLang="ja-JP" sz="1400" b="1">
              <a:solidFill>
                <a:srgbClr val="FF0000"/>
              </a:solidFill>
              <a:latin typeface="+mn-ea"/>
              <a:ea typeface="+mn-ea"/>
            </a:rPr>
            <a:t>11</a:t>
          </a:r>
          <a:r>
            <a:rPr kumimoji="1" lang="ja-JP" altLang="en-US" sz="1400" b="1">
              <a:solidFill>
                <a:srgbClr val="FF0000"/>
              </a:solidFill>
              <a:latin typeface="+mn-ea"/>
              <a:ea typeface="+mn-ea"/>
            </a:rPr>
            <a:t>行目以下の入力に進むようにしてください。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赤枠は、記載漏れが多い箇所です。必ず選択してください。</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4</xdr:col>
      <xdr:colOff>571500</xdr:colOff>
      <xdr:row>3</xdr:row>
      <xdr:rowOff>108857</xdr:rowOff>
    </xdr:from>
    <xdr:to>
      <xdr:col>5</xdr:col>
      <xdr:colOff>2871107</xdr:colOff>
      <xdr:row>8</xdr:row>
      <xdr:rowOff>40821</xdr:rowOff>
    </xdr:to>
    <xdr:sp macro="" textlink="">
      <xdr:nvSpPr>
        <xdr:cNvPr id="2" name="吹き出し: 角を丸めた四角形 1">
          <a:extLst>
            <a:ext uri="{FF2B5EF4-FFF2-40B4-BE49-F238E27FC236}">
              <a16:creationId xmlns:a16="http://schemas.microsoft.com/office/drawing/2014/main" id="{EF44121C-C40D-4008-97CA-7F663F8E6BFF}"/>
            </a:ext>
          </a:extLst>
        </xdr:cNvPr>
        <xdr:cNvSpPr/>
      </xdr:nvSpPr>
      <xdr:spPr>
        <a:xfrm>
          <a:off x="6000750" y="1042307"/>
          <a:ext cx="5166632" cy="1503589"/>
        </a:xfrm>
        <a:prstGeom prst="wedgeRoundRectCallout">
          <a:avLst>
            <a:gd name="adj1" fmla="val -58295"/>
            <a:gd name="adj2" fmla="val 20682"/>
            <a:gd name="adj3" fmla="val 16667"/>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一番最初にこちらの枠を入力してください。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３行すべて入力し終えてから</a:t>
          </a:r>
          <a:r>
            <a:rPr kumimoji="1" lang="en-US" altLang="ja-JP" sz="1400" b="1">
              <a:solidFill>
                <a:srgbClr val="FF0000"/>
              </a:solidFill>
              <a:latin typeface="+mn-ea"/>
              <a:ea typeface="+mn-ea"/>
            </a:rPr>
            <a:t>11</a:t>
          </a:r>
          <a:r>
            <a:rPr kumimoji="1" lang="ja-JP" altLang="en-US" sz="1400" b="1">
              <a:solidFill>
                <a:srgbClr val="FF0000"/>
              </a:solidFill>
              <a:latin typeface="+mn-ea"/>
              <a:ea typeface="+mn-ea"/>
            </a:rPr>
            <a:t>行目以下の入力に進むようにしてください。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赤枠は、記載漏れが多い箇所です。必ず選択してください。</a:t>
          </a: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4</xdr:col>
      <xdr:colOff>571500</xdr:colOff>
      <xdr:row>3</xdr:row>
      <xdr:rowOff>108857</xdr:rowOff>
    </xdr:from>
    <xdr:to>
      <xdr:col>5</xdr:col>
      <xdr:colOff>2871107</xdr:colOff>
      <xdr:row>8</xdr:row>
      <xdr:rowOff>40821</xdr:rowOff>
    </xdr:to>
    <xdr:sp macro="" textlink="">
      <xdr:nvSpPr>
        <xdr:cNvPr id="2" name="吹き出し: 角を丸めた四角形 1">
          <a:extLst>
            <a:ext uri="{FF2B5EF4-FFF2-40B4-BE49-F238E27FC236}">
              <a16:creationId xmlns:a16="http://schemas.microsoft.com/office/drawing/2014/main" id="{42F8D3F1-D1BB-40D3-AAFA-339B650AF70F}"/>
            </a:ext>
          </a:extLst>
        </xdr:cNvPr>
        <xdr:cNvSpPr/>
      </xdr:nvSpPr>
      <xdr:spPr>
        <a:xfrm>
          <a:off x="6000750" y="1042307"/>
          <a:ext cx="5166632" cy="1503589"/>
        </a:xfrm>
        <a:prstGeom prst="wedgeRoundRectCallout">
          <a:avLst>
            <a:gd name="adj1" fmla="val -58295"/>
            <a:gd name="adj2" fmla="val 20682"/>
            <a:gd name="adj3" fmla="val 16667"/>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一番最初にこちらの枠を入力してください。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３行すべて入力し終えてから</a:t>
          </a:r>
          <a:r>
            <a:rPr kumimoji="1" lang="en-US" altLang="ja-JP" sz="1400" b="1">
              <a:solidFill>
                <a:srgbClr val="FF0000"/>
              </a:solidFill>
              <a:latin typeface="+mn-ea"/>
              <a:ea typeface="+mn-ea"/>
            </a:rPr>
            <a:t>11</a:t>
          </a:r>
          <a:r>
            <a:rPr kumimoji="1" lang="ja-JP" altLang="en-US" sz="1400" b="1">
              <a:solidFill>
                <a:srgbClr val="FF0000"/>
              </a:solidFill>
              <a:latin typeface="+mn-ea"/>
              <a:ea typeface="+mn-ea"/>
            </a:rPr>
            <a:t>行目以下の入力に進むようにしてください。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赤枠は、記載漏れが多い箇所です。必ず選択してください。</a:t>
          </a: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4</xdr:col>
      <xdr:colOff>571500</xdr:colOff>
      <xdr:row>3</xdr:row>
      <xdr:rowOff>108857</xdr:rowOff>
    </xdr:from>
    <xdr:to>
      <xdr:col>5</xdr:col>
      <xdr:colOff>2871107</xdr:colOff>
      <xdr:row>8</xdr:row>
      <xdr:rowOff>40821</xdr:rowOff>
    </xdr:to>
    <xdr:sp macro="" textlink="">
      <xdr:nvSpPr>
        <xdr:cNvPr id="2" name="吹き出し: 角を丸めた四角形 1">
          <a:extLst>
            <a:ext uri="{FF2B5EF4-FFF2-40B4-BE49-F238E27FC236}">
              <a16:creationId xmlns:a16="http://schemas.microsoft.com/office/drawing/2014/main" id="{93FA8365-5D5D-4AFB-93F9-A11372A2F359}"/>
            </a:ext>
          </a:extLst>
        </xdr:cNvPr>
        <xdr:cNvSpPr/>
      </xdr:nvSpPr>
      <xdr:spPr>
        <a:xfrm>
          <a:off x="6000750" y="1042307"/>
          <a:ext cx="5166632" cy="1503589"/>
        </a:xfrm>
        <a:prstGeom prst="wedgeRoundRectCallout">
          <a:avLst>
            <a:gd name="adj1" fmla="val -58295"/>
            <a:gd name="adj2" fmla="val 20682"/>
            <a:gd name="adj3" fmla="val 16667"/>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一番最初にこちらの枠を入力してください。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３行すべて入力し終えてから</a:t>
          </a:r>
          <a:r>
            <a:rPr kumimoji="1" lang="en-US" altLang="ja-JP" sz="1400" b="1">
              <a:solidFill>
                <a:srgbClr val="FF0000"/>
              </a:solidFill>
              <a:latin typeface="+mn-ea"/>
              <a:ea typeface="+mn-ea"/>
            </a:rPr>
            <a:t>11</a:t>
          </a:r>
          <a:r>
            <a:rPr kumimoji="1" lang="ja-JP" altLang="en-US" sz="1400" b="1">
              <a:solidFill>
                <a:srgbClr val="FF0000"/>
              </a:solidFill>
              <a:latin typeface="+mn-ea"/>
              <a:ea typeface="+mn-ea"/>
            </a:rPr>
            <a:t>行目以下の入力に進むようにしてください。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赤枠は、記載漏れが多い箇所です。必ず選択してください。</a:t>
          </a:r>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4</xdr:col>
      <xdr:colOff>571500</xdr:colOff>
      <xdr:row>3</xdr:row>
      <xdr:rowOff>108857</xdr:rowOff>
    </xdr:from>
    <xdr:to>
      <xdr:col>5</xdr:col>
      <xdr:colOff>2871107</xdr:colOff>
      <xdr:row>8</xdr:row>
      <xdr:rowOff>40821</xdr:rowOff>
    </xdr:to>
    <xdr:sp macro="" textlink="">
      <xdr:nvSpPr>
        <xdr:cNvPr id="2" name="吹き出し: 角を丸めた四角形 1">
          <a:extLst>
            <a:ext uri="{FF2B5EF4-FFF2-40B4-BE49-F238E27FC236}">
              <a16:creationId xmlns:a16="http://schemas.microsoft.com/office/drawing/2014/main" id="{162EE264-9FF1-4284-9061-29E5F20B1849}"/>
            </a:ext>
          </a:extLst>
        </xdr:cNvPr>
        <xdr:cNvSpPr/>
      </xdr:nvSpPr>
      <xdr:spPr>
        <a:xfrm>
          <a:off x="6000750" y="1042307"/>
          <a:ext cx="5166632" cy="1503589"/>
        </a:xfrm>
        <a:prstGeom prst="wedgeRoundRectCallout">
          <a:avLst>
            <a:gd name="adj1" fmla="val -58295"/>
            <a:gd name="adj2" fmla="val 20682"/>
            <a:gd name="adj3" fmla="val 16667"/>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一番最初にこちらの枠を入力してください。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３行すべて入力し終えてから</a:t>
          </a:r>
          <a:r>
            <a:rPr kumimoji="1" lang="en-US" altLang="ja-JP" sz="1400" b="1">
              <a:solidFill>
                <a:srgbClr val="FF0000"/>
              </a:solidFill>
              <a:latin typeface="+mn-ea"/>
              <a:ea typeface="+mn-ea"/>
            </a:rPr>
            <a:t>11</a:t>
          </a:r>
          <a:r>
            <a:rPr kumimoji="1" lang="ja-JP" altLang="en-US" sz="1400" b="1">
              <a:solidFill>
                <a:srgbClr val="FF0000"/>
              </a:solidFill>
              <a:latin typeface="+mn-ea"/>
              <a:ea typeface="+mn-ea"/>
            </a:rPr>
            <a:t>行目以下の入力に進むようにしてください。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赤枠は、記載漏れが多い箇所です。必ず選択してください。</a:t>
          </a: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4</xdr:col>
      <xdr:colOff>571500</xdr:colOff>
      <xdr:row>3</xdr:row>
      <xdr:rowOff>108857</xdr:rowOff>
    </xdr:from>
    <xdr:to>
      <xdr:col>5</xdr:col>
      <xdr:colOff>2871107</xdr:colOff>
      <xdr:row>8</xdr:row>
      <xdr:rowOff>40821</xdr:rowOff>
    </xdr:to>
    <xdr:sp macro="" textlink="">
      <xdr:nvSpPr>
        <xdr:cNvPr id="2" name="吹き出し: 角を丸めた四角形 1">
          <a:extLst>
            <a:ext uri="{FF2B5EF4-FFF2-40B4-BE49-F238E27FC236}">
              <a16:creationId xmlns:a16="http://schemas.microsoft.com/office/drawing/2014/main" id="{5BE473D2-10A2-4680-9FEC-572EB976A9E6}"/>
            </a:ext>
          </a:extLst>
        </xdr:cNvPr>
        <xdr:cNvSpPr/>
      </xdr:nvSpPr>
      <xdr:spPr>
        <a:xfrm>
          <a:off x="6000750" y="1042307"/>
          <a:ext cx="5166632" cy="1503589"/>
        </a:xfrm>
        <a:prstGeom prst="wedgeRoundRectCallout">
          <a:avLst>
            <a:gd name="adj1" fmla="val -58295"/>
            <a:gd name="adj2" fmla="val 20682"/>
            <a:gd name="adj3" fmla="val 16667"/>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一番最初にこちらの枠を入力してください。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３行すべて入力し終えてから</a:t>
          </a:r>
          <a:r>
            <a:rPr kumimoji="1" lang="en-US" altLang="ja-JP" sz="1400" b="1">
              <a:solidFill>
                <a:srgbClr val="FF0000"/>
              </a:solidFill>
              <a:latin typeface="+mn-ea"/>
              <a:ea typeface="+mn-ea"/>
            </a:rPr>
            <a:t>11</a:t>
          </a:r>
          <a:r>
            <a:rPr kumimoji="1" lang="ja-JP" altLang="en-US" sz="1400" b="1">
              <a:solidFill>
                <a:srgbClr val="FF0000"/>
              </a:solidFill>
              <a:latin typeface="+mn-ea"/>
              <a:ea typeface="+mn-ea"/>
            </a:rPr>
            <a:t>行目以下の入力に進むようにしてください。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赤枠は、記載漏れが多い箇所です。必ず選択してください。</a:t>
          </a: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4</xdr:col>
      <xdr:colOff>571500</xdr:colOff>
      <xdr:row>3</xdr:row>
      <xdr:rowOff>108857</xdr:rowOff>
    </xdr:from>
    <xdr:to>
      <xdr:col>5</xdr:col>
      <xdr:colOff>2871107</xdr:colOff>
      <xdr:row>8</xdr:row>
      <xdr:rowOff>40821</xdr:rowOff>
    </xdr:to>
    <xdr:sp macro="" textlink="">
      <xdr:nvSpPr>
        <xdr:cNvPr id="2" name="吹き出し: 角を丸めた四角形 1">
          <a:extLst>
            <a:ext uri="{FF2B5EF4-FFF2-40B4-BE49-F238E27FC236}">
              <a16:creationId xmlns:a16="http://schemas.microsoft.com/office/drawing/2014/main" id="{0BC94321-AB85-4756-B2A5-D2DD089AB372}"/>
            </a:ext>
          </a:extLst>
        </xdr:cNvPr>
        <xdr:cNvSpPr/>
      </xdr:nvSpPr>
      <xdr:spPr>
        <a:xfrm>
          <a:off x="6000750" y="1042307"/>
          <a:ext cx="5166632" cy="1503589"/>
        </a:xfrm>
        <a:prstGeom prst="wedgeRoundRectCallout">
          <a:avLst>
            <a:gd name="adj1" fmla="val -58295"/>
            <a:gd name="adj2" fmla="val 20682"/>
            <a:gd name="adj3" fmla="val 16667"/>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一番最初にこちらの枠を入力してください。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３行すべて入力し終えてから</a:t>
          </a:r>
          <a:r>
            <a:rPr kumimoji="1" lang="en-US" altLang="ja-JP" sz="1400" b="1">
              <a:solidFill>
                <a:srgbClr val="FF0000"/>
              </a:solidFill>
              <a:latin typeface="+mn-ea"/>
              <a:ea typeface="+mn-ea"/>
            </a:rPr>
            <a:t>11</a:t>
          </a:r>
          <a:r>
            <a:rPr kumimoji="1" lang="ja-JP" altLang="en-US" sz="1400" b="1">
              <a:solidFill>
                <a:srgbClr val="FF0000"/>
              </a:solidFill>
              <a:latin typeface="+mn-ea"/>
              <a:ea typeface="+mn-ea"/>
            </a:rPr>
            <a:t>行目以下の入力に進むようにしてください。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赤枠は、記載漏れが多い箇所です。必ず選択してください。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571500</xdr:colOff>
      <xdr:row>3</xdr:row>
      <xdr:rowOff>108857</xdr:rowOff>
    </xdr:from>
    <xdr:to>
      <xdr:col>5</xdr:col>
      <xdr:colOff>2871107</xdr:colOff>
      <xdr:row>8</xdr:row>
      <xdr:rowOff>40821</xdr:rowOff>
    </xdr:to>
    <xdr:sp macro="" textlink="">
      <xdr:nvSpPr>
        <xdr:cNvPr id="2" name="吹き出し: 角を丸めた四角形 1">
          <a:extLst>
            <a:ext uri="{FF2B5EF4-FFF2-40B4-BE49-F238E27FC236}">
              <a16:creationId xmlns:a16="http://schemas.microsoft.com/office/drawing/2014/main" id="{D1CC9077-14AF-4D82-8706-AE4859754861}"/>
            </a:ext>
          </a:extLst>
        </xdr:cNvPr>
        <xdr:cNvSpPr/>
      </xdr:nvSpPr>
      <xdr:spPr>
        <a:xfrm>
          <a:off x="6000750" y="1042307"/>
          <a:ext cx="5166632" cy="1503589"/>
        </a:xfrm>
        <a:prstGeom prst="wedgeRoundRectCallout">
          <a:avLst>
            <a:gd name="adj1" fmla="val -58295"/>
            <a:gd name="adj2" fmla="val 20682"/>
            <a:gd name="adj3" fmla="val 16667"/>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一番最初にこちらの枠を入力してください。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３行すべて入力し終えてから</a:t>
          </a:r>
          <a:r>
            <a:rPr kumimoji="1" lang="en-US" altLang="ja-JP" sz="1400" b="1">
              <a:solidFill>
                <a:srgbClr val="FF0000"/>
              </a:solidFill>
              <a:latin typeface="+mn-ea"/>
              <a:ea typeface="+mn-ea"/>
            </a:rPr>
            <a:t>11</a:t>
          </a:r>
          <a:r>
            <a:rPr kumimoji="1" lang="ja-JP" altLang="en-US" sz="1400" b="1">
              <a:solidFill>
                <a:srgbClr val="FF0000"/>
              </a:solidFill>
              <a:latin typeface="+mn-ea"/>
              <a:ea typeface="+mn-ea"/>
            </a:rPr>
            <a:t>行目以下の入力に進むようにしてください。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赤枠は、記載漏れが多い箇所です。必ず選択してください。</a:t>
          </a: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4</xdr:col>
      <xdr:colOff>571500</xdr:colOff>
      <xdr:row>3</xdr:row>
      <xdr:rowOff>108857</xdr:rowOff>
    </xdr:from>
    <xdr:to>
      <xdr:col>5</xdr:col>
      <xdr:colOff>2871107</xdr:colOff>
      <xdr:row>8</xdr:row>
      <xdr:rowOff>40821</xdr:rowOff>
    </xdr:to>
    <xdr:sp macro="" textlink="">
      <xdr:nvSpPr>
        <xdr:cNvPr id="2" name="吹き出し: 角を丸めた四角形 1">
          <a:extLst>
            <a:ext uri="{FF2B5EF4-FFF2-40B4-BE49-F238E27FC236}">
              <a16:creationId xmlns:a16="http://schemas.microsoft.com/office/drawing/2014/main" id="{9641173E-E4A6-436A-98CE-832C39720731}"/>
            </a:ext>
          </a:extLst>
        </xdr:cNvPr>
        <xdr:cNvSpPr/>
      </xdr:nvSpPr>
      <xdr:spPr>
        <a:xfrm>
          <a:off x="6000750" y="1042307"/>
          <a:ext cx="5166632" cy="1503589"/>
        </a:xfrm>
        <a:prstGeom prst="wedgeRoundRectCallout">
          <a:avLst>
            <a:gd name="adj1" fmla="val -58295"/>
            <a:gd name="adj2" fmla="val 20682"/>
            <a:gd name="adj3" fmla="val 16667"/>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一番最初にこちらの枠を入力してください。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３行すべて入力し終えてから</a:t>
          </a:r>
          <a:r>
            <a:rPr kumimoji="1" lang="en-US" altLang="ja-JP" sz="1400" b="1">
              <a:solidFill>
                <a:srgbClr val="FF0000"/>
              </a:solidFill>
              <a:latin typeface="+mn-ea"/>
              <a:ea typeface="+mn-ea"/>
            </a:rPr>
            <a:t>11</a:t>
          </a:r>
          <a:r>
            <a:rPr kumimoji="1" lang="ja-JP" altLang="en-US" sz="1400" b="1">
              <a:solidFill>
                <a:srgbClr val="FF0000"/>
              </a:solidFill>
              <a:latin typeface="+mn-ea"/>
              <a:ea typeface="+mn-ea"/>
            </a:rPr>
            <a:t>行目以下の入力に進むようにしてください。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赤枠は、記載漏れが多い箇所です。必ず選択してください。</a:t>
          </a:r>
        </a:p>
      </xdr:txBody>
    </xdr:sp>
    <xdr:clientData/>
  </xdr:twoCellAnchor>
</xdr:wsDr>
</file>

<file path=xl/drawings/drawing51.xml><?xml version="1.0" encoding="utf-8"?>
<xdr:wsDr xmlns:xdr="http://schemas.openxmlformats.org/drawingml/2006/spreadsheetDrawing" xmlns:a="http://schemas.openxmlformats.org/drawingml/2006/main">
  <xdr:twoCellAnchor>
    <xdr:from>
      <xdr:col>4</xdr:col>
      <xdr:colOff>571500</xdr:colOff>
      <xdr:row>3</xdr:row>
      <xdr:rowOff>108857</xdr:rowOff>
    </xdr:from>
    <xdr:to>
      <xdr:col>5</xdr:col>
      <xdr:colOff>2871107</xdr:colOff>
      <xdr:row>8</xdr:row>
      <xdr:rowOff>40821</xdr:rowOff>
    </xdr:to>
    <xdr:sp macro="" textlink="">
      <xdr:nvSpPr>
        <xdr:cNvPr id="2" name="吹き出し: 角を丸めた四角形 1">
          <a:extLst>
            <a:ext uri="{FF2B5EF4-FFF2-40B4-BE49-F238E27FC236}">
              <a16:creationId xmlns:a16="http://schemas.microsoft.com/office/drawing/2014/main" id="{C845ECCE-EDBB-4FA4-921F-A9055882B133}"/>
            </a:ext>
          </a:extLst>
        </xdr:cNvPr>
        <xdr:cNvSpPr/>
      </xdr:nvSpPr>
      <xdr:spPr>
        <a:xfrm>
          <a:off x="6000750" y="1042307"/>
          <a:ext cx="5166632" cy="1503589"/>
        </a:xfrm>
        <a:prstGeom prst="wedgeRoundRectCallout">
          <a:avLst>
            <a:gd name="adj1" fmla="val -58295"/>
            <a:gd name="adj2" fmla="val 20682"/>
            <a:gd name="adj3" fmla="val 16667"/>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一番最初にこちらの枠を入力してください。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３行すべて入力し終えてから</a:t>
          </a:r>
          <a:r>
            <a:rPr kumimoji="1" lang="en-US" altLang="ja-JP" sz="1400" b="1">
              <a:solidFill>
                <a:srgbClr val="FF0000"/>
              </a:solidFill>
              <a:latin typeface="+mn-ea"/>
              <a:ea typeface="+mn-ea"/>
            </a:rPr>
            <a:t>11</a:t>
          </a:r>
          <a:r>
            <a:rPr kumimoji="1" lang="ja-JP" altLang="en-US" sz="1400" b="1">
              <a:solidFill>
                <a:srgbClr val="FF0000"/>
              </a:solidFill>
              <a:latin typeface="+mn-ea"/>
              <a:ea typeface="+mn-ea"/>
            </a:rPr>
            <a:t>行目以下の入力に進むようにしてください。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赤枠は、記載漏れが多い箇所です。必ず選択してください。</a:t>
          </a: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4</xdr:col>
      <xdr:colOff>571500</xdr:colOff>
      <xdr:row>3</xdr:row>
      <xdr:rowOff>108857</xdr:rowOff>
    </xdr:from>
    <xdr:to>
      <xdr:col>5</xdr:col>
      <xdr:colOff>2871107</xdr:colOff>
      <xdr:row>8</xdr:row>
      <xdr:rowOff>40821</xdr:rowOff>
    </xdr:to>
    <xdr:sp macro="" textlink="">
      <xdr:nvSpPr>
        <xdr:cNvPr id="2" name="吹き出し: 角を丸めた四角形 1">
          <a:extLst>
            <a:ext uri="{FF2B5EF4-FFF2-40B4-BE49-F238E27FC236}">
              <a16:creationId xmlns:a16="http://schemas.microsoft.com/office/drawing/2014/main" id="{7C3C7A98-3782-41A9-936D-24D8A0A25C1E}"/>
            </a:ext>
          </a:extLst>
        </xdr:cNvPr>
        <xdr:cNvSpPr/>
      </xdr:nvSpPr>
      <xdr:spPr>
        <a:xfrm>
          <a:off x="6000750" y="1042307"/>
          <a:ext cx="5166632" cy="1503589"/>
        </a:xfrm>
        <a:prstGeom prst="wedgeRoundRectCallout">
          <a:avLst>
            <a:gd name="adj1" fmla="val -58295"/>
            <a:gd name="adj2" fmla="val 20682"/>
            <a:gd name="adj3" fmla="val 16667"/>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一番最初にこちらの枠を入力してください。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３行すべて入力し終えてから</a:t>
          </a:r>
          <a:r>
            <a:rPr kumimoji="1" lang="en-US" altLang="ja-JP" sz="1400" b="1">
              <a:solidFill>
                <a:srgbClr val="FF0000"/>
              </a:solidFill>
              <a:latin typeface="+mn-ea"/>
              <a:ea typeface="+mn-ea"/>
            </a:rPr>
            <a:t>11</a:t>
          </a:r>
          <a:r>
            <a:rPr kumimoji="1" lang="ja-JP" altLang="en-US" sz="1400" b="1">
              <a:solidFill>
                <a:srgbClr val="FF0000"/>
              </a:solidFill>
              <a:latin typeface="+mn-ea"/>
              <a:ea typeface="+mn-ea"/>
            </a:rPr>
            <a:t>行目以下の入力に進むようにしてください。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赤枠は、記載漏れが多い箇所です。必ず選択してください。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571500</xdr:colOff>
      <xdr:row>3</xdr:row>
      <xdr:rowOff>108857</xdr:rowOff>
    </xdr:from>
    <xdr:to>
      <xdr:col>5</xdr:col>
      <xdr:colOff>2871107</xdr:colOff>
      <xdr:row>8</xdr:row>
      <xdr:rowOff>40821</xdr:rowOff>
    </xdr:to>
    <xdr:sp macro="" textlink="">
      <xdr:nvSpPr>
        <xdr:cNvPr id="2" name="吹き出し: 角を丸めた四角形 1">
          <a:extLst>
            <a:ext uri="{FF2B5EF4-FFF2-40B4-BE49-F238E27FC236}">
              <a16:creationId xmlns:a16="http://schemas.microsoft.com/office/drawing/2014/main" id="{4E958AFF-4BCF-406C-9310-7C30AD8B263A}"/>
            </a:ext>
          </a:extLst>
        </xdr:cNvPr>
        <xdr:cNvSpPr/>
      </xdr:nvSpPr>
      <xdr:spPr>
        <a:xfrm>
          <a:off x="6000750" y="1042307"/>
          <a:ext cx="5166632" cy="1503589"/>
        </a:xfrm>
        <a:prstGeom prst="wedgeRoundRectCallout">
          <a:avLst>
            <a:gd name="adj1" fmla="val -58295"/>
            <a:gd name="adj2" fmla="val 20682"/>
            <a:gd name="adj3" fmla="val 16667"/>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一番最初にこちらの枠を入力してください。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３行すべて入力し終えてから</a:t>
          </a:r>
          <a:r>
            <a:rPr kumimoji="1" lang="en-US" altLang="ja-JP" sz="1400" b="1">
              <a:solidFill>
                <a:srgbClr val="FF0000"/>
              </a:solidFill>
              <a:latin typeface="+mn-ea"/>
              <a:ea typeface="+mn-ea"/>
            </a:rPr>
            <a:t>11</a:t>
          </a:r>
          <a:r>
            <a:rPr kumimoji="1" lang="ja-JP" altLang="en-US" sz="1400" b="1">
              <a:solidFill>
                <a:srgbClr val="FF0000"/>
              </a:solidFill>
              <a:latin typeface="+mn-ea"/>
              <a:ea typeface="+mn-ea"/>
            </a:rPr>
            <a:t>行目以下の入力に進むようにしてください。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赤枠は、記載漏れが多い箇所です。必ず選択してください。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571500</xdr:colOff>
      <xdr:row>3</xdr:row>
      <xdr:rowOff>108857</xdr:rowOff>
    </xdr:from>
    <xdr:to>
      <xdr:col>5</xdr:col>
      <xdr:colOff>2871107</xdr:colOff>
      <xdr:row>8</xdr:row>
      <xdr:rowOff>40821</xdr:rowOff>
    </xdr:to>
    <xdr:sp macro="" textlink="">
      <xdr:nvSpPr>
        <xdr:cNvPr id="2" name="吹き出し: 角を丸めた四角形 1">
          <a:extLst>
            <a:ext uri="{FF2B5EF4-FFF2-40B4-BE49-F238E27FC236}">
              <a16:creationId xmlns:a16="http://schemas.microsoft.com/office/drawing/2014/main" id="{F1246D06-D022-45D2-B049-506FE5052125}"/>
            </a:ext>
          </a:extLst>
        </xdr:cNvPr>
        <xdr:cNvSpPr/>
      </xdr:nvSpPr>
      <xdr:spPr>
        <a:xfrm>
          <a:off x="6000750" y="1042307"/>
          <a:ext cx="5166632" cy="1503589"/>
        </a:xfrm>
        <a:prstGeom prst="wedgeRoundRectCallout">
          <a:avLst>
            <a:gd name="adj1" fmla="val -58295"/>
            <a:gd name="adj2" fmla="val 20682"/>
            <a:gd name="adj3" fmla="val 16667"/>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一番最初にこちらの枠を入力してください。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３行すべて入力し終えてから</a:t>
          </a:r>
          <a:r>
            <a:rPr kumimoji="1" lang="en-US" altLang="ja-JP" sz="1400" b="1">
              <a:solidFill>
                <a:srgbClr val="FF0000"/>
              </a:solidFill>
              <a:latin typeface="+mn-ea"/>
              <a:ea typeface="+mn-ea"/>
            </a:rPr>
            <a:t>11</a:t>
          </a:r>
          <a:r>
            <a:rPr kumimoji="1" lang="ja-JP" altLang="en-US" sz="1400" b="1">
              <a:solidFill>
                <a:srgbClr val="FF0000"/>
              </a:solidFill>
              <a:latin typeface="+mn-ea"/>
              <a:ea typeface="+mn-ea"/>
            </a:rPr>
            <a:t>行目以下の入力に進むようにしてください。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赤枠は、記載漏れが多い箇所です。必ず選択してください。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571500</xdr:colOff>
      <xdr:row>3</xdr:row>
      <xdr:rowOff>108857</xdr:rowOff>
    </xdr:from>
    <xdr:to>
      <xdr:col>5</xdr:col>
      <xdr:colOff>2871107</xdr:colOff>
      <xdr:row>8</xdr:row>
      <xdr:rowOff>40821</xdr:rowOff>
    </xdr:to>
    <xdr:sp macro="" textlink="">
      <xdr:nvSpPr>
        <xdr:cNvPr id="2" name="吹き出し: 角を丸めた四角形 1">
          <a:extLst>
            <a:ext uri="{FF2B5EF4-FFF2-40B4-BE49-F238E27FC236}">
              <a16:creationId xmlns:a16="http://schemas.microsoft.com/office/drawing/2014/main" id="{1306D8CE-0A8D-4004-B1A9-0162D82BCCCA}"/>
            </a:ext>
          </a:extLst>
        </xdr:cNvPr>
        <xdr:cNvSpPr/>
      </xdr:nvSpPr>
      <xdr:spPr>
        <a:xfrm>
          <a:off x="6000750" y="1042307"/>
          <a:ext cx="5166632" cy="1503589"/>
        </a:xfrm>
        <a:prstGeom prst="wedgeRoundRectCallout">
          <a:avLst>
            <a:gd name="adj1" fmla="val -58295"/>
            <a:gd name="adj2" fmla="val 20682"/>
            <a:gd name="adj3" fmla="val 16667"/>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一番最初にこちらの枠を入力してください。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３行すべて入力し終えてから</a:t>
          </a:r>
          <a:r>
            <a:rPr kumimoji="1" lang="en-US" altLang="ja-JP" sz="1400" b="1">
              <a:solidFill>
                <a:srgbClr val="FF0000"/>
              </a:solidFill>
              <a:latin typeface="+mn-ea"/>
              <a:ea typeface="+mn-ea"/>
            </a:rPr>
            <a:t>11</a:t>
          </a:r>
          <a:r>
            <a:rPr kumimoji="1" lang="ja-JP" altLang="en-US" sz="1400" b="1">
              <a:solidFill>
                <a:srgbClr val="FF0000"/>
              </a:solidFill>
              <a:latin typeface="+mn-ea"/>
              <a:ea typeface="+mn-ea"/>
            </a:rPr>
            <a:t>行目以下の入力に進むようにしてください。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赤枠は、記載漏れが多い箇所です。必ず選択してください。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571500</xdr:colOff>
      <xdr:row>3</xdr:row>
      <xdr:rowOff>108857</xdr:rowOff>
    </xdr:from>
    <xdr:to>
      <xdr:col>5</xdr:col>
      <xdr:colOff>2871107</xdr:colOff>
      <xdr:row>8</xdr:row>
      <xdr:rowOff>40821</xdr:rowOff>
    </xdr:to>
    <xdr:sp macro="" textlink="">
      <xdr:nvSpPr>
        <xdr:cNvPr id="2" name="吹き出し: 角を丸めた四角形 1">
          <a:extLst>
            <a:ext uri="{FF2B5EF4-FFF2-40B4-BE49-F238E27FC236}">
              <a16:creationId xmlns:a16="http://schemas.microsoft.com/office/drawing/2014/main" id="{7BFF3157-46AD-4059-B331-C9B18B648F86}"/>
            </a:ext>
          </a:extLst>
        </xdr:cNvPr>
        <xdr:cNvSpPr/>
      </xdr:nvSpPr>
      <xdr:spPr>
        <a:xfrm>
          <a:off x="6000750" y="1042307"/>
          <a:ext cx="5166632" cy="1503589"/>
        </a:xfrm>
        <a:prstGeom prst="wedgeRoundRectCallout">
          <a:avLst>
            <a:gd name="adj1" fmla="val -58295"/>
            <a:gd name="adj2" fmla="val 20682"/>
            <a:gd name="adj3" fmla="val 16667"/>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一番最初にこちらの枠を入力してください。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３行すべて入力し終えてから</a:t>
          </a:r>
          <a:r>
            <a:rPr kumimoji="1" lang="en-US" altLang="ja-JP" sz="1400" b="1">
              <a:solidFill>
                <a:srgbClr val="FF0000"/>
              </a:solidFill>
              <a:latin typeface="+mn-ea"/>
              <a:ea typeface="+mn-ea"/>
            </a:rPr>
            <a:t>11</a:t>
          </a:r>
          <a:r>
            <a:rPr kumimoji="1" lang="ja-JP" altLang="en-US" sz="1400" b="1">
              <a:solidFill>
                <a:srgbClr val="FF0000"/>
              </a:solidFill>
              <a:latin typeface="+mn-ea"/>
              <a:ea typeface="+mn-ea"/>
            </a:rPr>
            <a:t>行目以下の入力に進むようにしてください。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赤枠は、記載漏れが多い箇所です。必ず選択してください。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4AF94-C9A9-4A08-9DD6-FB5B2D14CC77}">
  <sheetPr codeName="Sheet54">
    <tabColor theme="2" tint="-0.499984740745262"/>
  </sheetPr>
  <dimension ref="A1:I1336"/>
  <sheetViews>
    <sheetView showGridLines="0" zoomScale="78" zoomScaleNormal="78" zoomScaleSheetLayoutView="85" workbookViewId="0">
      <selection activeCell="E9" sqref="A1:I1336"/>
    </sheetView>
  </sheetViews>
  <sheetFormatPr defaultRowHeight="25.5" customHeight="1" outlineLevelRow="1"/>
  <cols>
    <col min="1" max="1" width="6" style="84" customWidth="1"/>
    <col min="2" max="2" width="5" style="85" customWidth="1"/>
    <col min="3" max="3" width="25.75" style="122" customWidth="1"/>
    <col min="4" max="4" width="6.875" style="84" customWidth="1"/>
    <col min="5" max="5" width="33.625" style="84" customWidth="1"/>
    <col min="6" max="6" width="16.125" style="84" customWidth="1"/>
    <col min="7" max="7" width="2.25" style="84" customWidth="1"/>
    <col min="8" max="9" width="49.75" style="84" customWidth="1"/>
    <col min="10" max="16384" width="9" style="84"/>
  </cols>
  <sheetData>
    <row r="1" spans="1:9" ht="41.25" customHeight="1">
      <c r="C1" s="189" t="s">
        <v>187</v>
      </c>
      <c r="D1" s="190"/>
      <c r="E1" s="190"/>
      <c r="F1" s="190"/>
      <c r="G1" s="190"/>
      <c r="H1" s="190"/>
      <c r="I1" s="190"/>
    </row>
    <row r="2" spans="1:9" s="89" customFormat="1" ht="41.25" hidden="1" customHeight="1" outlineLevel="1">
      <c r="A2" s="84"/>
      <c r="B2" s="86"/>
      <c r="C2" s="87"/>
      <c r="D2" s="88"/>
      <c r="E2" s="88"/>
      <c r="F2" s="88"/>
      <c r="G2" s="88"/>
      <c r="H2" s="88"/>
      <c r="I2" s="88"/>
    </row>
    <row r="3" spans="1:9" s="90" customFormat="1" ht="119.25" customHeight="1" collapsed="1">
      <c r="A3" s="90" t="s">
        <v>188</v>
      </c>
      <c r="B3" s="91" t="s">
        <v>189</v>
      </c>
      <c r="C3" s="92" t="s">
        <v>190</v>
      </c>
      <c r="D3" s="93" t="s">
        <v>191</v>
      </c>
      <c r="E3" s="94" t="s">
        <v>177</v>
      </c>
      <c r="F3" s="94" t="s">
        <v>192</v>
      </c>
      <c r="G3" s="94" t="s">
        <v>193</v>
      </c>
      <c r="H3" s="94" t="s">
        <v>194</v>
      </c>
      <c r="I3" s="94" t="s">
        <v>195</v>
      </c>
    </row>
    <row r="4" spans="1:9" ht="20.25" customHeight="1">
      <c r="A4" s="84">
        <v>1</v>
      </c>
      <c r="B4" s="84"/>
      <c r="C4" s="95">
        <v>1410051022549</v>
      </c>
      <c r="D4" s="96">
        <v>5</v>
      </c>
      <c r="E4" s="97" t="s">
        <v>196</v>
      </c>
      <c r="F4" s="97" t="s">
        <v>197</v>
      </c>
      <c r="G4" s="98">
        <v>51</v>
      </c>
      <c r="H4" s="99" t="s">
        <v>198</v>
      </c>
      <c r="I4" s="99"/>
    </row>
    <row r="5" spans="1:9" ht="25.5" customHeight="1">
      <c r="B5" s="100">
        <v>20</v>
      </c>
      <c r="C5" s="101">
        <v>1410051028272</v>
      </c>
      <c r="D5" s="102" t="e">
        <v>#N/A</v>
      </c>
      <c r="E5" s="103" t="s">
        <v>199</v>
      </c>
      <c r="F5" s="103" t="s">
        <v>200</v>
      </c>
      <c r="G5" s="104" t="e">
        <v>#N/A</v>
      </c>
      <c r="H5" s="105" t="s">
        <v>201</v>
      </c>
      <c r="I5" s="105" t="s">
        <v>202</v>
      </c>
    </row>
    <row r="6" spans="1:9" ht="25.5" customHeight="1">
      <c r="A6" s="84">
        <v>2</v>
      </c>
      <c r="B6" s="84"/>
      <c r="C6" s="106">
        <v>1410051019586</v>
      </c>
      <c r="D6" s="96" t="e">
        <v>#N/A</v>
      </c>
      <c r="E6" s="103" t="s">
        <v>199</v>
      </c>
      <c r="F6" s="107" t="s">
        <v>203</v>
      </c>
      <c r="G6" s="108">
        <v>50</v>
      </c>
      <c r="H6" s="109" t="s">
        <v>204</v>
      </c>
      <c r="I6" s="109"/>
    </row>
    <row r="7" spans="1:9" ht="25.5" customHeight="1">
      <c r="B7" s="100">
        <v>36</v>
      </c>
      <c r="C7" s="101">
        <v>1410051028223</v>
      </c>
      <c r="D7" s="102" t="e">
        <v>#N/A</v>
      </c>
      <c r="E7" s="103" t="s">
        <v>199</v>
      </c>
      <c r="F7" s="103" t="s">
        <v>205</v>
      </c>
      <c r="G7" s="104" t="e">
        <v>#N/A</v>
      </c>
      <c r="H7" s="105" t="s">
        <v>206</v>
      </c>
      <c r="I7" s="105" t="s">
        <v>207</v>
      </c>
    </row>
    <row r="8" spans="1:9" ht="25.5" customHeight="1">
      <c r="A8" s="84">
        <v>3</v>
      </c>
      <c r="B8" s="84"/>
      <c r="C8" s="106">
        <v>1410051016764</v>
      </c>
      <c r="D8" s="96" t="e">
        <v>#N/A</v>
      </c>
      <c r="E8" s="103" t="s">
        <v>199</v>
      </c>
      <c r="F8" s="107" t="s">
        <v>203</v>
      </c>
      <c r="G8" s="108">
        <v>50</v>
      </c>
      <c r="H8" s="109" t="s">
        <v>208</v>
      </c>
      <c r="I8" s="109"/>
    </row>
    <row r="9" spans="1:9" ht="25.5" customHeight="1">
      <c r="B9" s="100">
        <v>112</v>
      </c>
      <c r="C9" s="96">
        <v>1410051026227</v>
      </c>
      <c r="D9" s="110">
        <v>1</v>
      </c>
      <c r="E9" s="111" t="s">
        <v>2864</v>
      </c>
      <c r="F9" s="111" t="s">
        <v>200</v>
      </c>
      <c r="G9" s="112">
        <v>10</v>
      </c>
      <c r="H9" s="113" t="s">
        <v>209</v>
      </c>
      <c r="I9" s="113" t="s">
        <v>210</v>
      </c>
    </row>
    <row r="10" spans="1:9" ht="25.5" customHeight="1">
      <c r="A10" s="84">
        <v>4</v>
      </c>
      <c r="B10" s="84"/>
      <c r="C10" s="106">
        <v>1410051016749</v>
      </c>
      <c r="D10" s="96" t="e">
        <v>#N/A</v>
      </c>
      <c r="E10" s="103" t="s">
        <v>199</v>
      </c>
      <c r="F10" s="107" t="s">
        <v>203</v>
      </c>
      <c r="G10" s="108">
        <v>50</v>
      </c>
      <c r="H10" s="109" t="s">
        <v>211</v>
      </c>
      <c r="I10" s="109"/>
    </row>
    <row r="11" spans="1:9" ht="25.5" customHeight="1">
      <c r="B11" s="100">
        <v>113</v>
      </c>
      <c r="C11" s="96">
        <v>1410051020469</v>
      </c>
      <c r="D11" s="110">
        <v>1</v>
      </c>
      <c r="E11" s="111" t="s">
        <v>2864</v>
      </c>
      <c r="F11" s="111" t="s">
        <v>200</v>
      </c>
      <c r="G11" s="112">
        <v>10</v>
      </c>
      <c r="H11" s="113" t="s">
        <v>212</v>
      </c>
      <c r="I11" s="113" t="s">
        <v>213</v>
      </c>
    </row>
    <row r="12" spans="1:9" ht="25.5" customHeight="1">
      <c r="A12" s="84">
        <v>5</v>
      </c>
      <c r="B12" s="84"/>
      <c r="C12" s="106">
        <v>1410051021343</v>
      </c>
      <c r="D12" s="96">
        <v>5</v>
      </c>
      <c r="E12" s="107" t="s">
        <v>196</v>
      </c>
      <c r="F12" s="107" t="s">
        <v>203</v>
      </c>
      <c r="G12" s="108">
        <v>50</v>
      </c>
      <c r="H12" s="109" t="s">
        <v>214</v>
      </c>
      <c r="I12" s="109"/>
    </row>
    <row r="13" spans="1:9" ht="25.5" customHeight="1">
      <c r="B13" s="100">
        <v>288</v>
      </c>
      <c r="C13" s="96">
        <v>1410051026987</v>
      </c>
      <c r="D13" s="110" t="e">
        <v>#N/A</v>
      </c>
      <c r="E13" s="103" t="s">
        <v>199</v>
      </c>
      <c r="F13" s="111" t="s">
        <v>205</v>
      </c>
      <c r="G13" s="112">
        <v>60</v>
      </c>
      <c r="H13" s="113" t="s">
        <v>215</v>
      </c>
      <c r="I13" s="113" t="s">
        <v>216</v>
      </c>
    </row>
    <row r="14" spans="1:9" ht="25.5" customHeight="1">
      <c r="A14" s="84">
        <v>6</v>
      </c>
      <c r="B14" s="84"/>
      <c r="C14" s="106">
        <v>1410051025252</v>
      </c>
      <c r="D14" s="96" t="e">
        <v>#N/A</v>
      </c>
      <c r="E14" s="103" t="s">
        <v>199</v>
      </c>
      <c r="F14" s="107" t="s">
        <v>217</v>
      </c>
      <c r="G14" s="108">
        <v>70</v>
      </c>
      <c r="H14" s="109" t="s">
        <v>218</v>
      </c>
      <c r="I14" s="109"/>
    </row>
    <row r="15" spans="1:9" ht="25.5" customHeight="1">
      <c r="B15" s="100">
        <v>289</v>
      </c>
      <c r="C15" s="96">
        <v>1410051025625</v>
      </c>
      <c r="D15" s="110" t="e">
        <v>#N/A</v>
      </c>
      <c r="E15" s="103" t="s">
        <v>199</v>
      </c>
      <c r="F15" s="111" t="s">
        <v>205</v>
      </c>
      <c r="G15" s="112">
        <v>60</v>
      </c>
      <c r="H15" s="113" t="s">
        <v>219</v>
      </c>
      <c r="I15" s="113" t="s">
        <v>220</v>
      </c>
    </row>
    <row r="16" spans="1:9" ht="25.5" customHeight="1">
      <c r="A16" s="84">
        <v>7</v>
      </c>
      <c r="B16" s="84"/>
      <c r="C16" s="106">
        <v>1410051013977</v>
      </c>
      <c r="D16" s="96" t="e">
        <v>#N/A</v>
      </c>
      <c r="E16" s="103" t="s">
        <v>199</v>
      </c>
      <c r="F16" s="107" t="s">
        <v>221</v>
      </c>
      <c r="G16" s="108">
        <v>40</v>
      </c>
      <c r="H16" s="109" t="s">
        <v>222</v>
      </c>
      <c r="I16" s="109"/>
    </row>
    <row r="17" spans="1:9" ht="25.5" customHeight="1">
      <c r="B17" s="100">
        <v>290</v>
      </c>
      <c r="C17" s="96">
        <v>1410051025575</v>
      </c>
      <c r="D17" s="110" t="e">
        <v>#N/A</v>
      </c>
      <c r="E17" s="103" t="s">
        <v>199</v>
      </c>
      <c r="F17" s="111" t="s">
        <v>205</v>
      </c>
      <c r="G17" s="112">
        <v>60</v>
      </c>
      <c r="H17" s="113" t="s">
        <v>223</v>
      </c>
      <c r="I17" s="113" t="s">
        <v>224</v>
      </c>
    </row>
    <row r="18" spans="1:9" ht="25.5" customHeight="1">
      <c r="A18" s="84">
        <v>8</v>
      </c>
      <c r="B18" s="84"/>
      <c r="C18" s="106">
        <v>1410051026615</v>
      </c>
      <c r="D18" s="96" t="e">
        <v>#N/A</v>
      </c>
      <c r="E18" s="103" t="s">
        <v>199</v>
      </c>
      <c r="F18" s="107" t="s">
        <v>225</v>
      </c>
      <c r="G18" s="108">
        <v>0</v>
      </c>
      <c r="H18" s="109" t="s">
        <v>226</v>
      </c>
      <c r="I18" s="109"/>
    </row>
    <row r="19" spans="1:9" ht="25.5" customHeight="1">
      <c r="B19" s="100">
        <v>291</v>
      </c>
      <c r="C19" s="96">
        <v>1410051025815</v>
      </c>
      <c r="D19" s="110" t="e">
        <v>#N/A</v>
      </c>
      <c r="E19" s="103" t="s">
        <v>199</v>
      </c>
      <c r="F19" s="111" t="s">
        <v>205</v>
      </c>
      <c r="G19" s="112">
        <v>60</v>
      </c>
      <c r="H19" s="113" t="s">
        <v>227</v>
      </c>
      <c r="I19" s="113" t="s">
        <v>228</v>
      </c>
    </row>
    <row r="20" spans="1:9" ht="25.5" customHeight="1">
      <c r="A20" s="84">
        <v>9</v>
      </c>
      <c r="B20" s="84"/>
      <c r="C20" s="106">
        <v>1410052005295</v>
      </c>
      <c r="D20" s="96" t="e">
        <v>#N/A</v>
      </c>
      <c r="E20" s="107" t="s">
        <v>229</v>
      </c>
      <c r="F20" s="107" t="s">
        <v>230</v>
      </c>
      <c r="G20" s="108">
        <v>90</v>
      </c>
      <c r="H20" s="109" t="s">
        <v>231</v>
      </c>
      <c r="I20" s="109"/>
    </row>
    <row r="21" spans="1:9" ht="25.5" customHeight="1">
      <c r="B21" s="100">
        <v>292</v>
      </c>
      <c r="C21" s="96">
        <v>1410051028199</v>
      </c>
      <c r="D21" s="110" t="e">
        <v>#N/A</v>
      </c>
      <c r="E21" s="103" t="s">
        <v>199</v>
      </c>
      <c r="F21" s="111" t="s">
        <v>205</v>
      </c>
      <c r="G21" s="112">
        <v>60</v>
      </c>
      <c r="H21" s="113" t="s">
        <v>232</v>
      </c>
      <c r="I21" s="113" t="s">
        <v>233</v>
      </c>
    </row>
    <row r="22" spans="1:9" ht="25.5" customHeight="1">
      <c r="A22" s="84">
        <v>10</v>
      </c>
      <c r="B22" s="84"/>
      <c r="C22" s="106">
        <v>1410051027522</v>
      </c>
      <c r="D22" s="96" t="e">
        <v>#N/A</v>
      </c>
      <c r="E22" s="103" t="s">
        <v>199</v>
      </c>
      <c r="F22" s="107" t="s">
        <v>230</v>
      </c>
      <c r="G22" s="108">
        <v>90</v>
      </c>
      <c r="H22" s="109" t="s">
        <v>234</v>
      </c>
      <c r="I22" s="109"/>
    </row>
    <row r="23" spans="1:9" ht="25.5" customHeight="1">
      <c r="B23" s="100">
        <v>293</v>
      </c>
      <c r="C23" s="96">
        <v>1410051025609</v>
      </c>
      <c r="D23" s="110" t="e">
        <v>#N/A</v>
      </c>
      <c r="E23" s="103" t="s">
        <v>199</v>
      </c>
      <c r="F23" s="111" t="s">
        <v>205</v>
      </c>
      <c r="G23" s="112">
        <v>60</v>
      </c>
      <c r="H23" s="113" t="s">
        <v>235</v>
      </c>
      <c r="I23" s="113" t="s">
        <v>236</v>
      </c>
    </row>
    <row r="24" spans="1:9" ht="25.5" customHeight="1">
      <c r="A24" s="84">
        <v>11</v>
      </c>
      <c r="B24" s="84"/>
      <c r="C24" s="106">
        <v>1410051025948</v>
      </c>
      <c r="D24" s="96" t="e">
        <v>#N/A</v>
      </c>
      <c r="E24" s="103" t="s">
        <v>199</v>
      </c>
      <c r="F24" s="107" t="s">
        <v>203</v>
      </c>
      <c r="G24" s="108">
        <v>50</v>
      </c>
      <c r="H24" s="109" t="s">
        <v>237</v>
      </c>
      <c r="I24" s="109"/>
    </row>
    <row r="25" spans="1:9" ht="25.5" customHeight="1">
      <c r="B25" s="100">
        <v>294</v>
      </c>
      <c r="C25" s="96">
        <v>1410051028173</v>
      </c>
      <c r="D25" s="110" t="e">
        <v>#N/A</v>
      </c>
      <c r="E25" s="103" t="s">
        <v>199</v>
      </c>
      <c r="F25" s="111" t="s">
        <v>205</v>
      </c>
      <c r="G25" s="112">
        <v>60</v>
      </c>
      <c r="H25" s="113" t="s">
        <v>238</v>
      </c>
      <c r="I25" s="113" t="s">
        <v>239</v>
      </c>
    </row>
    <row r="26" spans="1:9" ht="25.5" customHeight="1">
      <c r="A26" s="84">
        <v>12</v>
      </c>
      <c r="B26" s="84"/>
      <c r="C26" s="106">
        <v>1410052003126</v>
      </c>
      <c r="D26" s="96" t="e">
        <v>#N/A</v>
      </c>
      <c r="E26" s="107" t="s">
        <v>229</v>
      </c>
      <c r="F26" s="107" t="s">
        <v>230</v>
      </c>
      <c r="G26" s="108">
        <v>90</v>
      </c>
      <c r="H26" s="109" t="s">
        <v>240</v>
      </c>
      <c r="I26" s="109"/>
    </row>
    <row r="27" spans="1:9" ht="25.5" customHeight="1">
      <c r="B27" s="100">
        <v>295</v>
      </c>
      <c r="C27" s="96">
        <v>1410051026599</v>
      </c>
      <c r="D27" s="110" t="e">
        <v>#N/A</v>
      </c>
      <c r="E27" s="103" t="s">
        <v>199</v>
      </c>
      <c r="F27" s="111" t="s">
        <v>200</v>
      </c>
      <c r="G27" s="112">
        <v>10</v>
      </c>
      <c r="H27" s="113" t="s">
        <v>241</v>
      </c>
      <c r="I27" s="113" t="s">
        <v>242</v>
      </c>
    </row>
    <row r="28" spans="1:9" ht="25.5" customHeight="1">
      <c r="A28" s="84">
        <v>13</v>
      </c>
      <c r="B28" s="84"/>
      <c r="C28" s="106">
        <v>1410051016822</v>
      </c>
      <c r="D28" s="96" t="e">
        <v>#N/A</v>
      </c>
      <c r="E28" s="103" t="s">
        <v>199</v>
      </c>
      <c r="F28" s="107" t="s">
        <v>197</v>
      </c>
      <c r="G28" s="108">
        <v>51</v>
      </c>
      <c r="H28" s="109" t="s">
        <v>243</v>
      </c>
      <c r="I28" s="109"/>
    </row>
    <row r="29" spans="1:9" ht="25.5" customHeight="1">
      <c r="B29" s="100">
        <v>296</v>
      </c>
      <c r="C29" s="96">
        <v>1410051027035</v>
      </c>
      <c r="D29" s="110" t="e">
        <v>#N/A</v>
      </c>
      <c r="E29" s="103" t="s">
        <v>199</v>
      </c>
      <c r="F29" s="111" t="s">
        <v>200</v>
      </c>
      <c r="G29" s="112">
        <v>10</v>
      </c>
      <c r="H29" s="113" t="s">
        <v>244</v>
      </c>
      <c r="I29" s="113" t="s">
        <v>245</v>
      </c>
    </row>
    <row r="30" spans="1:9" ht="25.5" customHeight="1">
      <c r="A30" s="84">
        <v>14</v>
      </c>
      <c r="B30" s="84"/>
      <c r="C30" s="106">
        <v>1410051013993</v>
      </c>
      <c r="D30" s="96" t="e">
        <v>#N/A</v>
      </c>
      <c r="E30" s="103" t="s">
        <v>199</v>
      </c>
      <c r="F30" s="107" t="s">
        <v>246</v>
      </c>
      <c r="G30" s="108">
        <v>41</v>
      </c>
      <c r="H30" s="109" t="s">
        <v>247</v>
      </c>
      <c r="I30" s="109"/>
    </row>
    <row r="31" spans="1:9" ht="25.5" customHeight="1">
      <c r="B31" s="100">
        <v>297</v>
      </c>
      <c r="C31" s="96">
        <v>1410051025492</v>
      </c>
      <c r="D31" s="110" t="e">
        <v>#N/A</v>
      </c>
      <c r="E31" s="103" t="s">
        <v>199</v>
      </c>
      <c r="F31" s="111" t="s">
        <v>200</v>
      </c>
      <c r="G31" s="112">
        <v>10</v>
      </c>
      <c r="H31" s="113" t="s">
        <v>248</v>
      </c>
      <c r="I31" s="113" t="s">
        <v>249</v>
      </c>
    </row>
    <row r="32" spans="1:9" ht="25.5" customHeight="1">
      <c r="A32" s="84">
        <v>15</v>
      </c>
      <c r="B32" s="84"/>
      <c r="C32" s="106">
        <v>1410051014892</v>
      </c>
      <c r="D32" s="96" t="e">
        <v>#N/A</v>
      </c>
      <c r="E32" s="103" t="s">
        <v>199</v>
      </c>
      <c r="F32" s="107" t="s">
        <v>250</v>
      </c>
      <c r="G32" s="108">
        <v>80</v>
      </c>
      <c r="H32" s="109" t="s">
        <v>251</v>
      </c>
      <c r="I32" s="109"/>
    </row>
    <row r="33" spans="1:9" ht="25.5" customHeight="1">
      <c r="B33" s="100">
        <v>298</v>
      </c>
      <c r="C33" s="96">
        <v>1410051025708</v>
      </c>
      <c r="D33" s="110" t="e">
        <v>#N/A</v>
      </c>
      <c r="E33" s="103" t="s">
        <v>199</v>
      </c>
      <c r="F33" s="111" t="s">
        <v>200</v>
      </c>
      <c r="G33" s="112">
        <v>10</v>
      </c>
      <c r="H33" s="113" t="s">
        <v>252</v>
      </c>
      <c r="I33" s="113" t="s">
        <v>253</v>
      </c>
    </row>
    <row r="34" spans="1:9" ht="25.5" customHeight="1">
      <c r="A34" s="84">
        <v>16</v>
      </c>
      <c r="B34" s="84"/>
      <c r="C34" s="106">
        <v>1410051024735</v>
      </c>
      <c r="D34" s="96" t="e">
        <v>#N/A</v>
      </c>
      <c r="E34" s="103" t="s">
        <v>199</v>
      </c>
      <c r="F34" s="107" t="s">
        <v>225</v>
      </c>
      <c r="G34" s="108">
        <v>0</v>
      </c>
      <c r="H34" s="109" t="s">
        <v>254</v>
      </c>
      <c r="I34" s="109"/>
    </row>
    <row r="35" spans="1:9" ht="25.5" customHeight="1">
      <c r="B35" s="100">
        <v>299</v>
      </c>
      <c r="C35" s="96">
        <v>1410051026607</v>
      </c>
      <c r="D35" s="110" t="e">
        <v>#N/A</v>
      </c>
      <c r="E35" s="103" t="s">
        <v>199</v>
      </c>
      <c r="F35" s="111" t="s">
        <v>200</v>
      </c>
      <c r="G35" s="112">
        <v>10</v>
      </c>
      <c r="H35" s="113" t="s">
        <v>255</v>
      </c>
      <c r="I35" s="113" t="s">
        <v>256</v>
      </c>
    </row>
    <row r="36" spans="1:9" ht="25.5" customHeight="1">
      <c r="A36" s="84">
        <v>17</v>
      </c>
      <c r="B36" s="84"/>
      <c r="C36" s="106">
        <v>1410051015253</v>
      </c>
      <c r="D36" s="96" t="e">
        <v>#N/A</v>
      </c>
      <c r="E36" s="103" t="s">
        <v>199</v>
      </c>
      <c r="F36" s="107" t="s">
        <v>257</v>
      </c>
      <c r="G36" s="108">
        <v>82</v>
      </c>
      <c r="H36" s="109" t="s">
        <v>258</v>
      </c>
      <c r="I36" s="109"/>
    </row>
    <row r="37" spans="1:9" ht="25.5" customHeight="1">
      <c r="B37" s="100">
        <v>300</v>
      </c>
      <c r="C37" s="96">
        <v>1410051025484</v>
      </c>
      <c r="D37" s="110" t="e">
        <v>#N/A</v>
      </c>
      <c r="E37" s="103" t="s">
        <v>199</v>
      </c>
      <c r="F37" s="111" t="s">
        <v>200</v>
      </c>
      <c r="G37" s="112">
        <v>10</v>
      </c>
      <c r="H37" s="113" t="s">
        <v>259</v>
      </c>
      <c r="I37" s="113" t="s">
        <v>260</v>
      </c>
    </row>
    <row r="38" spans="1:9" ht="25.5" customHeight="1">
      <c r="A38" s="84">
        <v>18</v>
      </c>
      <c r="B38" s="84"/>
      <c r="C38" s="106">
        <v>1410052003134</v>
      </c>
      <c r="D38" s="96" t="e">
        <v>#N/A</v>
      </c>
      <c r="E38" s="107" t="s">
        <v>229</v>
      </c>
      <c r="F38" s="107" t="s">
        <v>217</v>
      </c>
      <c r="G38" s="108">
        <v>70</v>
      </c>
      <c r="H38" s="109" t="s">
        <v>261</v>
      </c>
      <c r="I38" s="109"/>
    </row>
    <row r="39" spans="1:9" ht="25.5" customHeight="1">
      <c r="B39" s="100">
        <v>301</v>
      </c>
      <c r="C39" s="96">
        <v>1410051027936</v>
      </c>
      <c r="D39" s="110" t="e">
        <v>#N/A</v>
      </c>
      <c r="E39" s="103" t="s">
        <v>199</v>
      </c>
      <c r="F39" s="111" t="s">
        <v>200</v>
      </c>
      <c r="G39" s="112">
        <v>10</v>
      </c>
      <c r="H39" s="113" t="s">
        <v>262</v>
      </c>
      <c r="I39" s="113" t="s">
        <v>263</v>
      </c>
    </row>
    <row r="40" spans="1:9" ht="25.5" customHeight="1">
      <c r="A40" s="84">
        <v>19</v>
      </c>
      <c r="B40" s="84"/>
      <c r="C40" s="106">
        <v>1410052003910</v>
      </c>
      <c r="D40" s="96">
        <v>7</v>
      </c>
      <c r="E40" s="107" t="s">
        <v>264</v>
      </c>
      <c r="F40" s="107" t="s">
        <v>265</v>
      </c>
      <c r="G40" s="108">
        <v>83</v>
      </c>
      <c r="H40" s="109" t="s">
        <v>266</v>
      </c>
      <c r="I40" s="109"/>
    </row>
    <row r="41" spans="1:9" ht="25.5" customHeight="1">
      <c r="B41" s="100">
        <v>302</v>
      </c>
      <c r="C41" s="96">
        <v>1410051025351</v>
      </c>
      <c r="D41" s="110" t="e">
        <v>#N/A</v>
      </c>
      <c r="E41" s="103" t="s">
        <v>199</v>
      </c>
      <c r="F41" s="111" t="s">
        <v>200</v>
      </c>
      <c r="G41" s="112">
        <v>10</v>
      </c>
      <c r="H41" s="113" t="s">
        <v>267</v>
      </c>
      <c r="I41" s="113" t="s">
        <v>268</v>
      </c>
    </row>
    <row r="42" spans="1:9" ht="25.5" customHeight="1">
      <c r="B42" s="84"/>
      <c r="C42" s="114">
        <v>1410051022713</v>
      </c>
      <c r="D42" s="96">
        <v>5</v>
      </c>
      <c r="E42" s="115" t="s">
        <v>269</v>
      </c>
      <c r="F42" s="115" t="s">
        <v>270</v>
      </c>
      <c r="G42" s="116">
        <v>91</v>
      </c>
      <c r="H42" s="117" t="s">
        <v>271</v>
      </c>
      <c r="I42" s="117"/>
    </row>
    <row r="43" spans="1:9" ht="25.5" customHeight="1">
      <c r="B43" s="84"/>
      <c r="C43" s="96">
        <v>1410051025203</v>
      </c>
      <c r="D43" s="96" t="e">
        <v>#N/A</v>
      </c>
      <c r="E43" s="103" t="s">
        <v>199</v>
      </c>
      <c r="F43" s="111" t="s">
        <v>225</v>
      </c>
      <c r="G43" s="112">
        <v>0</v>
      </c>
      <c r="H43" s="113" t="s">
        <v>272</v>
      </c>
      <c r="I43" s="113"/>
    </row>
    <row r="44" spans="1:9" ht="25.5" customHeight="1">
      <c r="B44" s="84"/>
      <c r="C44" s="96">
        <v>1410052003654</v>
      </c>
      <c r="D44" s="96">
        <v>7</v>
      </c>
      <c r="E44" s="111" t="s">
        <v>264</v>
      </c>
      <c r="F44" s="111" t="s">
        <v>205</v>
      </c>
      <c r="G44" s="112">
        <v>60</v>
      </c>
      <c r="H44" s="113" t="s">
        <v>273</v>
      </c>
      <c r="I44" s="113"/>
    </row>
    <row r="45" spans="1:9" ht="25.5" customHeight="1">
      <c r="B45" s="84"/>
      <c r="C45" s="96">
        <v>1410052003712</v>
      </c>
      <c r="D45" s="96">
        <v>7</v>
      </c>
      <c r="E45" s="111" t="s">
        <v>264</v>
      </c>
      <c r="F45" s="111" t="s">
        <v>200</v>
      </c>
      <c r="G45" s="112">
        <v>10</v>
      </c>
      <c r="H45" s="113" t="s">
        <v>274</v>
      </c>
      <c r="I45" s="113"/>
    </row>
    <row r="46" spans="1:9" ht="25.5" customHeight="1">
      <c r="B46" s="84"/>
      <c r="C46" s="96">
        <v>1410052004009</v>
      </c>
      <c r="D46" s="96">
        <v>7</v>
      </c>
      <c r="E46" s="111" t="s">
        <v>264</v>
      </c>
      <c r="F46" s="111" t="s">
        <v>270</v>
      </c>
      <c r="G46" s="112">
        <v>91</v>
      </c>
      <c r="H46" s="113" t="s">
        <v>275</v>
      </c>
      <c r="I46" s="113"/>
    </row>
    <row r="47" spans="1:9" ht="25.5" customHeight="1">
      <c r="B47" s="84"/>
      <c r="C47" s="96">
        <v>1410052003878</v>
      </c>
      <c r="D47" s="96">
        <v>7</v>
      </c>
      <c r="E47" s="111" t="s">
        <v>264</v>
      </c>
      <c r="F47" s="111" t="s">
        <v>276</v>
      </c>
      <c r="G47" s="112">
        <v>81</v>
      </c>
      <c r="H47" s="113" t="s">
        <v>277</v>
      </c>
      <c r="I47" s="113"/>
    </row>
    <row r="48" spans="1:9" ht="25.5" customHeight="1">
      <c r="B48" s="84"/>
      <c r="C48" s="96">
        <v>1410052004520</v>
      </c>
      <c r="D48" s="96" t="e">
        <v>#N/A</v>
      </c>
      <c r="E48" s="107" t="s">
        <v>229</v>
      </c>
      <c r="F48" s="111" t="s">
        <v>200</v>
      </c>
      <c r="G48" s="112">
        <v>10</v>
      </c>
      <c r="H48" s="113" t="s">
        <v>278</v>
      </c>
      <c r="I48" s="113"/>
    </row>
    <row r="49" spans="2:9" ht="25.5" customHeight="1">
      <c r="B49" s="84"/>
      <c r="C49" s="95">
        <v>1410052002805</v>
      </c>
      <c r="D49" s="96" t="e">
        <v>#N/A</v>
      </c>
      <c r="E49" s="107" t="s">
        <v>229</v>
      </c>
      <c r="F49" s="97" t="s">
        <v>279</v>
      </c>
      <c r="G49" s="98">
        <v>30</v>
      </c>
      <c r="H49" s="99" t="s">
        <v>280</v>
      </c>
      <c r="I49" s="99"/>
    </row>
    <row r="50" spans="2:9" ht="25.5" customHeight="1">
      <c r="B50" s="100">
        <v>303</v>
      </c>
      <c r="C50" s="96">
        <v>1410051026722</v>
      </c>
      <c r="D50" s="110" t="e">
        <v>#N/A</v>
      </c>
      <c r="E50" s="103" t="s">
        <v>199</v>
      </c>
      <c r="F50" s="111" t="s">
        <v>200</v>
      </c>
      <c r="G50" s="112">
        <v>10</v>
      </c>
      <c r="H50" s="113" t="s">
        <v>281</v>
      </c>
      <c r="I50" s="113" t="s">
        <v>282</v>
      </c>
    </row>
    <row r="51" spans="2:9" ht="25.5" customHeight="1">
      <c r="B51" s="100">
        <v>304</v>
      </c>
      <c r="C51" s="96">
        <v>1410051026763</v>
      </c>
      <c r="D51" s="110" t="e">
        <v>#N/A</v>
      </c>
      <c r="E51" s="103" t="s">
        <v>199</v>
      </c>
      <c r="F51" s="111" t="s">
        <v>200</v>
      </c>
      <c r="G51" s="112">
        <v>10</v>
      </c>
      <c r="H51" s="113" t="s">
        <v>283</v>
      </c>
      <c r="I51" s="113" t="s">
        <v>284</v>
      </c>
    </row>
    <row r="52" spans="2:9" ht="25.5" customHeight="1">
      <c r="B52" s="100">
        <v>305</v>
      </c>
      <c r="C52" s="96">
        <v>1410051028140</v>
      </c>
      <c r="D52" s="110" t="e">
        <v>#N/A</v>
      </c>
      <c r="E52" s="103" t="s">
        <v>199</v>
      </c>
      <c r="F52" s="111" t="s">
        <v>200</v>
      </c>
      <c r="G52" s="112">
        <v>10</v>
      </c>
      <c r="H52" s="113" t="s">
        <v>285</v>
      </c>
      <c r="I52" s="113" t="s">
        <v>286</v>
      </c>
    </row>
    <row r="53" spans="2:9" ht="25.5" customHeight="1">
      <c r="B53" s="100">
        <v>306</v>
      </c>
      <c r="C53" s="96">
        <v>1410051025690</v>
      </c>
      <c r="D53" s="110" t="e">
        <v>#N/A</v>
      </c>
      <c r="E53" s="103" t="s">
        <v>199</v>
      </c>
      <c r="F53" s="111" t="s">
        <v>200</v>
      </c>
      <c r="G53" s="112">
        <v>10</v>
      </c>
      <c r="H53" s="113" t="s">
        <v>287</v>
      </c>
      <c r="I53" s="113" t="s">
        <v>288</v>
      </c>
    </row>
    <row r="54" spans="2:9" ht="25.5" customHeight="1">
      <c r="B54" s="100">
        <v>454</v>
      </c>
      <c r="C54" s="96">
        <v>1410051019610</v>
      </c>
      <c r="D54" s="110" t="e">
        <v>#N/A</v>
      </c>
      <c r="E54" s="103" t="s">
        <v>199</v>
      </c>
      <c r="F54" s="111" t="s">
        <v>205</v>
      </c>
      <c r="G54" s="112">
        <v>60</v>
      </c>
      <c r="H54" s="113" t="s">
        <v>289</v>
      </c>
      <c r="I54" s="113" t="s">
        <v>290</v>
      </c>
    </row>
    <row r="55" spans="2:9" ht="25.5" customHeight="1">
      <c r="B55" s="100">
        <v>455</v>
      </c>
      <c r="C55" s="96">
        <v>1410051015196</v>
      </c>
      <c r="D55" s="110" t="e">
        <v>#N/A</v>
      </c>
      <c r="E55" s="103" t="s">
        <v>199</v>
      </c>
      <c r="F55" s="111" t="s">
        <v>205</v>
      </c>
      <c r="G55" s="112">
        <v>60</v>
      </c>
      <c r="H55" s="113" t="s">
        <v>291</v>
      </c>
      <c r="I55" s="113" t="s">
        <v>292</v>
      </c>
    </row>
    <row r="56" spans="2:9" ht="25.5" customHeight="1">
      <c r="B56" s="100">
        <v>456</v>
      </c>
      <c r="C56" s="96">
        <v>1410051016988</v>
      </c>
      <c r="D56" s="110" t="e">
        <v>#N/A</v>
      </c>
      <c r="E56" s="103" t="s">
        <v>199</v>
      </c>
      <c r="F56" s="111" t="s">
        <v>205</v>
      </c>
      <c r="G56" s="112">
        <v>60</v>
      </c>
      <c r="H56" s="113" t="s">
        <v>293</v>
      </c>
      <c r="I56" s="113" t="s">
        <v>294</v>
      </c>
    </row>
    <row r="57" spans="2:9" ht="25.5" customHeight="1">
      <c r="B57" s="100">
        <v>457</v>
      </c>
      <c r="C57" s="96">
        <v>1410051023893</v>
      </c>
      <c r="D57" s="110" t="e">
        <v>#N/A</v>
      </c>
      <c r="E57" s="103" t="s">
        <v>199</v>
      </c>
      <c r="F57" s="111" t="s">
        <v>205</v>
      </c>
      <c r="G57" s="112">
        <v>60</v>
      </c>
      <c r="H57" s="113" t="s">
        <v>295</v>
      </c>
      <c r="I57" s="113" t="s">
        <v>296</v>
      </c>
    </row>
    <row r="58" spans="2:9" ht="25.5" customHeight="1">
      <c r="B58" s="100">
        <v>458</v>
      </c>
      <c r="C58" s="96">
        <v>1410051024818</v>
      </c>
      <c r="D58" s="110" t="e">
        <v>#N/A</v>
      </c>
      <c r="E58" s="103" t="s">
        <v>199</v>
      </c>
      <c r="F58" s="111" t="s">
        <v>205</v>
      </c>
      <c r="G58" s="112">
        <v>60</v>
      </c>
      <c r="H58" s="113" t="s">
        <v>297</v>
      </c>
      <c r="I58" s="113" t="s">
        <v>298</v>
      </c>
    </row>
    <row r="59" spans="2:9" ht="25.5" customHeight="1">
      <c r="B59" s="100">
        <v>459</v>
      </c>
      <c r="C59" s="96">
        <v>1410051016913</v>
      </c>
      <c r="D59" s="110" t="e">
        <v>#N/A</v>
      </c>
      <c r="E59" s="103" t="s">
        <v>199</v>
      </c>
      <c r="F59" s="111" t="s">
        <v>205</v>
      </c>
      <c r="G59" s="112">
        <v>60</v>
      </c>
      <c r="H59" s="113" t="s">
        <v>299</v>
      </c>
      <c r="I59" s="113" t="s">
        <v>300</v>
      </c>
    </row>
    <row r="60" spans="2:9" ht="25.5" customHeight="1">
      <c r="B60" s="100">
        <v>460</v>
      </c>
      <c r="C60" s="96">
        <v>1410051015469</v>
      </c>
      <c r="D60" s="110" t="e">
        <v>#N/A</v>
      </c>
      <c r="E60" s="103" t="s">
        <v>199</v>
      </c>
      <c r="F60" s="111" t="s">
        <v>205</v>
      </c>
      <c r="G60" s="112">
        <v>60</v>
      </c>
      <c r="H60" s="113" t="s">
        <v>301</v>
      </c>
      <c r="I60" s="113" t="s">
        <v>302</v>
      </c>
    </row>
    <row r="61" spans="2:9" ht="25.5" customHeight="1">
      <c r="B61" s="100">
        <v>461</v>
      </c>
      <c r="C61" s="96">
        <v>1410051016921</v>
      </c>
      <c r="D61" s="110" t="e">
        <v>#N/A</v>
      </c>
      <c r="E61" s="103" t="s">
        <v>199</v>
      </c>
      <c r="F61" s="111" t="s">
        <v>205</v>
      </c>
      <c r="G61" s="112">
        <v>60</v>
      </c>
      <c r="H61" s="113" t="s">
        <v>303</v>
      </c>
      <c r="I61" s="113" t="s">
        <v>304</v>
      </c>
    </row>
    <row r="62" spans="2:9" ht="25.5" customHeight="1">
      <c r="B62" s="100">
        <v>462</v>
      </c>
      <c r="C62" s="96">
        <v>1410051024073</v>
      </c>
      <c r="D62" s="110" t="e">
        <v>#N/A</v>
      </c>
      <c r="E62" s="103" t="s">
        <v>199</v>
      </c>
      <c r="F62" s="111" t="s">
        <v>205</v>
      </c>
      <c r="G62" s="112">
        <v>60</v>
      </c>
      <c r="H62" s="113" t="s">
        <v>305</v>
      </c>
      <c r="I62" s="113" t="s">
        <v>306</v>
      </c>
    </row>
    <row r="63" spans="2:9" ht="25.5" customHeight="1">
      <c r="B63" s="100">
        <v>463</v>
      </c>
      <c r="C63" s="96">
        <v>1410051016947</v>
      </c>
      <c r="D63" s="110" t="e">
        <v>#N/A</v>
      </c>
      <c r="E63" s="103" t="s">
        <v>199</v>
      </c>
      <c r="F63" s="111" t="s">
        <v>205</v>
      </c>
      <c r="G63" s="112">
        <v>60</v>
      </c>
      <c r="H63" s="113" t="s">
        <v>307</v>
      </c>
      <c r="I63" s="113" t="s">
        <v>308</v>
      </c>
    </row>
    <row r="64" spans="2:9" ht="25.5" customHeight="1">
      <c r="B64" s="100">
        <v>464</v>
      </c>
      <c r="C64" s="96">
        <v>1410051016954</v>
      </c>
      <c r="D64" s="110" t="e">
        <v>#N/A</v>
      </c>
      <c r="E64" s="103" t="s">
        <v>199</v>
      </c>
      <c r="F64" s="111" t="s">
        <v>205</v>
      </c>
      <c r="G64" s="112">
        <v>60</v>
      </c>
      <c r="H64" s="113" t="s">
        <v>309</v>
      </c>
      <c r="I64" s="113" t="s">
        <v>310</v>
      </c>
    </row>
    <row r="65" spans="2:9" ht="25.5" customHeight="1">
      <c r="B65" s="100">
        <v>465</v>
      </c>
      <c r="C65" s="96">
        <v>1410051015519</v>
      </c>
      <c r="D65" s="110" t="e">
        <v>#N/A</v>
      </c>
      <c r="E65" s="103" t="s">
        <v>199</v>
      </c>
      <c r="F65" s="111" t="s">
        <v>205</v>
      </c>
      <c r="G65" s="112">
        <v>60</v>
      </c>
      <c r="H65" s="113" t="s">
        <v>311</v>
      </c>
      <c r="I65" s="113" t="s">
        <v>312</v>
      </c>
    </row>
    <row r="66" spans="2:9" ht="25.5" customHeight="1">
      <c r="B66" s="100">
        <v>466</v>
      </c>
      <c r="C66" s="96">
        <v>1410051015477</v>
      </c>
      <c r="D66" s="110" t="e">
        <v>#N/A</v>
      </c>
      <c r="E66" s="103" t="s">
        <v>199</v>
      </c>
      <c r="F66" s="111" t="s">
        <v>205</v>
      </c>
      <c r="G66" s="112">
        <v>60</v>
      </c>
      <c r="H66" s="113" t="s">
        <v>313</v>
      </c>
      <c r="I66" s="113" t="s">
        <v>314</v>
      </c>
    </row>
    <row r="67" spans="2:9" ht="25.5" customHeight="1">
      <c r="B67" s="100">
        <v>467</v>
      </c>
      <c r="C67" s="96">
        <v>1410051015485</v>
      </c>
      <c r="D67" s="110" t="e">
        <v>#N/A</v>
      </c>
      <c r="E67" s="103" t="s">
        <v>199</v>
      </c>
      <c r="F67" s="111" t="s">
        <v>205</v>
      </c>
      <c r="G67" s="112">
        <v>60</v>
      </c>
      <c r="H67" s="113" t="s">
        <v>315</v>
      </c>
      <c r="I67" s="113" t="s">
        <v>316</v>
      </c>
    </row>
    <row r="68" spans="2:9" ht="25.5" customHeight="1">
      <c r="B68" s="100">
        <v>468</v>
      </c>
      <c r="C68" s="96">
        <v>1410051024560</v>
      </c>
      <c r="D68" s="110" t="e">
        <v>#N/A</v>
      </c>
      <c r="E68" s="103" t="s">
        <v>199</v>
      </c>
      <c r="F68" s="111" t="s">
        <v>205</v>
      </c>
      <c r="G68" s="112">
        <v>60</v>
      </c>
      <c r="H68" s="113" t="s">
        <v>317</v>
      </c>
      <c r="I68" s="113" t="s">
        <v>318</v>
      </c>
    </row>
    <row r="69" spans="2:9" ht="25.5" customHeight="1">
      <c r="B69" s="100">
        <v>469</v>
      </c>
      <c r="C69" s="96">
        <v>1410051015493</v>
      </c>
      <c r="D69" s="110" t="e">
        <v>#N/A</v>
      </c>
      <c r="E69" s="103" t="s">
        <v>199</v>
      </c>
      <c r="F69" s="111" t="s">
        <v>205</v>
      </c>
      <c r="G69" s="112">
        <v>60</v>
      </c>
      <c r="H69" s="113" t="s">
        <v>319</v>
      </c>
      <c r="I69" s="113" t="s">
        <v>320</v>
      </c>
    </row>
    <row r="70" spans="2:9" ht="25.5" customHeight="1">
      <c r="B70" s="100">
        <v>470</v>
      </c>
      <c r="C70" s="96">
        <v>1410051014223</v>
      </c>
      <c r="D70" s="110" t="e">
        <v>#N/A</v>
      </c>
      <c r="E70" s="103" t="s">
        <v>199</v>
      </c>
      <c r="F70" s="111" t="s">
        <v>205</v>
      </c>
      <c r="G70" s="112">
        <v>60</v>
      </c>
      <c r="H70" s="113" t="s">
        <v>321</v>
      </c>
      <c r="I70" s="113" t="s">
        <v>322</v>
      </c>
    </row>
    <row r="71" spans="2:9" ht="25.5" customHeight="1">
      <c r="B71" s="100">
        <v>471</v>
      </c>
      <c r="C71" s="96">
        <v>1410051014843</v>
      </c>
      <c r="D71" s="110" t="e">
        <v>#N/A</v>
      </c>
      <c r="E71" s="103" t="s">
        <v>199</v>
      </c>
      <c r="F71" s="111" t="s">
        <v>205</v>
      </c>
      <c r="G71" s="112">
        <v>60</v>
      </c>
      <c r="H71" s="113" t="s">
        <v>323</v>
      </c>
      <c r="I71" s="113" t="s">
        <v>324</v>
      </c>
    </row>
    <row r="72" spans="2:9" ht="25.5" customHeight="1">
      <c r="B72" s="100">
        <v>472</v>
      </c>
      <c r="C72" s="96">
        <v>1410051016962</v>
      </c>
      <c r="D72" s="110" t="e">
        <v>#N/A</v>
      </c>
      <c r="E72" s="103" t="s">
        <v>199</v>
      </c>
      <c r="F72" s="111" t="s">
        <v>205</v>
      </c>
      <c r="G72" s="112">
        <v>60</v>
      </c>
      <c r="H72" s="113" t="s">
        <v>325</v>
      </c>
      <c r="I72" s="113" t="s">
        <v>326</v>
      </c>
    </row>
    <row r="73" spans="2:9" ht="25.5" customHeight="1">
      <c r="B73" s="100">
        <v>473</v>
      </c>
      <c r="C73" s="96">
        <v>1410051023596</v>
      </c>
      <c r="D73" s="110" t="e">
        <v>#N/A</v>
      </c>
      <c r="E73" s="103" t="s">
        <v>199</v>
      </c>
      <c r="F73" s="111" t="s">
        <v>205</v>
      </c>
      <c r="G73" s="112">
        <v>60</v>
      </c>
      <c r="H73" s="113" t="s">
        <v>327</v>
      </c>
      <c r="I73" s="113" t="s">
        <v>328</v>
      </c>
    </row>
    <row r="74" spans="2:9" ht="25.5" customHeight="1">
      <c r="B74" s="100">
        <v>474</v>
      </c>
      <c r="C74" s="96">
        <v>1410051015204</v>
      </c>
      <c r="D74" s="110" t="e">
        <v>#N/A</v>
      </c>
      <c r="E74" s="103" t="s">
        <v>199</v>
      </c>
      <c r="F74" s="111" t="s">
        <v>205</v>
      </c>
      <c r="G74" s="112">
        <v>60</v>
      </c>
      <c r="H74" s="113" t="s">
        <v>329</v>
      </c>
      <c r="I74" s="113" t="s">
        <v>330</v>
      </c>
    </row>
    <row r="75" spans="2:9" ht="25.5" customHeight="1">
      <c r="B75" s="100">
        <v>475</v>
      </c>
      <c r="C75" s="96">
        <v>1410051023463</v>
      </c>
      <c r="D75" s="110" t="e">
        <v>#N/A</v>
      </c>
      <c r="E75" s="103" t="s">
        <v>199</v>
      </c>
      <c r="F75" s="111" t="s">
        <v>205</v>
      </c>
      <c r="G75" s="112">
        <v>60</v>
      </c>
      <c r="H75" s="113" t="s">
        <v>331</v>
      </c>
      <c r="I75" s="113" t="s">
        <v>332</v>
      </c>
    </row>
    <row r="76" spans="2:9" ht="25.5" customHeight="1">
      <c r="B76" s="100">
        <v>476</v>
      </c>
      <c r="C76" s="96">
        <v>1410051016970</v>
      </c>
      <c r="D76" s="110" t="e">
        <v>#N/A</v>
      </c>
      <c r="E76" s="103" t="s">
        <v>199</v>
      </c>
      <c r="F76" s="111" t="s">
        <v>205</v>
      </c>
      <c r="G76" s="112">
        <v>60</v>
      </c>
      <c r="H76" s="113" t="s">
        <v>333</v>
      </c>
      <c r="I76" s="113" t="s">
        <v>334</v>
      </c>
    </row>
    <row r="77" spans="2:9" ht="25.5" customHeight="1">
      <c r="B77" s="100">
        <v>477</v>
      </c>
      <c r="C77" s="96">
        <v>1410051014231</v>
      </c>
      <c r="D77" s="110" t="e">
        <v>#N/A</v>
      </c>
      <c r="E77" s="103" t="s">
        <v>199</v>
      </c>
      <c r="F77" s="111" t="s">
        <v>205</v>
      </c>
      <c r="G77" s="112">
        <v>60</v>
      </c>
      <c r="H77" s="113" t="s">
        <v>335</v>
      </c>
      <c r="I77" s="113" t="s">
        <v>336</v>
      </c>
    </row>
    <row r="78" spans="2:9" ht="25.5" customHeight="1">
      <c r="B78" s="100">
        <v>478</v>
      </c>
      <c r="C78" s="96">
        <v>1410051024826</v>
      </c>
      <c r="D78" s="110" t="e">
        <v>#N/A</v>
      </c>
      <c r="E78" s="103" t="s">
        <v>199</v>
      </c>
      <c r="F78" s="111" t="s">
        <v>205</v>
      </c>
      <c r="G78" s="112">
        <v>60</v>
      </c>
      <c r="H78" s="113" t="s">
        <v>337</v>
      </c>
      <c r="I78" s="113" t="s">
        <v>338</v>
      </c>
    </row>
    <row r="79" spans="2:9" ht="25.5" customHeight="1">
      <c r="B79" s="100">
        <v>479</v>
      </c>
      <c r="C79" s="96">
        <v>1410051015501</v>
      </c>
      <c r="D79" s="110" t="e">
        <v>#N/A</v>
      </c>
      <c r="E79" s="103" t="s">
        <v>199</v>
      </c>
      <c r="F79" s="111" t="s">
        <v>205</v>
      </c>
      <c r="G79" s="112">
        <v>60</v>
      </c>
      <c r="H79" s="113" t="s">
        <v>339</v>
      </c>
      <c r="I79" s="113" t="s">
        <v>340</v>
      </c>
    </row>
    <row r="80" spans="2:9" ht="25.5" customHeight="1">
      <c r="B80" s="100">
        <v>480</v>
      </c>
      <c r="C80" s="96">
        <v>1410051023547</v>
      </c>
      <c r="D80" s="110" t="e">
        <v>#N/A</v>
      </c>
      <c r="E80" s="103" t="s">
        <v>199</v>
      </c>
      <c r="F80" s="111" t="s">
        <v>205</v>
      </c>
      <c r="G80" s="112">
        <v>60</v>
      </c>
      <c r="H80" s="113" t="s">
        <v>341</v>
      </c>
      <c r="I80" s="113" t="s">
        <v>342</v>
      </c>
    </row>
    <row r="81" spans="2:9" ht="25.5" customHeight="1">
      <c r="B81" s="100">
        <v>684</v>
      </c>
      <c r="C81" s="96">
        <v>1410051019503</v>
      </c>
      <c r="D81" s="110" t="e">
        <v>#N/A</v>
      </c>
      <c r="E81" s="103" t="s">
        <v>199</v>
      </c>
      <c r="F81" s="111" t="s">
        <v>200</v>
      </c>
      <c r="G81" s="112">
        <v>10</v>
      </c>
      <c r="H81" s="113" t="s">
        <v>343</v>
      </c>
      <c r="I81" s="113" t="s">
        <v>344</v>
      </c>
    </row>
    <row r="82" spans="2:9" ht="25.5" customHeight="1">
      <c r="B82" s="100">
        <v>685</v>
      </c>
      <c r="C82" s="96">
        <v>1410051024768</v>
      </c>
      <c r="D82" s="110" t="e">
        <v>#N/A</v>
      </c>
      <c r="E82" s="103" t="s">
        <v>199</v>
      </c>
      <c r="F82" s="111" t="s">
        <v>200</v>
      </c>
      <c r="G82" s="112">
        <v>10</v>
      </c>
      <c r="H82" s="113" t="s">
        <v>345</v>
      </c>
      <c r="I82" s="113" t="s">
        <v>346</v>
      </c>
    </row>
    <row r="83" spans="2:9" ht="25.5" customHeight="1">
      <c r="B83" s="100">
        <v>686</v>
      </c>
      <c r="C83" s="96">
        <v>1410051027415</v>
      </c>
      <c r="D83" s="110" t="e">
        <v>#N/A</v>
      </c>
      <c r="E83" s="103" t="s">
        <v>199</v>
      </c>
      <c r="F83" s="111" t="s">
        <v>200</v>
      </c>
      <c r="G83" s="112">
        <v>10</v>
      </c>
      <c r="H83" s="113" t="s">
        <v>347</v>
      </c>
      <c r="I83" s="113" t="s">
        <v>348</v>
      </c>
    </row>
    <row r="84" spans="2:9" ht="38.25" customHeight="1">
      <c r="B84" s="100">
        <v>687</v>
      </c>
      <c r="C84" s="96">
        <v>1410051016277</v>
      </c>
      <c r="D84" s="110" t="e">
        <v>#N/A</v>
      </c>
      <c r="E84" s="103" t="s">
        <v>199</v>
      </c>
      <c r="F84" s="111" t="s">
        <v>200</v>
      </c>
      <c r="G84" s="112">
        <v>10</v>
      </c>
      <c r="H84" s="113" t="s">
        <v>349</v>
      </c>
      <c r="I84" s="113" t="s">
        <v>350</v>
      </c>
    </row>
    <row r="85" spans="2:9" ht="25.5" customHeight="1">
      <c r="B85" s="100">
        <v>688</v>
      </c>
      <c r="C85" s="96">
        <v>1410051019511</v>
      </c>
      <c r="D85" s="110" t="e">
        <v>#N/A</v>
      </c>
      <c r="E85" s="103" t="s">
        <v>199</v>
      </c>
      <c r="F85" s="111" t="s">
        <v>200</v>
      </c>
      <c r="G85" s="112">
        <v>10</v>
      </c>
      <c r="H85" s="113" t="s">
        <v>351</v>
      </c>
      <c r="I85" s="113" t="s">
        <v>352</v>
      </c>
    </row>
    <row r="86" spans="2:9" ht="25.5" customHeight="1">
      <c r="B86" s="100">
        <v>689</v>
      </c>
      <c r="C86" s="96">
        <v>1410051018026</v>
      </c>
      <c r="D86" s="110" t="e">
        <v>#N/A</v>
      </c>
      <c r="E86" s="103" t="s">
        <v>199</v>
      </c>
      <c r="F86" s="111" t="s">
        <v>200</v>
      </c>
      <c r="G86" s="112">
        <v>10</v>
      </c>
      <c r="H86" s="113" t="s">
        <v>353</v>
      </c>
      <c r="I86" s="113" t="s">
        <v>354</v>
      </c>
    </row>
    <row r="87" spans="2:9" ht="25.5" customHeight="1">
      <c r="B87" s="100">
        <v>690</v>
      </c>
      <c r="C87" s="96">
        <v>1410051017952</v>
      </c>
      <c r="D87" s="110" t="e">
        <v>#N/A</v>
      </c>
      <c r="E87" s="103" t="s">
        <v>199</v>
      </c>
      <c r="F87" s="111" t="s">
        <v>200</v>
      </c>
      <c r="G87" s="112">
        <v>10</v>
      </c>
      <c r="H87" s="113" t="s">
        <v>355</v>
      </c>
      <c r="I87" s="113" t="s">
        <v>356</v>
      </c>
    </row>
    <row r="88" spans="2:9" ht="25.5" customHeight="1">
      <c r="B88" s="100">
        <v>691</v>
      </c>
      <c r="C88" s="96">
        <v>1410051025260</v>
      </c>
      <c r="D88" s="110" t="e">
        <v>#N/A</v>
      </c>
      <c r="E88" s="103" t="s">
        <v>199</v>
      </c>
      <c r="F88" s="111" t="s">
        <v>200</v>
      </c>
      <c r="G88" s="112">
        <v>10</v>
      </c>
      <c r="H88" s="113" t="s">
        <v>357</v>
      </c>
      <c r="I88" s="113" t="s">
        <v>358</v>
      </c>
    </row>
    <row r="89" spans="2:9" ht="25.5" customHeight="1">
      <c r="B89" s="100">
        <v>692</v>
      </c>
      <c r="C89" s="96">
        <v>1410051017960</v>
      </c>
      <c r="D89" s="110" t="e">
        <v>#N/A</v>
      </c>
      <c r="E89" s="103" t="s">
        <v>199</v>
      </c>
      <c r="F89" s="111" t="s">
        <v>200</v>
      </c>
      <c r="G89" s="112">
        <v>10</v>
      </c>
      <c r="H89" s="113" t="s">
        <v>359</v>
      </c>
      <c r="I89" s="113" t="s">
        <v>360</v>
      </c>
    </row>
    <row r="90" spans="2:9" ht="25.5" customHeight="1">
      <c r="B90" s="100">
        <v>693</v>
      </c>
      <c r="C90" s="96">
        <v>1410051017978</v>
      </c>
      <c r="D90" s="110" t="e">
        <v>#N/A</v>
      </c>
      <c r="E90" s="103" t="s">
        <v>199</v>
      </c>
      <c r="F90" s="111" t="s">
        <v>200</v>
      </c>
      <c r="G90" s="112">
        <v>10</v>
      </c>
      <c r="H90" s="113" t="s">
        <v>361</v>
      </c>
      <c r="I90" s="113" t="s">
        <v>362</v>
      </c>
    </row>
    <row r="91" spans="2:9" ht="25.5" customHeight="1">
      <c r="B91" s="100">
        <v>694</v>
      </c>
      <c r="C91" s="96">
        <v>1410051013654</v>
      </c>
      <c r="D91" s="110" t="e">
        <v>#N/A</v>
      </c>
      <c r="E91" s="103" t="s">
        <v>199</v>
      </c>
      <c r="F91" s="111" t="s">
        <v>200</v>
      </c>
      <c r="G91" s="112">
        <v>10</v>
      </c>
      <c r="H91" s="113" t="s">
        <v>363</v>
      </c>
      <c r="I91" s="113" t="s">
        <v>364</v>
      </c>
    </row>
    <row r="92" spans="2:9" ht="25.5" customHeight="1">
      <c r="B92" s="100">
        <v>695</v>
      </c>
      <c r="C92" s="96">
        <v>1410051013837</v>
      </c>
      <c r="D92" s="110" t="e">
        <v>#N/A</v>
      </c>
      <c r="E92" s="103" t="s">
        <v>199</v>
      </c>
      <c r="F92" s="111" t="s">
        <v>200</v>
      </c>
      <c r="G92" s="112">
        <v>10</v>
      </c>
      <c r="H92" s="113" t="s">
        <v>365</v>
      </c>
      <c r="I92" s="113" t="s">
        <v>366</v>
      </c>
    </row>
    <row r="93" spans="2:9" ht="25.5" customHeight="1">
      <c r="B93" s="100">
        <v>696</v>
      </c>
      <c r="C93" s="96">
        <v>1410051023745</v>
      </c>
      <c r="D93" s="110" t="e">
        <v>#N/A</v>
      </c>
      <c r="E93" s="103" t="s">
        <v>199</v>
      </c>
      <c r="F93" s="111" t="s">
        <v>200</v>
      </c>
      <c r="G93" s="112">
        <v>10</v>
      </c>
      <c r="H93" s="113" t="s">
        <v>367</v>
      </c>
      <c r="I93" s="113" t="s">
        <v>368</v>
      </c>
    </row>
    <row r="94" spans="2:9" ht="25.5" customHeight="1">
      <c r="B94" s="100">
        <v>697</v>
      </c>
      <c r="C94" s="96">
        <v>1410051014652</v>
      </c>
      <c r="D94" s="110" t="e">
        <v>#N/A</v>
      </c>
      <c r="E94" s="103" t="s">
        <v>199</v>
      </c>
      <c r="F94" s="111" t="s">
        <v>200</v>
      </c>
      <c r="G94" s="112">
        <v>10</v>
      </c>
      <c r="H94" s="113" t="s">
        <v>369</v>
      </c>
      <c r="I94" s="113" t="s">
        <v>370</v>
      </c>
    </row>
    <row r="95" spans="2:9" ht="25.5" customHeight="1">
      <c r="B95" s="100">
        <v>698</v>
      </c>
      <c r="C95" s="96">
        <v>1410051018570</v>
      </c>
      <c r="D95" s="110" t="e">
        <v>#N/A</v>
      </c>
      <c r="E95" s="103" t="s">
        <v>199</v>
      </c>
      <c r="F95" s="111" t="s">
        <v>200</v>
      </c>
      <c r="G95" s="112">
        <v>10</v>
      </c>
      <c r="H95" s="113" t="s">
        <v>371</v>
      </c>
      <c r="I95" s="113" t="s">
        <v>372</v>
      </c>
    </row>
    <row r="96" spans="2:9" ht="25.5" customHeight="1">
      <c r="B96" s="100">
        <v>699</v>
      </c>
      <c r="C96" s="96">
        <v>1410051013845</v>
      </c>
      <c r="D96" s="110" t="e">
        <v>#N/A</v>
      </c>
      <c r="E96" s="103" t="s">
        <v>199</v>
      </c>
      <c r="F96" s="111" t="s">
        <v>200</v>
      </c>
      <c r="G96" s="112">
        <v>10</v>
      </c>
      <c r="H96" s="113" t="s">
        <v>373</v>
      </c>
      <c r="I96" s="113" t="s">
        <v>374</v>
      </c>
    </row>
    <row r="97" spans="2:9" ht="25.5" customHeight="1">
      <c r="B97" s="100">
        <v>700</v>
      </c>
      <c r="C97" s="96">
        <v>1410051024792</v>
      </c>
      <c r="D97" s="110" t="e">
        <v>#N/A</v>
      </c>
      <c r="E97" s="103" t="s">
        <v>199</v>
      </c>
      <c r="F97" s="111" t="s">
        <v>200</v>
      </c>
      <c r="G97" s="112">
        <v>10</v>
      </c>
      <c r="H97" s="113" t="s">
        <v>375</v>
      </c>
      <c r="I97" s="113" t="s">
        <v>376</v>
      </c>
    </row>
    <row r="98" spans="2:9" ht="25.5" customHeight="1">
      <c r="B98" s="100">
        <v>701</v>
      </c>
      <c r="C98" s="96">
        <v>1410051024446</v>
      </c>
      <c r="D98" s="110" t="e">
        <v>#N/A</v>
      </c>
      <c r="E98" s="103" t="s">
        <v>199</v>
      </c>
      <c r="F98" s="111" t="s">
        <v>200</v>
      </c>
      <c r="G98" s="112">
        <v>10</v>
      </c>
      <c r="H98" s="113" t="s">
        <v>377</v>
      </c>
      <c r="I98" s="113" t="s">
        <v>378</v>
      </c>
    </row>
    <row r="99" spans="2:9" ht="25.5" customHeight="1">
      <c r="B99" s="100">
        <v>702</v>
      </c>
      <c r="C99" s="96">
        <v>1410051024834</v>
      </c>
      <c r="D99" s="110" t="e">
        <v>#N/A</v>
      </c>
      <c r="E99" s="103" t="s">
        <v>199</v>
      </c>
      <c r="F99" s="111" t="s">
        <v>200</v>
      </c>
      <c r="G99" s="112">
        <v>10</v>
      </c>
      <c r="H99" s="113" t="s">
        <v>379</v>
      </c>
      <c r="I99" s="113" t="s">
        <v>380</v>
      </c>
    </row>
    <row r="100" spans="2:9" ht="25.5" customHeight="1">
      <c r="B100" s="100">
        <v>703</v>
      </c>
      <c r="C100" s="96">
        <v>1410051023521</v>
      </c>
      <c r="D100" s="110" t="e">
        <v>#N/A</v>
      </c>
      <c r="E100" s="103" t="s">
        <v>199</v>
      </c>
      <c r="F100" s="111" t="s">
        <v>200</v>
      </c>
      <c r="G100" s="112">
        <v>10</v>
      </c>
      <c r="H100" s="113" t="s">
        <v>381</v>
      </c>
      <c r="I100" s="113" t="s">
        <v>382</v>
      </c>
    </row>
    <row r="101" spans="2:9" ht="25.5" customHeight="1">
      <c r="B101" s="100">
        <v>704</v>
      </c>
      <c r="C101" s="96">
        <v>1410051024917</v>
      </c>
      <c r="D101" s="110" t="e">
        <v>#N/A</v>
      </c>
      <c r="E101" s="103" t="s">
        <v>199</v>
      </c>
      <c r="F101" s="111" t="s">
        <v>200</v>
      </c>
      <c r="G101" s="112">
        <v>10</v>
      </c>
      <c r="H101" s="113" t="s">
        <v>383</v>
      </c>
      <c r="I101" s="113" t="s">
        <v>384</v>
      </c>
    </row>
    <row r="102" spans="2:9" ht="25.5" customHeight="1">
      <c r="B102" s="100">
        <v>705</v>
      </c>
      <c r="C102" s="96">
        <v>1410051019529</v>
      </c>
      <c r="D102" s="110" t="e">
        <v>#N/A</v>
      </c>
      <c r="E102" s="103" t="s">
        <v>199</v>
      </c>
      <c r="F102" s="111" t="s">
        <v>200</v>
      </c>
      <c r="G102" s="112">
        <v>10</v>
      </c>
      <c r="H102" s="113" t="s">
        <v>385</v>
      </c>
      <c r="I102" s="113" t="s">
        <v>386</v>
      </c>
    </row>
    <row r="103" spans="2:9" ht="25.5" customHeight="1">
      <c r="B103" s="100">
        <v>706</v>
      </c>
      <c r="C103" s="96">
        <v>1410051014660</v>
      </c>
      <c r="D103" s="110" t="e">
        <v>#N/A</v>
      </c>
      <c r="E103" s="103" t="s">
        <v>199</v>
      </c>
      <c r="F103" s="111" t="s">
        <v>200</v>
      </c>
      <c r="G103" s="112">
        <v>10</v>
      </c>
      <c r="H103" s="113" t="s">
        <v>387</v>
      </c>
      <c r="I103" s="113" t="s">
        <v>388</v>
      </c>
    </row>
    <row r="104" spans="2:9" ht="25.5" customHeight="1">
      <c r="B104" s="85">
        <v>707</v>
      </c>
      <c r="C104" s="114">
        <v>1410051027209</v>
      </c>
      <c r="D104" s="96" t="e">
        <v>#N/A</v>
      </c>
      <c r="E104" s="103" t="s">
        <v>199</v>
      </c>
      <c r="F104" s="115" t="s">
        <v>200</v>
      </c>
      <c r="G104" s="116">
        <v>10</v>
      </c>
      <c r="H104" s="117" t="s">
        <v>389</v>
      </c>
      <c r="I104" s="113" t="s">
        <v>390</v>
      </c>
    </row>
    <row r="105" spans="2:9" ht="25.5" customHeight="1">
      <c r="B105" s="85">
        <v>708</v>
      </c>
      <c r="C105" s="96">
        <v>1410051016293</v>
      </c>
      <c r="D105" s="96" t="e">
        <v>#N/A</v>
      </c>
      <c r="E105" s="103" t="s">
        <v>199</v>
      </c>
      <c r="F105" s="111" t="s">
        <v>200</v>
      </c>
      <c r="G105" s="112">
        <v>10</v>
      </c>
      <c r="H105" s="113" t="s">
        <v>391</v>
      </c>
      <c r="I105" s="113" t="s">
        <v>392</v>
      </c>
    </row>
    <row r="106" spans="2:9" ht="25.5" customHeight="1">
      <c r="B106" s="85">
        <v>709</v>
      </c>
      <c r="C106" s="96">
        <v>1410051013852</v>
      </c>
      <c r="D106" s="96" t="e">
        <v>#N/A</v>
      </c>
      <c r="E106" s="103" t="s">
        <v>199</v>
      </c>
      <c r="F106" s="111" t="s">
        <v>200</v>
      </c>
      <c r="G106" s="112">
        <v>10</v>
      </c>
      <c r="H106" s="113" t="s">
        <v>393</v>
      </c>
      <c r="I106" s="113" t="s">
        <v>394</v>
      </c>
    </row>
    <row r="107" spans="2:9" ht="25.5" customHeight="1">
      <c r="B107" s="85">
        <v>710</v>
      </c>
      <c r="C107" s="96">
        <v>1410051016301</v>
      </c>
      <c r="D107" s="96" t="e">
        <v>#N/A</v>
      </c>
      <c r="E107" s="103" t="s">
        <v>199</v>
      </c>
      <c r="F107" s="111" t="s">
        <v>200</v>
      </c>
      <c r="G107" s="112">
        <v>10</v>
      </c>
      <c r="H107" s="113" t="s">
        <v>395</v>
      </c>
      <c r="I107" s="113" t="s">
        <v>396</v>
      </c>
    </row>
    <row r="108" spans="2:9" ht="25.5" customHeight="1">
      <c r="B108" s="85">
        <v>711</v>
      </c>
      <c r="C108" s="96">
        <v>1410051013860</v>
      </c>
      <c r="D108" s="96" t="e">
        <v>#N/A</v>
      </c>
      <c r="E108" s="103" t="s">
        <v>199</v>
      </c>
      <c r="F108" s="111" t="s">
        <v>200</v>
      </c>
      <c r="G108" s="112">
        <v>10</v>
      </c>
      <c r="H108" s="113" t="s">
        <v>397</v>
      </c>
      <c r="I108" s="113" t="s">
        <v>398</v>
      </c>
    </row>
    <row r="109" spans="2:9" ht="25.5" customHeight="1">
      <c r="B109" s="85">
        <v>712</v>
      </c>
      <c r="C109" s="96">
        <v>1410051017986</v>
      </c>
      <c r="D109" s="96" t="e">
        <v>#N/A</v>
      </c>
      <c r="E109" s="103" t="s">
        <v>199</v>
      </c>
      <c r="F109" s="111" t="s">
        <v>200</v>
      </c>
      <c r="G109" s="112">
        <v>10</v>
      </c>
      <c r="H109" s="113" t="s">
        <v>399</v>
      </c>
      <c r="I109" s="113" t="s">
        <v>400</v>
      </c>
    </row>
    <row r="110" spans="2:9" ht="25.5" customHeight="1">
      <c r="B110" s="85">
        <v>713</v>
      </c>
      <c r="C110" s="96">
        <v>1410051024339</v>
      </c>
      <c r="D110" s="96" t="e">
        <v>#N/A</v>
      </c>
      <c r="E110" s="103" t="s">
        <v>199</v>
      </c>
      <c r="F110" s="111" t="s">
        <v>200</v>
      </c>
      <c r="G110" s="112">
        <v>10</v>
      </c>
      <c r="H110" s="113" t="s">
        <v>401</v>
      </c>
      <c r="I110" s="113" t="s">
        <v>402</v>
      </c>
    </row>
    <row r="111" spans="2:9" ht="25.5" customHeight="1">
      <c r="B111" s="85">
        <v>714</v>
      </c>
      <c r="C111" s="96">
        <v>1410051024941</v>
      </c>
      <c r="D111" s="96" t="e">
        <v>#N/A</v>
      </c>
      <c r="E111" s="103" t="s">
        <v>199</v>
      </c>
      <c r="F111" s="111" t="s">
        <v>200</v>
      </c>
      <c r="G111" s="112">
        <v>10</v>
      </c>
      <c r="H111" s="113" t="s">
        <v>403</v>
      </c>
      <c r="I111" s="113" t="s">
        <v>404</v>
      </c>
    </row>
    <row r="112" spans="2:9" ht="25.5" customHeight="1">
      <c r="B112" s="85">
        <v>715</v>
      </c>
      <c r="C112" s="96">
        <v>1410051024958</v>
      </c>
      <c r="D112" s="96" t="e">
        <v>#N/A</v>
      </c>
      <c r="E112" s="103" t="s">
        <v>199</v>
      </c>
      <c r="F112" s="111" t="s">
        <v>200</v>
      </c>
      <c r="G112" s="112">
        <v>10</v>
      </c>
      <c r="H112" s="113" t="s">
        <v>405</v>
      </c>
      <c r="I112" s="113" t="s">
        <v>406</v>
      </c>
    </row>
    <row r="113" spans="2:9" ht="25.5" customHeight="1">
      <c r="B113" s="85">
        <v>716</v>
      </c>
      <c r="C113" s="96">
        <v>1410051023638</v>
      </c>
      <c r="D113" s="96" t="e">
        <v>#N/A</v>
      </c>
      <c r="E113" s="103" t="s">
        <v>199</v>
      </c>
      <c r="F113" s="111" t="s">
        <v>200</v>
      </c>
      <c r="G113" s="112">
        <v>10</v>
      </c>
      <c r="H113" s="113" t="s">
        <v>407</v>
      </c>
      <c r="I113" s="113" t="s">
        <v>408</v>
      </c>
    </row>
    <row r="114" spans="2:9" ht="25.5" customHeight="1">
      <c r="B114" s="85">
        <v>717</v>
      </c>
      <c r="C114" s="96">
        <v>1410051017994</v>
      </c>
      <c r="D114" s="96" t="e">
        <v>#N/A</v>
      </c>
      <c r="E114" s="103" t="s">
        <v>199</v>
      </c>
      <c r="F114" s="111" t="s">
        <v>200</v>
      </c>
      <c r="G114" s="112">
        <v>10</v>
      </c>
      <c r="H114" s="113" t="s">
        <v>409</v>
      </c>
      <c r="I114" s="113" t="s">
        <v>410</v>
      </c>
    </row>
    <row r="115" spans="2:9" ht="25.5" customHeight="1">
      <c r="B115" s="85">
        <v>718</v>
      </c>
      <c r="C115" s="96">
        <v>1410051013878</v>
      </c>
      <c r="D115" s="96" t="e">
        <v>#N/A</v>
      </c>
      <c r="E115" s="103" t="s">
        <v>199</v>
      </c>
      <c r="F115" s="111" t="s">
        <v>200</v>
      </c>
      <c r="G115" s="112">
        <v>10</v>
      </c>
      <c r="H115" s="113" t="s">
        <v>411</v>
      </c>
      <c r="I115" s="113" t="s">
        <v>412</v>
      </c>
    </row>
    <row r="116" spans="2:9" ht="25.5" customHeight="1">
      <c r="B116" s="85">
        <v>719</v>
      </c>
      <c r="C116" s="96">
        <v>1410051018000</v>
      </c>
      <c r="D116" s="96" t="e">
        <v>#N/A</v>
      </c>
      <c r="E116" s="103" t="s">
        <v>199</v>
      </c>
      <c r="F116" s="111" t="s">
        <v>200</v>
      </c>
      <c r="G116" s="112">
        <v>10</v>
      </c>
      <c r="H116" s="113" t="s">
        <v>413</v>
      </c>
      <c r="I116" s="113" t="s">
        <v>414</v>
      </c>
    </row>
    <row r="117" spans="2:9" ht="25.5" customHeight="1">
      <c r="B117" s="85">
        <v>720</v>
      </c>
      <c r="C117" s="96">
        <v>1410051016319</v>
      </c>
      <c r="D117" s="96" t="e">
        <v>#N/A</v>
      </c>
      <c r="E117" s="103" t="s">
        <v>199</v>
      </c>
      <c r="F117" s="111" t="s">
        <v>200</v>
      </c>
      <c r="G117" s="112">
        <v>10</v>
      </c>
      <c r="H117" s="113" t="s">
        <v>415</v>
      </c>
      <c r="I117" s="113" t="s">
        <v>416</v>
      </c>
    </row>
    <row r="118" spans="2:9" ht="25.5" customHeight="1">
      <c r="B118" s="85">
        <v>721</v>
      </c>
      <c r="C118" s="96">
        <v>1410051028207</v>
      </c>
      <c r="D118" s="96" t="e">
        <v>#N/A</v>
      </c>
      <c r="E118" s="103" t="s">
        <v>199</v>
      </c>
      <c r="F118" s="111" t="s">
        <v>200</v>
      </c>
      <c r="G118" s="112">
        <v>10</v>
      </c>
      <c r="H118" s="113" t="s">
        <v>417</v>
      </c>
      <c r="I118" s="113" t="s">
        <v>418</v>
      </c>
    </row>
    <row r="119" spans="2:9" ht="25.5" customHeight="1">
      <c r="B119" s="85">
        <v>722</v>
      </c>
      <c r="C119" s="96">
        <v>1410051013886</v>
      </c>
      <c r="D119" s="96" t="e">
        <v>#N/A</v>
      </c>
      <c r="E119" s="103" t="s">
        <v>199</v>
      </c>
      <c r="F119" s="111" t="s">
        <v>200</v>
      </c>
      <c r="G119" s="112">
        <v>10</v>
      </c>
      <c r="H119" s="113" t="s">
        <v>419</v>
      </c>
      <c r="I119" s="113" t="s">
        <v>420</v>
      </c>
    </row>
    <row r="120" spans="2:9" ht="25.5" customHeight="1">
      <c r="B120" s="85">
        <v>723</v>
      </c>
      <c r="C120" s="96">
        <v>1410051024420</v>
      </c>
      <c r="D120" s="96" t="e">
        <v>#N/A</v>
      </c>
      <c r="E120" s="103" t="s">
        <v>199</v>
      </c>
      <c r="F120" s="111" t="s">
        <v>200</v>
      </c>
      <c r="G120" s="112">
        <v>10</v>
      </c>
      <c r="H120" s="113" t="s">
        <v>421</v>
      </c>
      <c r="I120" s="113" t="s">
        <v>422</v>
      </c>
    </row>
    <row r="121" spans="2:9" ht="25.5" customHeight="1">
      <c r="B121" s="85">
        <v>724</v>
      </c>
      <c r="C121" s="96">
        <v>1410051016327</v>
      </c>
      <c r="D121" s="96" t="e">
        <v>#N/A</v>
      </c>
      <c r="E121" s="103" t="s">
        <v>199</v>
      </c>
      <c r="F121" s="111" t="s">
        <v>200</v>
      </c>
      <c r="G121" s="112">
        <v>10</v>
      </c>
      <c r="H121" s="113" t="s">
        <v>423</v>
      </c>
      <c r="I121" s="113" t="s">
        <v>424</v>
      </c>
    </row>
    <row r="122" spans="2:9" ht="25.5" customHeight="1">
      <c r="B122" s="85">
        <v>725</v>
      </c>
      <c r="C122" s="96">
        <v>1410051024966</v>
      </c>
      <c r="D122" s="96" t="e">
        <v>#N/A</v>
      </c>
      <c r="E122" s="103" t="s">
        <v>199</v>
      </c>
      <c r="F122" s="111" t="s">
        <v>200</v>
      </c>
      <c r="G122" s="112">
        <v>10</v>
      </c>
      <c r="H122" s="113" t="s">
        <v>425</v>
      </c>
      <c r="I122" s="113" t="s">
        <v>426</v>
      </c>
    </row>
    <row r="123" spans="2:9" ht="31.5" customHeight="1">
      <c r="B123" s="85">
        <v>726</v>
      </c>
      <c r="C123" s="96">
        <v>1410051024156</v>
      </c>
      <c r="D123" s="96" t="e">
        <v>#N/A</v>
      </c>
      <c r="E123" s="103" t="s">
        <v>199</v>
      </c>
      <c r="F123" s="111" t="s">
        <v>200</v>
      </c>
      <c r="G123" s="112">
        <v>10</v>
      </c>
      <c r="H123" s="113" t="s">
        <v>427</v>
      </c>
      <c r="I123" s="113" t="s">
        <v>428</v>
      </c>
    </row>
    <row r="124" spans="2:9" ht="25.5" customHeight="1">
      <c r="B124" s="85">
        <v>727</v>
      </c>
      <c r="C124" s="96">
        <v>1410051014678</v>
      </c>
      <c r="D124" s="96" t="e">
        <v>#N/A</v>
      </c>
      <c r="E124" s="103" t="s">
        <v>199</v>
      </c>
      <c r="F124" s="111" t="s">
        <v>200</v>
      </c>
      <c r="G124" s="112">
        <v>10</v>
      </c>
      <c r="H124" s="113" t="s">
        <v>429</v>
      </c>
      <c r="I124" s="113" t="s">
        <v>430</v>
      </c>
    </row>
    <row r="125" spans="2:9" ht="25.5" customHeight="1">
      <c r="B125" s="85">
        <v>728</v>
      </c>
      <c r="C125" s="96">
        <v>1410051019222</v>
      </c>
      <c r="D125" s="96" t="e">
        <v>#N/A</v>
      </c>
      <c r="E125" s="103" t="s">
        <v>199</v>
      </c>
      <c r="F125" s="111" t="s">
        <v>200</v>
      </c>
      <c r="G125" s="112">
        <v>10</v>
      </c>
      <c r="H125" s="113" t="s">
        <v>431</v>
      </c>
      <c r="I125" s="113" t="s">
        <v>432</v>
      </c>
    </row>
    <row r="126" spans="2:9" ht="48.75" customHeight="1">
      <c r="B126" s="85">
        <v>729</v>
      </c>
      <c r="C126" s="96">
        <v>1410051025195</v>
      </c>
      <c r="D126" s="96" t="e">
        <v>#N/A</v>
      </c>
      <c r="E126" s="103" t="s">
        <v>199</v>
      </c>
      <c r="F126" s="111" t="s">
        <v>200</v>
      </c>
      <c r="G126" s="112">
        <v>10</v>
      </c>
      <c r="H126" s="113" t="s">
        <v>433</v>
      </c>
      <c r="I126" s="113" t="s">
        <v>434</v>
      </c>
    </row>
    <row r="127" spans="2:9" ht="25.5" customHeight="1">
      <c r="B127" s="85">
        <v>730</v>
      </c>
      <c r="C127" s="96">
        <v>1410051015147</v>
      </c>
      <c r="D127" s="96" t="e">
        <v>#N/A</v>
      </c>
      <c r="E127" s="103" t="s">
        <v>199</v>
      </c>
      <c r="F127" s="111" t="s">
        <v>200</v>
      </c>
      <c r="G127" s="112">
        <v>10</v>
      </c>
      <c r="H127" s="113" t="s">
        <v>435</v>
      </c>
      <c r="I127" s="113" t="s">
        <v>436</v>
      </c>
    </row>
    <row r="128" spans="2:9" ht="25.5" customHeight="1">
      <c r="B128" s="85">
        <v>731</v>
      </c>
      <c r="C128" s="96">
        <v>1410051016350</v>
      </c>
      <c r="D128" s="96" t="e">
        <v>#N/A</v>
      </c>
      <c r="E128" s="103" t="s">
        <v>199</v>
      </c>
      <c r="F128" s="111" t="s">
        <v>200</v>
      </c>
      <c r="G128" s="112">
        <v>10</v>
      </c>
      <c r="H128" s="113" t="s">
        <v>437</v>
      </c>
      <c r="I128" s="113" t="s">
        <v>438</v>
      </c>
    </row>
    <row r="129" spans="1:9" ht="25.5" customHeight="1">
      <c r="B129" s="85">
        <v>732</v>
      </c>
      <c r="C129" s="96">
        <v>1410051024412</v>
      </c>
      <c r="D129" s="96" t="e">
        <v>#N/A</v>
      </c>
      <c r="E129" s="103" t="s">
        <v>199</v>
      </c>
      <c r="F129" s="111" t="s">
        <v>200</v>
      </c>
      <c r="G129" s="112">
        <v>10</v>
      </c>
      <c r="H129" s="113" t="s">
        <v>439</v>
      </c>
      <c r="I129" s="113" t="s">
        <v>440</v>
      </c>
    </row>
    <row r="130" spans="1:9" ht="25.5" customHeight="1">
      <c r="B130" s="85">
        <v>733</v>
      </c>
      <c r="C130" s="96">
        <v>1410051013894</v>
      </c>
      <c r="D130" s="96" t="e">
        <v>#N/A</v>
      </c>
      <c r="E130" s="103" t="s">
        <v>199</v>
      </c>
      <c r="F130" s="111" t="s">
        <v>200</v>
      </c>
      <c r="G130" s="112">
        <v>10</v>
      </c>
      <c r="H130" s="113" t="s">
        <v>441</v>
      </c>
      <c r="I130" s="113" t="s">
        <v>442</v>
      </c>
    </row>
    <row r="131" spans="1:9" ht="25.5" customHeight="1">
      <c r="B131" s="85">
        <v>734</v>
      </c>
      <c r="C131" s="96">
        <v>1410051016343</v>
      </c>
      <c r="D131" s="96" t="e">
        <v>#N/A</v>
      </c>
      <c r="E131" s="103" t="s">
        <v>199</v>
      </c>
      <c r="F131" s="111" t="s">
        <v>200</v>
      </c>
      <c r="G131" s="112">
        <v>10</v>
      </c>
      <c r="H131" s="113" t="s">
        <v>443</v>
      </c>
      <c r="I131" s="113" t="s">
        <v>444</v>
      </c>
    </row>
    <row r="132" spans="1:9" ht="25.5" customHeight="1">
      <c r="B132" s="85">
        <v>735</v>
      </c>
      <c r="C132" s="96">
        <v>1410051027464</v>
      </c>
      <c r="D132" s="96" t="e">
        <v>#N/A</v>
      </c>
      <c r="E132" s="103" t="s">
        <v>199</v>
      </c>
      <c r="F132" s="111" t="s">
        <v>200</v>
      </c>
      <c r="G132" s="112">
        <v>10</v>
      </c>
      <c r="H132" s="113" t="s">
        <v>445</v>
      </c>
      <c r="I132" s="113" t="s">
        <v>446</v>
      </c>
    </row>
    <row r="133" spans="1:9" ht="25.5" customHeight="1">
      <c r="B133" s="85">
        <v>736</v>
      </c>
      <c r="C133" s="96">
        <v>1410051027266</v>
      </c>
      <c r="D133" s="96" t="e">
        <v>#N/A</v>
      </c>
      <c r="E133" s="103" t="s">
        <v>199</v>
      </c>
      <c r="F133" s="111" t="s">
        <v>200</v>
      </c>
      <c r="G133" s="112">
        <v>10</v>
      </c>
      <c r="H133" s="113" t="s">
        <v>447</v>
      </c>
      <c r="I133" s="113" t="s">
        <v>448</v>
      </c>
    </row>
    <row r="134" spans="1:9" ht="25.5" customHeight="1">
      <c r="A134" s="84">
        <v>14</v>
      </c>
      <c r="B134" s="85">
        <v>14</v>
      </c>
      <c r="C134" s="118">
        <v>1410051028553</v>
      </c>
      <c r="D134" s="96" t="e">
        <v>#N/A</v>
      </c>
      <c r="E134" s="103" t="s">
        <v>199</v>
      </c>
      <c r="F134" s="103" t="s">
        <v>246</v>
      </c>
      <c r="G134" s="104" t="e">
        <v>#N/A</v>
      </c>
      <c r="H134" s="105" t="s">
        <v>449</v>
      </c>
      <c r="I134" s="105" t="s">
        <v>450</v>
      </c>
    </row>
    <row r="135" spans="1:9" ht="25.5" customHeight="1">
      <c r="A135" s="84">
        <v>17</v>
      </c>
      <c r="B135" s="85">
        <v>17</v>
      </c>
      <c r="C135" s="118">
        <v>1410051028595</v>
      </c>
      <c r="D135" s="96" t="e">
        <v>#N/A</v>
      </c>
      <c r="E135" s="103" t="s">
        <v>199</v>
      </c>
      <c r="F135" s="103" t="s">
        <v>257</v>
      </c>
      <c r="G135" s="104" t="e">
        <v>#N/A</v>
      </c>
      <c r="H135" s="105" t="s">
        <v>451</v>
      </c>
      <c r="I135" s="105" t="s">
        <v>452</v>
      </c>
    </row>
    <row r="136" spans="1:9" ht="25.5" customHeight="1">
      <c r="B136" s="85">
        <v>37</v>
      </c>
      <c r="C136" s="101">
        <v>1410051028264</v>
      </c>
      <c r="D136" s="96" t="e">
        <v>#N/A</v>
      </c>
      <c r="E136" s="103" t="s">
        <v>199</v>
      </c>
      <c r="F136" s="103" t="s">
        <v>246</v>
      </c>
      <c r="G136" s="104" t="e">
        <v>#N/A</v>
      </c>
      <c r="H136" s="105" t="s">
        <v>453</v>
      </c>
      <c r="I136" s="105" t="s">
        <v>454</v>
      </c>
    </row>
    <row r="137" spans="1:9" ht="25.5" customHeight="1">
      <c r="B137" s="85">
        <v>38</v>
      </c>
      <c r="C137" s="101">
        <v>1410051028256</v>
      </c>
      <c r="D137" s="96" t="e">
        <v>#N/A</v>
      </c>
      <c r="E137" s="103" t="s">
        <v>199</v>
      </c>
      <c r="F137" s="103" t="s">
        <v>246</v>
      </c>
      <c r="G137" s="104" t="e">
        <v>#N/A</v>
      </c>
      <c r="H137" s="105" t="s">
        <v>455</v>
      </c>
      <c r="I137" s="105" t="s">
        <v>456</v>
      </c>
    </row>
    <row r="138" spans="1:9" ht="25.5" customHeight="1">
      <c r="B138" s="85">
        <v>57</v>
      </c>
      <c r="C138" s="118">
        <v>1410051025153</v>
      </c>
      <c r="D138" s="96" t="e">
        <v>#N/A</v>
      </c>
      <c r="E138" s="103" t="s">
        <v>199</v>
      </c>
      <c r="F138" s="103" t="s">
        <v>257</v>
      </c>
      <c r="G138" s="104">
        <v>82</v>
      </c>
      <c r="H138" s="119" t="s">
        <v>457</v>
      </c>
      <c r="I138" s="113" t="s">
        <v>458</v>
      </c>
    </row>
    <row r="139" spans="1:9" ht="25.5" customHeight="1">
      <c r="B139" s="85">
        <v>90</v>
      </c>
      <c r="C139" s="96">
        <v>1410051025765</v>
      </c>
      <c r="D139" s="96">
        <v>1</v>
      </c>
      <c r="E139" s="111" t="s">
        <v>2864</v>
      </c>
      <c r="F139" s="111" t="s">
        <v>225</v>
      </c>
      <c r="G139" s="112">
        <v>0</v>
      </c>
      <c r="H139" s="113" t="s">
        <v>459</v>
      </c>
      <c r="I139" s="113" t="s">
        <v>460</v>
      </c>
    </row>
    <row r="140" spans="1:9" ht="25.5" customHeight="1">
      <c r="B140" s="85">
        <v>139</v>
      </c>
      <c r="C140" s="96">
        <v>1410051023919</v>
      </c>
      <c r="D140" s="96">
        <v>2</v>
      </c>
      <c r="E140" s="111" t="s">
        <v>2864</v>
      </c>
      <c r="F140" s="111" t="s">
        <v>225</v>
      </c>
      <c r="G140" s="112">
        <v>0</v>
      </c>
      <c r="H140" s="113" t="s">
        <v>461</v>
      </c>
      <c r="I140" s="113" t="s">
        <v>462</v>
      </c>
    </row>
    <row r="141" spans="1:9" ht="25.5" customHeight="1">
      <c r="B141" s="85">
        <v>268</v>
      </c>
      <c r="C141" s="96">
        <v>1410051025658</v>
      </c>
      <c r="D141" s="96" t="e">
        <v>#N/A</v>
      </c>
      <c r="E141" s="103" t="s">
        <v>199</v>
      </c>
      <c r="F141" s="111" t="s">
        <v>257</v>
      </c>
      <c r="G141" s="112">
        <v>82</v>
      </c>
      <c r="H141" s="113" t="s">
        <v>463</v>
      </c>
      <c r="I141" s="113" t="s">
        <v>464</v>
      </c>
    </row>
    <row r="142" spans="1:9" ht="25.5" customHeight="1">
      <c r="B142" s="85">
        <v>269</v>
      </c>
      <c r="C142" s="96">
        <v>1410051027985</v>
      </c>
      <c r="D142" s="96" t="e">
        <v>#N/A</v>
      </c>
      <c r="E142" s="103" t="s">
        <v>199</v>
      </c>
      <c r="F142" s="111" t="s">
        <v>257</v>
      </c>
      <c r="G142" s="112">
        <v>82</v>
      </c>
      <c r="H142" s="113" t="s">
        <v>465</v>
      </c>
      <c r="I142" s="113" t="s">
        <v>466</v>
      </c>
    </row>
    <row r="143" spans="1:9" ht="25.5" customHeight="1">
      <c r="B143" s="85">
        <v>270</v>
      </c>
      <c r="C143" s="96">
        <v>1410051025831</v>
      </c>
      <c r="D143" s="96" t="e">
        <v>#N/A</v>
      </c>
      <c r="E143" s="103" t="s">
        <v>199</v>
      </c>
      <c r="F143" s="111" t="s">
        <v>257</v>
      </c>
      <c r="G143" s="112">
        <v>82</v>
      </c>
      <c r="H143" s="113" t="s">
        <v>467</v>
      </c>
      <c r="I143" s="113" t="s">
        <v>468</v>
      </c>
    </row>
    <row r="144" spans="1:9" ht="25.5" customHeight="1">
      <c r="B144" s="85">
        <v>271</v>
      </c>
      <c r="C144" s="96">
        <v>1410051027837</v>
      </c>
      <c r="D144" s="96" t="e">
        <v>#N/A</v>
      </c>
      <c r="E144" s="103" t="s">
        <v>199</v>
      </c>
      <c r="F144" s="111" t="s">
        <v>257</v>
      </c>
      <c r="G144" s="112">
        <v>82</v>
      </c>
      <c r="H144" s="113" t="s">
        <v>469</v>
      </c>
      <c r="I144" s="113" t="s">
        <v>470</v>
      </c>
    </row>
    <row r="145" spans="2:9" ht="25.5" customHeight="1">
      <c r="B145" s="85">
        <v>272</v>
      </c>
      <c r="C145" s="96">
        <v>1410051023869</v>
      </c>
      <c r="D145" s="96" t="e">
        <v>#N/A</v>
      </c>
      <c r="E145" s="103" t="s">
        <v>199</v>
      </c>
      <c r="F145" s="111" t="s">
        <v>257</v>
      </c>
      <c r="G145" s="112">
        <v>82</v>
      </c>
      <c r="H145" s="113" t="s">
        <v>471</v>
      </c>
      <c r="I145" s="113" t="s">
        <v>472</v>
      </c>
    </row>
    <row r="146" spans="2:9" ht="25.5" customHeight="1">
      <c r="B146" s="85">
        <v>273</v>
      </c>
      <c r="C146" s="96">
        <v>1410051026052</v>
      </c>
      <c r="D146" s="96" t="e">
        <v>#N/A</v>
      </c>
      <c r="E146" s="103" t="s">
        <v>199</v>
      </c>
      <c r="F146" s="111" t="s">
        <v>257</v>
      </c>
      <c r="G146" s="112">
        <v>82</v>
      </c>
      <c r="H146" s="113" t="s">
        <v>473</v>
      </c>
      <c r="I146" s="113" t="s">
        <v>474</v>
      </c>
    </row>
    <row r="147" spans="2:9" ht="25.5" customHeight="1">
      <c r="B147" s="85">
        <v>274</v>
      </c>
      <c r="C147" s="96">
        <v>1410051027076</v>
      </c>
      <c r="D147" s="96" t="e">
        <v>#N/A</v>
      </c>
      <c r="E147" s="103" t="s">
        <v>199</v>
      </c>
      <c r="F147" s="111" t="s">
        <v>257</v>
      </c>
      <c r="G147" s="112">
        <v>82</v>
      </c>
      <c r="H147" s="113" t="s">
        <v>475</v>
      </c>
      <c r="I147" s="113" t="s">
        <v>476</v>
      </c>
    </row>
    <row r="148" spans="2:9" ht="25.5" customHeight="1">
      <c r="B148" s="85">
        <v>275</v>
      </c>
      <c r="C148" s="96">
        <v>1410051026300</v>
      </c>
      <c r="D148" s="96" t="e">
        <v>#N/A</v>
      </c>
      <c r="E148" s="103" t="s">
        <v>199</v>
      </c>
      <c r="F148" s="111" t="s">
        <v>257</v>
      </c>
      <c r="G148" s="112">
        <v>82</v>
      </c>
      <c r="H148" s="113" t="s">
        <v>477</v>
      </c>
      <c r="I148" s="113" t="s">
        <v>478</v>
      </c>
    </row>
    <row r="149" spans="2:9" ht="25.5" customHeight="1">
      <c r="B149" s="85">
        <v>276</v>
      </c>
      <c r="C149" s="96">
        <v>1410051026110</v>
      </c>
      <c r="D149" s="96" t="e">
        <v>#N/A</v>
      </c>
      <c r="E149" s="103" t="s">
        <v>199</v>
      </c>
      <c r="F149" s="111" t="s">
        <v>257</v>
      </c>
      <c r="G149" s="112">
        <v>82</v>
      </c>
      <c r="H149" s="113" t="s">
        <v>479</v>
      </c>
      <c r="I149" s="113" t="s">
        <v>480</v>
      </c>
    </row>
    <row r="150" spans="2:9" ht="25.5" customHeight="1">
      <c r="B150" s="85">
        <v>309</v>
      </c>
      <c r="C150" s="96">
        <v>1410051025823</v>
      </c>
      <c r="D150" s="96" t="e">
        <v>#N/A</v>
      </c>
      <c r="E150" s="103" t="s">
        <v>199</v>
      </c>
      <c r="F150" s="111" t="s">
        <v>246</v>
      </c>
      <c r="G150" s="112">
        <v>41</v>
      </c>
      <c r="H150" s="113" t="s">
        <v>481</v>
      </c>
      <c r="I150" s="113" t="s">
        <v>482</v>
      </c>
    </row>
    <row r="151" spans="2:9" ht="25.5" customHeight="1">
      <c r="B151" s="85">
        <v>310</v>
      </c>
      <c r="C151" s="96">
        <v>1410051025567</v>
      </c>
      <c r="D151" s="96" t="e">
        <v>#N/A</v>
      </c>
      <c r="E151" s="103" t="s">
        <v>199</v>
      </c>
      <c r="F151" s="111" t="s">
        <v>246</v>
      </c>
      <c r="G151" s="112">
        <v>41</v>
      </c>
      <c r="H151" s="113" t="s">
        <v>483</v>
      </c>
      <c r="I151" s="113" t="s">
        <v>484</v>
      </c>
    </row>
    <row r="152" spans="2:9" ht="25.5" customHeight="1">
      <c r="B152" s="85">
        <v>311</v>
      </c>
      <c r="C152" s="96">
        <v>1410051027951</v>
      </c>
      <c r="D152" s="96" t="e">
        <v>#N/A</v>
      </c>
      <c r="E152" s="103" t="s">
        <v>199</v>
      </c>
      <c r="F152" s="111" t="s">
        <v>246</v>
      </c>
      <c r="G152" s="112">
        <v>41</v>
      </c>
      <c r="H152" s="113" t="s">
        <v>485</v>
      </c>
      <c r="I152" s="113" t="s">
        <v>486</v>
      </c>
    </row>
    <row r="153" spans="2:9" ht="25.5" customHeight="1">
      <c r="B153" s="85">
        <v>312</v>
      </c>
      <c r="C153" s="96">
        <v>1410051026318</v>
      </c>
      <c r="D153" s="96" t="e">
        <v>#N/A</v>
      </c>
      <c r="E153" s="103" t="s">
        <v>199</v>
      </c>
      <c r="F153" s="111" t="s">
        <v>246</v>
      </c>
      <c r="G153" s="112">
        <v>41</v>
      </c>
      <c r="H153" s="113" t="s">
        <v>487</v>
      </c>
      <c r="I153" s="113" t="s">
        <v>488</v>
      </c>
    </row>
    <row r="154" spans="2:9" ht="25.5" customHeight="1">
      <c r="B154" s="85">
        <v>313</v>
      </c>
      <c r="C154" s="96">
        <v>1410051027811</v>
      </c>
      <c r="D154" s="96" t="e">
        <v>#N/A</v>
      </c>
      <c r="E154" s="103" t="s">
        <v>199</v>
      </c>
      <c r="F154" s="111" t="s">
        <v>246</v>
      </c>
      <c r="G154" s="112">
        <v>41</v>
      </c>
      <c r="H154" s="113" t="s">
        <v>489</v>
      </c>
      <c r="I154" s="113" t="s">
        <v>490</v>
      </c>
    </row>
    <row r="155" spans="2:9" ht="25.5" customHeight="1">
      <c r="B155" s="85">
        <v>314</v>
      </c>
      <c r="C155" s="96">
        <v>1410051027480</v>
      </c>
      <c r="D155" s="96" t="e">
        <v>#N/A</v>
      </c>
      <c r="E155" s="103" t="s">
        <v>199</v>
      </c>
      <c r="F155" s="111" t="s">
        <v>246</v>
      </c>
      <c r="G155" s="112">
        <v>41</v>
      </c>
      <c r="H155" s="113" t="s">
        <v>491</v>
      </c>
      <c r="I155" s="113" t="s">
        <v>492</v>
      </c>
    </row>
    <row r="156" spans="2:9" ht="25.5" customHeight="1">
      <c r="B156" s="85">
        <v>315</v>
      </c>
      <c r="C156" s="96">
        <v>1410051027274</v>
      </c>
      <c r="D156" s="96" t="e">
        <v>#N/A</v>
      </c>
      <c r="E156" s="103" t="s">
        <v>199</v>
      </c>
      <c r="F156" s="111" t="s">
        <v>246</v>
      </c>
      <c r="G156" s="112">
        <v>41</v>
      </c>
      <c r="H156" s="113" t="s">
        <v>493</v>
      </c>
      <c r="I156" s="113" t="s">
        <v>494</v>
      </c>
    </row>
    <row r="157" spans="2:9" ht="25.5" customHeight="1">
      <c r="B157" s="85">
        <v>316</v>
      </c>
      <c r="C157" s="96">
        <v>1410051027803</v>
      </c>
      <c r="D157" s="96" t="e">
        <v>#N/A</v>
      </c>
      <c r="E157" s="103" t="s">
        <v>199</v>
      </c>
      <c r="F157" s="111" t="s">
        <v>246</v>
      </c>
      <c r="G157" s="112">
        <v>41</v>
      </c>
      <c r="H157" s="113" t="s">
        <v>495</v>
      </c>
      <c r="I157" s="113" t="s">
        <v>496</v>
      </c>
    </row>
    <row r="158" spans="2:9" ht="25.5" customHeight="1">
      <c r="B158" s="85">
        <v>317</v>
      </c>
      <c r="C158" s="96">
        <v>1410051028157</v>
      </c>
      <c r="D158" s="96" t="e">
        <v>#N/A</v>
      </c>
      <c r="E158" s="103" t="s">
        <v>199</v>
      </c>
      <c r="F158" s="111" t="s">
        <v>246</v>
      </c>
      <c r="G158" s="112">
        <v>41</v>
      </c>
      <c r="H158" s="113" t="s">
        <v>497</v>
      </c>
      <c r="I158" s="113" t="s">
        <v>498</v>
      </c>
    </row>
    <row r="159" spans="2:9" ht="25.5" customHeight="1">
      <c r="B159" s="85">
        <v>573</v>
      </c>
      <c r="C159" s="96">
        <v>1410051016590</v>
      </c>
      <c r="D159" s="96" t="e">
        <v>#N/A</v>
      </c>
      <c r="E159" s="103" t="s">
        <v>199</v>
      </c>
      <c r="F159" s="111" t="s">
        <v>246</v>
      </c>
      <c r="G159" s="112">
        <v>41</v>
      </c>
      <c r="H159" s="113" t="s">
        <v>499</v>
      </c>
      <c r="I159" s="113" t="s">
        <v>500</v>
      </c>
    </row>
    <row r="160" spans="2:9" ht="25.5" customHeight="1">
      <c r="B160" s="85">
        <v>574</v>
      </c>
      <c r="C160" s="96">
        <v>1410051013985</v>
      </c>
      <c r="D160" s="96" t="e">
        <v>#N/A</v>
      </c>
      <c r="E160" s="103" t="s">
        <v>199</v>
      </c>
      <c r="F160" s="111" t="s">
        <v>246</v>
      </c>
      <c r="G160" s="112">
        <v>41</v>
      </c>
      <c r="H160" s="113" t="s">
        <v>501</v>
      </c>
      <c r="I160" s="113" t="s">
        <v>502</v>
      </c>
    </row>
    <row r="161" spans="2:9" ht="25.5" customHeight="1">
      <c r="B161" s="85">
        <v>575</v>
      </c>
      <c r="C161" s="96">
        <v>1410051016608</v>
      </c>
      <c r="D161" s="96" t="e">
        <v>#N/A</v>
      </c>
      <c r="E161" s="103" t="s">
        <v>199</v>
      </c>
      <c r="F161" s="111" t="s">
        <v>246</v>
      </c>
      <c r="G161" s="112">
        <v>41</v>
      </c>
      <c r="H161" s="113" t="s">
        <v>503</v>
      </c>
      <c r="I161" s="113" t="s">
        <v>504</v>
      </c>
    </row>
    <row r="162" spans="2:9" ht="25.5" customHeight="1">
      <c r="B162" s="85">
        <v>576</v>
      </c>
      <c r="C162" s="96">
        <v>1410051018596</v>
      </c>
      <c r="D162" s="96" t="e">
        <v>#N/A</v>
      </c>
      <c r="E162" s="103" t="s">
        <v>199</v>
      </c>
      <c r="F162" s="111" t="s">
        <v>246</v>
      </c>
      <c r="G162" s="112">
        <v>41</v>
      </c>
      <c r="H162" s="113" t="s">
        <v>505</v>
      </c>
      <c r="I162" s="113" t="s">
        <v>506</v>
      </c>
    </row>
    <row r="163" spans="2:9" ht="25.5" customHeight="1">
      <c r="B163" s="85">
        <v>577</v>
      </c>
      <c r="C163" s="96">
        <v>1410051016616</v>
      </c>
      <c r="D163" s="96" t="e">
        <v>#N/A</v>
      </c>
      <c r="E163" s="103" t="s">
        <v>199</v>
      </c>
      <c r="F163" s="111" t="s">
        <v>246</v>
      </c>
      <c r="G163" s="112">
        <v>41</v>
      </c>
      <c r="H163" s="113" t="s">
        <v>507</v>
      </c>
      <c r="I163" s="113" t="s">
        <v>508</v>
      </c>
    </row>
    <row r="164" spans="2:9" ht="25.5" customHeight="1">
      <c r="B164" s="85">
        <v>578</v>
      </c>
      <c r="C164" s="96">
        <v>1410051014801</v>
      </c>
      <c r="D164" s="96" t="e">
        <v>#N/A</v>
      </c>
      <c r="E164" s="103" t="s">
        <v>199</v>
      </c>
      <c r="F164" s="111" t="s">
        <v>246</v>
      </c>
      <c r="G164" s="112">
        <v>41</v>
      </c>
      <c r="H164" s="113" t="s">
        <v>509</v>
      </c>
      <c r="I164" s="113" t="s">
        <v>510</v>
      </c>
    </row>
    <row r="165" spans="2:9" ht="25.5" customHeight="1">
      <c r="B165" s="85">
        <v>579</v>
      </c>
      <c r="C165" s="96">
        <v>1410051016624</v>
      </c>
      <c r="D165" s="96" t="e">
        <v>#N/A</v>
      </c>
      <c r="E165" s="103" t="s">
        <v>199</v>
      </c>
      <c r="F165" s="111" t="s">
        <v>246</v>
      </c>
      <c r="G165" s="112">
        <v>41</v>
      </c>
      <c r="H165" s="113" t="s">
        <v>511</v>
      </c>
      <c r="I165" s="113" t="s">
        <v>512</v>
      </c>
    </row>
    <row r="166" spans="2:9" ht="25.5" customHeight="1">
      <c r="B166" s="85">
        <v>580</v>
      </c>
      <c r="C166" s="96">
        <v>1410051014009</v>
      </c>
      <c r="D166" s="96" t="e">
        <v>#N/A</v>
      </c>
      <c r="E166" s="103" t="s">
        <v>199</v>
      </c>
      <c r="F166" s="111" t="s">
        <v>246</v>
      </c>
      <c r="G166" s="112">
        <v>41</v>
      </c>
      <c r="H166" s="113" t="s">
        <v>513</v>
      </c>
      <c r="I166" s="113" t="s">
        <v>514</v>
      </c>
    </row>
    <row r="167" spans="2:9" ht="25.5" customHeight="1">
      <c r="B167" s="85">
        <v>581</v>
      </c>
      <c r="C167" s="96">
        <v>1410051016632</v>
      </c>
      <c r="D167" s="96" t="e">
        <v>#N/A</v>
      </c>
      <c r="E167" s="103" t="s">
        <v>199</v>
      </c>
      <c r="F167" s="111" t="s">
        <v>246</v>
      </c>
      <c r="G167" s="112">
        <v>41</v>
      </c>
      <c r="H167" s="113" t="s">
        <v>515</v>
      </c>
      <c r="I167" s="113" t="s">
        <v>516</v>
      </c>
    </row>
    <row r="168" spans="2:9" ht="25.5" customHeight="1">
      <c r="B168" s="85">
        <v>582</v>
      </c>
      <c r="C168" s="96">
        <v>1410051016640</v>
      </c>
      <c r="D168" s="96" t="e">
        <v>#N/A</v>
      </c>
      <c r="E168" s="103" t="s">
        <v>199</v>
      </c>
      <c r="F168" s="111" t="s">
        <v>246</v>
      </c>
      <c r="G168" s="112">
        <v>41</v>
      </c>
      <c r="H168" s="113" t="s">
        <v>517</v>
      </c>
      <c r="I168" s="113" t="s">
        <v>518</v>
      </c>
    </row>
    <row r="169" spans="2:9" ht="25.5" customHeight="1">
      <c r="B169" s="85">
        <v>583</v>
      </c>
      <c r="C169" s="96">
        <v>1410051024354</v>
      </c>
      <c r="D169" s="96" t="e">
        <v>#N/A</v>
      </c>
      <c r="E169" s="103" t="s">
        <v>199</v>
      </c>
      <c r="F169" s="111" t="s">
        <v>246</v>
      </c>
      <c r="G169" s="112">
        <v>41</v>
      </c>
      <c r="H169" s="113" t="s">
        <v>519</v>
      </c>
      <c r="I169" s="113" t="s">
        <v>520</v>
      </c>
    </row>
    <row r="170" spans="2:9" ht="25.5" customHeight="1">
      <c r="B170" s="85">
        <v>584</v>
      </c>
      <c r="C170" s="96">
        <v>1410051023646</v>
      </c>
      <c r="D170" s="96" t="e">
        <v>#N/A</v>
      </c>
      <c r="E170" s="103" t="s">
        <v>199</v>
      </c>
      <c r="F170" s="111" t="s">
        <v>246</v>
      </c>
      <c r="G170" s="112">
        <v>41</v>
      </c>
      <c r="H170" s="113" t="s">
        <v>521</v>
      </c>
      <c r="I170" s="113" t="s">
        <v>522</v>
      </c>
    </row>
    <row r="171" spans="2:9" ht="25.5" customHeight="1">
      <c r="B171" s="85">
        <v>585</v>
      </c>
      <c r="C171" s="96">
        <v>1410051019347</v>
      </c>
      <c r="D171" s="96" t="e">
        <v>#N/A</v>
      </c>
      <c r="E171" s="103" t="s">
        <v>199</v>
      </c>
      <c r="F171" s="111" t="s">
        <v>246</v>
      </c>
      <c r="G171" s="112">
        <v>41</v>
      </c>
      <c r="H171" s="113" t="s">
        <v>523</v>
      </c>
      <c r="I171" s="113" t="s">
        <v>524</v>
      </c>
    </row>
    <row r="172" spans="2:9" ht="25.5" customHeight="1">
      <c r="B172" s="85">
        <v>586</v>
      </c>
      <c r="C172" s="96">
        <v>1410051014819</v>
      </c>
      <c r="D172" s="96" t="e">
        <v>#N/A</v>
      </c>
      <c r="E172" s="103" t="s">
        <v>199</v>
      </c>
      <c r="F172" s="111" t="s">
        <v>246</v>
      </c>
      <c r="G172" s="112">
        <v>41</v>
      </c>
      <c r="H172" s="113" t="s">
        <v>525</v>
      </c>
      <c r="I172" s="113" t="s">
        <v>526</v>
      </c>
    </row>
    <row r="173" spans="2:9" ht="25.5" customHeight="1">
      <c r="B173" s="85">
        <v>587</v>
      </c>
      <c r="C173" s="96">
        <v>1410051016657</v>
      </c>
      <c r="D173" s="96" t="e">
        <v>#N/A</v>
      </c>
      <c r="E173" s="103" t="s">
        <v>199</v>
      </c>
      <c r="F173" s="111" t="s">
        <v>246</v>
      </c>
      <c r="G173" s="112">
        <v>41</v>
      </c>
      <c r="H173" s="113" t="s">
        <v>527</v>
      </c>
      <c r="I173" s="113" t="s">
        <v>528</v>
      </c>
    </row>
    <row r="174" spans="2:9" ht="25.5" customHeight="1">
      <c r="B174" s="85">
        <v>588</v>
      </c>
      <c r="C174" s="96">
        <v>1410051018604</v>
      </c>
      <c r="D174" s="96" t="e">
        <v>#N/A</v>
      </c>
      <c r="E174" s="103" t="s">
        <v>199</v>
      </c>
      <c r="F174" s="111" t="s">
        <v>246</v>
      </c>
      <c r="G174" s="112">
        <v>41</v>
      </c>
      <c r="H174" s="113" t="s">
        <v>529</v>
      </c>
      <c r="I174" s="113" t="s">
        <v>530</v>
      </c>
    </row>
    <row r="175" spans="2:9" ht="25.5" customHeight="1">
      <c r="B175" s="85">
        <v>589</v>
      </c>
      <c r="C175" s="96">
        <v>1410051019354</v>
      </c>
      <c r="D175" s="96" t="e">
        <v>#N/A</v>
      </c>
      <c r="E175" s="103" t="s">
        <v>199</v>
      </c>
      <c r="F175" s="111" t="s">
        <v>246</v>
      </c>
      <c r="G175" s="112">
        <v>41</v>
      </c>
      <c r="H175" s="113" t="s">
        <v>531</v>
      </c>
      <c r="I175" s="113" t="s">
        <v>532</v>
      </c>
    </row>
    <row r="176" spans="2:9" ht="25.5" customHeight="1">
      <c r="B176" s="85">
        <v>590</v>
      </c>
      <c r="C176" s="96">
        <v>1410051024503</v>
      </c>
      <c r="D176" s="96" t="e">
        <v>#N/A</v>
      </c>
      <c r="E176" s="103" t="s">
        <v>199</v>
      </c>
      <c r="F176" s="111" t="s">
        <v>246</v>
      </c>
      <c r="G176" s="112">
        <v>41</v>
      </c>
      <c r="H176" s="113" t="s">
        <v>533</v>
      </c>
      <c r="I176" s="113" t="s">
        <v>534</v>
      </c>
    </row>
    <row r="177" spans="2:9" ht="25.5" customHeight="1">
      <c r="B177" s="85">
        <v>591</v>
      </c>
      <c r="C177" s="96">
        <v>1410051018067</v>
      </c>
      <c r="D177" s="96" t="e">
        <v>#N/A</v>
      </c>
      <c r="E177" s="103" t="s">
        <v>199</v>
      </c>
      <c r="F177" s="111" t="s">
        <v>246</v>
      </c>
      <c r="G177" s="112">
        <v>41</v>
      </c>
      <c r="H177" s="113" t="s">
        <v>535</v>
      </c>
      <c r="I177" s="113" t="s">
        <v>536</v>
      </c>
    </row>
    <row r="178" spans="2:9" ht="25.5" customHeight="1">
      <c r="B178" s="85">
        <v>592</v>
      </c>
      <c r="C178" s="96">
        <v>1410051014017</v>
      </c>
      <c r="D178" s="96" t="e">
        <v>#N/A</v>
      </c>
      <c r="E178" s="103" t="s">
        <v>199</v>
      </c>
      <c r="F178" s="111" t="s">
        <v>246</v>
      </c>
      <c r="G178" s="112">
        <v>41</v>
      </c>
      <c r="H178" s="113" t="s">
        <v>537</v>
      </c>
      <c r="I178" s="113" t="s">
        <v>538</v>
      </c>
    </row>
    <row r="179" spans="2:9" ht="25.5" customHeight="1">
      <c r="B179" s="85">
        <v>593</v>
      </c>
      <c r="C179" s="96">
        <v>1410051018075</v>
      </c>
      <c r="D179" s="96" t="e">
        <v>#N/A</v>
      </c>
      <c r="E179" s="103" t="s">
        <v>199</v>
      </c>
      <c r="F179" s="111" t="s">
        <v>246</v>
      </c>
      <c r="G179" s="112">
        <v>41</v>
      </c>
      <c r="H179" s="113" t="s">
        <v>539</v>
      </c>
      <c r="I179" s="113" t="s">
        <v>540</v>
      </c>
    </row>
    <row r="180" spans="2:9" ht="25.5" customHeight="1">
      <c r="B180" s="85">
        <v>594</v>
      </c>
      <c r="C180" s="96">
        <v>1410051023612</v>
      </c>
      <c r="D180" s="96" t="e">
        <v>#N/A</v>
      </c>
      <c r="E180" s="103" t="s">
        <v>199</v>
      </c>
      <c r="F180" s="111" t="s">
        <v>246</v>
      </c>
      <c r="G180" s="112">
        <v>41</v>
      </c>
      <c r="H180" s="113" t="s">
        <v>541</v>
      </c>
      <c r="I180" s="113" t="s">
        <v>542</v>
      </c>
    </row>
    <row r="181" spans="2:9" ht="25.5" customHeight="1">
      <c r="B181" s="85">
        <v>595</v>
      </c>
      <c r="C181" s="96">
        <v>1410051019552</v>
      </c>
      <c r="D181" s="96" t="e">
        <v>#N/A</v>
      </c>
      <c r="E181" s="103" t="s">
        <v>199</v>
      </c>
      <c r="F181" s="111" t="s">
        <v>246</v>
      </c>
      <c r="G181" s="112">
        <v>41</v>
      </c>
      <c r="H181" s="113" t="s">
        <v>543</v>
      </c>
      <c r="I181" s="113" t="s">
        <v>544</v>
      </c>
    </row>
    <row r="182" spans="2:9" ht="25.5" customHeight="1">
      <c r="B182" s="85">
        <v>596</v>
      </c>
      <c r="C182" s="96">
        <v>1410051016673</v>
      </c>
      <c r="D182" s="96" t="e">
        <v>#N/A</v>
      </c>
      <c r="E182" s="103" t="s">
        <v>199</v>
      </c>
      <c r="F182" s="111" t="s">
        <v>246</v>
      </c>
      <c r="G182" s="112">
        <v>41</v>
      </c>
      <c r="H182" s="113" t="s">
        <v>545</v>
      </c>
      <c r="I182" s="113" t="s">
        <v>546</v>
      </c>
    </row>
    <row r="183" spans="2:9" ht="25.5" customHeight="1">
      <c r="B183" s="85">
        <v>597</v>
      </c>
      <c r="C183" s="96">
        <v>1410051014025</v>
      </c>
      <c r="D183" s="96" t="e">
        <v>#N/A</v>
      </c>
      <c r="E183" s="103" t="s">
        <v>199</v>
      </c>
      <c r="F183" s="111" t="s">
        <v>246</v>
      </c>
      <c r="G183" s="112">
        <v>41</v>
      </c>
      <c r="H183" s="113" t="s">
        <v>547</v>
      </c>
      <c r="I183" s="113" t="s">
        <v>548</v>
      </c>
    </row>
    <row r="184" spans="2:9" ht="25.5" customHeight="1">
      <c r="B184" s="85">
        <v>598</v>
      </c>
      <c r="C184" s="96">
        <v>1410051019545</v>
      </c>
      <c r="D184" s="96" t="e">
        <v>#N/A</v>
      </c>
      <c r="E184" s="103" t="s">
        <v>199</v>
      </c>
      <c r="F184" s="111" t="s">
        <v>246</v>
      </c>
      <c r="G184" s="112">
        <v>41</v>
      </c>
      <c r="H184" s="113" t="s">
        <v>549</v>
      </c>
      <c r="I184" s="113" t="s">
        <v>550</v>
      </c>
    </row>
    <row r="185" spans="2:9" ht="25.5" customHeight="1">
      <c r="B185" s="85">
        <v>599</v>
      </c>
      <c r="C185" s="96">
        <v>1410051014827</v>
      </c>
      <c r="D185" s="96" t="e">
        <v>#N/A</v>
      </c>
      <c r="E185" s="103" t="s">
        <v>199</v>
      </c>
      <c r="F185" s="111" t="s">
        <v>246</v>
      </c>
      <c r="G185" s="112">
        <v>41</v>
      </c>
      <c r="H185" s="113" t="s">
        <v>551</v>
      </c>
      <c r="I185" s="113" t="s">
        <v>552</v>
      </c>
    </row>
    <row r="186" spans="2:9" ht="25.5" customHeight="1">
      <c r="B186" s="85">
        <v>600</v>
      </c>
      <c r="C186" s="96">
        <v>1410051019537</v>
      </c>
      <c r="D186" s="96" t="e">
        <v>#N/A</v>
      </c>
      <c r="E186" s="103" t="s">
        <v>199</v>
      </c>
      <c r="F186" s="111" t="s">
        <v>246</v>
      </c>
      <c r="G186" s="112">
        <v>41</v>
      </c>
      <c r="H186" s="113" t="s">
        <v>553</v>
      </c>
      <c r="I186" s="113" t="s">
        <v>554</v>
      </c>
    </row>
    <row r="187" spans="2:9" ht="25.5" customHeight="1">
      <c r="B187" s="85">
        <v>601</v>
      </c>
      <c r="C187" s="96">
        <v>1410051018083</v>
      </c>
      <c r="D187" s="96" t="e">
        <v>#N/A</v>
      </c>
      <c r="E187" s="103" t="s">
        <v>199</v>
      </c>
      <c r="F187" s="111" t="s">
        <v>246</v>
      </c>
      <c r="G187" s="112">
        <v>41</v>
      </c>
      <c r="H187" s="113" t="s">
        <v>555</v>
      </c>
      <c r="I187" s="113" t="s">
        <v>556</v>
      </c>
    </row>
    <row r="188" spans="2:9" ht="25.5" customHeight="1">
      <c r="B188" s="85">
        <v>602</v>
      </c>
      <c r="C188" s="96">
        <v>1410051014058</v>
      </c>
      <c r="D188" s="96" t="e">
        <v>#N/A</v>
      </c>
      <c r="E188" s="103" t="s">
        <v>199</v>
      </c>
      <c r="F188" s="111" t="s">
        <v>246</v>
      </c>
      <c r="G188" s="112">
        <v>41</v>
      </c>
      <c r="H188" s="113" t="s">
        <v>557</v>
      </c>
      <c r="I188" s="113" t="s">
        <v>558</v>
      </c>
    </row>
    <row r="189" spans="2:9" ht="25.5" customHeight="1">
      <c r="B189" s="85">
        <v>603</v>
      </c>
      <c r="C189" s="96">
        <v>1410051015378</v>
      </c>
      <c r="D189" s="96" t="e">
        <v>#N/A</v>
      </c>
      <c r="E189" s="103" t="s">
        <v>199</v>
      </c>
      <c r="F189" s="111" t="s">
        <v>246</v>
      </c>
      <c r="G189" s="112">
        <v>41</v>
      </c>
      <c r="H189" s="113" t="s">
        <v>559</v>
      </c>
      <c r="I189" s="113" t="s">
        <v>560</v>
      </c>
    </row>
    <row r="190" spans="2:9" ht="25.5" customHeight="1">
      <c r="B190" s="85">
        <v>604</v>
      </c>
      <c r="C190" s="96">
        <v>1410051016665</v>
      </c>
      <c r="D190" s="96" t="e">
        <v>#N/A</v>
      </c>
      <c r="E190" s="103" t="s">
        <v>199</v>
      </c>
      <c r="F190" s="111" t="s">
        <v>246</v>
      </c>
      <c r="G190" s="112">
        <v>41</v>
      </c>
      <c r="H190" s="113" t="s">
        <v>561</v>
      </c>
      <c r="I190" s="113" t="s">
        <v>562</v>
      </c>
    </row>
    <row r="191" spans="2:9" ht="25.5" customHeight="1">
      <c r="B191" s="85">
        <v>772</v>
      </c>
      <c r="C191" s="96">
        <v>1410051014397</v>
      </c>
      <c r="D191" s="96" t="e">
        <v>#N/A</v>
      </c>
      <c r="E191" s="103" t="s">
        <v>199</v>
      </c>
      <c r="F191" s="111" t="s">
        <v>257</v>
      </c>
      <c r="G191" s="112">
        <v>82</v>
      </c>
      <c r="H191" s="113" t="s">
        <v>563</v>
      </c>
      <c r="I191" s="113" t="s">
        <v>564</v>
      </c>
    </row>
    <row r="192" spans="2:9" ht="25.5" customHeight="1">
      <c r="B192" s="85">
        <v>773</v>
      </c>
      <c r="C192" s="96">
        <v>1410051015782</v>
      </c>
      <c r="D192" s="96" t="e">
        <v>#N/A</v>
      </c>
      <c r="E192" s="103" t="s">
        <v>199</v>
      </c>
      <c r="F192" s="111" t="s">
        <v>257</v>
      </c>
      <c r="G192" s="112">
        <v>82</v>
      </c>
      <c r="H192" s="113" t="s">
        <v>565</v>
      </c>
      <c r="I192" s="113" t="s">
        <v>566</v>
      </c>
    </row>
    <row r="193" spans="2:9" ht="25.5" customHeight="1">
      <c r="B193" s="85">
        <v>774</v>
      </c>
      <c r="C193" s="96">
        <v>1410051015840</v>
      </c>
      <c r="D193" s="96" t="e">
        <v>#N/A</v>
      </c>
      <c r="E193" s="103" t="s">
        <v>199</v>
      </c>
      <c r="F193" s="111" t="s">
        <v>257</v>
      </c>
      <c r="G193" s="112">
        <v>82</v>
      </c>
      <c r="H193" s="113" t="s">
        <v>567</v>
      </c>
      <c r="I193" s="113" t="s">
        <v>568</v>
      </c>
    </row>
    <row r="194" spans="2:9" ht="25.5" customHeight="1">
      <c r="B194" s="85">
        <v>775</v>
      </c>
      <c r="C194" s="96">
        <v>1410051017382</v>
      </c>
      <c r="D194" s="96" t="e">
        <v>#N/A</v>
      </c>
      <c r="E194" s="103" t="s">
        <v>199</v>
      </c>
      <c r="F194" s="111" t="s">
        <v>257</v>
      </c>
      <c r="G194" s="112">
        <v>82</v>
      </c>
      <c r="H194" s="113" t="s">
        <v>569</v>
      </c>
      <c r="I194" s="113" t="s">
        <v>570</v>
      </c>
    </row>
    <row r="195" spans="2:9" ht="25.5" customHeight="1">
      <c r="B195" s="85">
        <v>776</v>
      </c>
      <c r="C195" s="96">
        <v>1410051018323</v>
      </c>
      <c r="D195" s="96" t="e">
        <v>#N/A</v>
      </c>
      <c r="E195" s="103" t="s">
        <v>199</v>
      </c>
      <c r="F195" s="111" t="s">
        <v>257</v>
      </c>
      <c r="G195" s="112">
        <v>82</v>
      </c>
      <c r="H195" s="113" t="s">
        <v>571</v>
      </c>
      <c r="I195" s="113" t="s">
        <v>572</v>
      </c>
    </row>
    <row r="196" spans="2:9" ht="25.5" customHeight="1">
      <c r="B196" s="85">
        <v>777</v>
      </c>
      <c r="C196" s="96">
        <v>1410051026458</v>
      </c>
      <c r="D196" s="96" t="e">
        <v>#N/A</v>
      </c>
      <c r="E196" s="103" t="s">
        <v>199</v>
      </c>
      <c r="F196" s="111" t="s">
        <v>257</v>
      </c>
      <c r="G196" s="112">
        <v>82</v>
      </c>
      <c r="H196" s="113" t="s">
        <v>573</v>
      </c>
      <c r="I196" s="113" t="s">
        <v>574</v>
      </c>
    </row>
    <row r="197" spans="2:9" ht="25.5" customHeight="1">
      <c r="B197" s="85">
        <v>778</v>
      </c>
      <c r="C197" s="96">
        <v>1410051019370</v>
      </c>
      <c r="D197" s="96" t="e">
        <v>#N/A</v>
      </c>
      <c r="E197" s="103" t="s">
        <v>199</v>
      </c>
      <c r="F197" s="111" t="s">
        <v>257</v>
      </c>
      <c r="G197" s="112">
        <v>82</v>
      </c>
      <c r="H197" s="113" t="s">
        <v>575</v>
      </c>
      <c r="I197" s="113" t="s">
        <v>576</v>
      </c>
    </row>
    <row r="198" spans="2:9" ht="25.5" customHeight="1">
      <c r="B198" s="85">
        <v>779</v>
      </c>
      <c r="C198" s="96">
        <v>1410051017390</v>
      </c>
      <c r="D198" s="96" t="e">
        <v>#N/A</v>
      </c>
      <c r="E198" s="103" t="s">
        <v>199</v>
      </c>
      <c r="F198" s="111" t="s">
        <v>257</v>
      </c>
      <c r="G198" s="112">
        <v>82</v>
      </c>
      <c r="H198" s="113" t="s">
        <v>577</v>
      </c>
      <c r="I198" s="113" t="s">
        <v>578</v>
      </c>
    </row>
    <row r="199" spans="2:9" ht="25.5" customHeight="1">
      <c r="B199" s="85">
        <v>780</v>
      </c>
      <c r="C199" s="96">
        <v>1410051024131</v>
      </c>
      <c r="D199" s="96" t="e">
        <v>#N/A</v>
      </c>
      <c r="E199" s="103" t="s">
        <v>199</v>
      </c>
      <c r="F199" s="111" t="s">
        <v>257</v>
      </c>
      <c r="G199" s="112">
        <v>82</v>
      </c>
      <c r="H199" s="113" t="s">
        <v>579</v>
      </c>
      <c r="I199" s="113" t="s">
        <v>580</v>
      </c>
    </row>
    <row r="200" spans="2:9" ht="25.5" customHeight="1">
      <c r="B200" s="85">
        <v>781</v>
      </c>
      <c r="C200" s="96">
        <v>1410051015790</v>
      </c>
      <c r="D200" s="96" t="e">
        <v>#N/A</v>
      </c>
      <c r="E200" s="103" t="s">
        <v>199</v>
      </c>
      <c r="F200" s="111" t="s">
        <v>257</v>
      </c>
      <c r="G200" s="112">
        <v>82</v>
      </c>
      <c r="H200" s="113" t="s">
        <v>581</v>
      </c>
      <c r="I200" s="113" t="s">
        <v>582</v>
      </c>
    </row>
    <row r="201" spans="2:9" ht="25.5" customHeight="1">
      <c r="B201" s="85">
        <v>782</v>
      </c>
      <c r="C201" s="96">
        <v>1410051018703</v>
      </c>
      <c r="D201" s="96" t="e">
        <v>#N/A</v>
      </c>
      <c r="E201" s="103" t="s">
        <v>199</v>
      </c>
      <c r="F201" s="111" t="s">
        <v>257</v>
      </c>
      <c r="G201" s="112">
        <v>82</v>
      </c>
      <c r="H201" s="113" t="s">
        <v>583</v>
      </c>
      <c r="I201" s="113" t="s">
        <v>584</v>
      </c>
    </row>
    <row r="202" spans="2:9" ht="25.5" customHeight="1">
      <c r="B202" s="85">
        <v>783</v>
      </c>
      <c r="C202" s="96">
        <v>1410051019719</v>
      </c>
      <c r="D202" s="96" t="e">
        <v>#N/A</v>
      </c>
      <c r="E202" s="103" t="s">
        <v>199</v>
      </c>
      <c r="F202" s="111" t="s">
        <v>257</v>
      </c>
      <c r="G202" s="112">
        <v>82</v>
      </c>
      <c r="H202" s="113" t="s">
        <v>585</v>
      </c>
      <c r="I202" s="113" t="s">
        <v>586</v>
      </c>
    </row>
    <row r="203" spans="2:9" ht="25.5" customHeight="1">
      <c r="B203" s="85">
        <v>784</v>
      </c>
      <c r="C203" s="96">
        <v>1410051023844</v>
      </c>
      <c r="D203" s="96" t="e">
        <v>#N/A</v>
      </c>
      <c r="E203" s="103" t="s">
        <v>199</v>
      </c>
      <c r="F203" s="111" t="s">
        <v>257</v>
      </c>
      <c r="G203" s="112">
        <v>82</v>
      </c>
      <c r="H203" s="113" t="s">
        <v>587</v>
      </c>
      <c r="I203" s="113" t="s">
        <v>588</v>
      </c>
    </row>
    <row r="204" spans="2:9" ht="25.5" customHeight="1">
      <c r="B204" s="85">
        <v>785</v>
      </c>
      <c r="C204" s="96">
        <v>1410051017408</v>
      </c>
      <c r="D204" s="96" t="e">
        <v>#N/A</v>
      </c>
      <c r="E204" s="103" t="s">
        <v>199</v>
      </c>
      <c r="F204" s="111" t="s">
        <v>257</v>
      </c>
      <c r="G204" s="112">
        <v>82</v>
      </c>
      <c r="H204" s="113" t="s">
        <v>589</v>
      </c>
      <c r="I204" s="113" t="s">
        <v>590</v>
      </c>
    </row>
    <row r="205" spans="2:9" ht="25.5" customHeight="1">
      <c r="B205" s="85">
        <v>786</v>
      </c>
      <c r="C205" s="96">
        <v>1410051017416</v>
      </c>
      <c r="D205" s="96" t="e">
        <v>#N/A</v>
      </c>
      <c r="E205" s="103" t="s">
        <v>199</v>
      </c>
      <c r="F205" s="111" t="s">
        <v>257</v>
      </c>
      <c r="G205" s="112">
        <v>82</v>
      </c>
      <c r="H205" s="113" t="s">
        <v>591</v>
      </c>
      <c r="I205" s="113" t="s">
        <v>592</v>
      </c>
    </row>
    <row r="206" spans="2:9" ht="25.5" customHeight="1">
      <c r="B206" s="85">
        <v>787</v>
      </c>
      <c r="C206" s="96">
        <v>1410051024529</v>
      </c>
      <c r="D206" s="96" t="e">
        <v>#N/A</v>
      </c>
      <c r="E206" s="103" t="s">
        <v>199</v>
      </c>
      <c r="F206" s="111" t="s">
        <v>257</v>
      </c>
      <c r="G206" s="112">
        <v>82</v>
      </c>
      <c r="H206" s="113" t="s">
        <v>593</v>
      </c>
      <c r="I206" s="113" t="s">
        <v>594</v>
      </c>
    </row>
    <row r="207" spans="2:9" ht="25.5" customHeight="1">
      <c r="B207" s="85">
        <v>788</v>
      </c>
      <c r="C207" s="96">
        <v>1410051015857</v>
      </c>
      <c r="D207" s="96" t="e">
        <v>#N/A</v>
      </c>
      <c r="E207" s="103" t="s">
        <v>199</v>
      </c>
      <c r="F207" s="111" t="s">
        <v>257</v>
      </c>
      <c r="G207" s="112">
        <v>82</v>
      </c>
      <c r="H207" s="113" t="s">
        <v>595</v>
      </c>
      <c r="I207" s="113" t="s">
        <v>596</v>
      </c>
    </row>
    <row r="208" spans="2:9" ht="25.5" customHeight="1">
      <c r="B208" s="85">
        <v>789</v>
      </c>
      <c r="C208" s="96">
        <v>1410051019727</v>
      </c>
      <c r="D208" s="96" t="e">
        <v>#N/A</v>
      </c>
      <c r="E208" s="103" t="s">
        <v>199</v>
      </c>
      <c r="F208" s="111" t="s">
        <v>257</v>
      </c>
      <c r="G208" s="112">
        <v>82</v>
      </c>
      <c r="H208" s="113" t="s">
        <v>597</v>
      </c>
      <c r="I208" s="113" t="s">
        <v>598</v>
      </c>
    </row>
    <row r="209" spans="2:9" ht="25.5" customHeight="1">
      <c r="B209" s="85">
        <v>790</v>
      </c>
      <c r="C209" s="96">
        <v>1410051019701</v>
      </c>
      <c r="D209" s="96" t="e">
        <v>#N/A</v>
      </c>
      <c r="E209" s="103" t="s">
        <v>199</v>
      </c>
      <c r="F209" s="111" t="s">
        <v>257</v>
      </c>
      <c r="G209" s="112">
        <v>82</v>
      </c>
      <c r="H209" s="113" t="s">
        <v>599</v>
      </c>
      <c r="I209" s="113" t="s">
        <v>600</v>
      </c>
    </row>
    <row r="210" spans="2:9" ht="25.5" customHeight="1">
      <c r="B210" s="85">
        <v>791</v>
      </c>
      <c r="C210" s="96">
        <v>1410051014405</v>
      </c>
      <c r="D210" s="96" t="e">
        <v>#N/A</v>
      </c>
      <c r="E210" s="103" t="s">
        <v>199</v>
      </c>
      <c r="F210" s="111" t="s">
        <v>257</v>
      </c>
      <c r="G210" s="112">
        <v>82</v>
      </c>
      <c r="H210" s="113" t="s">
        <v>601</v>
      </c>
      <c r="I210" s="113" t="s">
        <v>602</v>
      </c>
    </row>
    <row r="211" spans="2:9" ht="25.5" customHeight="1">
      <c r="B211" s="85">
        <v>792</v>
      </c>
      <c r="C211" s="96">
        <v>1410051014413</v>
      </c>
      <c r="D211" s="96" t="e">
        <v>#N/A</v>
      </c>
      <c r="E211" s="103" t="s">
        <v>199</v>
      </c>
      <c r="F211" s="111" t="s">
        <v>257</v>
      </c>
      <c r="G211" s="112">
        <v>82</v>
      </c>
      <c r="H211" s="113" t="s">
        <v>603</v>
      </c>
      <c r="I211" s="113" t="s">
        <v>604</v>
      </c>
    </row>
    <row r="212" spans="2:9" ht="25.5" customHeight="1">
      <c r="B212" s="85">
        <v>793</v>
      </c>
      <c r="C212" s="96">
        <v>1410051015816</v>
      </c>
      <c r="D212" s="96" t="e">
        <v>#N/A</v>
      </c>
      <c r="E212" s="103" t="s">
        <v>199</v>
      </c>
      <c r="F212" s="111" t="s">
        <v>257</v>
      </c>
      <c r="G212" s="112">
        <v>82</v>
      </c>
      <c r="H212" s="113" t="s">
        <v>605</v>
      </c>
      <c r="I212" s="113" t="s">
        <v>606</v>
      </c>
    </row>
    <row r="213" spans="2:9" ht="25.5" customHeight="1">
      <c r="B213" s="85">
        <v>794</v>
      </c>
      <c r="C213" s="96">
        <v>1410051015014</v>
      </c>
      <c r="D213" s="96" t="e">
        <v>#N/A</v>
      </c>
      <c r="E213" s="103" t="s">
        <v>199</v>
      </c>
      <c r="F213" s="111" t="s">
        <v>257</v>
      </c>
      <c r="G213" s="112">
        <v>82</v>
      </c>
      <c r="H213" s="113" t="s">
        <v>607</v>
      </c>
      <c r="I213" s="113" t="s">
        <v>608</v>
      </c>
    </row>
    <row r="214" spans="2:9" ht="25.5" customHeight="1">
      <c r="B214" s="85">
        <v>795</v>
      </c>
      <c r="C214" s="96">
        <v>1410051014439</v>
      </c>
      <c r="D214" s="96" t="e">
        <v>#N/A</v>
      </c>
      <c r="E214" s="103" t="s">
        <v>199</v>
      </c>
      <c r="F214" s="111" t="s">
        <v>257</v>
      </c>
      <c r="G214" s="112">
        <v>82</v>
      </c>
      <c r="H214" s="113" t="s">
        <v>609</v>
      </c>
      <c r="I214" s="113" t="s">
        <v>610</v>
      </c>
    </row>
    <row r="215" spans="2:9" ht="25.5" customHeight="1">
      <c r="B215" s="85">
        <v>796</v>
      </c>
      <c r="C215" s="96">
        <v>1410051014447</v>
      </c>
      <c r="D215" s="96" t="e">
        <v>#N/A</v>
      </c>
      <c r="E215" s="103" t="s">
        <v>199</v>
      </c>
      <c r="F215" s="111" t="s">
        <v>257</v>
      </c>
      <c r="G215" s="112">
        <v>82</v>
      </c>
      <c r="H215" s="113" t="s">
        <v>611</v>
      </c>
      <c r="I215" s="113" t="s">
        <v>612</v>
      </c>
    </row>
    <row r="216" spans="2:9" ht="25.5" customHeight="1">
      <c r="B216" s="85">
        <v>797</v>
      </c>
      <c r="C216" s="96">
        <v>1410051018349</v>
      </c>
      <c r="D216" s="96" t="e">
        <v>#N/A</v>
      </c>
      <c r="E216" s="103" t="s">
        <v>199</v>
      </c>
      <c r="F216" s="111" t="s">
        <v>257</v>
      </c>
      <c r="G216" s="112">
        <v>82</v>
      </c>
      <c r="H216" s="113" t="s">
        <v>613</v>
      </c>
      <c r="I216" s="113" t="s">
        <v>614</v>
      </c>
    </row>
    <row r="217" spans="2:9" ht="25.5" customHeight="1">
      <c r="B217" s="85">
        <v>798</v>
      </c>
      <c r="C217" s="96">
        <v>1410051018331</v>
      </c>
      <c r="D217" s="96" t="e">
        <v>#N/A</v>
      </c>
      <c r="E217" s="103" t="s">
        <v>199</v>
      </c>
      <c r="F217" s="111" t="s">
        <v>257</v>
      </c>
      <c r="G217" s="112">
        <v>82</v>
      </c>
      <c r="H217" s="113" t="s">
        <v>615</v>
      </c>
      <c r="I217" s="113" t="s">
        <v>616</v>
      </c>
    </row>
    <row r="218" spans="2:9" ht="25.5" customHeight="1">
      <c r="B218" s="85">
        <v>799</v>
      </c>
      <c r="C218" s="96">
        <v>1410051024404</v>
      </c>
      <c r="D218" s="96" t="e">
        <v>#N/A</v>
      </c>
      <c r="E218" s="103" t="s">
        <v>199</v>
      </c>
      <c r="F218" s="111" t="s">
        <v>257</v>
      </c>
      <c r="G218" s="112">
        <v>82</v>
      </c>
      <c r="H218" s="113" t="s">
        <v>617</v>
      </c>
      <c r="I218" s="113" t="s">
        <v>618</v>
      </c>
    </row>
    <row r="219" spans="2:9" ht="25.5" customHeight="1">
      <c r="B219" s="85">
        <v>800</v>
      </c>
      <c r="C219" s="96">
        <v>1410051014454</v>
      </c>
      <c r="D219" s="96" t="e">
        <v>#N/A</v>
      </c>
      <c r="E219" s="103" t="s">
        <v>199</v>
      </c>
      <c r="F219" s="111" t="s">
        <v>257</v>
      </c>
      <c r="G219" s="112">
        <v>82</v>
      </c>
      <c r="H219" s="113" t="s">
        <v>619</v>
      </c>
      <c r="I219" s="113" t="s">
        <v>620</v>
      </c>
    </row>
    <row r="220" spans="2:9" ht="25.5" customHeight="1">
      <c r="B220" s="85">
        <v>801</v>
      </c>
      <c r="C220" s="96">
        <v>1410051024875</v>
      </c>
      <c r="D220" s="96" t="e">
        <v>#N/A</v>
      </c>
      <c r="E220" s="103" t="s">
        <v>199</v>
      </c>
      <c r="F220" s="111" t="s">
        <v>257</v>
      </c>
      <c r="G220" s="112">
        <v>82</v>
      </c>
      <c r="H220" s="113" t="s">
        <v>621</v>
      </c>
      <c r="I220" s="113" t="s">
        <v>622</v>
      </c>
    </row>
    <row r="221" spans="2:9" ht="25.5" customHeight="1">
      <c r="B221" s="85">
        <v>802</v>
      </c>
      <c r="C221" s="96">
        <v>1410051014462</v>
      </c>
      <c r="D221" s="96" t="e">
        <v>#N/A</v>
      </c>
      <c r="E221" s="103" t="s">
        <v>199</v>
      </c>
      <c r="F221" s="111" t="s">
        <v>257</v>
      </c>
      <c r="G221" s="112">
        <v>82</v>
      </c>
      <c r="H221" s="113" t="s">
        <v>623</v>
      </c>
      <c r="I221" s="113" t="s">
        <v>624</v>
      </c>
    </row>
    <row r="222" spans="2:9" ht="25.5" customHeight="1">
      <c r="B222" s="85">
        <v>803</v>
      </c>
      <c r="C222" s="96">
        <v>1410051015246</v>
      </c>
      <c r="D222" s="96" t="e">
        <v>#N/A</v>
      </c>
      <c r="E222" s="103" t="s">
        <v>199</v>
      </c>
      <c r="F222" s="111" t="s">
        <v>257</v>
      </c>
      <c r="G222" s="112">
        <v>82</v>
      </c>
      <c r="H222" s="113" t="s">
        <v>625</v>
      </c>
      <c r="I222" s="113" t="s">
        <v>626</v>
      </c>
    </row>
    <row r="223" spans="2:9" ht="25.5" customHeight="1">
      <c r="B223" s="85">
        <v>804</v>
      </c>
      <c r="C223" s="96">
        <v>1410051017432</v>
      </c>
      <c r="D223" s="96" t="e">
        <v>#N/A</v>
      </c>
      <c r="E223" s="103" t="s">
        <v>199</v>
      </c>
      <c r="F223" s="111" t="s">
        <v>257</v>
      </c>
      <c r="G223" s="112">
        <v>82</v>
      </c>
      <c r="H223" s="113" t="s">
        <v>627</v>
      </c>
      <c r="I223" s="113" t="s">
        <v>628</v>
      </c>
    </row>
    <row r="224" spans="2:9" ht="25.5" customHeight="1">
      <c r="B224" s="85">
        <v>805</v>
      </c>
      <c r="C224" s="96">
        <v>1410051024396</v>
      </c>
      <c r="D224" s="96" t="e">
        <v>#N/A</v>
      </c>
      <c r="E224" s="103" t="s">
        <v>199</v>
      </c>
      <c r="F224" s="111" t="s">
        <v>257</v>
      </c>
      <c r="G224" s="112">
        <v>82</v>
      </c>
      <c r="H224" s="113" t="s">
        <v>629</v>
      </c>
      <c r="I224" s="113" t="s">
        <v>630</v>
      </c>
    </row>
    <row r="225" spans="2:9" ht="25.5" customHeight="1">
      <c r="B225" s="85">
        <v>806</v>
      </c>
      <c r="C225" s="96">
        <v>1410051017499</v>
      </c>
      <c r="D225" s="96" t="e">
        <v>#N/A</v>
      </c>
      <c r="E225" s="103" t="s">
        <v>199</v>
      </c>
      <c r="F225" s="111" t="s">
        <v>257</v>
      </c>
      <c r="G225" s="112">
        <v>82</v>
      </c>
      <c r="H225" s="113" t="s">
        <v>631</v>
      </c>
      <c r="I225" s="113" t="s">
        <v>632</v>
      </c>
    </row>
    <row r="226" spans="2:9" ht="25.5" customHeight="1">
      <c r="B226" s="85">
        <v>807</v>
      </c>
      <c r="C226" s="96">
        <v>1410051015824</v>
      </c>
      <c r="D226" s="96" t="e">
        <v>#N/A</v>
      </c>
      <c r="E226" s="103" t="s">
        <v>199</v>
      </c>
      <c r="F226" s="111" t="s">
        <v>257</v>
      </c>
      <c r="G226" s="112">
        <v>82</v>
      </c>
      <c r="H226" s="113" t="s">
        <v>633</v>
      </c>
      <c r="I226" s="113" t="s">
        <v>634</v>
      </c>
    </row>
    <row r="227" spans="2:9" ht="25.5" customHeight="1">
      <c r="B227" s="85">
        <v>808</v>
      </c>
      <c r="C227" s="96">
        <v>1410051015030</v>
      </c>
      <c r="D227" s="96" t="e">
        <v>#N/A</v>
      </c>
      <c r="E227" s="103" t="s">
        <v>199</v>
      </c>
      <c r="F227" s="111" t="s">
        <v>257</v>
      </c>
      <c r="G227" s="112">
        <v>82</v>
      </c>
      <c r="H227" s="113" t="s">
        <v>635</v>
      </c>
      <c r="I227" s="113" t="s">
        <v>636</v>
      </c>
    </row>
    <row r="228" spans="2:9" ht="25.5" customHeight="1">
      <c r="B228" s="85">
        <v>809</v>
      </c>
      <c r="C228" s="96">
        <v>1410051015048</v>
      </c>
      <c r="D228" s="96" t="e">
        <v>#N/A</v>
      </c>
      <c r="E228" s="103" t="s">
        <v>199</v>
      </c>
      <c r="F228" s="111" t="s">
        <v>257</v>
      </c>
      <c r="G228" s="112">
        <v>82</v>
      </c>
      <c r="H228" s="113" t="s">
        <v>637</v>
      </c>
      <c r="I228" s="113" t="s">
        <v>638</v>
      </c>
    </row>
    <row r="229" spans="2:9" ht="25.5" customHeight="1">
      <c r="B229" s="85">
        <v>810</v>
      </c>
      <c r="C229" s="96">
        <v>1410051014470</v>
      </c>
      <c r="D229" s="96" t="e">
        <v>#N/A</v>
      </c>
      <c r="E229" s="103" t="s">
        <v>199</v>
      </c>
      <c r="F229" s="111" t="s">
        <v>257</v>
      </c>
      <c r="G229" s="112">
        <v>82</v>
      </c>
      <c r="H229" s="113" t="s">
        <v>639</v>
      </c>
      <c r="I229" s="113" t="s">
        <v>640</v>
      </c>
    </row>
    <row r="230" spans="2:9" ht="25.5" customHeight="1">
      <c r="B230" s="85">
        <v>811</v>
      </c>
      <c r="C230" s="96">
        <v>1410051023471</v>
      </c>
      <c r="D230" s="96" t="e">
        <v>#N/A</v>
      </c>
      <c r="E230" s="103" t="s">
        <v>199</v>
      </c>
      <c r="F230" s="111" t="s">
        <v>257</v>
      </c>
      <c r="G230" s="112">
        <v>82</v>
      </c>
      <c r="H230" s="113" t="s">
        <v>641</v>
      </c>
      <c r="I230" s="113" t="s">
        <v>642</v>
      </c>
    </row>
    <row r="231" spans="2:9" ht="25.5" customHeight="1">
      <c r="B231" s="85">
        <v>812</v>
      </c>
      <c r="C231" s="96">
        <v>1410051015832</v>
      </c>
      <c r="D231" s="96" t="e">
        <v>#N/A</v>
      </c>
      <c r="E231" s="103" t="s">
        <v>199</v>
      </c>
      <c r="F231" s="111" t="s">
        <v>257</v>
      </c>
      <c r="G231" s="112">
        <v>82</v>
      </c>
      <c r="H231" s="113" t="s">
        <v>643</v>
      </c>
      <c r="I231" s="113" t="s">
        <v>644</v>
      </c>
    </row>
    <row r="232" spans="2:9" ht="25.5" customHeight="1">
      <c r="B232" s="85">
        <v>813</v>
      </c>
      <c r="C232" s="96">
        <v>1410051019834</v>
      </c>
      <c r="D232" s="96" t="e">
        <v>#N/A</v>
      </c>
      <c r="E232" s="103" t="s">
        <v>199</v>
      </c>
      <c r="F232" s="111" t="s">
        <v>257</v>
      </c>
      <c r="G232" s="112">
        <v>82</v>
      </c>
      <c r="H232" s="113" t="s">
        <v>645</v>
      </c>
      <c r="I232" s="113" t="s">
        <v>646</v>
      </c>
    </row>
    <row r="233" spans="2:9" ht="25.5" customHeight="1">
      <c r="B233" s="85">
        <v>814</v>
      </c>
      <c r="C233" s="96">
        <v>1410051017457</v>
      </c>
      <c r="D233" s="96" t="e">
        <v>#N/A</v>
      </c>
      <c r="E233" s="103" t="s">
        <v>199</v>
      </c>
      <c r="F233" s="111" t="s">
        <v>257</v>
      </c>
      <c r="G233" s="112">
        <v>82</v>
      </c>
      <c r="H233" s="113" t="s">
        <v>647</v>
      </c>
      <c r="I233" s="113" t="s">
        <v>648</v>
      </c>
    </row>
    <row r="234" spans="2:9" ht="25.5" customHeight="1">
      <c r="B234" s="85">
        <v>815</v>
      </c>
      <c r="C234" s="96">
        <v>1410051017465</v>
      </c>
      <c r="D234" s="96" t="e">
        <v>#N/A</v>
      </c>
      <c r="E234" s="103" t="s">
        <v>199</v>
      </c>
      <c r="F234" s="111" t="s">
        <v>257</v>
      </c>
      <c r="G234" s="112">
        <v>82</v>
      </c>
      <c r="H234" s="113" t="s">
        <v>649</v>
      </c>
      <c r="I234" s="113" t="s">
        <v>650</v>
      </c>
    </row>
    <row r="235" spans="2:9" ht="25.5" customHeight="1">
      <c r="B235" s="85">
        <v>816</v>
      </c>
      <c r="C235" s="96">
        <v>1410051015261</v>
      </c>
      <c r="D235" s="96" t="e">
        <v>#N/A</v>
      </c>
      <c r="E235" s="103" t="s">
        <v>199</v>
      </c>
      <c r="F235" s="111" t="s">
        <v>257</v>
      </c>
      <c r="G235" s="112">
        <v>82</v>
      </c>
      <c r="H235" s="113" t="s">
        <v>651</v>
      </c>
      <c r="I235" s="113" t="s">
        <v>652</v>
      </c>
    </row>
    <row r="236" spans="2:9" ht="25.5" customHeight="1">
      <c r="B236" s="85">
        <v>817</v>
      </c>
      <c r="C236" s="96">
        <v>1410051017473</v>
      </c>
      <c r="D236" s="96" t="e">
        <v>#N/A</v>
      </c>
      <c r="E236" s="103" t="s">
        <v>199</v>
      </c>
      <c r="F236" s="111" t="s">
        <v>257</v>
      </c>
      <c r="G236" s="112">
        <v>82</v>
      </c>
      <c r="H236" s="113" t="s">
        <v>653</v>
      </c>
      <c r="I236" s="113" t="s">
        <v>654</v>
      </c>
    </row>
    <row r="237" spans="2:9" ht="25.5" customHeight="1">
      <c r="B237" s="85">
        <v>818</v>
      </c>
      <c r="C237" s="96">
        <v>1410051017481</v>
      </c>
      <c r="D237" s="96" t="e">
        <v>#N/A</v>
      </c>
      <c r="E237" s="103" t="s">
        <v>199</v>
      </c>
      <c r="F237" s="111" t="s">
        <v>257</v>
      </c>
      <c r="G237" s="112">
        <v>82</v>
      </c>
      <c r="H237" s="113" t="s">
        <v>655</v>
      </c>
      <c r="I237" s="113" t="s">
        <v>656</v>
      </c>
    </row>
    <row r="238" spans="2:9" ht="25.5" customHeight="1">
      <c r="B238" s="85">
        <v>53</v>
      </c>
      <c r="C238" s="118">
        <v>1410051017119</v>
      </c>
      <c r="D238" s="96" t="e">
        <v>#N/A</v>
      </c>
      <c r="E238" s="103" t="s">
        <v>199</v>
      </c>
      <c r="F238" s="103" t="s">
        <v>250</v>
      </c>
      <c r="G238" s="104">
        <v>80</v>
      </c>
      <c r="H238" s="119" t="s">
        <v>657</v>
      </c>
      <c r="I238" s="113" t="s">
        <v>658</v>
      </c>
    </row>
    <row r="239" spans="2:9" ht="25.5" customHeight="1">
      <c r="B239" s="85">
        <v>94</v>
      </c>
      <c r="C239" s="96">
        <v>1410051025773</v>
      </c>
      <c r="D239" s="96">
        <v>1</v>
      </c>
      <c r="E239" s="111" t="s">
        <v>2864</v>
      </c>
      <c r="F239" s="111" t="s">
        <v>279</v>
      </c>
      <c r="G239" s="112">
        <v>30</v>
      </c>
      <c r="H239" s="113" t="s">
        <v>659</v>
      </c>
      <c r="I239" s="113" t="s">
        <v>660</v>
      </c>
    </row>
    <row r="240" spans="2:9" ht="25.5" customHeight="1">
      <c r="B240" s="85">
        <v>95</v>
      </c>
      <c r="C240" s="96">
        <v>1410051026805</v>
      </c>
      <c r="D240" s="96">
        <v>1</v>
      </c>
      <c r="E240" s="111" t="s">
        <v>2864</v>
      </c>
      <c r="F240" s="111" t="s">
        <v>279</v>
      </c>
      <c r="G240" s="112">
        <v>30</v>
      </c>
      <c r="H240" s="113" t="s">
        <v>661</v>
      </c>
      <c r="I240" s="113" t="s">
        <v>662</v>
      </c>
    </row>
    <row r="241" spans="2:9" ht="25.5" customHeight="1">
      <c r="B241" s="85">
        <v>318</v>
      </c>
      <c r="C241" s="96">
        <v>1410051026623</v>
      </c>
      <c r="D241" s="96" t="e">
        <v>#N/A</v>
      </c>
      <c r="E241" s="103" t="s">
        <v>199</v>
      </c>
      <c r="F241" s="111" t="s">
        <v>250</v>
      </c>
      <c r="G241" s="112">
        <v>80</v>
      </c>
      <c r="H241" s="113" t="s">
        <v>663</v>
      </c>
      <c r="I241" s="113" t="s">
        <v>664</v>
      </c>
    </row>
    <row r="242" spans="2:9" ht="25.5" customHeight="1">
      <c r="B242" s="85">
        <v>319</v>
      </c>
      <c r="C242" s="96">
        <v>1410051026516</v>
      </c>
      <c r="D242" s="96" t="e">
        <v>#N/A</v>
      </c>
      <c r="E242" s="103" t="s">
        <v>199</v>
      </c>
      <c r="F242" s="111" t="s">
        <v>250</v>
      </c>
      <c r="G242" s="112">
        <v>80</v>
      </c>
      <c r="H242" s="113" t="s">
        <v>665</v>
      </c>
      <c r="I242" s="113" t="s">
        <v>666</v>
      </c>
    </row>
    <row r="243" spans="2:9" ht="25.5" customHeight="1">
      <c r="B243" s="85">
        <v>320</v>
      </c>
      <c r="C243" s="96">
        <v>1410051025427</v>
      </c>
      <c r="D243" s="96" t="e">
        <v>#N/A</v>
      </c>
      <c r="E243" s="103" t="s">
        <v>199</v>
      </c>
      <c r="F243" s="111" t="s">
        <v>250</v>
      </c>
      <c r="G243" s="112">
        <v>80</v>
      </c>
      <c r="H243" s="113" t="s">
        <v>667</v>
      </c>
      <c r="I243" s="113" t="s">
        <v>668</v>
      </c>
    </row>
    <row r="244" spans="2:9" ht="25.5" customHeight="1">
      <c r="B244" s="85">
        <v>321</v>
      </c>
      <c r="C244" s="96">
        <v>1410051027605</v>
      </c>
      <c r="D244" s="96" t="e">
        <v>#N/A</v>
      </c>
      <c r="E244" s="103" t="s">
        <v>199</v>
      </c>
      <c r="F244" s="111" t="s">
        <v>250</v>
      </c>
      <c r="G244" s="112">
        <v>80</v>
      </c>
      <c r="H244" s="113" t="s">
        <v>669</v>
      </c>
      <c r="I244" s="113" t="s">
        <v>670</v>
      </c>
    </row>
    <row r="245" spans="2:9" ht="39.75" customHeight="1">
      <c r="B245" s="85">
        <v>322</v>
      </c>
      <c r="C245" s="96">
        <v>1410051025500</v>
      </c>
      <c r="D245" s="96" t="e">
        <v>#N/A</v>
      </c>
      <c r="E245" s="103" t="s">
        <v>199</v>
      </c>
      <c r="F245" s="111" t="s">
        <v>250</v>
      </c>
      <c r="G245" s="112">
        <v>80</v>
      </c>
      <c r="H245" s="113" t="s">
        <v>671</v>
      </c>
      <c r="I245" s="113" t="s">
        <v>672</v>
      </c>
    </row>
    <row r="246" spans="2:9" ht="25.5" customHeight="1">
      <c r="B246" s="85">
        <v>323</v>
      </c>
      <c r="C246" s="96">
        <v>1410051027530</v>
      </c>
      <c r="D246" s="96" t="e">
        <v>#N/A</v>
      </c>
      <c r="E246" s="103" t="s">
        <v>199</v>
      </c>
      <c r="F246" s="111" t="s">
        <v>250</v>
      </c>
      <c r="G246" s="112">
        <v>80</v>
      </c>
      <c r="H246" s="113" t="s">
        <v>673</v>
      </c>
      <c r="I246" s="113" t="s">
        <v>674</v>
      </c>
    </row>
    <row r="247" spans="2:9" ht="25.5" customHeight="1">
      <c r="B247" s="85">
        <v>324</v>
      </c>
      <c r="C247" s="96">
        <v>1410051026789</v>
      </c>
      <c r="D247" s="96" t="e">
        <v>#N/A</v>
      </c>
      <c r="E247" s="103" t="s">
        <v>199</v>
      </c>
      <c r="F247" s="111" t="s">
        <v>250</v>
      </c>
      <c r="G247" s="112">
        <v>80</v>
      </c>
      <c r="H247" s="113" t="s">
        <v>675</v>
      </c>
      <c r="I247" s="113" t="s">
        <v>676</v>
      </c>
    </row>
    <row r="248" spans="2:9" ht="25.5" customHeight="1">
      <c r="B248" s="85">
        <v>325</v>
      </c>
      <c r="C248" s="96">
        <v>1410051025641</v>
      </c>
      <c r="D248" s="96" t="e">
        <v>#N/A</v>
      </c>
      <c r="E248" s="103" t="s">
        <v>199</v>
      </c>
      <c r="F248" s="111" t="s">
        <v>250</v>
      </c>
      <c r="G248" s="112">
        <v>80</v>
      </c>
      <c r="H248" s="113" t="s">
        <v>677</v>
      </c>
      <c r="I248" s="113" t="s">
        <v>678</v>
      </c>
    </row>
    <row r="249" spans="2:9" ht="32.25" customHeight="1">
      <c r="B249" s="85">
        <v>328</v>
      </c>
      <c r="C249" s="96">
        <v>1410051027548</v>
      </c>
      <c r="D249" s="96" t="e">
        <v>#N/A</v>
      </c>
      <c r="E249" s="103" t="s">
        <v>199</v>
      </c>
      <c r="F249" s="111" t="s">
        <v>250</v>
      </c>
      <c r="G249" s="112">
        <v>80</v>
      </c>
      <c r="H249" s="113" t="s">
        <v>679</v>
      </c>
      <c r="I249" s="113" t="s">
        <v>680</v>
      </c>
    </row>
    <row r="250" spans="2:9" ht="25.5" customHeight="1">
      <c r="B250" s="85">
        <v>329</v>
      </c>
      <c r="C250" s="96">
        <v>1410051027977</v>
      </c>
      <c r="D250" s="96" t="e">
        <v>#N/A</v>
      </c>
      <c r="E250" s="103" t="s">
        <v>199</v>
      </c>
      <c r="F250" s="111" t="s">
        <v>250</v>
      </c>
      <c r="G250" s="112">
        <v>80</v>
      </c>
      <c r="H250" s="113" t="s">
        <v>681</v>
      </c>
      <c r="I250" s="113" t="s">
        <v>682</v>
      </c>
    </row>
    <row r="251" spans="2:9" ht="25.5" customHeight="1">
      <c r="B251" s="85">
        <v>330</v>
      </c>
      <c r="C251" s="96">
        <v>1410051025591</v>
      </c>
      <c r="D251" s="96" t="e">
        <v>#N/A</v>
      </c>
      <c r="E251" s="103" t="s">
        <v>199</v>
      </c>
      <c r="F251" s="111" t="s">
        <v>250</v>
      </c>
      <c r="G251" s="112">
        <v>80</v>
      </c>
      <c r="H251" s="113" t="s">
        <v>683</v>
      </c>
      <c r="I251" s="113" t="s">
        <v>684</v>
      </c>
    </row>
    <row r="252" spans="2:9" ht="25.5" customHeight="1">
      <c r="B252" s="85">
        <v>331</v>
      </c>
      <c r="C252" s="96">
        <v>1410051027944</v>
      </c>
      <c r="D252" s="96" t="e">
        <v>#N/A</v>
      </c>
      <c r="E252" s="103" t="s">
        <v>199</v>
      </c>
      <c r="F252" s="111" t="s">
        <v>250</v>
      </c>
      <c r="G252" s="112">
        <v>80</v>
      </c>
      <c r="H252" s="113" t="s">
        <v>685</v>
      </c>
      <c r="I252" s="113" t="s">
        <v>686</v>
      </c>
    </row>
    <row r="253" spans="2:9" ht="25.5" customHeight="1">
      <c r="B253" s="85">
        <v>332</v>
      </c>
      <c r="C253" s="96">
        <v>1410051027142</v>
      </c>
      <c r="D253" s="96" t="e">
        <v>#N/A</v>
      </c>
      <c r="E253" s="103" t="s">
        <v>199</v>
      </c>
      <c r="F253" s="111" t="s">
        <v>250</v>
      </c>
      <c r="G253" s="112">
        <v>80</v>
      </c>
      <c r="H253" s="113" t="s">
        <v>687</v>
      </c>
      <c r="I253" s="113" t="s">
        <v>688</v>
      </c>
    </row>
    <row r="254" spans="2:9" ht="25.5" customHeight="1">
      <c r="B254" s="85">
        <v>333</v>
      </c>
      <c r="C254" s="96">
        <v>1410051025468</v>
      </c>
      <c r="D254" s="96" t="e">
        <v>#N/A</v>
      </c>
      <c r="E254" s="103" t="s">
        <v>199</v>
      </c>
      <c r="F254" s="111" t="s">
        <v>250</v>
      </c>
      <c r="G254" s="112">
        <v>80</v>
      </c>
      <c r="H254" s="113" t="s">
        <v>689</v>
      </c>
      <c r="I254" s="113" t="s">
        <v>690</v>
      </c>
    </row>
    <row r="255" spans="2:9" ht="25.5" customHeight="1">
      <c r="B255" s="85">
        <v>334</v>
      </c>
      <c r="C255" s="96">
        <v>1410051027159</v>
      </c>
      <c r="D255" s="96" t="e">
        <v>#N/A</v>
      </c>
      <c r="E255" s="103" t="s">
        <v>199</v>
      </c>
      <c r="F255" s="111" t="s">
        <v>250</v>
      </c>
      <c r="G255" s="112">
        <v>80</v>
      </c>
      <c r="H255" s="113" t="s">
        <v>691</v>
      </c>
      <c r="I255" s="113" t="s">
        <v>692</v>
      </c>
    </row>
    <row r="256" spans="2:9" ht="25.5" customHeight="1">
      <c r="B256" s="85">
        <v>335</v>
      </c>
      <c r="C256" s="96">
        <v>1410051027910</v>
      </c>
      <c r="D256" s="96" t="e">
        <v>#N/A</v>
      </c>
      <c r="E256" s="103" t="s">
        <v>199</v>
      </c>
      <c r="F256" s="111" t="s">
        <v>250</v>
      </c>
      <c r="G256" s="112">
        <v>80</v>
      </c>
      <c r="H256" s="113" t="s">
        <v>693</v>
      </c>
      <c r="I256" s="113" t="s">
        <v>694</v>
      </c>
    </row>
    <row r="257" spans="2:9" ht="25.5" customHeight="1">
      <c r="B257" s="85">
        <v>336</v>
      </c>
      <c r="C257" s="96">
        <v>1410051026003</v>
      </c>
      <c r="D257" s="96" t="e">
        <v>#N/A</v>
      </c>
      <c r="E257" s="103" t="s">
        <v>199</v>
      </c>
      <c r="F257" s="111" t="s">
        <v>250</v>
      </c>
      <c r="G257" s="112">
        <v>80</v>
      </c>
      <c r="H257" s="113" t="s">
        <v>695</v>
      </c>
      <c r="I257" s="113" t="s">
        <v>696</v>
      </c>
    </row>
    <row r="258" spans="2:9" ht="25.5" customHeight="1">
      <c r="B258" s="85">
        <v>337</v>
      </c>
      <c r="C258" s="96">
        <v>1410051027928</v>
      </c>
      <c r="D258" s="96" t="e">
        <v>#N/A</v>
      </c>
      <c r="E258" s="103" t="s">
        <v>199</v>
      </c>
      <c r="F258" s="111" t="s">
        <v>250</v>
      </c>
      <c r="G258" s="112">
        <v>80</v>
      </c>
      <c r="H258" s="113" t="s">
        <v>697</v>
      </c>
      <c r="I258" s="113" t="s">
        <v>698</v>
      </c>
    </row>
    <row r="259" spans="2:9" ht="25.5" customHeight="1">
      <c r="B259" s="85">
        <v>338</v>
      </c>
      <c r="C259" s="96">
        <v>1410051025633</v>
      </c>
      <c r="D259" s="96" t="e">
        <v>#N/A</v>
      </c>
      <c r="E259" s="103" t="s">
        <v>199</v>
      </c>
      <c r="F259" s="111" t="s">
        <v>250</v>
      </c>
      <c r="G259" s="112">
        <v>80</v>
      </c>
      <c r="H259" s="113" t="s">
        <v>699</v>
      </c>
      <c r="I259" s="113" t="s">
        <v>700</v>
      </c>
    </row>
    <row r="260" spans="2:9" ht="25.5" customHeight="1">
      <c r="B260" s="85">
        <v>339</v>
      </c>
      <c r="C260" s="96">
        <v>1410051025476</v>
      </c>
      <c r="D260" s="96" t="e">
        <v>#N/A</v>
      </c>
      <c r="E260" s="103" t="s">
        <v>199</v>
      </c>
      <c r="F260" s="111" t="s">
        <v>250</v>
      </c>
      <c r="G260" s="112">
        <v>80</v>
      </c>
      <c r="H260" s="113" t="s">
        <v>701</v>
      </c>
      <c r="I260" s="113" t="s">
        <v>702</v>
      </c>
    </row>
    <row r="261" spans="2:9" ht="25.5" customHeight="1">
      <c r="B261" s="85">
        <v>340</v>
      </c>
      <c r="C261" s="96">
        <v>1410051027878</v>
      </c>
      <c r="D261" s="96" t="e">
        <v>#N/A</v>
      </c>
      <c r="E261" s="103" t="s">
        <v>199</v>
      </c>
      <c r="F261" s="111" t="s">
        <v>250</v>
      </c>
      <c r="G261" s="112">
        <v>80</v>
      </c>
      <c r="H261" s="113" t="s">
        <v>703</v>
      </c>
      <c r="I261" s="113" t="s">
        <v>704</v>
      </c>
    </row>
    <row r="262" spans="2:9" ht="25.5" customHeight="1">
      <c r="B262" s="85">
        <v>341</v>
      </c>
      <c r="C262" s="96">
        <v>1410051025971</v>
      </c>
      <c r="D262" s="96" t="e">
        <v>#N/A</v>
      </c>
      <c r="E262" s="103" t="s">
        <v>199</v>
      </c>
      <c r="F262" s="111" t="s">
        <v>250</v>
      </c>
      <c r="G262" s="112">
        <v>80</v>
      </c>
      <c r="H262" s="113" t="s">
        <v>705</v>
      </c>
      <c r="I262" s="113" t="s">
        <v>706</v>
      </c>
    </row>
    <row r="263" spans="2:9" ht="25.5" customHeight="1">
      <c r="B263" s="85">
        <v>342</v>
      </c>
      <c r="C263" s="96">
        <v>1410051026680</v>
      </c>
      <c r="D263" s="96" t="e">
        <v>#N/A</v>
      </c>
      <c r="E263" s="103" t="s">
        <v>199</v>
      </c>
      <c r="F263" s="111" t="s">
        <v>250</v>
      </c>
      <c r="G263" s="112">
        <v>80</v>
      </c>
      <c r="H263" s="113" t="s">
        <v>707</v>
      </c>
      <c r="I263" s="113" t="s">
        <v>708</v>
      </c>
    </row>
    <row r="264" spans="2:9" ht="25.5" customHeight="1">
      <c r="B264" s="85">
        <v>343</v>
      </c>
      <c r="C264" s="96">
        <v>1410051026631</v>
      </c>
      <c r="D264" s="96" t="e">
        <v>#N/A</v>
      </c>
      <c r="E264" s="103" t="s">
        <v>199</v>
      </c>
      <c r="F264" s="111" t="s">
        <v>250</v>
      </c>
      <c r="G264" s="112">
        <v>80</v>
      </c>
      <c r="H264" s="113" t="s">
        <v>709</v>
      </c>
      <c r="I264" s="113" t="s">
        <v>710</v>
      </c>
    </row>
    <row r="265" spans="2:9" ht="25.5" customHeight="1">
      <c r="B265" s="85">
        <v>344</v>
      </c>
      <c r="C265" s="96">
        <v>1410051025989</v>
      </c>
      <c r="D265" s="96" t="e">
        <v>#N/A</v>
      </c>
      <c r="E265" s="103" t="s">
        <v>199</v>
      </c>
      <c r="F265" s="111" t="s">
        <v>250</v>
      </c>
      <c r="G265" s="112">
        <v>80</v>
      </c>
      <c r="H265" s="113" t="s">
        <v>711</v>
      </c>
      <c r="I265" s="113" t="s">
        <v>712</v>
      </c>
    </row>
    <row r="266" spans="2:9" ht="25.5" customHeight="1">
      <c r="B266" s="85">
        <v>345</v>
      </c>
      <c r="C266" s="96">
        <v>1410051026029</v>
      </c>
      <c r="D266" s="96" t="e">
        <v>#N/A</v>
      </c>
      <c r="E266" s="103" t="s">
        <v>199</v>
      </c>
      <c r="F266" s="111" t="s">
        <v>250</v>
      </c>
      <c r="G266" s="112">
        <v>80</v>
      </c>
      <c r="H266" s="113" t="s">
        <v>713</v>
      </c>
      <c r="I266" s="113" t="s">
        <v>714</v>
      </c>
    </row>
    <row r="267" spans="2:9" ht="25.5" customHeight="1">
      <c r="B267" s="85">
        <v>346</v>
      </c>
      <c r="C267" s="96">
        <v>1410051027225</v>
      </c>
      <c r="D267" s="96" t="e">
        <v>#N/A</v>
      </c>
      <c r="E267" s="103" t="s">
        <v>199</v>
      </c>
      <c r="F267" s="111" t="s">
        <v>250</v>
      </c>
      <c r="G267" s="112">
        <v>80</v>
      </c>
      <c r="H267" s="113" t="s">
        <v>715</v>
      </c>
      <c r="I267" s="113" t="s">
        <v>716</v>
      </c>
    </row>
    <row r="268" spans="2:9" ht="25.5" customHeight="1">
      <c r="B268" s="85">
        <v>347</v>
      </c>
      <c r="C268" s="96">
        <v>1410051027126</v>
      </c>
      <c r="D268" s="96" t="e">
        <v>#N/A</v>
      </c>
      <c r="E268" s="103" t="s">
        <v>199</v>
      </c>
      <c r="F268" s="111" t="s">
        <v>250</v>
      </c>
      <c r="G268" s="112">
        <v>80</v>
      </c>
      <c r="H268" s="113" t="s">
        <v>717</v>
      </c>
      <c r="I268" s="113" t="s">
        <v>718</v>
      </c>
    </row>
    <row r="269" spans="2:9" ht="25.5" customHeight="1">
      <c r="B269" s="85">
        <v>348</v>
      </c>
      <c r="C269" s="96">
        <v>1410051027589</v>
      </c>
      <c r="D269" s="96" t="e">
        <v>#N/A</v>
      </c>
      <c r="E269" s="103" t="s">
        <v>199</v>
      </c>
      <c r="F269" s="111" t="s">
        <v>250</v>
      </c>
      <c r="G269" s="112">
        <v>80</v>
      </c>
      <c r="H269" s="113" t="s">
        <v>719</v>
      </c>
      <c r="I269" s="113" t="s">
        <v>720</v>
      </c>
    </row>
    <row r="270" spans="2:9" ht="25.5" customHeight="1">
      <c r="B270" s="85">
        <v>349</v>
      </c>
      <c r="C270" s="96">
        <v>1410051027233</v>
      </c>
      <c r="D270" s="96" t="e">
        <v>#N/A</v>
      </c>
      <c r="E270" s="103" t="s">
        <v>199</v>
      </c>
      <c r="F270" s="111" t="s">
        <v>250</v>
      </c>
      <c r="G270" s="112">
        <v>80</v>
      </c>
      <c r="H270" s="113" t="s">
        <v>721</v>
      </c>
      <c r="I270" s="113" t="s">
        <v>722</v>
      </c>
    </row>
    <row r="271" spans="2:9" ht="25.5" customHeight="1">
      <c r="B271" s="85">
        <v>350</v>
      </c>
      <c r="C271" s="96">
        <v>1410051026730</v>
      </c>
      <c r="D271" s="96" t="e">
        <v>#N/A</v>
      </c>
      <c r="E271" s="103" t="s">
        <v>199</v>
      </c>
      <c r="F271" s="111" t="s">
        <v>250</v>
      </c>
      <c r="G271" s="112">
        <v>80</v>
      </c>
      <c r="H271" s="113" t="s">
        <v>723</v>
      </c>
      <c r="I271" s="113" t="s">
        <v>724</v>
      </c>
    </row>
    <row r="272" spans="2:9" ht="25.5" customHeight="1">
      <c r="B272" s="85">
        <v>605</v>
      </c>
      <c r="C272" s="96">
        <v>1410051018232</v>
      </c>
      <c r="D272" s="96" t="e">
        <v>#N/A</v>
      </c>
      <c r="E272" s="103" t="s">
        <v>199</v>
      </c>
      <c r="F272" s="111" t="s">
        <v>250</v>
      </c>
      <c r="G272" s="112">
        <v>80</v>
      </c>
      <c r="H272" s="113" t="s">
        <v>725</v>
      </c>
      <c r="I272" s="113" t="s">
        <v>726</v>
      </c>
    </row>
    <row r="273" spans="2:9" ht="25.5" customHeight="1">
      <c r="B273" s="85">
        <v>606</v>
      </c>
      <c r="C273" s="96">
        <v>1410051017242</v>
      </c>
      <c r="D273" s="96" t="e">
        <v>#N/A</v>
      </c>
      <c r="E273" s="103" t="s">
        <v>199</v>
      </c>
      <c r="F273" s="111" t="s">
        <v>250</v>
      </c>
      <c r="G273" s="112">
        <v>80</v>
      </c>
      <c r="H273" s="113" t="s">
        <v>727</v>
      </c>
      <c r="I273" s="113" t="s">
        <v>728</v>
      </c>
    </row>
    <row r="274" spans="2:9" ht="25.5" customHeight="1">
      <c r="B274" s="85">
        <v>607</v>
      </c>
      <c r="C274" s="96">
        <v>1410051026466</v>
      </c>
      <c r="D274" s="96" t="e">
        <v>#N/A</v>
      </c>
      <c r="E274" s="103" t="s">
        <v>199</v>
      </c>
      <c r="F274" s="111" t="s">
        <v>250</v>
      </c>
      <c r="G274" s="112">
        <v>80</v>
      </c>
      <c r="H274" s="113" t="s">
        <v>729</v>
      </c>
      <c r="I274" s="113" t="s">
        <v>730</v>
      </c>
    </row>
    <row r="275" spans="2:9" ht="25.5" customHeight="1">
      <c r="B275" s="85">
        <v>608</v>
      </c>
      <c r="C275" s="96">
        <v>1410051017093</v>
      </c>
      <c r="D275" s="96" t="e">
        <v>#N/A</v>
      </c>
      <c r="E275" s="103" t="s">
        <v>199</v>
      </c>
      <c r="F275" s="111" t="s">
        <v>250</v>
      </c>
      <c r="G275" s="112">
        <v>80</v>
      </c>
      <c r="H275" s="113" t="s">
        <v>731</v>
      </c>
      <c r="I275" s="113" t="s">
        <v>732</v>
      </c>
    </row>
    <row r="276" spans="2:9" ht="25.5" customHeight="1">
      <c r="B276" s="85">
        <v>609</v>
      </c>
      <c r="C276" s="96">
        <v>1410051017101</v>
      </c>
      <c r="D276" s="96" t="e">
        <v>#N/A</v>
      </c>
      <c r="E276" s="103" t="s">
        <v>199</v>
      </c>
      <c r="F276" s="111" t="s">
        <v>250</v>
      </c>
      <c r="G276" s="112">
        <v>80</v>
      </c>
      <c r="H276" s="113" t="s">
        <v>733</v>
      </c>
      <c r="I276" s="113" t="s">
        <v>734</v>
      </c>
    </row>
    <row r="277" spans="2:9" ht="25.5" customHeight="1">
      <c r="B277" s="85">
        <v>610</v>
      </c>
      <c r="C277" s="96">
        <v>1410051018216</v>
      </c>
      <c r="D277" s="96" t="e">
        <v>#N/A</v>
      </c>
      <c r="E277" s="103" t="s">
        <v>199</v>
      </c>
      <c r="F277" s="111" t="s">
        <v>250</v>
      </c>
      <c r="G277" s="112">
        <v>80</v>
      </c>
      <c r="H277" s="113" t="s">
        <v>735</v>
      </c>
      <c r="I277" s="113" t="s">
        <v>736</v>
      </c>
    </row>
    <row r="278" spans="2:9" ht="25.5" customHeight="1">
      <c r="B278" s="85">
        <v>611</v>
      </c>
      <c r="C278" s="96">
        <v>1410051014884</v>
      </c>
      <c r="D278" s="96" t="e">
        <v>#N/A</v>
      </c>
      <c r="E278" s="103" t="s">
        <v>199</v>
      </c>
      <c r="F278" s="111" t="s">
        <v>250</v>
      </c>
      <c r="G278" s="112">
        <v>80</v>
      </c>
      <c r="H278" s="113" t="s">
        <v>737</v>
      </c>
      <c r="I278" s="113" t="s">
        <v>738</v>
      </c>
    </row>
    <row r="279" spans="2:9" ht="25.5" customHeight="1">
      <c r="B279" s="85">
        <v>612</v>
      </c>
      <c r="C279" s="96">
        <v>1410051024974</v>
      </c>
      <c r="D279" s="96" t="e">
        <v>#N/A</v>
      </c>
      <c r="E279" s="103" t="s">
        <v>199</v>
      </c>
      <c r="F279" s="111" t="s">
        <v>250</v>
      </c>
      <c r="G279" s="112">
        <v>80</v>
      </c>
      <c r="H279" s="113" t="s">
        <v>739</v>
      </c>
      <c r="I279" s="113" t="s">
        <v>740</v>
      </c>
    </row>
    <row r="280" spans="2:9" ht="33" customHeight="1">
      <c r="B280" s="85">
        <v>613</v>
      </c>
      <c r="C280" s="96">
        <v>1410051017127</v>
      </c>
      <c r="D280" s="96" t="e">
        <v>#N/A</v>
      </c>
      <c r="E280" s="103" t="s">
        <v>199</v>
      </c>
      <c r="F280" s="111" t="s">
        <v>250</v>
      </c>
      <c r="G280" s="112">
        <v>80</v>
      </c>
      <c r="H280" s="113" t="s">
        <v>741</v>
      </c>
      <c r="I280" s="113" t="s">
        <v>742</v>
      </c>
    </row>
    <row r="281" spans="2:9" ht="37.5" customHeight="1">
      <c r="B281" s="85">
        <v>614</v>
      </c>
      <c r="C281" s="96">
        <v>1410051017135</v>
      </c>
      <c r="D281" s="96" t="e">
        <v>#N/A</v>
      </c>
      <c r="E281" s="103" t="s">
        <v>199</v>
      </c>
      <c r="F281" s="111" t="s">
        <v>250</v>
      </c>
      <c r="G281" s="112">
        <v>80</v>
      </c>
      <c r="H281" s="113" t="s">
        <v>743</v>
      </c>
      <c r="I281" s="113" t="s">
        <v>744</v>
      </c>
    </row>
    <row r="282" spans="2:9" ht="25.5" customHeight="1">
      <c r="B282" s="85">
        <v>615</v>
      </c>
      <c r="C282" s="96">
        <v>1410051019636</v>
      </c>
      <c r="D282" s="96" t="e">
        <v>#N/A</v>
      </c>
      <c r="E282" s="103" t="s">
        <v>199</v>
      </c>
      <c r="F282" s="111" t="s">
        <v>250</v>
      </c>
      <c r="G282" s="112">
        <v>80</v>
      </c>
      <c r="H282" s="113" t="s">
        <v>745</v>
      </c>
      <c r="I282" s="113" t="s">
        <v>746</v>
      </c>
    </row>
    <row r="283" spans="2:9" ht="25.5" customHeight="1">
      <c r="B283" s="85">
        <v>616</v>
      </c>
      <c r="C283" s="96">
        <v>1410051015600</v>
      </c>
      <c r="D283" s="96" t="e">
        <v>#N/A</v>
      </c>
      <c r="E283" s="103" t="s">
        <v>199</v>
      </c>
      <c r="F283" s="111" t="s">
        <v>250</v>
      </c>
      <c r="G283" s="112">
        <v>80</v>
      </c>
      <c r="H283" s="113" t="s">
        <v>747</v>
      </c>
      <c r="I283" s="113" t="s">
        <v>748</v>
      </c>
    </row>
    <row r="284" spans="2:9" ht="25.5" customHeight="1">
      <c r="B284" s="85">
        <v>617</v>
      </c>
      <c r="C284" s="96">
        <v>1410051015592</v>
      </c>
      <c r="D284" s="96" t="e">
        <v>#N/A</v>
      </c>
      <c r="E284" s="103" t="s">
        <v>199</v>
      </c>
      <c r="F284" s="111" t="s">
        <v>250</v>
      </c>
      <c r="G284" s="112">
        <v>80</v>
      </c>
      <c r="H284" s="113" t="s">
        <v>749</v>
      </c>
      <c r="I284" s="113" t="s">
        <v>750</v>
      </c>
    </row>
    <row r="285" spans="2:9" ht="25.5" customHeight="1">
      <c r="B285" s="85">
        <v>618</v>
      </c>
      <c r="C285" s="96">
        <v>1410051015212</v>
      </c>
      <c r="D285" s="96" t="e">
        <v>#N/A</v>
      </c>
      <c r="E285" s="103" t="s">
        <v>199</v>
      </c>
      <c r="F285" s="111" t="s">
        <v>250</v>
      </c>
      <c r="G285" s="112">
        <v>80</v>
      </c>
      <c r="H285" s="113" t="s">
        <v>751</v>
      </c>
      <c r="I285" s="113" t="s">
        <v>752</v>
      </c>
    </row>
    <row r="286" spans="2:9" ht="25.5" customHeight="1">
      <c r="B286" s="85">
        <v>619</v>
      </c>
      <c r="C286" s="96">
        <v>1410051025856</v>
      </c>
      <c r="D286" s="96" t="e">
        <v>#N/A</v>
      </c>
      <c r="E286" s="103" t="s">
        <v>199</v>
      </c>
      <c r="F286" s="111" t="s">
        <v>250</v>
      </c>
      <c r="G286" s="112">
        <v>80</v>
      </c>
      <c r="H286" s="113" t="s">
        <v>753</v>
      </c>
      <c r="I286" s="113" t="s">
        <v>754</v>
      </c>
    </row>
    <row r="287" spans="2:9" ht="25.5" customHeight="1">
      <c r="B287" s="85">
        <v>620</v>
      </c>
      <c r="C287" s="96">
        <v>1410051015618</v>
      </c>
      <c r="D287" s="96" t="e">
        <v>#N/A</v>
      </c>
      <c r="E287" s="103" t="s">
        <v>199</v>
      </c>
      <c r="F287" s="111" t="s">
        <v>250</v>
      </c>
      <c r="G287" s="112">
        <v>80</v>
      </c>
      <c r="H287" s="113" t="s">
        <v>755</v>
      </c>
      <c r="I287" s="113" t="s">
        <v>756</v>
      </c>
    </row>
    <row r="288" spans="2:9" ht="25.5" customHeight="1">
      <c r="B288" s="85">
        <v>621</v>
      </c>
      <c r="C288" s="96">
        <v>1410051014264</v>
      </c>
      <c r="D288" s="96" t="e">
        <v>#N/A</v>
      </c>
      <c r="E288" s="103" t="s">
        <v>199</v>
      </c>
      <c r="F288" s="111" t="s">
        <v>250</v>
      </c>
      <c r="G288" s="112">
        <v>80</v>
      </c>
      <c r="H288" s="113" t="s">
        <v>757</v>
      </c>
      <c r="I288" s="113" t="s">
        <v>758</v>
      </c>
    </row>
    <row r="289" spans="2:9" ht="25.5" customHeight="1">
      <c r="B289" s="85">
        <v>622</v>
      </c>
      <c r="C289" s="96">
        <v>1410051024586</v>
      </c>
      <c r="D289" s="96" t="e">
        <v>#N/A</v>
      </c>
      <c r="E289" s="103" t="s">
        <v>199</v>
      </c>
      <c r="F289" s="111" t="s">
        <v>250</v>
      </c>
      <c r="G289" s="112">
        <v>80</v>
      </c>
      <c r="H289" s="113" t="s">
        <v>759</v>
      </c>
      <c r="I289" s="113" t="s">
        <v>760</v>
      </c>
    </row>
    <row r="290" spans="2:9" ht="25.5" customHeight="1">
      <c r="B290" s="85">
        <v>623</v>
      </c>
      <c r="C290" s="96">
        <v>1410051024008</v>
      </c>
      <c r="D290" s="96" t="e">
        <v>#N/A</v>
      </c>
      <c r="E290" s="103" t="s">
        <v>199</v>
      </c>
      <c r="F290" s="111" t="s">
        <v>250</v>
      </c>
      <c r="G290" s="112">
        <v>80</v>
      </c>
      <c r="H290" s="113" t="s">
        <v>761</v>
      </c>
      <c r="I290" s="113" t="s">
        <v>762</v>
      </c>
    </row>
    <row r="291" spans="2:9" ht="25.5" customHeight="1">
      <c r="B291" s="85">
        <v>624</v>
      </c>
      <c r="C291" s="96">
        <v>1410051015634</v>
      </c>
      <c r="D291" s="96" t="e">
        <v>#N/A</v>
      </c>
      <c r="E291" s="103" t="s">
        <v>199</v>
      </c>
      <c r="F291" s="111" t="s">
        <v>250</v>
      </c>
      <c r="G291" s="112">
        <v>80</v>
      </c>
      <c r="H291" s="113" t="s">
        <v>763</v>
      </c>
      <c r="I291" s="113" t="s">
        <v>764</v>
      </c>
    </row>
    <row r="292" spans="2:9" ht="25.5" customHeight="1">
      <c r="B292" s="85">
        <v>625</v>
      </c>
      <c r="C292" s="96">
        <v>1410051015642</v>
      </c>
      <c r="D292" s="96" t="e">
        <v>#N/A</v>
      </c>
      <c r="E292" s="103" t="s">
        <v>199</v>
      </c>
      <c r="F292" s="111" t="s">
        <v>250</v>
      </c>
      <c r="G292" s="112">
        <v>80</v>
      </c>
      <c r="H292" s="113" t="s">
        <v>765</v>
      </c>
      <c r="I292" s="113" t="s">
        <v>766</v>
      </c>
    </row>
    <row r="293" spans="2:9" ht="25.5" customHeight="1">
      <c r="B293" s="85">
        <v>626</v>
      </c>
      <c r="C293" s="96">
        <v>1410051019628</v>
      </c>
      <c r="D293" s="96" t="e">
        <v>#N/A</v>
      </c>
      <c r="E293" s="103" t="s">
        <v>199</v>
      </c>
      <c r="F293" s="111" t="s">
        <v>250</v>
      </c>
      <c r="G293" s="112">
        <v>80</v>
      </c>
      <c r="H293" s="113" t="s">
        <v>767</v>
      </c>
      <c r="I293" s="113" t="s">
        <v>768</v>
      </c>
    </row>
    <row r="294" spans="2:9" ht="25.5" customHeight="1">
      <c r="B294" s="85">
        <v>627</v>
      </c>
      <c r="C294" s="96">
        <v>1410051024693</v>
      </c>
      <c r="D294" s="96" t="e">
        <v>#N/A</v>
      </c>
      <c r="E294" s="103" t="s">
        <v>199</v>
      </c>
      <c r="F294" s="111" t="s">
        <v>250</v>
      </c>
      <c r="G294" s="112">
        <v>80</v>
      </c>
      <c r="H294" s="113" t="s">
        <v>769</v>
      </c>
      <c r="I294" s="113" t="s">
        <v>770</v>
      </c>
    </row>
    <row r="295" spans="2:9" ht="25.5" customHeight="1">
      <c r="B295" s="85">
        <v>632</v>
      </c>
      <c r="C295" s="96">
        <v>1410051014900</v>
      </c>
      <c r="D295" s="96" t="e">
        <v>#N/A</v>
      </c>
      <c r="E295" s="103" t="s">
        <v>199</v>
      </c>
      <c r="F295" s="111" t="s">
        <v>250</v>
      </c>
      <c r="G295" s="112">
        <v>80</v>
      </c>
      <c r="H295" s="113" t="s">
        <v>771</v>
      </c>
      <c r="I295" s="113" t="s">
        <v>772</v>
      </c>
    </row>
    <row r="296" spans="2:9" ht="25.5" customHeight="1">
      <c r="B296" s="85">
        <v>633</v>
      </c>
      <c r="C296" s="96">
        <v>1410051025807</v>
      </c>
      <c r="D296" s="96" t="e">
        <v>#N/A</v>
      </c>
      <c r="E296" s="103" t="s">
        <v>199</v>
      </c>
      <c r="F296" s="111" t="s">
        <v>250</v>
      </c>
      <c r="G296" s="112">
        <v>80</v>
      </c>
      <c r="H296" s="113" t="s">
        <v>773</v>
      </c>
      <c r="I296" s="113" t="s">
        <v>774</v>
      </c>
    </row>
    <row r="297" spans="2:9" ht="25.5" customHeight="1">
      <c r="B297" s="85">
        <v>634</v>
      </c>
      <c r="C297" s="96">
        <v>1410051024016</v>
      </c>
      <c r="D297" s="96" t="e">
        <v>#N/A</v>
      </c>
      <c r="E297" s="103" t="s">
        <v>199</v>
      </c>
      <c r="F297" s="111" t="s">
        <v>250</v>
      </c>
      <c r="G297" s="112">
        <v>80</v>
      </c>
      <c r="H297" s="113" t="s">
        <v>775</v>
      </c>
      <c r="I297" s="113" t="s">
        <v>776</v>
      </c>
    </row>
    <row r="298" spans="2:9" ht="25.5" customHeight="1">
      <c r="B298" s="85">
        <v>635</v>
      </c>
      <c r="C298" s="96">
        <v>1410051024248</v>
      </c>
      <c r="D298" s="96" t="e">
        <v>#N/A</v>
      </c>
      <c r="E298" s="103" t="s">
        <v>199</v>
      </c>
      <c r="F298" s="111" t="s">
        <v>250</v>
      </c>
      <c r="G298" s="112">
        <v>80</v>
      </c>
      <c r="H298" s="113" t="s">
        <v>777</v>
      </c>
      <c r="I298" s="113" t="s">
        <v>778</v>
      </c>
    </row>
    <row r="299" spans="2:9" ht="25.5" customHeight="1">
      <c r="B299" s="85">
        <v>636</v>
      </c>
      <c r="C299" s="96">
        <v>1410051023877</v>
      </c>
      <c r="D299" s="96" t="e">
        <v>#N/A</v>
      </c>
      <c r="E299" s="103" t="s">
        <v>199</v>
      </c>
      <c r="F299" s="111" t="s">
        <v>250</v>
      </c>
      <c r="G299" s="112">
        <v>80</v>
      </c>
      <c r="H299" s="113" t="s">
        <v>779</v>
      </c>
      <c r="I299" s="113" t="s">
        <v>780</v>
      </c>
    </row>
    <row r="300" spans="2:9" ht="25.5" customHeight="1">
      <c r="B300" s="85">
        <v>637</v>
      </c>
      <c r="C300" s="96">
        <v>1410051027845</v>
      </c>
      <c r="D300" s="96" t="e">
        <v>#N/A</v>
      </c>
      <c r="E300" s="103" t="s">
        <v>199</v>
      </c>
      <c r="F300" s="111" t="s">
        <v>250</v>
      </c>
      <c r="G300" s="112">
        <v>80</v>
      </c>
      <c r="H300" s="113" t="s">
        <v>781</v>
      </c>
      <c r="I300" s="113" t="s">
        <v>782</v>
      </c>
    </row>
    <row r="301" spans="2:9" ht="25.5" customHeight="1">
      <c r="B301" s="85">
        <v>638</v>
      </c>
      <c r="C301" s="96">
        <v>1410051027829</v>
      </c>
      <c r="D301" s="96" t="e">
        <v>#N/A</v>
      </c>
      <c r="E301" s="103" t="s">
        <v>199</v>
      </c>
      <c r="F301" s="111" t="s">
        <v>250</v>
      </c>
      <c r="G301" s="112">
        <v>80</v>
      </c>
      <c r="H301" s="113" t="s">
        <v>783</v>
      </c>
      <c r="I301" s="113" t="s">
        <v>784</v>
      </c>
    </row>
    <row r="302" spans="2:9" ht="25.5" customHeight="1">
      <c r="B302" s="85">
        <v>639</v>
      </c>
      <c r="C302" s="96">
        <v>1410051023984</v>
      </c>
      <c r="D302" s="96" t="e">
        <v>#N/A</v>
      </c>
      <c r="E302" s="103" t="s">
        <v>199</v>
      </c>
      <c r="F302" s="111" t="s">
        <v>250</v>
      </c>
      <c r="G302" s="112">
        <v>80</v>
      </c>
      <c r="H302" s="113" t="s">
        <v>785</v>
      </c>
      <c r="I302" s="113" t="s">
        <v>786</v>
      </c>
    </row>
    <row r="303" spans="2:9" ht="25.5" customHeight="1">
      <c r="B303" s="85">
        <v>640</v>
      </c>
      <c r="C303" s="96">
        <v>1410051019644</v>
      </c>
      <c r="D303" s="96" t="e">
        <v>#N/A</v>
      </c>
      <c r="E303" s="103" t="s">
        <v>199</v>
      </c>
      <c r="F303" s="111" t="s">
        <v>250</v>
      </c>
      <c r="G303" s="112">
        <v>80</v>
      </c>
      <c r="H303" s="113" t="s">
        <v>787</v>
      </c>
      <c r="I303" s="113" t="s">
        <v>788</v>
      </c>
    </row>
    <row r="304" spans="2:9" ht="25.5" customHeight="1">
      <c r="B304" s="85">
        <v>641</v>
      </c>
      <c r="C304" s="96">
        <v>1410051017168</v>
      </c>
      <c r="D304" s="96" t="e">
        <v>#N/A</v>
      </c>
      <c r="E304" s="103" t="s">
        <v>199</v>
      </c>
      <c r="F304" s="111" t="s">
        <v>250</v>
      </c>
      <c r="G304" s="112">
        <v>80</v>
      </c>
      <c r="H304" s="113" t="s">
        <v>789</v>
      </c>
      <c r="I304" s="113" t="s">
        <v>790</v>
      </c>
    </row>
    <row r="305" spans="2:9" ht="25.5" customHeight="1">
      <c r="B305" s="85">
        <v>642</v>
      </c>
      <c r="C305" s="96">
        <v>1410051014280</v>
      </c>
      <c r="D305" s="96" t="e">
        <v>#N/A</v>
      </c>
      <c r="E305" s="103" t="s">
        <v>199</v>
      </c>
      <c r="F305" s="111" t="s">
        <v>250</v>
      </c>
      <c r="G305" s="112">
        <v>80</v>
      </c>
      <c r="H305" s="113" t="s">
        <v>791</v>
      </c>
      <c r="I305" s="113" t="s">
        <v>792</v>
      </c>
    </row>
    <row r="306" spans="2:9" ht="25.5" customHeight="1">
      <c r="B306" s="85">
        <v>643</v>
      </c>
      <c r="C306" s="96">
        <v>1410051014959</v>
      </c>
      <c r="D306" s="96" t="e">
        <v>#N/A</v>
      </c>
      <c r="E306" s="103" t="s">
        <v>199</v>
      </c>
      <c r="F306" s="111" t="s">
        <v>250</v>
      </c>
      <c r="G306" s="112">
        <v>80</v>
      </c>
      <c r="H306" s="113" t="s">
        <v>793</v>
      </c>
      <c r="I306" s="113" t="s">
        <v>794</v>
      </c>
    </row>
    <row r="307" spans="2:9" ht="25.5" customHeight="1">
      <c r="B307" s="85">
        <v>644</v>
      </c>
      <c r="C307" s="96">
        <v>1410051017275</v>
      </c>
      <c r="D307" s="96" t="e">
        <v>#N/A</v>
      </c>
      <c r="E307" s="103" t="s">
        <v>199</v>
      </c>
      <c r="F307" s="111" t="s">
        <v>250</v>
      </c>
      <c r="G307" s="112">
        <v>80</v>
      </c>
      <c r="H307" s="113" t="s">
        <v>795</v>
      </c>
      <c r="I307" s="113" t="s">
        <v>796</v>
      </c>
    </row>
    <row r="308" spans="2:9" ht="25.5" customHeight="1">
      <c r="B308" s="85">
        <v>645</v>
      </c>
      <c r="C308" s="96">
        <v>1410051025997</v>
      </c>
      <c r="D308" s="96" t="e">
        <v>#N/A</v>
      </c>
      <c r="E308" s="103" t="s">
        <v>199</v>
      </c>
      <c r="F308" s="111" t="s">
        <v>250</v>
      </c>
      <c r="G308" s="112">
        <v>80</v>
      </c>
      <c r="H308" s="113" t="s">
        <v>797</v>
      </c>
      <c r="I308" s="113" t="s">
        <v>798</v>
      </c>
    </row>
    <row r="309" spans="2:9" ht="25.5" customHeight="1">
      <c r="B309" s="85">
        <v>646</v>
      </c>
      <c r="C309" s="96">
        <v>1410051023760</v>
      </c>
      <c r="D309" s="96" t="e">
        <v>#N/A</v>
      </c>
      <c r="E309" s="103" t="s">
        <v>199</v>
      </c>
      <c r="F309" s="111" t="s">
        <v>250</v>
      </c>
      <c r="G309" s="112">
        <v>80</v>
      </c>
      <c r="H309" s="113" t="s">
        <v>799</v>
      </c>
      <c r="I309" s="113" t="s">
        <v>800</v>
      </c>
    </row>
    <row r="310" spans="2:9" ht="25.5" customHeight="1">
      <c r="B310" s="85">
        <v>647</v>
      </c>
      <c r="C310" s="96">
        <v>1410051017176</v>
      </c>
      <c r="D310" s="96" t="e">
        <v>#N/A</v>
      </c>
      <c r="E310" s="103" t="s">
        <v>199</v>
      </c>
      <c r="F310" s="111" t="s">
        <v>250</v>
      </c>
      <c r="G310" s="112">
        <v>80</v>
      </c>
      <c r="H310" s="113" t="s">
        <v>801</v>
      </c>
      <c r="I310" s="113" t="s">
        <v>802</v>
      </c>
    </row>
    <row r="311" spans="2:9" ht="25.5" customHeight="1">
      <c r="B311" s="85">
        <v>648</v>
      </c>
      <c r="C311" s="96">
        <v>1410051015220</v>
      </c>
      <c r="D311" s="96" t="e">
        <v>#N/A</v>
      </c>
      <c r="E311" s="103" t="s">
        <v>199</v>
      </c>
      <c r="F311" s="111" t="s">
        <v>250</v>
      </c>
      <c r="G311" s="112">
        <v>80</v>
      </c>
      <c r="H311" s="113" t="s">
        <v>803</v>
      </c>
      <c r="I311" s="113" t="s">
        <v>804</v>
      </c>
    </row>
    <row r="312" spans="2:9" ht="25.5" customHeight="1">
      <c r="B312" s="85">
        <v>649</v>
      </c>
      <c r="C312" s="96">
        <v>1410051015683</v>
      </c>
      <c r="D312" s="96" t="e">
        <v>#N/A</v>
      </c>
      <c r="E312" s="103" t="s">
        <v>199</v>
      </c>
      <c r="F312" s="111" t="s">
        <v>250</v>
      </c>
      <c r="G312" s="112">
        <v>80</v>
      </c>
      <c r="H312" s="113" t="s">
        <v>805</v>
      </c>
      <c r="I312" s="113" t="s">
        <v>806</v>
      </c>
    </row>
    <row r="313" spans="2:9" ht="25.5" customHeight="1">
      <c r="B313" s="85">
        <v>650</v>
      </c>
      <c r="C313" s="96">
        <v>1410051017259</v>
      </c>
      <c r="D313" s="96" t="e">
        <v>#N/A</v>
      </c>
      <c r="E313" s="103" t="s">
        <v>199</v>
      </c>
      <c r="F313" s="111" t="s">
        <v>250</v>
      </c>
      <c r="G313" s="112">
        <v>80</v>
      </c>
      <c r="H313" s="113" t="s">
        <v>807</v>
      </c>
      <c r="I313" s="113" t="s">
        <v>808</v>
      </c>
    </row>
    <row r="314" spans="2:9" ht="25.5" customHeight="1">
      <c r="B314" s="85">
        <v>651</v>
      </c>
      <c r="C314" s="96">
        <v>1410051024602</v>
      </c>
      <c r="D314" s="96" t="e">
        <v>#N/A</v>
      </c>
      <c r="E314" s="103" t="s">
        <v>199</v>
      </c>
      <c r="F314" s="111" t="s">
        <v>250</v>
      </c>
      <c r="G314" s="112">
        <v>80</v>
      </c>
      <c r="H314" s="113" t="s">
        <v>809</v>
      </c>
      <c r="I314" s="113" t="s">
        <v>810</v>
      </c>
    </row>
    <row r="315" spans="2:9" ht="25.5" customHeight="1">
      <c r="B315" s="85">
        <v>656</v>
      </c>
      <c r="C315" s="96">
        <v>1410051024230</v>
      </c>
      <c r="D315" s="96" t="e">
        <v>#N/A</v>
      </c>
      <c r="E315" s="103" t="s">
        <v>199</v>
      </c>
      <c r="F315" s="111" t="s">
        <v>250</v>
      </c>
      <c r="G315" s="112">
        <v>80</v>
      </c>
      <c r="H315" s="113" t="s">
        <v>811</v>
      </c>
      <c r="I315" s="113" t="s">
        <v>812</v>
      </c>
    </row>
    <row r="316" spans="2:9" ht="25.5" customHeight="1">
      <c r="B316" s="85">
        <v>657</v>
      </c>
      <c r="C316" s="96">
        <v>1410051015709</v>
      </c>
      <c r="D316" s="96" t="e">
        <v>#N/A</v>
      </c>
      <c r="E316" s="103" t="s">
        <v>199</v>
      </c>
      <c r="F316" s="111" t="s">
        <v>250</v>
      </c>
      <c r="G316" s="112">
        <v>80</v>
      </c>
      <c r="H316" s="113" t="s">
        <v>813</v>
      </c>
      <c r="I316" s="113" t="s">
        <v>814</v>
      </c>
    </row>
    <row r="317" spans="2:9" ht="25.5" customHeight="1">
      <c r="B317" s="85">
        <v>658</v>
      </c>
      <c r="C317" s="96">
        <v>1410051015725</v>
      </c>
      <c r="D317" s="96" t="e">
        <v>#N/A</v>
      </c>
      <c r="E317" s="103" t="s">
        <v>199</v>
      </c>
      <c r="F317" s="111" t="s">
        <v>250</v>
      </c>
      <c r="G317" s="112">
        <v>80</v>
      </c>
      <c r="H317" s="113" t="s">
        <v>815</v>
      </c>
      <c r="I317" s="113" t="s">
        <v>816</v>
      </c>
    </row>
    <row r="318" spans="2:9" ht="25.5" customHeight="1">
      <c r="B318" s="85">
        <v>659</v>
      </c>
      <c r="C318" s="96">
        <v>1410051024388</v>
      </c>
      <c r="D318" s="96" t="e">
        <v>#N/A</v>
      </c>
      <c r="E318" s="103" t="s">
        <v>199</v>
      </c>
      <c r="F318" s="111" t="s">
        <v>250</v>
      </c>
      <c r="G318" s="112">
        <v>80</v>
      </c>
      <c r="H318" s="113" t="s">
        <v>817</v>
      </c>
      <c r="I318" s="113" t="s">
        <v>818</v>
      </c>
    </row>
    <row r="319" spans="2:9" ht="25.5" customHeight="1">
      <c r="B319" s="85">
        <v>660</v>
      </c>
      <c r="C319" s="96">
        <v>1410051017184</v>
      </c>
      <c r="D319" s="96" t="e">
        <v>#N/A</v>
      </c>
      <c r="E319" s="103" t="s">
        <v>199</v>
      </c>
      <c r="F319" s="111" t="s">
        <v>250</v>
      </c>
      <c r="G319" s="112">
        <v>80</v>
      </c>
      <c r="H319" s="113" t="s">
        <v>819</v>
      </c>
      <c r="I319" s="113" t="s">
        <v>820</v>
      </c>
    </row>
    <row r="320" spans="2:9" ht="25.5" customHeight="1">
      <c r="B320" s="85">
        <v>661</v>
      </c>
      <c r="C320" s="96">
        <v>1410051018240</v>
      </c>
      <c r="D320" s="96" t="e">
        <v>#N/A</v>
      </c>
      <c r="E320" s="103" t="s">
        <v>199</v>
      </c>
      <c r="F320" s="111" t="s">
        <v>250</v>
      </c>
      <c r="G320" s="112">
        <v>80</v>
      </c>
      <c r="H320" s="113" t="s">
        <v>821</v>
      </c>
      <c r="I320" s="113" t="s">
        <v>822</v>
      </c>
    </row>
    <row r="321" spans="2:9" ht="25.5" customHeight="1">
      <c r="B321" s="85">
        <v>662</v>
      </c>
      <c r="C321" s="96">
        <v>1410051023976</v>
      </c>
      <c r="D321" s="96" t="e">
        <v>#N/A</v>
      </c>
      <c r="E321" s="103" t="s">
        <v>199</v>
      </c>
      <c r="F321" s="111" t="s">
        <v>250</v>
      </c>
      <c r="G321" s="112">
        <v>80</v>
      </c>
      <c r="H321" s="113" t="s">
        <v>823</v>
      </c>
      <c r="I321" s="113" t="s">
        <v>824</v>
      </c>
    </row>
    <row r="322" spans="2:9" ht="25.5" customHeight="1">
      <c r="B322" s="85">
        <v>663</v>
      </c>
      <c r="C322" s="96">
        <v>1410051024024</v>
      </c>
      <c r="D322" s="96" t="e">
        <v>#N/A</v>
      </c>
      <c r="E322" s="103" t="s">
        <v>199</v>
      </c>
      <c r="F322" s="111" t="s">
        <v>250</v>
      </c>
      <c r="G322" s="112">
        <v>80</v>
      </c>
      <c r="H322" s="113" t="s">
        <v>825</v>
      </c>
      <c r="I322" s="113" t="s">
        <v>826</v>
      </c>
    </row>
    <row r="323" spans="2:9" ht="25.5" customHeight="1">
      <c r="B323" s="85">
        <v>664</v>
      </c>
      <c r="C323" s="96">
        <v>1410051018257</v>
      </c>
      <c r="D323" s="96" t="e">
        <v>#N/A</v>
      </c>
      <c r="E323" s="103" t="s">
        <v>199</v>
      </c>
      <c r="F323" s="111" t="s">
        <v>250</v>
      </c>
      <c r="G323" s="112">
        <v>80</v>
      </c>
      <c r="H323" s="113" t="s">
        <v>827</v>
      </c>
      <c r="I323" s="113" t="s">
        <v>828</v>
      </c>
    </row>
    <row r="324" spans="2:9" ht="25.5" customHeight="1">
      <c r="B324" s="85">
        <v>665</v>
      </c>
      <c r="C324" s="96">
        <v>1410051018265</v>
      </c>
      <c r="D324" s="96" t="e">
        <v>#N/A</v>
      </c>
      <c r="E324" s="103" t="s">
        <v>199</v>
      </c>
      <c r="F324" s="111" t="s">
        <v>250</v>
      </c>
      <c r="G324" s="112">
        <v>80</v>
      </c>
      <c r="H324" s="113" t="s">
        <v>829</v>
      </c>
      <c r="I324" s="113" t="s">
        <v>830</v>
      </c>
    </row>
    <row r="325" spans="2:9" ht="25.5" customHeight="1">
      <c r="B325" s="85">
        <v>666</v>
      </c>
      <c r="C325" s="96">
        <v>1410051018273</v>
      </c>
      <c r="D325" s="96" t="e">
        <v>#N/A</v>
      </c>
      <c r="E325" s="103" t="s">
        <v>199</v>
      </c>
      <c r="F325" s="111" t="s">
        <v>250</v>
      </c>
      <c r="G325" s="112">
        <v>80</v>
      </c>
      <c r="H325" s="113" t="s">
        <v>831</v>
      </c>
      <c r="I325" s="113" t="s">
        <v>832</v>
      </c>
    </row>
    <row r="326" spans="2:9" ht="25.5" customHeight="1">
      <c r="B326" s="85">
        <v>670</v>
      </c>
      <c r="C326" s="96">
        <v>1410051019289</v>
      </c>
      <c r="D326" s="96" t="e">
        <v>#N/A</v>
      </c>
      <c r="E326" s="103" t="s">
        <v>199</v>
      </c>
      <c r="F326" s="111" t="s">
        <v>250</v>
      </c>
      <c r="G326" s="112">
        <v>80</v>
      </c>
      <c r="H326" s="113" t="s">
        <v>833</v>
      </c>
      <c r="I326" s="113" t="s">
        <v>834</v>
      </c>
    </row>
    <row r="327" spans="2:9" ht="25.5" customHeight="1">
      <c r="B327" s="85">
        <v>671</v>
      </c>
      <c r="C327" s="96">
        <v>1410051024255</v>
      </c>
      <c r="D327" s="96" t="e">
        <v>#N/A</v>
      </c>
      <c r="E327" s="103" t="s">
        <v>199</v>
      </c>
      <c r="F327" s="111" t="s">
        <v>250</v>
      </c>
      <c r="G327" s="112">
        <v>80</v>
      </c>
      <c r="H327" s="113" t="s">
        <v>835</v>
      </c>
      <c r="I327" s="113" t="s">
        <v>836</v>
      </c>
    </row>
    <row r="328" spans="2:9" ht="25.5" customHeight="1">
      <c r="B328" s="85">
        <v>672</v>
      </c>
      <c r="C328" s="96">
        <v>1410051014934</v>
      </c>
      <c r="D328" s="96" t="e">
        <v>#N/A</v>
      </c>
      <c r="E328" s="103" t="s">
        <v>199</v>
      </c>
      <c r="F328" s="111" t="s">
        <v>250</v>
      </c>
      <c r="G328" s="112">
        <v>80</v>
      </c>
      <c r="H328" s="113" t="s">
        <v>837</v>
      </c>
      <c r="I328" s="113" t="s">
        <v>838</v>
      </c>
    </row>
    <row r="329" spans="2:9" ht="25.5" customHeight="1">
      <c r="B329" s="85">
        <v>673</v>
      </c>
      <c r="C329" s="96">
        <v>1410051014298</v>
      </c>
      <c r="D329" s="96" t="e">
        <v>#N/A</v>
      </c>
      <c r="E329" s="103" t="s">
        <v>199</v>
      </c>
      <c r="F329" s="111" t="s">
        <v>250</v>
      </c>
      <c r="G329" s="112">
        <v>80</v>
      </c>
      <c r="H329" s="113" t="s">
        <v>839</v>
      </c>
      <c r="I329" s="113" t="s">
        <v>840</v>
      </c>
    </row>
    <row r="330" spans="2:9" ht="25.5" customHeight="1">
      <c r="B330" s="85">
        <v>674</v>
      </c>
      <c r="C330" s="96">
        <v>1410051017200</v>
      </c>
      <c r="D330" s="96" t="e">
        <v>#N/A</v>
      </c>
      <c r="E330" s="103" t="s">
        <v>199</v>
      </c>
      <c r="F330" s="111" t="s">
        <v>250</v>
      </c>
      <c r="G330" s="112">
        <v>80</v>
      </c>
      <c r="H330" s="113" t="s">
        <v>841</v>
      </c>
      <c r="I330" s="113" t="s">
        <v>842</v>
      </c>
    </row>
    <row r="331" spans="2:9" ht="25.5" customHeight="1">
      <c r="B331" s="85">
        <v>675</v>
      </c>
      <c r="C331" s="96">
        <v>1410051019651</v>
      </c>
      <c r="D331" s="96" t="e">
        <v>#N/A</v>
      </c>
      <c r="E331" s="103" t="s">
        <v>199</v>
      </c>
      <c r="F331" s="111" t="s">
        <v>250</v>
      </c>
      <c r="G331" s="112">
        <v>80</v>
      </c>
      <c r="H331" s="113" t="s">
        <v>843</v>
      </c>
      <c r="I331" s="113" t="s">
        <v>844</v>
      </c>
    </row>
    <row r="332" spans="2:9" ht="25.5" customHeight="1">
      <c r="B332" s="85">
        <v>676</v>
      </c>
      <c r="C332" s="96">
        <v>1410051024578</v>
      </c>
      <c r="D332" s="96" t="e">
        <v>#N/A</v>
      </c>
      <c r="E332" s="103" t="s">
        <v>199</v>
      </c>
      <c r="F332" s="111" t="s">
        <v>250</v>
      </c>
      <c r="G332" s="112">
        <v>80</v>
      </c>
      <c r="H332" s="113" t="s">
        <v>845</v>
      </c>
      <c r="I332" s="113" t="s">
        <v>846</v>
      </c>
    </row>
    <row r="333" spans="2:9" ht="25.5" customHeight="1">
      <c r="B333" s="85">
        <v>677</v>
      </c>
      <c r="C333" s="96">
        <v>1410051024487</v>
      </c>
      <c r="D333" s="96" t="e">
        <v>#N/A</v>
      </c>
      <c r="E333" s="103" t="s">
        <v>199</v>
      </c>
      <c r="F333" s="111" t="s">
        <v>250</v>
      </c>
      <c r="G333" s="112">
        <v>80</v>
      </c>
      <c r="H333" s="113" t="s">
        <v>847</v>
      </c>
      <c r="I333" s="113" t="s">
        <v>848</v>
      </c>
    </row>
    <row r="334" spans="2:9" ht="25.5" customHeight="1">
      <c r="B334" s="85">
        <v>678</v>
      </c>
      <c r="C334" s="96">
        <v>1410051014942</v>
      </c>
      <c r="D334" s="96" t="e">
        <v>#N/A</v>
      </c>
      <c r="E334" s="103" t="s">
        <v>199</v>
      </c>
      <c r="F334" s="111" t="s">
        <v>250</v>
      </c>
      <c r="G334" s="112">
        <v>80</v>
      </c>
      <c r="H334" s="113" t="s">
        <v>849</v>
      </c>
      <c r="I334" s="113" t="s">
        <v>850</v>
      </c>
    </row>
    <row r="335" spans="2:9" ht="25.5" customHeight="1">
      <c r="B335" s="85">
        <v>679</v>
      </c>
      <c r="C335" s="96">
        <v>1410051017218</v>
      </c>
      <c r="D335" s="96" t="e">
        <v>#N/A</v>
      </c>
      <c r="E335" s="103" t="s">
        <v>199</v>
      </c>
      <c r="F335" s="111" t="s">
        <v>250</v>
      </c>
      <c r="G335" s="112">
        <v>80</v>
      </c>
      <c r="H335" s="113" t="s">
        <v>851</v>
      </c>
      <c r="I335" s="113" t="s">
        <v>852</v>
      </c>
    </row>
    <row r="336" spans="2:9" ht="25.5" customHeight="1">
      <c r="B336" s="85">
        <v>680</v>
      </c>
      <c r="C336" s="96">
        <v>1410051015741</v>
      </c>
      <c r="D336" s="96" t="e">
        <v>#N/A</v>
      </c>
      <c r="E336" s="103" t="s">
        <v>199</v>
      </c>
      <c r="F336" s="111" t="s">
        <v>250</v>
      </c>
      <c r="G336" s="112">
        <v>80</v>
      </c>
      <c r="H336" s="113" t="s">
        <v>853</v>
      </c>
      <c r="I336" s="113" t="s">
        <v>854</v>
      </c>
    </row>
    <row r="337" spans="1:9" ht="25.5" customHeight="1">
      <c r="B337" s="85">
        <v>681</v>
      </c>
      <c r="C337" s="96">
        <v>1410051018281</v>
      </c>
      <c r="D337" s="96" t="e">
        <v>#N/A</v>
      </c>
      <c r="E337" s="103" t="s">
        <v>199</v>
      </c>
      <c r="F337" s="111" t="s">
        <v>250</v>
      </c>
      <c r="G337" s="112">
        <v>80</v>
      </c>
      <c r="H337" s="113" t="s">
        <v>855</v>
      </c>
      <c r="I337" s="113" t="s">
        <v>856</v>
      </c>
    </row>
    <row r="338" spans="1:9" ht="25.5" customHeight="1">
      <c r="B338" s="85">
        <v>682</v>
      </c>
      <c r="C338" s="96">
        <v>1410051017226</v>
      </c>
      <c r="D338" s="96" t="e">
        <v>#N/A</v>
      </c>
      <c r="E338" s="103" t="s">
        <v>199</v>
      </c>
      <c r="F338" s="111" t="s">
        <v>250</v>
      </c>
      <c r="G338" s="112">
        <v>80</v>
      </c>
      <c r="H338" s="113" t="s">
        <v>857</v>
      </c>
      <c r="I338" s="113" t="s">
        <v>858</v>
      </c>
    </row>
    <row r="339" spans="1:9" ht="25.5" customHeight="1">
      <c r="B339" s="85">
        <v>683</v>
      </c>
      <c r="C339" s="96">
        <v>1410051023786</v>
      </c>
      <c r="D339" s="96" t="e">
        <v>#N/A</v>
      </c>
      <c r="E339" s="103" t="s">
        <v>199</v>
      </c>
      <c r="F339" s="111" t="s">
        <v>250</v>
      </c>
      <c r="G339" s="112">
        <v>80</v>
      </c>
      <c r="H339" s="113" t="s">
        <v>859</v>
      </c>
      <c r="I339" s="113" t="s">
        <v>860</v>
      </c>
    </row>
    <row r="340" spans="1:9" ht="25.5" customHeight="1">
      <c r="A340" s="84">
        <v>8</v>
      </c>
      <c r="B340" s="85">
        <v>8</v>
      </c>
      <c r="C340" s="118">
        <v>1410051028504</v>
      </c>
      <c r="D340" s="96" t="e">
        <v>#N/A</v>
      </c>
      <c r="E340" s="103" t="s">
        <v>199</v>
      </c>
      <c r="F340" s="103" t="s">
        <v>225</v>
      </c>
      <c r="G340" s="104" t="e">
        <v>#N/A</v>
      </c>
      <c r="H340" s="105" t="s">
        <v>861</v>
      </c>
      <c r="I340" s="105" t="s">
        <v>862</v>
      </c>
    </row>
    <row r="341" spans="1:9" ht="25.5" customHeight="1">
      <c r="A341" s="84">
        <v>15</v>
      </c>
      <c r="B341" s="85">
        <v>15</v>
      </c>
      <c r="C341" s="118">
        <v>1410051028561</v>
      </c>
      <c r="D341" s="96" t="e">
        <v>#N/A</v>
      </c>
      <c r="E341" s="103" t="s">
        <v>199</v>
      </c>
      <c r="F341" s="103" t="s">
        <v>250</v>
      </c>
      <c r="G341" s="104" t="e">
        <v>#N/A</v>
      </c>
      <c r="H341" s="105" t="s">
        <v>863</v>
      </c>
      <c r="I341" s="105" t="s">
        <v>864</v>
      </c>
    </row>
    <row r="342" spans="1:9" ht="25.5" customHeight="1">
      <c r="A342" s="84">
        <v>16</v>
      </c>
      <c r="B342" s="85">
        <v>16</v>
      </c>
      <c r="C342" s="118">
        <v>1410051028587</v>
      </c>
      <c r="D342" s="96" t="e">
        <v>#N/A</v>
      </c>
      <c r="E342" s="103" t="s">
        <v>199</v>
      </c>
      <c r="F342" s="103" t="s">
        <v>225</v>
      </c>
      <c r="G342" s="104" t="e">
        <v>#N/A</v>
      </c>
      <c r="H342" s="105" t="s">
        <v>865</v>
      </c>
      <c r="I342" s="105" t="s">
        <v>866</v>
      </c>
    </row>
    <row r="343" spans="1:9" ht="25.5" customHeight="1">
      <c r="B343" s="85">
        <v>39</v>
      </c>
      <c r="C343" s="101">
        <v>1410051028231</v>
      </c>
      <c r="D343" s="96" t="e">
        <v>#N/A</v>
      </c>
      <c r="E343" s="103" t="s">
        <v>199</v>
      </c>
      <c r="F343" s="103" t="s">
        <v>250</v>
      </c>
      <c r="G343" s="104" t="e">
        <v>#N/A</v>
      </c>
      <c r="H343" s="105" t="s">
        <v>867</v>
      </c>
      <c r="I343" s="105" t="s">
        <v>868</v>
      </c>
    </row>
    <row r="344" spans="1:9" ht="25.5" customHeight="1">
      <c r="B344" s="85">
        <v>40</v>
      </c>
      <c r="C344" s="101">
        <v>1410051028249</v>
      </c>
      <c r="D344" s="96" t="e">
        <v>#N/A</v>
      </c>
      <c r="E344" s="103" t="s">
        <v>199</v>
      </c>
      <c r="F344" s="103" t="s">
        <v>250</v>
      </c>
      <c r="G344" s="104" t="e">
        <v>#N/A</v>
      </c>
      <c r="H344" s="105" t="s">
        <v>869</v>
      </c>
      <c r="I344" s="105" t="s">
        <v>870</v>
      </c>
    </row>
    <row r="345" spans="1:9" ht="25.5" customHeight="1">
      <c r="B345" s="85">
        <v>56</v>
      </c>
      <c r="C345" s="118">
        <v>1410051027134</v>
      </c>
      <c r="D345" s="96" t="e">
        <v>#N/A</v>
      </c>
      <c r="E345" s="103" t="s">
        <v>199</v>
      </c>
      <c r="F345" s="103" t="s">
        <v>250</v>
      </c>
      <c r="G345" s="104">
        <v>80</v>
      </c>
      <c r="H345" s="119" t="s">
        <v>871</v>
      </c>
      <c r="I345" s="113" t="s">
        <v>872</v>
      </c>
    </row>
    <row r="346" spans="1:9" ht="25.5" customHeight="1">
      <c r="B346" s="85">
        <v>61</v>
      </c>
      <c r="C346" s="118">
        <v>1410051026011</v>
      </c>
      <c r="D346" s="96" t="e">
        <v>#N/A</v>
      </c>
      <c r="E346" s="103" t="s">
        <v>199</v>
      </c>
      <c r="F346" s="103" t="s">
        <v>250</v>
      </c>
      <c r="G346" s="104">
        <v>80</v>
      </c>
      <c r="H346" s="119" t="s">
        <v>873</v>
      </c>
      <c r="I346" s="113" t="s">
        <v>874</v>
      </c>
    </row>
    <row r="347" spans="1:9" ht="25.5" customHeight="1">
      <c r="B347" s="85">
        <v>62</v>
      </c>
      <c r="C347" s="118">
        <v>1410051018539</v>
      </c>
      <c r="D347" s="96" t="e">
        <v>#N/A</v>
      </c>
      <c r="E347" s="103" t="s">
        <v>199</v>
      </c>
      <c r="F347" s="103" t="s">
        <v>225</v>
      </c>
      <c r="G347" s="104">
        <v>0</v>
      </c>
      <c r="H347" s="119" t="s">
        <v>875</v>
      </c>
      <c r="I347" s="113" t="s">
        <v>876</v>
      </c>
    </row>
    <row r="348" spans="1:9" ht="25.5" customHeight="1">
      <c r="B348" s="85">
        <v>63</v>
      </c>
      <c r="C348" s="118">
        <v>1410051024842</v>
      </c>
      <c r="D348" s="96" t="e">
        <v>#N/A</v>
      </c>
      <c r="E348" s="103" t="s">
        <v>199</v>
      </c>
      <c r="F348" s="103" t="s">
        <v>250</v>
      </c>
      <c r="G348" s="104">
        <v>80</v>
      </c>
      <c r="H348" s="119" t="s">
        <v>877</v>
      </c>
      <c r="I348" s="113" t="s">
        <v>878</v>
      </c>
    </row>
    <row r="349" spans="1:9" ht="25.5" customHeight="1">
      <c r="B349" s="85">
        <v>72</v>
      </c>
      <c r="C349" s="118">
        <v>1410051018638</v>
      </c>
      <c r="D349" s="96" t="e">
        <v>#N/A</v>
      </c>
      <c r="E349" s="103" t="s">
        <v>199</v>
      </c>
      <c r="F349" s="103" t="s">
        <v>250</v>
      </c>
      <c r="G349" s="104">
        <v>80</v>
      </c>
      <c r="H349" s="119" t="s">
        <v>879</v>
      </c>
      <c r="I349" s="113" t="s">
        <v>880</v>
      </c>
    </row>
    <row r="350" spans="1:9" ht="25.5" customHeight="1">
      <c r="B350" s="85">
        <v>89</v>
      </c>
      <c r="C350" s="96">
        <v>1410051025286</v>
      </c>
      <c r="D350" s="96">
        <v>1</v>
      </c>
      <c r="E350" s="111" t="s">
        <v>2864</v>
      </c>
      <c r="F350" s="111" t="s">
        <v>225</v>
      </c>
      <c r="G350" s="112">
        <v>0</v>
      </c>
      <c r="H350" s="113" t="s">
        <v>881</v>
      </c>
      <c r="I350" s="113" t="s">
        <v>882</v>
      </c>
    </row>
    <row r="351" spans="1:9" ht="25.5" customHeight="1">
      <c r="B351" s="85">
        <v>126</v>
      </c>
      <c r="C351" s="96">
        <v>1410051020477</v>
      </c>
      <c r="D351" s="96">
        <v>1</v>
      </c>
      <c r="E351" s="111" t="s">
        <v>2864</v>
      </c>
      <c r="F351" s="111" t="s">
        <v>221</v>
      </c>
      <c r="G351" s="112">
        <v>40</v>
      </c>
      <c r="H351" s="113" t="s">
        <v>883</v>
      </c>
      <c r="I351" s="113" t="s">
        <v>884</v>
      </c>
    </row>
    <row r="352" spans="1:9" ht="25.5" customHeight="1">
      <c r="B352" s="85">
        <v>326</v>
      </c>
      <c r="C352" s="96">
        <v>1410051027043</v>
      </c>
      <c r="D352" s="96" t="e">
        <v>#N/A</v>
      </c>
      <c r="E352" s="103" t="s">
        <v>199</v>
      </c>
      <c r="F352" s="111" t="s">
        <v>250</v>
      </c>
      <c r="G352" s="112">
        <v>80</v>
      </c>
      <c r="H352" s="113" t="s">
        <v>885</v>
      </c>
      <c r="I352" s="113" t="s">
        <v>886</v>
      </c>
    </row>
    <row r="353" spans="2:9" ht="25.5" customHeight="1">
      <c r="B353" s="85">
        <v>327</v>
      </c>
      <c r="C353" s="96">
        <v>1410051026037</v>
      </c>
      <c r="D353" s="96" t="e">
        <v>#N/A</v>
      </c>
      <c r="E353" s="103" t="s">
        <v>199</v>
      </c>
      <c r="F353" s="111" t="s">
        <v>250</v>
      </c>
      <c r="G353" s="112">
        <v>80</v>
      </c>
      <c r="H353" s="113" t="s">
        <v>887</v>
      </c>
      <c r="I353" s="113" t="s">
        <v>888</v>
      </c>
    </row>
    <row r="354" spans="2:9" ht="25.5" customHeight="1">
      <c r="B354" s="85">
        <v>364</v>
      </c>
      <c r="C354" s="96">
        <v>1410051025864</v>
      </c>
      <c r="D354" s="96" t="e">
        <v>#N/A</v>
      </c>
      <c r="E354" s="103" t="s">
        <v>199</v>
      </c>
      <c r="F354" s="111" t="s">
        <v>225</v>
      </c>
      <c r="G354" s="112">
        <v>0</v>
      </c>
      <c r="H354" s="113" t="s">
        <v>889</v>
      </c>
      <c r="I354" s="113" t="s">
        <v>890</v>
      </c>
    </row>
    <row r="355" spans="2:9" ht="25.5" customHeight="1">
      <c r="B355" s="85">
        <v>365</v>
      </c>
      <c r="C355" s="96">
        <v>1410051025872</v>
      </c>
      <c r="D355" s="96" t="e">
        <v>#N/A</v>
      </c>
      <c r="E355" s="103" t="s">
        <v>199</v>
      </c>
      <c r="F355" s="111" t="s">
        <v>225</v>
      </c>
      <c r="G355" s="112">
        <v>0</v>
      </c>
      <c r="H355" s="113" t="s">
        <v>891</v>
      </c>
      <c r="I355" s="113" t="s">
        <v>892</v>
      </c>
    </row>
    <row r="356" spans="2:9" ht="25.5" customHeight="1">
      <c r="B356" s="85">
        <v>366</v>
      </c>
      <c r="C356" s="96">
        <v>1410051026664</v>
      </c>
      <c r="D356" s="96" t="e">
        <v>#N/A</v>
      </c>
      <c r="E356" s="103" t="s">
        <v>199</v>
      </c>
      <c r="F356" s="111" t="s">
        <v>225</v>
      </c>
      <c r="G356" s="112">
        <v>0</v>
      </c>
      <c r="H356" s="113" t="s">
        <v>893</v>
      </c>
      <c r="I356" s="113" t="s">
        <v>894</v>
      </c>
    </row>
    <row r="357" spans="2:9" ht="25.5" customHeight="1">
      <c r="B357" s="85">
        <v>367</v>
      </c>
      <c r="C357" s="96">
        <v>1410051025377</v>
      </c>
      <c r="D357" s="96" t="e">
        <v>#N/A</v>
      </c>
      <c r="E357" s="103" t="s">
        <v>199</v>
      </c>
      <c r="F357" s="111" t="s">
        <v>225</v>
      </c>
      <c r="G357" s="112">
        <v>0</v>
      </c>
      <c r="H357" s="113" t="s">
        <v>895</v>
      </c>
      <c r="I357" s="113" t="s">
        <v>896</v>
      </c>
    </row>
    <row r="358" spans="2:9" ht="25.5" customHeight="1">
      <c r="B358" s="85">
        <v>368</v>
      </c>
      <c r="C358" s="96">
        <v>1410051025369</v>
      </c>
      <c r="D358" s="96" t="e">
        <v>#N/A</v>
      </c>
      <c r="E358" s="103" t="s">
        <v>199</v>
      </c>
      <c r="F358" s="111" t="s">
        <v>225</v>
      </c>
      <c r="G358" s="112">
        <v>0</v>
      </c>
      <c r="H358" s="113" t="s">
        <v>897</v>
      </c>
      <c r="I358" s="113" t="s">
        <v>898</v>
      </c>
    </row>
    <row r="359" spans="2:9" ht="25.5" customHeight="1">
      <c r="B359" s="85">
        <v>369</v>
      </c>
      <c r="C359" s="96">
        <v>1410051026714</v>
      </c>
      <c r="D359" s="96" t="e">
        <v>#N/A</v>
      </c>
      <c r="E359" s="103" t="s">
        <v>199</v>
      </c>
      <c r="F359" s="111" t="s">
        <v>225</v>
      </c>
      <c r="G359" s="112">
        <v>0</v>
      </c>
      <c r="H359" s="113" t="s">
        <v>899</v>
      </c>
      <c r="I359" s="113" t="s">
        <v>900</v>
      </c>
    </row>
    <row r="360" spans="2:9" ht="25.5" customHeight="1">
      <c r="B360" s="85">
        <v>370</v>
      </c>
      <c r="C360" s="96">
        <v>1410051027100</v>
      </c>
      <c r="D360" s="96" t="e">
        <v>#N/A</v>
      </c>
      <c r="E360" s="103" t="s">
        <v>199</v>
      </c>
      <c r="F360" s="111" t="s">
        <v>225</v>
      </c>
      <c r="G360" s="112">
        <v>0</v>
      </c>
      <c r="H360" s="113" t="s">
        <v>901</v>
      </c>
      <c r="I360" s="113" t="s">
        <v>902</v>
      </c>
    </row>
    <row r="361" spans="2:9" ht="25.5" customHeight="1">
      <c r="B361" s="85">
        <v>371</v>
      </c>
      <c r="C361" s="96">
        <v>1410051025542</v>
      </c>
      <c r="D361" s="96" t="e">
        <v>#N/A</v>
      </c>
      <c r="E361" s="103" t="s">
        <v>199</v>
      </c>
      <c r="F361" s="111" t="s">
        <v>225</v>
      </c>
      <c r="G361" s="112">
        <v>0</v>
      </c>
      <c r="H361" s="113" t="s">
        <v>903</v>
      </c>
      <c r="I361" s="113" t="s">
        <v>904</v>
      </c>
    </row>
    <row r="362" spans="2:9" ht="25.5" customHeight="1">
      <c r="B362" s="85">
        <v>372</v>
      </c>
      <c r="C362" s="96">
        <v>1410051026706</v>
      </c>
      <c r="D362" s="96" t="e">
        <v>#N/A</v>
      </c>
      <c r="E362" s="103" t="s">
        <v>199</v>
      </c>
      <c r="F362" s="111" t="s">
        <v>225</v>
      </c>
      <c r="G362" s="112">
        <v>0</v>
      </c>
      <c r="H362" s="113" t="s">
        <v>905</v>
      </c>
      <c r="I362" s="113" t="s">
        <v>906</v>
      </c>
    </row>
    <row r="363" spans="2:9" ht="25.5" customHeight="1">
      <c r="B363" s="85">
        <v>373</v>
      </c>
      <c r="C363" s="96">
        <v>1410051025898</v>
      </c>
      <c r="D363" s="96" t="e">
        <v>#N/A</v>
      </c>
      <c r="E363" s="103" t="s">
        <v>199</v>
      </c>
      <c r="F363" s="111" t="s">
        <v>225</v>
      </c>
      <c r="G363" s="112">
        <v>0</v>
      </c>
      <c r="H363" s="113" t="s">
        <v>907</v>
      </c>
      <c r="I363" s="113" t="s">
        <v>908</v>
      </c>
    </row>
    <row r="364" spans="2:9" ht="25.5" customHeight="1">
      <c r="B364" s="85">
        <v>374</v>
      </c>
      <c r="C364" s="96">
        <v>1410051025419</v>
      </c>
      <c r="D364" s="96" t="e">
        <v>#N/A</v>
      </c>
      <c r="E364" s="103" t="s">
        <v>199</v>
      </c>
      <c r="F364" s="111" t="s">
        <v>225</v>
      </c>
      <c r="G364" s="112">
        <v>0</v>
      </c>
      <c r="H364" s="113" t="s">
        <v>909</v>
      </c>
      <c r="I364" s="113" t="s">
        <v>910</v>
      </c>
    </row>
    <row r="365" spans="2:9" ht="25.5" customHeight="1">
      <c r="B365" s="85">
        <v>375</v>
      </c>
      <c r="C365" s="96">
        <v>1410051025682</v>
      </c>
      <c r="D365" s="96" t="e">
        <v>#N/A</v>
      </c>
      <c r="E365" s="103" t="s">
        <v>199</v>
      </c>
      <c r="F365" s="111" t="s">
        <v>225</v>
      </c>
      <c r="G365" s="112">
        <v>0</v>
      </c>
      <c r="H365" s="113" t="s">
        <v>911</v>
      </c>
      <c r="I365" s="113" t="s">
        <v>912</v>
      </c>
    </row>
    <row r="366" spans="2:9" ht="25.5" customHeight="1">
      <c r="B366" s="85">
        <v>376</v>
      </c>
      <c r="C366" s="96">
        <v>1410051025880</v>
      </c>
      <c r="D366" s="96" t="e">
        <v>#N/A</v>
      </c>
      <c r="E366" s="103" t="s">
        <v>199</v>
      </c>
      <c r="F366" s="111" t="s">
        <v>225</v>
      </c>
      <c r="G366" s="112">
        <v>0</v>
      </c>
      <c r="H366" s="113" t="s">
        <v>913</v>
      </c>
      <c r="I366" s="113" t="s">
        <v>914</v>
      </c>
    </row>
    <row r="367" spans="2:9" ht="25.5" customHeight="1">
      <c r="B367" s="85">
        <v>377</v>
      </c>
      <c r="C367" s="96">
        <v>1410051023851</v>
      </c>
      <c r="D367" s="96" t="e">
        <v>#N/A</v>
      </c>
      <c r="E367" s="103" t="s">
        <v>199</v>
      </c>
      <c r="F367" s="111" t="s">
        <v>225</v>
      </c>
      <c r="G367" s="112">
        <v>0</v>
      </c>
      <c r="H367" s="113" t="s">
        <v>915</v>
      </c>
      <c r="I367" s="113" t="s">
        <v>916</v>
      </c>
    </row>
    <row r="368" spans="2:9" ht="25.5" customHeight="1">
      <c r="B368" s="85">
        <v>378</v>
      </c>
      <c r="C368" s="96">
        <v>1410051026078</v>
      </c>
      <c r="D368" s="96" t="e">
        <v>#N/A</v>
      </c>
      <c r="E368" s="103" t="s">
        <v>199</v>
      </c>
      <c r="F368" s="111" t="s">
        <v>225</v>
      </c>
      <c r="G368" s="112">
        <v>0</v>
      </c>
      <c r="H368" s="113" t="s">
        <v>917</v>
      </c>
      <c r="I368" s="113" t="s">
        <v>918</v>
      </c>
    </row>
    <row r="369" spans="2:9" ht="25.5" customHeight="1">
      <c r="B369" s="85">
        <v>379</v>
      </c>
      <c r="C369" s="96">
        <v>1410051026771</v>
      </c>
      <c r="D369" s="96" t="e">
        <v>#N/A</v>
      </c>
      <c r="E369" s="103" t="s">
        <v>199</v>
      </c>
      <c r="F369" s="111" t="s">
        <v>225</v>
      </c>
      <c r="G369" s="112">
        <v>0</v>
      </c>
      <c r="H369" s="113" t="s">
        <v>919</v>
      </c>
      <c r="I369" s="113" t="s">
        <v>920</v>
      </c>
    </row>
    <row r="370" spans="2:9" ht="25.5" customHeight="1">
      <c r="B370" s="85">
        <v>628</v>
      </c>
      <c r="C370" s="96">
        <v>1410051024198</v>
      </c>
      <c r="D370" s="96" t="e">
        <v>#N/A</v>
      </c>
      <c r="E370" s="103" t="s">
        <v>199</v>
      </c>
      <c r="F370" s="111" t="s">
        <v>250</v>
      </c>
      <c r="G370" s="112">
        <v>80</v>
      </c>
      <c r="H370" s="113" t="s">
        <v>921</v>
      </c>
      <c r="I370" s="113" t="s">
        <v>922</v>
      </c>
    </row>
    <row r="371" spans="2:9" ht="25.5" customHeight="1">
      <c r="B371" s="85">
        <v>629</v>
      </c>
      <c r="C371" s="96">
        <v>1410051015659</v>
      </c>
      <c r="D371" s="96" t="e">
        <v>#N/A</v>
      </c>
      <c r="E371" s="103" t="s">
        <v>199</v>
      </c>
      <c r="F371" s="111" t="s">
        <v>250</v>
      </c>
      <c r="G371" s="112">
        <v>80</v>
      </c>
      <c r="H371" s="113" t="s">
        <v>923</v>
      </c>
      <c r="I371" s="113" t="s">
        <v>924</v>
      </c>
    </row>
    <row r="372" spans="2:9" ht="25.5" customHeight="1">
      <c r="B372" s="85">
        <v>630</v>
      </c>
      <c r="C372" s="96">
        <v>1410051015667</v>
      </c>
      <c r="D372" s="96" t="e">
        <v>#N/A</v>
      </c>
      <c r="E372" s="103" t="s">
        <v>199</v>
      </c>
      <c r="F372" s="111" t="s">
        <v>250</v>
      </c>
      <c r="G372" s="112">
        <v>80</v>
      </c>
      <c r="H372" s="113" t="s">
        <v>925</v>
      </c>
      <c r="I372" s="113" t="s">
        <v>926</v>
      </c>
    </row>
    <row r="373" spans="2:9" ht="25.5" customHeight="1">
      <c r="B373" s="85">
        <v>631</v>
      </c>
      <c r="C373" s="96">
        <v>1410051015675</v>
      </c>
      <c r="D373" s="96" t="e">
        <v>#N/A</v>
      </c>
      <c r="E373" s="103" t="s">
        <v>199</v>
      </c>
      <c r="F373" s="111" t="s">
        <v>250</v>
      </c>
      <c r="G373" s="112">
        <v>80</v>
      </c>
      <c r="H373" s="113" t="s">
        <v>927</v>
      </c>
      <c r="I373" s="113" t="s">
        <v>928</v>
      </c>
    </row>
    <row r="374" spans="2:9" ht="25.5" customHeight="1">
      <c r="B374" s="85">
        <v>652</v>
      </c>
      <c r="C374" s="96">
        <v>1410051024859</v>
      </c>
      <c r="D374" s="96" t="e">
        <v>#N/A</v>
      </c>
      <c r="E374" s="103" t="s">
        <v>199</v>
      </c>
      <c r="F374" s="111" t="s">
        <v>250</v>
      </c>
      <c r="G374" s="112">
        <v>80</v>
      </c>
      <c r="H374" s="113" t="s">
        <v>929</v>
      </c>
      <c r="I374" s="113" t="s">
        <v>930</v>
      </c>
    </row>
    <row r="375" spans="2:9" ht="25.5" customHeight="1">
      <c r="B375" s="85">
        <v>653</v>
      </c>
      <c r="C375" s="96">
        <v>1410051015758</v>
      </c>
      <c r="D375" s="96" t="e">
        <v>#N/A</v>
      </c>
      <c r="E375" s="103" t="s">
        <v>199</v>
      </c>
      <c r="F375" s="111" t="s">
        <v>250</v>
      </c>
      <c r="G375" s="112">
        <v>80</v>
      </c>
      <c r="H375" s="113" t="s">
        <v>931</v>
      </c>
      <c r="I375" s="113" t="s">
        <v>932</v>
      </c>
    </row>
    <row r="376" spans="2:9" ht="25.5" customHeight="1">
      <c r="B376" s="85">
        <v>654</v>
      </c>
      <c r="C376" s="96">
        <v>1410051015691</v>
      </c>
      <c r="D376" s="96" t="e">
        <v>#N/A</v>
      </c>
      <c r="E376" s="103" t="s">
        <v>199</v>
      </c>
      <c r="F376" s="111" t="s">
        <v>250</v>
      </c>
      <c r="G376" s="112">
        <v>80</v>
      </c>
      <c r="H376" s="113" t="s">
        <v>933</v>
      </c>
      <c r="I376" s="113" t="s">
        <v>934</v>
      </c>
    </row>
    <row r="377" spans="2:9" ht="25.5" customHeight="1">
      <c r="B377" s="85">
        <v>655</v>
      </c>
      <c r="C377" s="96">
        <v>1410051019669</v>
      </c>
      <c r="D377" s="96" t="e">
        <v>#N/A</v>
      </c>
      <c r="E377" s="103" t="s">
        <v>199</v>
      </c>
      <c r="F377" s="111" t="s">
        <v>250</v>
      </c>
      <c r="G377" s="112">
        <v>80</v>
      </c>
      <c r="H377" s="113" t="s">
        <v>935</v>
      </c>
      <c r="I377" s="113" t="s">
        <v>936</v>
      </c>
    </row>
    <row r="378" spans="2:9" ht="25.5" customHeight="1">
      <c r="B378" s="85">
        <v>667</v>
      </c>
      <c r="C378" s="96">
        <v>1410051024594</v>
      </c>
      <c r="D378" s="96" t="e">
        <v>#N/A</v>
      </c>
      <c r="E378" s="103" t="s">
        <v>199</v>
      </c>
      <c r="F378" s="111" t="s">
        <v>250</v>
      </c>
      <c r="G378" s="112">
        <v>80</v>
      </c>
      <c r="H378" s="113" t="s">
        <v>937</v>
      </c>
      <c r="I378" s="113" t="s">
        <v>938</v>
      </c>
    </row>
    <row r="379" spans="2:9" ht="25.5" customHeight="1">
      <c r="B379" s="85">
        <v>668</v>
      </c>
      <c r="C379" s="96">
        <v>1410051023992</v>
      </c>
      <c r="D379" s="96" t="e">
        <v>#N/A</v>
      </c>
      <c r="E379" s="103" t="s">
        <v>199</v>
      </c>
      <c r="F379" s="111" t="s">
        <v>250</v>
      </c>
      <c r="G379" s="112">
        <v>80</v>
      </c>
      <c r="H379" s="113" t="s">
        <v>939</v>
      </c>
      <c r="I379" s="113" t="s">
        <v>940</v>
      </c>
    </row>
    <row r="380" spans="2:9" ht="25.5" customHeight="1">
      <c r="B380" s="85">
        <v>669</v>
      </c>
      <c r="C380" s="96">
        <v>1410051014918</v>
      </c>
      <c r="D380" s="96" t="e">
        <v>#N/A</v>
      </c>
      <c r="E380" s="103" t="s">
        <v>199</v>
      </c>
      <c r="F380" s="111" t="s">
        <v>250</v>
      </c>
      <c r="G380" s="112">
        <v>80</v>
      </c>
      <c r="H380" s="113" t="s">
        <v>941</v>
      </c>
      <c r="I380" s="113" t="s">
        <v>942</v>
      </c>
    </row>
    <row r="381" spans="2:9" ht="25.5" customHeight="1">
      <c r="B381" s="85">
        <v>863</v>
      </c>
      <c r="C381" s="96">
        <v>1410051018521</v>
      </c>
      <c r="D381" s="96" t="e">
        <v>#N/A</v>
      </c>
      <c r="E381" s="103" t="s">
        <v>199</v>
      </c>
      <c r="F381" s="111" t="s">
        <v>225</v>
      </c>
      <c r="G381" s="112">
        <v>0</v>
      </c>
      <c r="H381" s="113" t="s">
        <v>943</v>
      </c>
      <c r="I381" s="113" t="s">
        <v>944</v>
      </c>
    </row>
    <row r="382" spans="2:9" ht="25.5" customHeight="1">
      <c r="B382" s="85">
        <v>864</v>
      </c>
      <c r="C382" s="96">
        <v>1410051015097</v>
      </c>
      <c r="D382" s="96" t="e">
        <v>#N/A</v>
      </c>
      <c r="E382" s="103" t="s">
        <v>199</v>
      </c>
      <c r="F382" s="111" t="s">
        <v>225</v>
      </c>
      <c r="G382" s="112">
        <v>0</v>
      </c>
      <c r="H382" s="113" t="s">
        <v>945</v>
      </c>
      <c r="I382" s="113" t="s">
        <v>946</v>
      </c>
    </row>
    <row r="383" spans="2:9" ht="25.5" customHeight="1">
      <c r="B383" s="85">
        <v>865</v>
      </c>
      <c r="C383" s="96">
        <v>1410051016152</v>
      </c>
      <c r="D383" s="96" t="e">
        <v>#N/A</v>
      </c>
      <c r="E383" s="103" t="s">
        <v>199</v>
      </c>
      <c r="F383" s="111" t="s">
        <v>225</v>
      </c>
      <c r="G383" s="112">
        <v>0</v>
      </c>
      <c r="H383" s="113" t="s">
        <v>947</v>
      </c>
      <c r="I383" s="113" t="s">
        <v>948</v>
      </c>
    </row>
    <row r="384" spans="2:9" ht="25.5" customHeight="1">
      <c r="B384" s="85">
        <v>866</v>
      </c>
      <c r="C384" s="96">
        <v>1410051024461</v>
      </c>
      <c r="D384" s="96" t="e">
        <v>#N/A</v>
      </c>
      <c r="E384" s="103" t="s">
        <v>199</v>
      </c>
      <c r="F384" s="111" t="s">
        <v>225</v>
      </c>
      <c r="G384" s="112">
        <v>0</v>
      </c>
      <c r="H384" s="113" t="s">
        <v>949</v>
      </c>
      <c r="I384" s="113" t="s">
        <v>950</v>
      </c>
    </row>
    <row r="385" spans="2:9" ht="25.5" customHeight="1">
      <c r="B385" s="85">
        <v>867</v>
      </c>
      <c r="C385" s="96">
        <v>1410051026482</v>
      </c>
      <c r="D385" s="96" t="e">
        <v>#N/A</v>
      </c>
      <c r="E385" s="103" t="s">
        <v>199</v>
      </c>
      <c r="F385" s="111" t="s">
        <v>225</v>
      </c>
      <c r="G385" s="112">
        <v>0</v>
      </c>
      <c r="H385" s="113" t="s">
        <v>951</v>
      </c>
      <c r="I385" s="113" t="s">
        <v>952</v>
      </c>
    </row>
    <row r="386" spans="2:9" ht="25.5" customHeight="1">
      <c r="B386" s="85">
        <v>868</v>
      </c>
      <c r="C386" s="96">
        <v>1410051026524</v>
      </c>
      <c r="D386" s="96" t="e">
        <v>#N/A</v>
      </c>
      <c r="E386" s="103" t="s">
        <v>199</v>
      </c>
      <c r="F386" s="111" t="s">
        <v>225</v>
      </c>
      <c r="G386" s="112">
        <v>0</v>
      </c>
      <c r="H386" s="113" t="s">
        <v>953</v>
      </c>
      <c r="I386" s="113" t="s">
        <v>954</v>
      </c>
    </row>
    <row r="387" spans="2:9" ht="25.5" customHeight="1">
      <c r="B387" s="85">
        <v>869</v>
      </c>
      <c r="C387" s="96">
        <v>1410051024719</v>
      </c>
      <c r="D387" s="96" t="e">
        <v>#N/A</v>
      </c>
      <c r="E387" s="103" t="s">
        <v>199</v>
      </c>
      <c r="F387" s="111" t="s">
        <v>225</v>
      </c>
      <c r="G387" s="112">
        <v>0</v>
      </c>
      <c r="H387" s="113" t="s">
        <v>955</v>
      </c>
      <c r="I387" s="113" t="s">
        <v>956</v>
      </c>
    </row>
    <row r="388" spans="2:9" ht="25.5" customHeight="1">
      <c r="B388" s="85">
        <v>870</v>
      </c>
      <c r="C388" s="96">
        <v>1410051014645</v>
      </c>
      <c r="D388" s="96" t="e">
        <v>#N/A</v>
      </c>
      <c r="E388" s="103" t="s">
        <v>199</v>
      </c>
      <c r="F388" s="111" t="s">
        <v>225</v>
      </c>
      <c r="G388" s="112">
        <v>0</v>
      </c>
      <c r="H388" s="113" t="s">
        <v>957</v>
      </c>
      <c r="I388" s="113" t="s">
        <v>958</v>
      </c>
    </row>
    <row r="389" spans="2:9" ht="25.5" customHeight="1">
      <c r="B389" s="85">
        <v>871</v>
      </c>
      <c r="C389" s="96">
        <v>1410051017861</v>
      </c>
      <c r="D389" s="96" t="e">
        <v>#N/A</v>
      </c>
      <c r="E389" s="103" t="s">
        <v>199</v>
      </c>
      <c r="F389" s="111" t="s">
        <v>225</v>
      </c>
      <c r="G389" s="112">
        <v>0</v>
      </c>
      <c r="H389" s="113" t="s">
        <v>959</v>
      </c>
      <c r="I389" s="113" t="s">
        <v>960</v>
      </c>
    </row>
    <row r="390" spans="2:9" ht="25.5" customHeight="1">
      <c r="B390" s="85">
        <v>872</v>
      </c>
      <c r="C390" s="96">
        <v>1410051024933</v>
      </c>
      <c r="D390" s="96" t="e">
        <v>#N/A</v>
      </c>
      <c r="E390" s="103" t="s">
        <v>199</v>
      </c>
      <c r="F390" s="111" t="s">
        <v>225</v>
      </c>
      <c r="G390" s="112">
        <v>0</v>
      </c>
      <c r="H390" s="113" t="s">
        <v>961</v>
      </c>
      <c r="I390" s="113" t="s">
        <v>962</v>
      </c>
    </row>
    <row r="391" spans="2:9" ht="25.5" customHeight="1">
      <c r="B391" s="85">
        <v>873</v>
      </c>
      <c r="C391" s="96">
        <v>1410051013670</v>
      </c>
      <c r="D391" s="96" t="e">
        <v>#N/A</v>
      </c>
      <c r="E391" s="103" t="s">
        <v>199</v>
      </c>
      <c r="F391" s="111" t="s">
        <v>225</v>
      </c>
      <c r="G391" s="112">
        <v>0</v>
      </c>
      <c r="H391" s="113" t="s">
        <v>963</v>
      </c>
      <c r="I391" s="113" t="s">
        <v>964</v>
      </c>
    </row>
    <row r="392" spans="2:9" ht="25.5" customHeight="1">
      <c r="B392" s="85">
        <v>874</v>
      </c>
      <c r="C392" s="96">
        <v>1410051017945</v>
      </c>
      <c r="D392" s="96" t="e">
        <v>#N/A</v>
      </c>
      <c r="E392" s="103" t="s">
        <v>199</v>
      </c>
      <c r="F392" s="111" t="s">
        <v>225</v>
      </c>
      <c r="G392" s="112">
        <v>0</v>
      </c>
      <c r="H392" s="113" t="s">
        <v>965</v>
      </c>
      <c r="I392" s="113" t="s">
        <v>966</v>
      </c>
    </row>
    <row r="393" spans="2:9" ht="25.5" customHeight="1">
      <c r="B393" s="85">
        <v>875</v>
      </c>
      <c r="C393" s="96">
        <v>1410051019461</v>
      </c>
      <c r="D393" s="96" t="e">
        <v>#N/A</v>
      </c>
      <c r="E393" s="103" t="s">
        <v>199</v>
      </c>
      <c r="F393" s="111" t="s">
        <v>225</v>
      </c>
      <c r="G393" s="112">
        <v>0</v>
      </c>
      <c r="H393" s="113" t="s">
        <v>967</v>
      </c>
      <c r="I393" s="113" t="s">
        <v>968</v>
      </c>
    </row>
    <row r="394" spans="2:9" ht="25.5" customHeight="1">
      <c r="B394" s="85">
        <v>876</v>
      </c>
      <c r="C394" s="96">
        <v>1410051017879</v>
      </c>
      <c r="D394" s="96" t="e">
        <v>#N/A</v>
      </c>
      <c r="E394" s="103" t="s">
        <v>199</v>
      </c>
      <c r="F394" s="111" t="s">
        <v>225</v>
      </c>
      <c r="G394" s="112">
        <v>0</v>
      </c>
      <c r="H394" s="113" t="s">
        <v>969</v>
      </c>
      <c r="I394" s="113" t="s">
        <v>970</v>
      </c>
    </row>
    <row r="395" spans="2:9" ht="25.5" customHeight="1">
      <c r="B395" s="85">
        <v>877</v>
      </c>
      <c r="C395" s="96">
        <v>1410051024537</v>
      </c>
      <c r="D395" s="96" t="e">
        <v>#N/A</v>
      </c>
      <c r="E395" s="103" t="s">
        <v>199</v>
      </c>
      <c r="F395" s="111" t="s">
        <v>225</v>
      </c>
      <c r="G395" s="112">
        <v>0</v>
      </c>
      <c r="H395" s="113" t="s">
        <v>971</v>
      </c>
      <c r="I395" s="113" t="s">
        <v>972</v>
      </c>
    </row>
    <row r="396" spans="2:9" ht="25.5" customHeight="1">
      <c r="B396" s="85">
        <v>878</v>
      </c>
      <c r="C396" s="96">
        <v>1410051016160</v>
      </c>
      <c r="D396" s="96" t="e">
        <v>#N/A</v>
      </c>
      <c r="E396" s="103" t="s">
        <v>199</v>
      </c>
      <c r="F396" s="111" t="s">
        <v>225</v>
      </c>
      <c r="G396" s="112">
        <v>0</v>
      </c>
      <c r="H396" s="113" t="s">
        <v>973</v>
      </c>
      <c r="I396" s="113" t="s">
        <v>974</v>
      </c>
    </row>
    <row r="397" spans="2:9" ht="25.5" customHeight="1">
      <c r="B397" s="85">
        <v>879</v>
      </c>
      <c r="C397" s="96">
        <v>1410051024149</v>
      </c>
      <c r="D397" s="96" t="e">
        <v>#N/A</v>
      </c>
      <c r="E397" s="103" t="s">
        <v>199</v>
      </c>
      <c r="F397" s="111" t="s">
        <v>225</v>
      </c>
      <c r="G397" s="112">
        <v>0</v>
      </c>
      <c r="H397" s="113" t="s">
        <v>975</v>
      </c>
      <c r="I397" s="113" t="s">
        <v>976</v>
      </c>
    </row>
    <row r="398" spans="2:9" ht="25.5" customHeight="1">
      <c r="B398" s="85">
        <v>880</v>
      </c>
      <c r="C398" s="96">
        <v>1410051024909</v>
      </c>
      <c r="D398" s="96" t="e">
        <v>#N/A</v>
      </c>
      <c r="E398" s="103" t="s">
        <v>199</v>
      </c>
      <c r="F398" s="111" t="s">
        <v>225</v>
      </c>
      <c r="G398" s="112">
        <v>0</v>
      </c>
      <c r="H398" s="113" t="s">
        <v>977</v>
      </c>
      <c r="I398" s="113" t="s">
        <v>978</v>
      </c>
    </row>
    <row r="399" spans="2:9" ht="25.5" customHeight="1">
      <c r="B399" s="85">
        <v>881</v>
      </c>
      <c r="C399" s="96">
        <v>1410051013688</v>
      </c>
      <c r="D399" s="96" t="e">
        <v>#N/A</v>
      </c>
      <c r="E399" s="103" t="s">
        <v>199</v>
      </c>
      <c r="F399" s="111" t="s">
        <v>225</v>
      </c>
      <c r="G399" s="112">
        <v>0</v>
      </c>
      <c r="H399" s="113" t="s">
        <v>979</v>
      </c>
      <c r="I399" s="113" t="s">
        <v>980</v>
      </c>
    </row>
    <row r="400" spans="2:9" ht="25.5" customHeight="1">
      <c r="B400" s="85">
        <v>882</v>
      </c>
      <c r="C400" s="96">
        <v>1410051013662</v>
      </c>
      <c r="D400" s="96" t="e">
        <v>#N/A</v>
      </c>
      <c r="E400" s="103" t="s">
        <v>199</v>
      </c>
      <c r="F400" s="111" t="s">
        <v>225</v>
      </c>
      <c r="G400" s="112">
        <v>0</v>
      </c>
      <c r="H400" s="113" t="s">
        <v>981</v>
      </c>
      <c r="I400" s="113" t="s">
        <v>982</v>
      </c>
    </row>
    <row r="401" spans="2:9" ht="25.5" customHeight="1">
      <c r="B401" s="85">
        <v>883</v>
      </c>
      <c r="C401" s="96">
        <v>1410051024313</v>
      </c>
      <c r="D401" s="96" t="e">
        <v>#N/A</v>
      </c>
      <c r="E401" s="103" t="s">
        <v>199</v>
      </c>
      <c r="F401" s="111" t="s">
        <v>225</v>
      </c>
      <c r="G401" s="112">
        <v>0</v>
      </c>
      <c r="H401" s="113" t="s">
        <v>983</v>
      </c>
      <c r="I401" s="113" t="s">
        <v>984</v>
      </c>
    </row>
    <row r="402" spans="2:9" ht="25.5" customHeight="1">
      <c r="B402" s="85">
        <v>884</v>
      </c>
      <c r="C402" s="96">
        <v>1410051013696</v>
      </c>
      <c r="D402" s="96" t="e">
        <v>#N/A</v>
      </c>
      <c r="E402" s="103" t="s">
        <v>199</v>
      </c>
      <c r="F402" s="111" t="s">
        <v>225</v>
      </c>
      <c r="G402" s="112">
        <v>0</v>
      </c>
      <c r="H402" s="113" t="s">
        <v>985</v>
      </c>
      <c r="I402" s="113" t="s">
        <v>986</v>
      </c>
    </row>
    <row r="403" spans="2:9" ht="25.5" customHeight="1">
      <c r="B403" s="85">
        <v>885</v>
      </c>
      <c r="C403" s="96">
        <v>1410051013704</v>
      </c>
      <c r="D403" s="96" t="e">
        <v>#N/A</v>
      </c>
      <c r="E403" s="103" t="s">
        <v>199</v>
      </c>
      <c r="F403" s="111" t="s">
        <v>225</v>
      </c>
      <c r="G403" s="112">
        <v>0</v>
      </c>
      <c r="H403" s="113" t="s">
        <v>987</v>
      </c>
      <c r="I403" s="113" t="s">
        <v>988</v>
      </c>
    </row>
    <row r="404" spans="2:9" ht="25.5" customHeight="1">
      <c r="B404" s="85">
        <v>886</v>
      </c>
      <c r="C404" s="96">
        <v>1410051018547</v>
      </c>
      <c r="D404" s="96" t="e">
        <v>#N/A</v>
      </c>
      <c r="E404" s="103" t="s">
        <v>199</v>
      </c>
      <c r="F404" s="111" t="s">
        <v>225</v>
      </c>
      <c r="G404" s="112">
        <v>0</v>
      </c>
      <c r="H404" s="113" t="s">
        <v>989</v>
      </c>
      <c r="I404" s="113" t="s">
        <v>990</v>
      </c>
    </row>
    <row r="405" spans="2:9" ht="25.5" customHeight="1">
      <c r="B405" s="85">
        <v>887</v>
      </c>
      <c r="C405" s="96">
        <v>1410051023513</v>
      </c>
      <c r="D405" s="96" t="e">
        <v>#N/A</v>
      </c>
      <c r="E405" s="103" t="s">
        <v>199</v>
      </c>
      <c r="F405" s="111" t="s">
        <v>225</v>
      </c>
      <c r="G405" s="112">
        <v>0</v>
      </c>
      <c r="H405" s="113" t="s">
        <v>991</v>
      </c>
      <c r="I405" s="113" t="s">
        <v>992</v>
      </c>
    </row>
    <row r="406" spans="2:9" ht="25.5" customHeight="1">
      <c r="B406" s="85">
        <v>888</v>
      </c>
      <c r="C406" s="96">
        <v>1410051015105</v>
      </c>
      <c r="D406" s="96" t="e">
        <v>#N/A</v>
      </c>
      <c r="E406" s="103" t="s">
        <v>199</v>
      </c>
      <c r="F406" s="111" t="s">
        <v>225</v>
      </c>
      <c r="G406" s="112">
        <v>0</v>
      </c>
      <c r="H406" s="113" t="s">
        <v>993</v>
      </c>
      <c r="I406" s="113" t="s">
        <v>994</v>
      </c>
    </row>
    <row r="407" spans="2:9" ht="25.5" customHeight="1">
      <c r="B407" s="85">
        <v>889</v>
      </c>
      <c r="C407" s="96">
        <v>1410051015113</v>
      </c>
      <c r="D407" s="96" t="e">
        <v>#N/A</v>
      </c>
      <c r="E407" s="103" t="s">
        <v>199</v>
      </c>
      <c r="F407" s="111" t="s">
        <v>225</v>
      </c>
      <c r="G407" s="112">
        <v>0</v>
      </c>
      <c r="H407" s="113" t="s">
        <v>995</v>
      </c>
      <c r="I407" s="113" t="s">
        <v>996</v>
      </c>
    </row>
    <row r="408" spans="2:9" ht="25.5" customHeight="1">
      <c r="B408" s="85">
        <v>890</v>
      </c>
      <c r="C408" s="96">
        <v>1410051013712</v>
      </c>
      <c r="D408" s="96" t="e">
        <v>#N/A</v>
      </c>
      <c r="E408" s="103" t="s">
        <v>199</v>
      </c>
      <c r="F408" s="111" t="s">
        <v>225</v>
      </c>
      <c r="G408" s="112">
        <v>0</v>
      </c>
      <c r="H408" s="113" t="s">
        <v>997</v>
      </c>
      <c r="I408" s="113" t="s">
        <v>998</v>
      </c>
    </row>
    <row r="409" spans="2:9" ht="25.5" customHeight="1">
      <c r="B409" s="85">
        <v>891</v>
      </c>
      <c r="C409" s="96">
        <v>1410051023943</v>
      </c>
      <c r="D409" s="96" t="e">
        <v>#N/A</v>
      </c>
      <c r="E409" s="103" t="s">
        <v>199</v>
      </c>
      <c r="F409" s="111" t="s">
        <v>225</v>
      </c>
      <c r="G409" s="112">
        <v>0</v>
      </c>
      <c r="H409" s="113" t="s">
        <v>999</v>
      </c>
      <c r="I409" s="113" t="s">
        <v>1000</v>
      </c>
    </row>
    <row r="410" spans="2:9" ht="25.5" customHeight="1">
      <c r="B410" s="85">
        <v>892</v>
      </c>
      <c r="C410" s="96">
        <v>1410051016186</v>
      </c>
      <c r="D410" s="96" t="e">
        <v>#N/A</v>
      </c>
      <c r="E410" s="103" t="s">
        <v>199</v>
      </c>
      <c r="F410" s="111" t="s">
        <v>225</v>
      </c>
      <c r="G410" s="112">
        <v>0</v>
      </c>
      <c r="H410" s="113" t="s">
        <v>1001</v>
      </c>
      <c r="I410" s="113" t="s">
        <v>1002</v>
      </c>
    </row>
    <row r="411" spans="2:9" ht="25.5" customHeight="1">
      <c r="B411" s="85">
        <v>893</v>
      </c>
      <c r="C411" s="96">
        <v>1410051013720</v>
      </c>
      <c r="D411" s="96" t="e">
        <v>#N/A</v>
      </c>
      <c r="E411" s="103" t="s">
        <v>199</v>
      </c>
      <c r="F411" s="111" t="s">
        <v>225</v>
      </c>
      <c r="G411" s="112">
        <v>0</v>
      </c>
      <c r="H411" s="113" t="s">
        <v>1003</v>
      </c>
      <c r="I411" s="113" t="s">
        <v>1004</v>
      </c>
    </row>
    <row r="412" spans="2:9" ht="25.5" customHeight="1">
      <c r="B412" s="85">
        <v>894</v>
      </c>
      <c r="C412" s="96">
        <v>1410051024750</v>
      </c>
      <c r="D412" s="96" t="e">
        <v>#N/A</v>
      </c>
      <c r="E412" s="103" t="s">
        <v>199</v>
      </c>
      <c r="F412" s="111" t="s">
        <v>225</v>
      </c>
      <c r="G412" s="112">
        <v>0</v>
      </c>
      <c r="H412" s="113" t="s">
        <v>1005</v>
      </c>
      <c r="I412" s="113" t="s">
        <v>1006</v>
      </c>
    </row>
    <row r="413" spans="2:9" ht="25.5" customHeight="1">
      <c r="B413" s="85">
        <v>895</v>
      </c>
      <c r="C413" s="96">
        <v>1410051016194</v>
      </c>
      <c r="D413" s="96" t="e">
        <v>#N/A</v>
      </c>
      <c r="E413" s="103" t="s">
        <v>199</v>
      </c>
      <c r="F413" s="111" t="s">
        <v>225</v>
      </c>
      <c r="G413" s="112">
        <v>0</v>
      </c>
      <c r="H413" s="113" t="s">
        <v>1007</v>
      </c>
      <c r="I413" s="113" t="s">
        <v>1008</v>
      </c>
    </row>
    <row r="414" spans="2:9" ht="25.5" customHeight="1">
      <c r="B414" s="85">
        <v>896</v>
      </c>
      <c r="C414" s="96">
        <v>1410051017887</v>
      </c>
      <c r="D414" s="96" t="e">
        <v>#N/A</v>
      </c>
      <c r="E414" s="103" t="s">
        <v>199</v>
      </c>
      <c r="F414" s="111" t="s">
        <v>225</v>
      </c>
      <c r="G414" s="112">
        <v>0</v>
      </c>
      <c r="H414" s="113" t="s">
        <v>1009</v>
      </c>
      <c r="I414" s="113" t="s">
        <v>1010</v>
      </c>
    </row>
    <row r="415" spans="2:9" ht="25.5" customHeight="1">
      <c r="B415" s="85">
        <v>897</v>
      </c>
      <c r="C415" s="96">
        <v>1410051013738</v>
      </c>
      <c r="D415" s="96" t="e">
        <v>#N/A</v>
      </c>
      <c r="E415" s="103" t="s">
        <v>199</v>
      </c>
      <c r="F415" s="111" t="s">
        <v>225</v>
      </c>
      <c r="G415" s="112">
        <v>0</v>
      </c>
      <c r="H415" s="113" t="s">
        <v>1011</v>
      </c>
      <c r="I415" s="113" t="s">
        <v>1012</v>
      </c>
    </row>
    <row r="416" spans="2:9" ht="25.5" customHeight="1">
      <c r="B416" s="85">
        <v>898</v>
      </c>
      <c r="C416" s="96">
        <v>1410051016202</v>
      </c>
      <c r="D416" s="96" t="e">
        <v>#N/A</v>
      </c>
      <c r="E416" s="103" t="s">
        <v>199</v>
      </c>
      <c r="F416" s="111" t="s">
        <v>225</v>
      </c>
      <c r="G416" s="112">
        <v>0</v>
      </c>
      <c r="H416" s="113" t="s">
        <v>1013</v>
      </c>
      <c r="I416" s="113" t="s">
        <v>1014</v>
      </c>
    </row>
    <row r="417" spans="2:9" ht="25.5" customHeight="1">
      <c r="B417" s="85">
        <v>899</v>
      </c>
      <c r="C417" s="96">
        <v>1410051016228</v>
      </c>
      <c r="D417" s="96" t="e">
        <v>#N/A</v>
      </c>
      <c r="E417" s="103" t="s">
        <v>199</v>
      </c>
      <c r="F417" s="111" t="s">
        <v>225</v>
      </c>
      <c r="G417" s="112">
        <v>0</v>
      </c>
      <c r="H417" s="113" t="s">
        <v>1015</v>
      </c>
      <c r="I417" s="113" t="s">
        <v>1016</v>
      </c>
    </row>
    <row r="418" spans="2:9" ht="25.5" customHeight="1">
      <c r="B418" s="85">
        <v>900</v>
      </c>
      <c r="C418" s="96">
        <v>1410051013761</v>
      </c>
      <c r="D418" s="96" t="e">
        <v>#N/A</v>
      </c>
      <c r="E418" s="103" t="s">
        <v>199</v>
      </c>
      <c r="F418" s="111" t="s">
        <v>225</v>
      </c>
      <c r="G418" s="112">
        <v>0</v>
      </c>
      <c r="H418" s="113" t="s">
        <v>1017</v>
      </c>
      <c r="I418" s="113" t="s">
        <v>1018</v>
      </c>
    </row>
    <row r="419" spans="2:9" ht="25.5" customHeight="1">
      <c r="B419" s="85">
        <v>901</v>
      </c>
      <c r="C419" s="96">
        <v>1410051016251</v>
      </c>
      <c r="D419" s="96" t="e">
        <v>#N/A</v>
      </c>
      <c r="E419" s="103" t="s">
        <v>199</v>
      </c>
      <c r="F419" s="111" t="s">
        <v>225</v>
      </c>
      <c r="G419" s="112">
        <v>0</v>
      </c>
      <c r="H419" s="113" t="s">
        <v>1019</v>
      </c>
      <c r="I419" s="113" t="s">
        <v>1020</v>
      </c>
    </row>
    <row r="420" spans="2:9" ht="25.5" customHeight="1">
      <c r="B420" s="85">
        <v>902</v>
      </c>
      <c r="C420" s="96">
        <v>1410051013779</v>
      </c>
      <c r="D420" s="96" t="e">
        <v>#N/A</v>
      </c>
      <c r="E420" s="103" t="s">
        <v>199</v>
      </c>
      <c r="F420" s="111" t="s">
        <v>225</v>
      </c>
      <c r="G420" s="112">
        <v>0</v>
      </c>
      <c r="H420" s="113" t="s">
        <v>1021</v>
      </c>
      <c r="I420" s="113" t="s">
        <v>1022</v>
      </c>
    </row>
    <row r="421" spans="2:9" ht="25.5" customHeight="1">
      <c r="B421" s="85">
        <v>903</v>
      </c>
      <c r="C421" s="96">
        <v>1410051013787</v>
      </c>
      <c r="D421" s="96" t="e">
        <v>#N/A</v>
      </c>
      <c r="E421" s="103" t="s">
        <v>199</v>
      </c>
      <c r="F421" s="111" t="s">
        <v>225</v>
      </c>
      <c r="G421" s="112">
        <v>0</v>
      </c>
      <c r="H421" s="113" t="s">
        <v>1023</v>
      </c>
      <c r="I421" s="113" t="s">
        <v>1024</v>
      </c>
    </row>
    <row r="422" spans="2:9" ht="25.5" customHeight="1">
      <c r="B422" s="85">
        <v>904</v>
      </c>
      <c r="C422" s="96">
        <v>1410051019495</v>
      </c>
      <c r="D422" s="96" t="e">
        <v>#N/A</v>
      </c>
      <c r="E422" s="103" t="s">
        <v>199</v>
      </c>
      <c r="F422" s="111" t="s">
        <v>225</v>
      </c>
      <c r="G422" s="112">
        <v>0</v>
      </c>
      <c r="H422" s="113" t="s">
        <v>1025</v>
      </c>
      <c r="I422" s="113" t="s">
        <v>1026</v>
      </c>
    </row>
    <row r="423" spans="2:9" ht="25.5" customHeight="1">
      <c r="B423" s="85">
        <v>905</v>
      </c>
      <c r="C423" s="96">
        <v>1410051017895</v>
      </c>
      <c r="D423" s="96" t="e">
        <v>#N/A</v>
      </c>
      <c r="E423" s="103" t="s">
        <v>199</v>
      </c>
      <c r="F423" s="111" t="s">
        <v>225</v>
      </c>
      <c r="G423" s="112">
        <v>0</v>
      </c>
      <c r="H423" s="113" t="s">
        <v>1027</v>
      </c>
      <c r="I423" s="113" t="s">
        <v>1028</v>
      </c>
    </row>
    <row r="424" spans="2:9" ht="25.5" customHeight="1">
      <c r="B424" s="85">
        <v>906</v>
      </c>
      <c r="C424" s="96">
        <v>1410051013795</v>
      </c>
      <c r="D424" s="96" t="e">
        <v>#N/A</v>
      </c>
      <c r="E424" s="103" t="s">
        <v>199</v>
      </c>
      <c r="F424" s="111" t="s">
        <v>225</v>
      </c>
      <c r="G424" s="112">
        <v>0</v>
      </c>
      <c r="H424" s="113" t="s">
        <v>1029</v>
      </c>
      <c r="I424" s="113" t="s">
        <v>1030</v>
      </c>
    </row>
    <row r="425" spans="2:9" ht="25.5" customHeight="1">
      <c r="B425" s="85">
        <v>907</v>
      </c>
      <c r="C425" s="96">
        <v>1410051023737</v>
      </c>
      <c r="D425" s="96" t="e">
        <v>#N/A</v>
      </c>
      <c r="E425" s="103" t="s">
        <v>199</v>
      </c>
      <c r="F425" s="111" t="s">
        <v>225</v>
      </c>
      <c r="G425" s="112">
        <v>0</v>
      </c>
      <c r="H425" s="113" t="s">
        <v>1031</v>
      </c>
      <c r="I425" s="113" t="s">
        <v>1032</v>
      </c>
    </row>
    <row r="426" spans="2:9" ht="25.5" customHeight="1">
      <c r="B426" s="85">
        <v>908</v>
      </c>
      <c r="C426" s="96">
        <v>1410051025435</v>
      </c>
      <c r="D426" s="96" t="e">
        <v>#N/A</v>
      </c>
      <c r="E426" s="103" t="s">
        <v>199</v>
      </c>
      <c r="F426" s="111" t="s">
        <v>225</v>
      </c>
      <c r="G426" s="112">
        <v>0</v>
      </c>
      <c r="H426" s="113" t="s">
        <v>1033</v>
      </c>
      <c r="I426" s="113" t="s">
        <v>1034</v>
      </c>
    </row>
    <row r="427" spans="2:9" ht="25.5" customHeight="1">
      <c r="B427" s="85">
        <v>909</v>
      </c>
      <c r="C427" s="96">
        <v>1410051024453</v>
      </c>
      <c r="D427" s="96" t="e">
        <v>#N/A</v>
      </c>
      <c r="E427" s="103" t="s">
        <v>199</v>
      </c>
      <c r="F427" s="111" t="s">
        <v>225</v>
      </c>
      <c r="G427" s="112">
        <v>0</v>
      </c>
      <c r="H427" s="113" t="s">
        <v>1035</v>
      </c>
      <c r="I427" s="113" t="s">
        <v>1036</v>
      </c>
    </row>
    <row r="428" spans="2:9" ht="25.5" customHeight="1">
      <c r="B428" s="85">
        <v>910</v>
      </c>
      <c r="C428" s="96">
        <v>1410051015139</v>
      </c>
      <c r="D428" s="96" t="e">
        <v>#N/A</v>
      </c>
      <c r="E428" s="103" t="s">
        <v>199</v>
      </c>
      <c r="F428" s="111" t="s">
        <v>225</v>
      </c>
      <c r="G428" s="112">
        <v>0</v>
      </c>
      <c r="H428" s="113" t="s">
        <v>1037</v>
      </c>
      <c r="I428" s="113" t="s">
        <v>1038</v>
      </c>
    </row>
    <row r="429" spans="2:9" ht="25.5" customHeight="1">
      <c r="B429" s="85">
        <v>911</v>
      </c>
      <c r="C429" s="96">
        <v>1410051019479</v>
      </c>
      <c r="D429" s="96" t="e">
        <v>#N/A</v>
      </c>
      <c r="E429" s="103" t="s">
        <v>199</v>
      </c>
      <c r="F429" s="111" t="s">
        <v>225</v>
      </c>
      <c r="G429" s="112">
        <v>0</v>
      </c>
      <c r="H429" s="113" t="s">
        <v>1039</v>
      </c>
      <c r="I429" s="113" t="s">
        <v>1040</v>
      </c>
    </row>
    <row r="430" spans="2:9" ht="25.5" customHeight="1">
      <c r="B430" s="85">
        <v>912</v>
      </c>
      <c r="C430" s="96">
        <v>1410051016210</v>
      </c>
      <c r="D430" s="96" t="e">
        <v>#N/A</v>
      </c>
      <c r="E430" s="103" t="s">
        <v>199</v>
      </c>
      <c r="F430" s="111" t="s">
        <v>225</v>
      </c>
      <c r="G430" s="112">
        <v>0</v>
      </c>
      <c r="H430" s="113" t="s">
        <v>1041</v>
      </c>
      <c r="I430" s="113" t="s">
        <v>1042</v>
      </c>
    </row>
    <row r="431" spans="2:9" ht="25.5" customHeight="1">
      <c r="B431" s="85">
        <v>913</v>
      </c>
      <c r="C431" s="96">
        <v>1410051013803</v>
      </c>
      <c r="D431" s="96" t="e">
        <v>#N/A</v>
      </c>
      <c r="E431" s="103" t="s">
        <v>199</v>
      </c>
      <c r="F431" s="111" t="s">
        <v>225</v>
      </c>
      <c r="G431" s="112">
        <v>0</v>
      </c>
      <c r="H431" s="113" t="s">
        <v>1043</v>
      </c>
      <c r="I431" s="113" t="s">
        <v>1044</v>
      </c>
    </row>
    <row r="432" spans="2:9" ht="25.5" customHeight="1">
      <c r="B432" s="85">
        <v>914</v>
      </c>
      <c r="C432" s="96">
        <v>1410051016236</v>
      </c>
      <c r="D432" s="96" t="e">
        <v>#N/A</v>
      </c>
      <c r="E432" s="103" t="s">
        <v>199</v>
      </c>
      <c r="F432" s="111" t="s">
        <v>225</v>
      </c>
      <c r="G432" s="112">
        <v>0</v>
      </c>
      <c r="H432" s="113" t="s">
        <v>1045</v>
      </c>
      <c r="I432" s="113" t="s">
        <v>1046</v>
      </c>
    </row>
    <row r="433" spans="2:9" ht="25.5" customHeight="1">
      <c r="B433" s="85">
        <v>915</v>
      </c>
      <c r="C433" s="96">
        <v>1410051017903</v>
      </c>
      <c r="D433" s="96" t="e">
        <v>#N/A</v>
      </c>
      <c r="E433" s="103" t="s">
        <v>199</v>
      </c>
      <c r="F433" s="111" t="s">
        <v>225</v>
      </c>
      <c r="G433" s="112">
        <v>0</v>
      </c>
      <c r="H433" s="113" t="s">
        <v>1047</v>
      </c>
      <c r="I433" s="113" t="s">
        <v>1048</v>
      </c>
    </row>
    <row r="434" spans="2:9" ht="25.5" customHeight="1">
      <c r="B434" s="85">
        <v>916</v>
      </c>
      <c r="C434" s="96">
        <v>1410051016244</v>
      </c>
      <c r="D434" s="96" t="e">
        <v>#N/A</v>
      </c>
      <c r="E434" s="103" t="s">
        <v>199</v>
      </c>
      <c r="F434" s="111" t="s">
        <v>225</v>
      </c>
      <c r="G434" s="112">
        <v>0</v>
      </c>
      <c r="H434" s="113" t="s">
        <v>1049</v>
      </c>
      <c r="I434" s="113" t="s">
        <v>1050</v>
      </c>
    </row>
    <row r="435" spans="2:9" ht="25.5" customHeight="1">
      <c r="B435" s="85">
        <v>917</v>
      </c>
      <c r="C435" s="96">
        <v>1410051017911</v>
      </c>
      <c r="D435" s="96" t="e">
        <v>#N/A</v>
      </c>
      <c r="E435" s="103" t="s">
        <v>199</v>
      </c>
      <c r="F435" s="111" t="s">
        <v>225</v>
      </c>
      <c r="G435" s="112">
        <v>0</v>
      </c>
      <c r="H435" s="113" t="s">
        <v>1051</v>
      </c>
      <c r="I435" s="113" t="s">
        <v>1052</v>
      </c>
    </row>
    <row r="436" spans="2:9" ht="25.5" customHeight="1">
      <c r="B436" s="85">
        <v>918</v>
      </c>
      <c r="C436" s="96">
        <v>1410051017929</v>
      </c>
      <c r="D436" s="96" t="e">
        <v>#N/A</v>
      </c>
      <c r="E436" s="103" t="s">
        <v>199</v>
      </c>
      <c r="F436" s="111" t="s">
        <v>225</v>
      </c>
      <c r="G436" s="112">
        <v>0</v>
      </c>
      <c r="H436" s="113" t="s">
        <v>1053</v>
      </c>
      <c r="I436" s="113" t="s">
        <v>1054</v>
      </c>
    </row>
    <row r="437" spans="2:9" ht="25.5" customHeight="1">
      <c r="B437" s="85">
        <v>919</v>
      </c>
      <c r="C437" s="96">
        <v>1410051019867</v>
      </c>
      <c r="D437" s="96" t="e">
        <v>#N/A</v>
      </c>
      <c r="E437" s="103" t="s">
        <v>199</v>
      </c>
      <c r="F437" s="111" t="s">
        <v>225</v>
      </c>
      <c r="G437" s="112">
        <v>0</v>
      </c>
      <c r="H437" s="113" t="s">
        <v>1055</v>
      </c>
      <c r="I437" s="113" t="s">
        <v>1056</v>
      </c>
    </row>
    <row r="438" spans="2:9" ht="25.5" customHeight="1">
      <c r="B438" s="85">
        <v>920</v>
      </c>
      <c r="C438" s="96">
        <v>1410051019487</v>
      </c>
      <c r="D438" s="96" t="e">
        <v>#N/A</v>
      </c>
      <c r="E438" s="103" t="s">
        <v>199</v>
      </c>
      <c r="F438" s="111" t="s">
        <v>225</v>
      </c>
      <c r="G438" s="112">
        <v>0</v>
      </c>
      <c r="H438" s="113" t="s">
        <v>1057</v>
      </c>
      <c r="I438" s="113" t="s">
        <v>1058</v>
      </c>
    </row>
    <row r="439" spans="2:9" ht="25.5" customHeight="1">
      <c r="B439" s="85">
        <v>921</v>
      </c>
      <c r="C439" s="96">
        <v>1410051019453</v>
      </c>
      <c r="D439" s="96" t="e">
        <v>#N/A</v>
      </c>
      <c r="E439" s="103" t="s">
        <v>199</v>
      </c>
      <c r="F439" s="111" t="s">
        <v>225</v>
      </c>
      <c r="G439" s="112">
        <v>0</v>
      </c>
      <c r="H439" s="113" t="s">
        <v>1059</v>
      </c>
      <c r="I439" s="113" t="s">
        <v>1060</v>
      </c>
    </row>
    <row r="440" spans="2:9" ht="25.5" customHeight="1">
      <c r="B440" s="85">
        <v>922</v>
      </c>
      <c r="C440" s="96">
        <v>1410051017937</v>
      </c>
      <c r="D440" s="96" t="e">
        <v>#N/A</v>
      </c>
      <c r="E440" s="103" t="s">
        <v>199</v>
      </c>
      <c r="F440" s="111" t="s">
        <v>225</v>
      </c>
      <c r="G440" s="112">
        <v>0</v>
      </c>
      <c r="H440" s="113" t="s">
        <v>1061</v>
      </c>
      <c r="I440" s="113" t="s">
        <v>1062</v>
      </c>
    </row>
    <row r="441" spans="2:9" ht="25.5" customHeight="1">
      <c r="B441" s="85">
        <v>923</v>
      </c>
      <c r="C441" s="96">
        <v>1410051015345</v>
      </c>
      <c r="D441" s="96" t="e">
        <v>#N/A</v>
      </c>
      <c r="E441" s="103" t="s">
        <v>199</v>
      </c>
      <c r="F441" s="111" t="s">
        <v>225</v>
      </c>
      <c r="G441" s="112">
        <v>0</v>
      </c>
      <c r="H441" s="113" t="s">
        <v>1063</v>
      </c>
      <c r="I441" s="113" t="s">
        <v>1064</v>
      </c>
    </row>
    <row r="442" spans="2:9" ht="25.5" customHeight="1">
      <c r="B442" s="85">
        <v>924</v>
      </c>
      <c r="C442" s="96">
        <v>1410051013811</v>
      </c>
      <c r="D442" s="96" t="e">
        <v>#N/A</v>
      </c>
      <c r="E442" s="103" t="s">
        <v>199</v>
      </c>
      <c r="F442" s="111" t="s">
        <v>225</v>
      </c>
      <c r="G442" s="112">
        <v>0</v>
      </c>
      <c r="H442" s="113" t="s">
        <v>1065</v>
      </c>
      <c r="I442" s="113" t="s">
        <v>1066</v>
      </c>
    </row>
    <row r="443" spans="2:9" ht="25.5" customHeight="1">
      <c r="B443" s="85">
        <v>41</v>
      </c>
      <c r="C443" s="101">
        <v>1410051028215</v>
      </c>
      <c r="D443" s="96" t="e">
        <v>#N/A</v>
      </c>
      <c r="E443" s="103" t="s">
        <v>199</v>
      </c>
      <c r="F443" s="103" t="s">
        <v>276</v>
      </c>
      <c r="G443" s="104" t="e">
        <v>#N/A</v>
      </c>
      <c r="H443" s="105" t="s">
        <v>1067</v>
      </c>
      <c r="I443" s="105" t="s">
        <v>1068</v>
      </c>
    </row>
    <row r="444" spans="2:9" ht="25.5" customHeight="1">
      <c r="B444" s="85">
        <v>54</v>
      </c>
      <c r="C444" s="118">
        <v>1410051018679</v>
      </c>
      <c r="D444" s="96" t="e">
        <v>#N/A</v>
      </c>
      <c r="E444" s="103" t="s">
        <v>199</v>
      </c>
      <c r="F444" s="103" t="s">
        <v>276</v>
      </c>
      <c r="G444" s="104">
        <v>81</v>
      </c>
      <c r="H444" s="119" t="s">
        <v>1069</v>
      </c>
      <c r="I444" s="113" t="s">
        <v>1070</v>
      </c>
    </row>
    <row r="445" spans="2:9" ht="25.5" customHeight="1">
      <c r="B445" s="85">
        <v>59</v>
      </c>
      <c r="C445" s="118">
        <v>1410051018653</v>
      </c>
      <c r="D445" s="96" t="e">
        <v>#N/A</v>
      </c>
      <c r="E445" s="103" t="s">
        <v>199</v>
      </c>
      <c r="F445" s="103" t="s">
        <v>276</v>
      </c>
      <c r="G445" s="104">
        <v>81</v>
      </c>
      <c r="H445" s="119" t="s">
        <v>1071</v>
      </c>
      <c r="I445" s="113" t="s">
        <v>1072</v>
      </c>
    </row>
    <row r="446" spans="2:9" ht="25.5" customHeight="1">
      <c r="B446" s="85">
        <v>60</v>
      </c>
      <c r="C446" s="118">
        <v>1410051018711</v>
      </c>
      <c r="D446" s="96" t="e">
        <v>#N/A</v>
      </c>
      <c r="E446" s="103" t="s">
        <v>199</v>
      </c>
      <c r="F446" s="103" t="s">
        <v>265</v>
      </c>
      <c r="G446" s="104">
        <v>83</v>
      </c>
      <c r="H446" s="119" t="s">
        <v>1073</v>
      </c>
      <c r="I446" s="113" t="s">
        <v>1074</v>
      </c>
    </row>
    <row r="447" spans="2:9" ht="25.5" customHeight="1">
      <c r="B447" s="85">
        <v>64</v>
      </c>
      <c r="C447" s="118">
        <v>1410051018661</v>
      </c>
      <c r="D447" s="96" t="e">
        <v>#N/A</v>
      </c>
      <c r="E447" s="103" t="s">
        <v>199</v>
      </c>
      <c r="F447" s="103" t="s">
        <v>276</v>
      </c>
      <c r="G447" s="104">
        <v>81</v>
      </c>
      <c r="H447" s="119" t="s">
        <v>1075</v>
      </c>
      <c r="I447" s="113" t="s">
        <v>1076</v>
      </c>
    </row>
    <row r="448" spans="2:9" ht="25.5" customHeight="1">
      <c r="B448" s="85">
        <v>67</v>
      </c>
      <c r="C448" s="118">
        <v>1410051018695</v>
      </c>
      <c r="D448" s="96" t="e">
        <v>#N/A</v>
      </c>
      <c r="E448" s="103" t="s">
        <v>199</v>
      </c>
      <c r="F448" s="103" t="s">
        <v>276</v>
      </c>
      <c r="G448" s="104">
        <v>81</v>
      </c>
      <c r="H448" s="119" t="s">
        <v>1077</v>
      </c>
      <c r="I448" s="113" t="s">
        <v>1078</v>
      </c>
    </row>
    <row r="449" spans="2:9" ht="25.5" customHeight="1">
      <c r="B449" s="85">
        <v>68</v>
      </c>
      <c r="C449" s="118">
        <v>1410051019388</v>
      </c>
      <c r="D449" s="96" t="e">
        <v>#N/A</v>
      </c>
      <c r="E449" s="103" t="s">
        <v>199</v>
      </c>
      <c r="F449" s="103" t="s">
        <v>265</v>
      </c>
      <c r="G449" s="104">
        <v>83</v>
      </c>
      <c r="H449" s="119" t="s">
        <v>1079</v>
      </c>
      <c r="I449" s="113" t="s">
        <v>1080</v>
      </c>
    </row>
    <row r="450" spans="2:9" ht="25.5" customHeight="1">
      <c r="B450" s="85">
        <v>69</v>
      </c>
      <c r="C450" s="118">
        <v>1410051018687</v>
      </c>
      <c r="D450" s="96" t="e">
        <v>#N/A</v>
      </c>
      <c r="E450" s="103" t="s">
        <v>199</v>
      </c>
      <c r="F450" s="103" t="s">
        <v>276</v>
      </c>
      <c r="G450" s="104">
        <v>81</v>
      </c>
      <c r="H450" s="119" t="s">
        <v>1081</v>
      </c>
      <c r="I450" s="113" t="s">
        <v>1082</v>
      </c>
    </row>
    <row r="451" spans="2:9" ht="25.5" customHeight="1">
      <c r="B451" s="85">
        <v>141</v>
      </c>
      <c r="C451" s="96">
        <v>1410051022689</v>
      </c>
      <c r="D451" s="96">
        <v>2</v>
      </c>
      <c r="E451" s="111" t="s">
        <v>2864</v>
      </c>
      <c r="F451" s="111" t="s">
        <v>276</v>
      </c>
      <c r="G451" s="112">
        <v>81</v>
      </c>
      <c r="H451" s="113" t="s">
        <v>1083</v>
      </c>
      <c r="I451" s="113" t="s">
        <v>1084</v>
      </c>
    </row>
    <row r="452" spans="2:9" ht="25.5" customHeight="1">
      <c r="B452" s="85">
        <v>142</v>
      </c>
      <c r="C452" s="96">
        <v>1410051022705</v>
      </c>
      <c r="D452" s="96">
        <v>2</v>
      </c>
      <c r="E452" s="111" t="s">
        <v>2864</v>
      </c>
      <c r="F452" s="111" t="s">
        <v>276</v>
      </c>
      <c r="G452" s="112">
        <v>81</v>
      </c>
      <c r="H452" s="113" t="s">
        <v>1085</v>
      </c>
      <c r="I452" s="113" t="s">
        <v>1086</v>
      </c>
    </row>
    <row r="453" spans="2:9" ht="25.5" customHeight="1">
      <c r="B453" s="85">
        <v>355</v>
      </c>
      <c r="C453" s="96">
        <v>1410051026185</v>
      </c>
      <c r="D453" s="96" t="e">
        <v>#N/A</v>
      </c>
      <c r="E453" s="103" t="s">
        <v>199</v>
      </c>
      <c r="F453" s="111" t="s">
        <v>270</v>
      </c>
      <c r="G453" s="112">
        <v>91</v>
      </c>
      <c r="H453" s="113" t="s">
        <v>1087</v>
      </c>
      <c r="I453" s="113" t="s">
        <v>1088</v>
      </c>
    </row>
    <row r="454" spans="2:9" ht="25.5" customHeight="1">
      <c r="B454" s="85">
        <v>356</v>
      </c>
      <c r="C454" s="96">
        <v>1410051026797</v>
      </c>
      <c r="D454" s="96" t="e">
        <v>#N/A</v>
      </c>
      <c r="E454" s="103" t="s">
        <v>199</v>
      </c>
      <c r="F454" s="111" t="s">
        <v>270</v>
      </c>
      <c r="G454" s="112">
        <v>91</v>
      </c>
      <c r="H454" s="113" t="s">
        <v>1089</v>
      </c>
      <c r="I454" s="113" t="s">
        <v>1090</v>
      </c>
    </row>
    <row r="455" spans="2:9" ht="25.5" customHeight="1">
      <c r="B455" s="85">
        <v>357</v>
      </c>
      <c r="C455" s="96">
        <v>1410051027258</v>
      </c>
      <c r="D455" s="96" t="e">
        <v>#N/A</v>
      </c>
      <c r="E455" s="103" t="s">
        <v>199</v>
      </c>
      <c r="F455" s="111" t="s">
        <v>265</v>
      </c>
      <c r="G455" s="112">
        <v>83</v>
      </c>
      <c r="H455" s="113" t="s">
        <v>1091</v>
      </c>
      <c r="I455" s="113" t="s">
        <v>1092</v>
      </c>
    </row>
    <row r="456" spans="2:9" ht="25.5" customHeight="1">
      <c r="B456" s="85">
        <v>358</v>
      </c>
      <c r="C456" s="96">
        <v>1410051027241</v>
      </c>
      <c r="D456" s="96" t="e">
        <v>#N/A</v>
      </c>
      <c r="E456" s="103" t="s">
        <v>199</v>
      </c>
      <c r="F456" s="111" t="s">
        <v>265</v>
      </c>
      <c r="G456" s="112">
        <v>83</v>
      </c>
      <c r="H456" s="113" t="s">
        <v>1093</v>
      </c>
      <c r="I456" s="113" t="s">
        <v>1094</v>
      </c>
    </row>
    <row r="457" spans="2:9" ht="25.5" customHeight="1">
      <c r="B457" s="85">
        <v>359</v>
      </c>
      <c r="C457" s="96">
        <v>1410051025385</v>
      </c>
      <c r="D457" s="96" t="e">
        <v>#N/A</v>
      </c>
      <c r="E457" s="103" t="s">
        <v>199</v>
      </c>
      <c r="F457" s="111" t="s">
        <v>265</v>
      </c>
      <c r="G457" s="112">
        <v>83</v>
      </c>
      <c r="H457" s="113" t="s">
        <v>1095</v>
      </c>
      <c r="I457" s="113" t="s">
        <v>1096</v>
      </c>
    </row>
    <row r="458" spans="2:9" ht="25.5" customHeight="1">
      <c r="B458" s="85">
        <v>360</v>
      </c>
      <c r="C458" s="96">
        <v>1410051025534</v>
      </c>
      <c r="D458" s="96" t="e">
        <v>#N/A</v>
      </c>
      <c r="E458" s="103" t="s">
        <v>199</v>
      </c>
      <c r="F458" s="111" t="s">
        <v>265</v>
      </c>
      <c r="G458" s="112">
        <v>83</v>
      </c>
      <c r="H458" s="113" t="s">
        <v>1097</v>
      </c>
      <c r="I458" s="113" t="s">
        <v>1098</v>
      </c>
    </row>
    <row r="459" spans="2:9" ht="25.5" customHeight="1">
      <c r="B459" s="85">
        <v>361</v>
      </c>
      <c r="C459" s="96">
        <v>1410051026136</v>
      </c>
      <c r="D459" s="96" t="e">
        <v>#N/A</v>
      </c>
      <c r="E459" s="103" t="s">
        <v>199</v>
      </c>
      <c r="F459" s="111" t="s">
        <v>265</v>
      </c>
      <c r="G459" s="112">
        <v>83</v>
      </c>
      <c r="H459" s="113" t="s">
        <v>1099</v>
      </c>
      <c r="I459" s="113" t="s">
        <v>1100</v>
      </c>
    </row>
    <row r="460" spans="2:9" ht="25.5" customHeight="1">
      <c r="B460" s="85">
        <v>362</v>
      </c>
      <c r="C460" s="96">
        <v>1410051026128</v>
      </c>
      <c r="D460" s="96" t="e">
        <v>#N/A</v>
      </c>
      <c r="E460" s="103" t="s">
        <v>199</v>
      </c>
      <c r="F460" s="111" t="s">
        <v>265</v>
      </c>
      <c r="G460" s="112">
        <v>83</v>
      </c>
      <c r="H460" s="113" t="s">
        <v>1101</v>
      </c>
      <c r="I460" s="113" t="s">
        <v>1102</v>
      </c>
    </row>
    <row r="461" spans="2:9" ht="25.5" customHeight="1">
      <c r="B461" s="85">
        <v>363</v>
      </c>
      <c r="C461" s="96">
        <v>1410051027001</v>
      </c>
      <c r="D461" s="96" t="e">
        <v>#N/A</v>
      </c>
      <c r="E461" s="103" t="s">
        <v>199</v>
      </c>
      <c r="F461" s="111" t="s">
        <v>265</v>
      </c>
      <c r="G461" s="112">
        <v>83</v>
      </c>
      <c r="H461" s="113" t="s">
        <v>1103</v>
      </c>
      <c r="I461" s="113" t="s">
        <v>1104</v>
      </c>
    </row>
    <row r="462" spans="2:9" ht="25.5" customHeight="1">
      <c r="B462" s="85">
        <v>408</v>
      </c>
      <c r="C462" s="96">
        <v>1410051027852</v>
      </c>
      <c r="D462" s="96" t="e">
        <v>#N/A</v>
      </c>
      <c r="E462" s="103" t="s">
        <v>199</v>
      </c>
      <c r="F462" s="111" t="s">
        <v>276</v>
      </c>
      <c r="G462" s="112">
        <v>81</v>
      </c>
      <c r="H462" s="113" t="s">
        <v>1105</v>
      </c>
      <c r="I462" s="113" t="s">
        <v>1106</v>
      </c>
    </row>
    <row r="463" spans="2:9" ht="25.5" customHeight="1">
      <c r="B463" s="85">
        <v>409</v>
      </c>
      <c r="C463" s="96">
        <v>1410051025518</v>
      </c>
      <c r="D463" s="96" t="e">
        <v>#N/A</v>
      </c>
      <c r="E463" s="103" t="s">
        <v>199</v>
      </c>
      <c r="F463" s="111" t="s">
        <v>276</v>
      </c>
      <c r="G463" s="112">
        <v>81</v>
      </c>
      <c r="H463" s="113" t="s">
        <v>1107</v>
      </c>
      <c r="I463" s="113" t="s">
        <v>1108</v>
      </c>
    </row>
    <row r="464" spans="2:9" ht="25.5" customHeight="1">
      <c r="B464" s="85">
        <v>410</v>
      </c>
      <c r="C464" s="96">
        <v>1410051027571</v>
      </c>
      <c r="D464" s="96" t="e">
        <v>#N/A</v>
      </c>
      <c r="E464" s="103" t="s">
        <v>199</v>
      </c>
      <c r="F464" s="111" t="s">
        <v>276</v>
      </c>
      <c r="G464" s="112">
        <v>81</v>
      </c>
      <c r="H464" s="113" t="s">
        <v>1109</v>
      </c>
      <c r="I464" s="113" t="s">
        <v>1110</v>
      </c>
    </row>
    <row r="465" spans="2:9" ht="25.5" customHeight="1">
      <c r="B465" s="85">
        <v>411</v>
      </c>
      <c r="C465" s="96">
        <v>1410051027563</v>
      </c>
      <c r="D465" s="96" t="e">
        <v>#N/A</v>
      </c>
      <c r="E465" s="103" t="s">
        <v>199</v>
      </c>
      <c r="F465" s="111" t="s">
        <v>276</v>
      </c>
      <c r="G465" s="112">
        <v>81</v>
      </c>
      <c r="H465" s="113" t="s">
        <v>1111</v>
      </c>
      <c r="I465" s="113" t="s">
        <v>1112</v>
      </c>
    </row>
    <row r="466" spans="2:9" ht="25.5" customHeight="1">
      <c r="B466" s="85">
        <v>412</v>
      </c>
      <c r="C466" s="96">
        <v>1410051026045</v>
      </c>
      <c r="D466" s="96" t="e">
        <v>#N/A</v>
      </c>
      <c r="E466" s="103" t="s">
        <v>199</v>
      </c>
      <c r="F466" s="111" t="s">
        <v>276</v>
      </c>
      <c r="G466" s="112">
        <v>81</v>
      </c>
      <c r="H466" s="113" t="s">
        <v>1113</v>
      </c>
      <c r="I466" s="113" t="s">
        <v>1114</v>
      </c>
    </row>
    <row r="467" spans="2:9" ht="25.5" customHeight="1">
      <c r="B467" s="85">
        <v>413</v>
      </c>
      <c r="C467" s="96">
        <v>1410051025526</v>
      </c>
      <c r="D467" s="96" t="e">
        <v>#N/A</v>
      </c>
      <c r="E467" s="103" t="s">
        <v>199</v>
      </c>
      <c r="F467" s="111" t="s">
        <v>276</v>
      </c>
      <c r="G467" s="112">
        <v>81</v>
      </c>
      <c r="H467" s="113" t="s">
        <v>1115</v>
      </c>
      <c r="I467" s="113" t="s">
        <v>1116</v>
      </c>
    </row>
    <row r="468" spans="2:9" ht="58.5" customHeight="1">
      <c r="B468" s="85">
        <v>414</v>
      </c>
      <c r="C468" s="96">
        <v>1410051027506</v>
      </c>
      <c r="D468" s="96" t="e">
        <v>#N/A</v>
      </c>
      <c r="E468" s="103" t="s">
        <v>199</v>
      </c>
      <c r="F468" s="111" t="s">
        <v>276</v>
      </c>
      <c r="G468" s="112">
        <v>81</v>
      </c>
      <c r="H468" s="113" t="s">
        <v>1117</v>
      </c>
      <c r="I468" s="113" t="s">
        <v>1118</v>
      </c>
    </row>
    <row r="469" spans="2:9" ht="25.5" customHeight="1">
      <c r="B469" s="85">
        <v>415</v>
      </c>
      <c r="C469" s="96">
        <v>1410051027068</v>
      </c>
      <c r="D469" s="96" t="e">
        <v>#N/A</v>
      </c>
      <c r="E469" s="103" t="s">
        <v>199</v>
      </c>
      <c r="F469" s="111" t="s">
        <v>276</v>
      </c>
      <c r="G469" s="112">
        <v>81</v>
      </c>
      <c r="H469" s="113" t="s">
        <v>1119</v>
      </c>
      <c r="I469" s="113" t="s">
        <v>1120</v>
      </c>
    </row>
    <row r="470" spans="2:9" ht="39.75" customHeight="1">
      <c r="B470" s="85">
        <v>737</v>
      </c>
      <c r="C470" s="96">
        <v>1410051018505</v>
      </c>
      <c r="D470" s="96" t="e">
        <v>#N/A</v>
      </c>
      <c r="E470" s="103" t="s">
        <v>199</v>
      </c>
      <c r="F470" s="111" t="s">
        <v>270</v>
      </c>
      <c r="G470" s="112">
        <v>91</v>
      </c>
      <c r="H470" s="113" t="s">
        <v>1121</v>
      </c>
      <c r="I470" s="113" t="s">
        <v>1122</v>
      </c>
    </row>
    <row r="471" spans="2:9" ht="49.5" customHeight="1">
      <c r="B471" s="85">
        <v>738</v>
      </c>
      <c r="C471" s="96">
        <v>1410051014595</v>
      </c>
      <c r="D471" s="96" t="e">
        <v>#N/A</v>
      </c>
      <c r="E471" s="103" t="s">
        <v>199</v>
      </c>
      <c r="F471" s="111" t="s">
        <v>270</v>
      </c>
      <c r="G471" s="112">
        <v>91</v>
      </c>
      <c r="H471" s="113" t="s">
        <v>1123</v>
      </c>
      <c r="I471" s="113" t="s">
        <v>1124</v>
      </c>
    </row>
    <row r="472" spans="2:9" ht="34.5" customHeight="1">
      <c r="B472" s="85">
        <v>739</v>
      </c>
      <c r="C472" s="96">
        <v>1410051025278</v>
      </c>
      <c r="D472" s="96" t="e">
        <v>#N/A</v>
      </c>
      <c r="E472" s="103" t="s">
        <v>199</v>
      </c>
      <c r="F472" s="111" t="s">
        <v>270</v>
      </c>
      <c r="G472" s="112">
        <v>91</v>
      </c>
      <c r="H472" s="113" t="s">
        <v>1125</v>
      </c>
      <c r="I472" s="113" t="s">
        <v>1126</v>
      </c>
    </row>
    <row r="473" spans="2:9" ht="25.5" customHeight="1">
      <c r="B473" s="85">
        <v>740</v>
      </c>
      <c r="C473" s="96">
        <v>1410051014603</v>
      </c>
      <c r="D473" s="96" t="e">
        <v>#N/A</v>
      </c>
      <c r="E473" s="103" t="s">
        <v>199</v>
      </c>
      <c r="F473" s="111" t="s">
        <v>270</v>
      </c>
      <c r="G473" s="112">
        <v>91</v>
      </c>
      <c r="H473" s="113" t="s">
        <v>1127</v>
      </c>
      <c r="I473" s="113" t="s">
        <v>1128</v>
      </c>
    </row>
    <row r="474" spans="2:9" ht="25.5" customHeight="1">
      <c r="B474" s="85">
        <v>741</v>
      </c>
      <c r="C474" s="96">
        <v>1410051019404</v>
      </c>
      <c r="D474" s="96" t="e">
        <v>#N/A</v>
      </c>
      <c r="E474" s="103" t="s">
        <v>199</v>
      </c>
      <c r="F474" s="111" t="s">
        <v>270</v>
      </c>
      <c r="G474" s="112">
        <v>91</v>
      </c>
      <c r="H474" s="113" t="s">
        <v>1129</v>
      </c>
      <c r="I474" s="113" t="s">
        <v>1130</v>
      </c>
    </row>
    <row r="475" spans="2:9" ht="25.5" customHeight="1">
      <c r="B475" s="85">
        <v>742</v>
      </c>
      <c r="C475" s="96">
        <v>1410051014611</v>
      </c>
      <c r="D475" s="96" t="e">
        <v>#N/A</v>
      </c>
      <c r="E475" s="103" t="s">
        <v>199</v>
      </c>
      <c r="F475" s="111" t="s">
        <v>270</v>
      </c>
      <c r="G475" s="112">
        <v>91</v>
      </c>
      <c r="H475" s="113" t="s">
        <v>1131</v>
      </c>
      <c r="I475" s="113" t="s">
        <v>1132</v>
      </c>
    </row>
    <row r="476" spans="2:9" ht="25.5" customHeight="1">
      <c r="B476" s="85">
        <v>743</v>
      </c>
      <c r="C476" s="96">
        <v>1410051014629</v>
      </c>
      <c r="D476" s="96" t="e">
        <v>#N/A</v>
      </c>
      <c r="E476" s="103" t="s">
        <v>199</v>
      </c>
      <c r="F476" s="111" t="s">
        <v>270</v>
      </c>
      <c r="G476" s="112">
        <v>91</v>
      </c>
      <c r="H476" s="113" t="s">
        <v>1133</v>
      </c>
      <c r="I476" s="113" t="s">
        <v>1134</v>
      </c>
    </row>
    <row r="477" spans="2:9" ht="25.5" customHeight="1">
      <c r="B477" s="85">
        <v>744</v>
      </c>
      <c r="C477" s="96">
        <v>1410051024644</v>
      </c>
      <c r="D477" s="96" t="e">
        <v>#N/A</v>
      </c>
      <c r="E477" s="103" t="s">
        <v>199</v>
      </c>
      <c r="F477" s="111" t="s">
        <v>270</v>
      </c>
      <c r="G477" s="112">
        <v>91</v>
      </c>
      <c r="H477" s="113" t="s">
        <v>1135</v>
      </c>
      <c r="I477" s="113" t="s">
        <v>1136</v>
      </c>
    </row>
    <row r="478" spans="2:9" ht="25.5" customHeight="1">
      <c r="B478" s="85">
        <v>747</v>
      </c>
      <c r="C478" s="96">
        <v>1410051017846</v>
      </c>
      <c r="D478" s="96" t="e">
        <v>#N/A</v>
      </c>
      <c r="E478" s="103" t="s">
        <v>199</v>
      </c>
      <c r="F478" s="111" t="s">
        <v>270</v>
      </c>
      <c r="G478" s="112">
        <v>91</v>
      </c>
      <c r="H478" s="113" t="s">
        <v>1137</v>
      </c>
      <c r="I478" s="113" t="s">
        <v>1138</v>
      </c>
    </row>
    <row r="479" spans="2:9" ht="25.5" customHeight="1">
      <c r="B479" s="85">
        <v>748</v>
      </c>
      <c r="C479" s="96">
        <v>1410051014637</v>
      </c>
      <c r="D479" s="96" t="e">
        <v>#N/A</v>
      </c>
      <c r="E479" s="103" t="s">
        <v>199</v>
      </c>
      <c r="F479" s="111" t="s">
        <v>270</v>
      </c>
      <c r="G479" s="112">
        <v>91</v>
      </c>
      <c r="H479" s="113" t="s">
        <v>1139</v>
      </c>
      <c r="I479" s="113" t="s">
        <v>1140</v>
      </c>
    </row>
    <row r="480" spans="2:9" ht="25.5" customHeight="1">
      <c r="B480" s="85">
        <v>925</v>
      </c>
      <c r="C480" s="96">
        <v>1410051018356</v>
      </c>
      <c r="D480" s="96" t="e">
        <v>#N/A</v>
      </c>
      <c r="E480" s="103" t="s">
        <v>199</v>
      </c>
      <c r="F480" s="111" t="s">
        <v>265</v>
      </c>
      <c r="G480" s="112">
        <v>83</v>
      </c>
      <c r="H480" s="113" t="s">
        <v>1141</v>
      </c>
      <c r="I480" s="113" t="s">
        <v>1142</v>
      </c>
    </row>
    <row r="481" spans="2:9" ht="25.5" customHeight="1">
      <c r="B481" s="85">
        <v>926</v>
      </c>
      <c r="C481" s="96">
        <v>1410051017507</v>
      </c>
      <c r="D481" s="96" t="e">
        <v>#N/A</v>
      </c>
      <c r="E481" s="103" t="s">
        <v>199</v>
      </c>
      <c r="F481" s="111" t="s">
        <v>265</v>
      </c>
      <c r="G481" s="112">
        <v>83</v>
      </c>
      <c r="H481" s="113" t="s">
        <v>1143</v>
      </c>
      <c r="I481" s="113" t="s">
        <v>1144</v>
      </c>
    </row>
    <row r="482" spans="2:9" ht="25.5" customHeight="1">
      <c r="B482" s="85">
        <v>927</v>
      </c>
      <c r="C482" s="96">
        <v>1410051018364</v>
      </c>
      <c r="D482" s="96" t="e">
        <v>#N/A</v>
      </c>
      <c r="E482" s="103" t="s">
        <v>199</v>
      </c>
      <c r="F482" s="111" t="s">
        <v>265</v>
      </c>
      <c r="G482" s="112">
        <v>83</v>
      </c>
      <c r="H482" s="113" t="s">
        <v>1145</v>
      </c>
      <c r="I482" s="113" t="s">
        <v>1146</v>
      </c>
    </row>
    <row r="483" spans="2:9" ht="25.5" customHeight="1">
      <c r="B483" s="85">
        <v>928</v>
      </c>
      <c r="C483" s="96">
        <v>1410051018372</v>
      </c>
      <c r="D483" s="96" t="e">
        <v>#N/A</v>
      </c>
      <c r="E483" s="103" t="s">
        <v>199</v>
      </c>
      <c r="F483" s="111" t="s">
        <v>265</v>
      </c>
      <c r="G483" s="112">
        <v>83</v>
      </c>
      <c r="H483" s="113" t="s">
        <v>1147</v>
      </c>
      <c r="I483" s="113" t="s">
        <v>1148</v>
      </c>
    </row>
    <row r="484" spans="2:9" ht="25.5" customHeight="1">
      <c r="B484" s="85">
        <v>929</v>
      </c>
      <c r="C484" s="96">
        <v>1410051017515</v>
      </c>
      <c r="D484" s="96" t="e">
        <v>#N/A</v>
      </c>
      <c r="E484" s="103" t="s">
        <v>199</v>
      </c>
      <c r="F484" s="111" t="s">
        <v>265</v>
      </c>
      <c r="G484" s="112">
        <v>83</v>
      </c>
      <c r="H484" s="113" t="s">
        <v>1149</v>
      </c>
      <c r="I484" s="113" t="s">
        <v>1150</v>
      </c>
    </row>
    <row r="485" spans="2:9" ht="25.5" customHeight="1">
      <c r="B485" s="85">
        <v>930</v>
      </c>
      <c r="C485" s="96">
        <v>1410051023661</v>
      </c>
      <c r="D485" s="96" t="e">
        <v>#N/A</v>
      </c>
      <c r="E485" s="103" t="s">
        <v>199</v>
      </c>
      <c r="F485" s="111" t="s">
        <v>265</v>
      </c>
      <c r="G485" s="112">
        <v>83</v>
      </c>
      <c r="H485" s="113" t="s">
        <v>1151</v>
      </c>
      <c r="I485" s="113" t="s">
        <v>1152</v>
      </c>
    </row>
    <row r="486" spans="2:9" ht="25.5" customHeight="1">
      <c r="B486" s="85">
        <v>931</v>
      </c>
      <c r="C486" s="96">
        <v>1410051024610</v>
      </c>
      <c r="D486" s="96" t="e">
        <v>#N/A</v>
      </c>
      <c r="E486" s="103" t="s">
        <v>199</v>
      </c>
      <c r="F486" s="111" t="s">
        <v>265</v>
      </c>
      <c r="G486" s="112">
        <v>83</v>
      </c>
      <c r="H486" s="113" t="s">
        <v>1153</v>
      </c>
      <c r="I486" s="113" t="s">
        <v>1154</v>
      </c>
    </row>
    <row r="487" spans="2:9" ht="25.5" customHeight="1">
      <c r="B487" s="85">
        <v>932</v>
      </c>
      <c r="C487" s="96">
        <v>1410051017523</v>
      </c>
      <c r="D487" s="96" t="e">
        <v>#N/A</v>
      </c>
      <c r="E487" s="103" t="s">
        <v>199</v>
      </c>
      <c r="F487" s="111" t="s">
        <v>265</v>
      </c>
      <c r="G487" s="112">
        <v>83</v>
      </c>
      <c r="H487" s="113" t="s">
        <v>1155</v>
      </c>
      <c r="I487" s="113" t="s">
        <v>1156</v>
      </c>
    </row>
    <row r="488" spans="2:9" ht="25.5" customHeight="1">
      <c r="B488" s="85">
        <v>933</v>
      </c>
      <c r="C488" s="96">
        <v>1410051017531</v>
      </c>
      <c r="D488" s="96" t="e">
        <v>#N/A</v>
      </c>
      <c r="E488" s="103" t="s">
        <v>199</v>
      </c>
      <c r="F488" s="111" t="s">
        <v>265</v>
      </c>
      <c r="G488" s="112">
        <v>83</v>
      </c>
      <c r="H488" s="113" t="s">
        <v>1157</v>
      </c>
      <c r="I488" s="113" t="s">
        <v>1158</v>
      </c>
    </row>
    <row r="489" spans="2:9" ht="25.5" customHeight="1">
      <c r="B489" s="85">
        <v>934</v>
      </c>
      <c r="C489" s="96">
        <v>1410051025849</v>
      </c>
      <c r="D489" s="96" t="e">
        <v>#N/A</v>
      </c>
      <c r="E489" s="103" t="s">
        <v>199</v>
      </c>
      <c r="F489" s="111" t="s">
        <v>265</v>
      </c>
      <c r="G489" s="112">
        <v>83</v>
      </c>
      <c r="H489" s="113" t="s">
        <v>1159</v>
      </c>
      <c r="I489" s="113" t="s">
        <v>1160</v>
      </c>
    </row>
    <row r="490" spans="2:9" ht="25.5" customHeight="1">
      <c r="B490" s="85">
        <v>935</v>
      </c>
      <c r="C490" s="96">
        <v>1410051019768</v>
      </c>
      <c r="D490" s="96" t="e">
        <v>#N/A</v>
      </c>
      <c r="E490" s="103" t="s">
        <v>199</v>
      </c>
      <c r="F490" s="111" t="s">
        <v>265</v>
      </c>
      <c r="G490" s="112">
        <v>83</v>
      </c>
      <c r="H490" s="113" t="s">
        <v>1161</v>
      </c>
      <c r="I490" s="113" t="s">
        <v>1162</v>
      </c>
    </row>
    <row r="491" spans="2:9" ht="25.5" customHeight="1">
      <c r="B491" s="85">
        <v>936</v>
      </c>
      <c r="C491" s="96">
        <v>1410051018380</v>
      </c>
      <c r="D491" s="96" t="e">
        <v>#N/A</v>
      </c>
      <c r="E491" s="103" t="s">
        <v>199</v>
      </c>
      <c r="F491" s="111" t="s">
        <v>265</v>
      </c>
      <c r="G491" s="112">
        <v>83</v>
      </c>
      <c r="H491" s="113" t="s">
        <v>1163</v>
      </c>
      <c r="I491" s="113" t="s">
        <v>1164</v>
      </c>
    </row>
    <row r="492" spans="2:9" ht="25.5" customHeight="1">
      <c r="B492" s="85">
        <v>937</v>
      </c>
      <c r="C492" s="96">
        <v>1410051015865</v>
      </c>
      <c r="D492" s="96" t="e">
        <v>#N/A</v>
      </c>
      <c r="E492" s="103" t="s">
        <v>199</v>
      </c>
      <c r="F492" s="111" t="s">
        <v>265</v>
      </c>
      <c r="G492" s="112">
        <v>83</v>
      </c>
      <c r="H492" s="113" t="s">
        <v>1165</v>
      </c>
      <c r="I492" s="113" t="s">
        <v>1166</v>
      </c>
    </row>
    <row r="493" spans="2:9" ht="25.5" customHeight="1">
      <c r="B493" s="85">
        <v>938</v>
      </c>
      <c r="C493" s="96">
        <v>1410051023562</v>
      </c>
      <c r="D493" s="96" t="e">
        <v>#N/A</v>
      </c>
      <c r="E493" s="103" t="s">
        <v>199</v>
      </c>
      <c r="F493" s="111" t="s">
        <v>265</v>
      </c>
      <c r="G493" s="112">
        <v>83</v>
      </c>
      <c r="H493" s="113" t="s">
        <v>1167</v>
      </c>
      <c r="I493" s="113" t="s">
        <v>1168</v>
      </c>
    </row>
    <row r="494" spans="2:9" ht="25.5" customHeight="1">
      <c r="B494" s="85">
        <v>939</v>
      </c>
      <c r="C494" s="96">
        <v>1410051024628</v>
      </c>
      <c r="D494" s="96" t="e">
        <v>#N/A</v>
      </c>
      <c r="E494" s="103" t="s">
        <v>199</v>
      </c>
      <c r="F494" s="111" t="s">
        <v>265</v>
      </c>
      <c r="G494" s="112">
        <v>83</v>
      </c>
      <c r="H494" s="113" t="s">
        <v>1169</v>
      </c>
      <c r="I494" s="113" t="s">
        <v>1170</v>
      </c>
    </row>
    <row r="495" spans="2:9" ht="25.5" customHeight="1">
      <c r="B495" s="85">
        <v>940</v>
      </c>
      <c r="C495" s="96">
        <v>1410051015873</v>
      </c>
      <c r="D495" s="96" t="e">
        <v>#N/A</v>
      </c>
      <c r="E495" s="103" t="s">
        <v>199</v>
      </c>
      <c r="F495" s="111" t="s">
        <v>265</v>
      </c>
      <c r="G495" s="112">
        <v>83</v>
      </c>
      <c r="H495" s="113" t="s">
        <v>1171</v>
      </c>
      <c r="I495" s="113" t="s">
        <v>1172</v>
      </c>
    </row>
    <row r="496" spans="2:9" ht="25.5" customHeight="1">
      <c r="B496" s="85">
        <v>941</v>
      </c>
      <c r="C496" s="96">
        <v>1410051014488</v>
      </c>
      <c r="D496" s="96" t="e">
        <v>#N/A</v>
      </c>
      <c r="E496" s="103" t="s">
        <v>199</v>
      </c>
      <c r="F496" s="111" t="s">
        <v>265</v>
      </c>
      <c r="G496" s="112">
        <v>83</v>
      </c>
      <c r="H496" s="113" t="s">
        <v>1173</v>
      </c>
      <c r="I496" s="113" t="s">
        <v>1174</v>
      </c>
    </row>
    <row r="497" spans="2:9" ht="25.5" customHeight="1">
      <c r="B497" s="85">
        <v>942</v>
      </c>
      <c r="C497" s="96">
        <v>1410051015063</v>
      </c>
      <c r="D497" s="96" t="e">
        <v>#N/A</v>
      </c>
      <c r="E497" s="103" t="s">
        <v>199</v>
      </c>
      <c r="F497" s="111" t="s">
        <v>265</v>
      </c>
      <c r="G497" s="112">
        <v>83</v>
      </c>
      <c r="H497" s="113" t="s">
        <v>1175</v>
      </c>
      <c r="I497" s="113" t="s">
        <v>1176</v>
      </c>
    </row>
    <row r="498" spans="2:9" ht="25.5" customHeight="1">
      <c r="B498" s="85">
        <v>943</v>
      </c>
      <c r="C498" s="96">
        <v>1410051015915</v>
      </c>
      <c r="D498" s="96" t="e">
        <v>#N/A</v>
      </c>
      <c r="E498" s="103" t="s">
        <v>199</v>
      </c>
      <c r="F498" s="111" t="s">
        <v>265</v>
      </c>
      <c r="G498" s="112">
        <v>83</v>
      </c>
      <c r="H498" s="113" t="s">
        <v>1177</v>
      </c>
      <c r="I498" s="113" t="s">
        <v>1178</v>
      </c>
    </row>
    <row r="499" spans="2:9" ht="25.5" customHeight="1">
      <c r="B499" s="85">
        <v>944</v>
      </c>
      <c r="C499" s="96">
        <v>1410051014496</v>
      </c>
      <c r="D499" s="96" t="e">
        <v>#N/A</v>
      </c>
      <c r="E499" s="103" t="s">
        <v>199</v>
      </c>
      <c r="F499" s="111" t="s">
        <v>265</v>
      </c>
      <c r="G499" s="112">
        <v>83</v>
      </c>
      <c r="H499" s="113" t="s">
        <v>1179</v>
      </c>
      <c r="I499" s="113" t="s">
        <v>1180</v>
      </c>
    </row>
    <row r="500" spans="2:9" ht="25.5" customHeight="1">
      <c r="B500" s="85">
        <v>945</v>
      </c>
      <c r="C500" s="96">
        <v>1410051017549</v>
      </c>
      <c r="D500" s="96" t="e">
        <v>#N/A</v>
      </c>
      <c r="E500" s="103" t="s">
        <v>199</v>
      </c>
      <c r="F500" s="111" t="s">
        <v>265</v>
      </c>
      <c r="G500" s="112">
        <v>83</v>
      </c>
      <c r="H500" s="113" t="s">
        <v>1181</v>
      </c>
      <c r="I500" s="113" t="s">
        <v>1182</v>
      </c>
    </row>
    <row r="501" spans="2:9" ht="25.5" customHeight="1">
      <c r="B501" s="85">
        <v>946</v>
      </c>
      <c r="C501" s="96">
        <v>1410051017556</v>
      </c>
      <c r="D501" s="96" t="e">
        <v>#N/A</v>
      </c>
      <c r="E501" s="103" t="s">
        <v>199</v>
      </c>
      <c r="F501" s="111" t="s">
        <v>265</v>
      </c>
      <c r="G501" s="112">
        <v>83</v>
      </c>
      <c r="H501" s="113" t="s">
        <v>1183</v>
      </c>
      <c r="I501" s="113" t="s">
        <v>1184</v>
      </c>
    </row>
    <row r="502" spans="2:9" ht="25.5" customHeight="1">
      <c r="B502" s="85">
        <v>947</v>
      </c>
      <c r="C502" s="96">
        <v>1410051017564</v>
      </c>
      <c r="D502" s="96" t="e">
        <v>#N/A</v>
      </c>
      <c r="E502" s="103" t="s">
        <v>199</v>
      </c>
      <c r="F502" s="111" t="s">
        <v>265</v>
      </c>
      <c r="G502" s="112">
        <v>83</v>
      </c>
      <c r="H502" s="113" t="s">
        <v>1185</v>
      </c>
      <c r="I502" s="113" t="s">
        <v>1186</v>
      </c>
    </row>
    <row r="503" spans="2:9" ht="25.5" customHeight="1">
      <c r="B503" s="85">
        <v>948</v>
      </c>
      <c r="C503" s="96">
        <v>1410051018398</v>
      </c>
      <c r="D503" s="96" t="e">
        <v>#N/A</v>
      </c>
      <c r="E503" s="103" t="s">
        <v>199</v>
      </c>
      <c r="F503" s="111" t="s">
        <v>265</v>
      </c>
      <c r="G503" s="112">
        <v>83</v>
      </c>
      <c r="H503" s="113" t="s">
        <v>1187</v>
      </c>
      <c r="I503" s="113" t="s">
        <v>1188</v>
      </c>
    </row>
    <row r="504" spans="2:9" ht="25.5" customHeight="1">
      <c r="B504" s="85">
        <v>949</v>
      </c>
      <c r="C504" s="96">
        <v>1410051014504</v>
      </c>
      <c r="D504" s="96" t="e">
        <v>#N/A</v>
      </c>
      <c r="E504" s="103" t="s">
        <v>199</v>
      </c>
      <c r="F504" s="111" t="s">
        <v>265</v>
      </c>
      <c r="G504" s="112">
        <v>83</v>
      </c>
      <c r="H504" s="113" t="s">
        <v>1189</v>
      </c>
      <c r="I504" s="113" t="s">
        <v>1190</v>
      </c>
    </row>
    <row r="505" spans="2:9" ht="25.5" customHeight="1">
      <c r="B505" s="85">
        <v>950</v>
      </c>
      <c r="C505" s="96">
        <v>1410051017572</v>
      </c>
      <c r="D505" s="96" t="e">
        <v>#N/A</v>
      </c>
      <c r="E505" s="103" t="s">
        <v>199</v>
      </c>
      <c r="F505" s="111" t="s">
        <v>265</v>
      </c>
      <c r="G505" s="112">
        <v>83</v>
      </c>
      <c r="H505" s="113" t="s">
        <v>1191</v>
      </c>
      <c r="I505" s="113" t="s">
        <v>1192</v>
      </c>
    </row>
    <row r="506" spans="2:9" ht="25.5" customHeight="1">
      <c r="B506" s="85">
        <v>951</v>
      </c>
      <c r="C506" s="96">
        <v>1410051015881</v>
      </c>
      <c r="D506" s="96" t="e">
        <v>#N/A</v>
      </c>
      <c r="E506" s="103" t="s">
        <v>199</v>
      </c>
      <c r="F506" s="111" t="s">
        <v>265</v>
      </c>
      <c r="G506" s="112">
        <v>83</v>
      </c>
      <c r="H506" s="113" t="s">
        <v>1193</v>
      </c>
      <c r="I506" s="113" t="s">
        <v>1194</v>
      </c>
    </row>
    <row r="507" spans="2:9" ht="45.75" customHeight="1">
      <c r="B507" s="85">
        <v>952</v>
      </c>
      <c r="C507" s="96">
        <v>1410051018729</v>
      </c>
      <c r="D507" s="96" t="e">
        <v>#N/A</v>
      </c>
      <c r="E507" s="103" t="s">
        <v>199</v>
      </c>
      <c r="F507" s="111" t="s">
        <v>265</v>
      </c>
      <c r="G507" s="112">
        <v>83</v>
      </c>
      <c r="H507" s="113" t="s">
        <v>1195</v>
      </c>
      <c r="I507" s="113" t="s">
        <v>1196</v>
      </c>
    </row>
    <row r="508" spans="2:9" ht="25.5" customHeight="1">
      <c r="B508" s="85">
        <v>953</v>
      </c>
      <c r="C508" s="96">
        <v>1410051019743</v>
      </c>
      <c r="D508" s="96" t="e">
        <v>#N/A</v>
      </c>
      <c r="E508" s="103" t="s">
        <v>199</v>
      </c>
      <c r="F508" s="111" t="s">
        <v>265</v>
      </c>
      <c r="G508" s="112">
        <v>83</v>
      </c>
      <c r="H508" s="113" t="s">
        <v>1197</v>
      </c>
      <c r="I508" s="113" t="s">
        <v>1198</v>
      </c>
    </row>
    <row r="509" spans="2:9" ht="25.5" customHeight="1">
      <c r="B509" s="85">
        <v>954</v>
      </c>
      <c r="C509" s="96">
        <v>1410051017580</v>
      </c>
      <c r="D509" s="96" t="e">
        <v>#N/A</v>
      </c>
      <c r="E509" s="103" t="s">
        <v>199</v>
      </c>
      <c r="F509" s="111" t="s">
        <v>265</v>
      </c>
      <c r="G509" s="112">
        <v>83</v>
      </c>
      <c r="H509" s="113" t="s">
        <v>1199</v>
      </c>
      <c r="I509" s="113" t="s">
        <v>1200</v>
      </c>
    </row>
    <row r="510" spans="2:9" ht="25.5" customHeight="1">
      <c r="B510" s="85">
        <v>955</v>
      </c>
      <c r="C510" s="96">
        <v>1410051017606</v>
      </c>
      <c r="D510" s="96" t="e">
        <v>#N/A</v>
      </c>
      <c r="E510" s="103" t="s">
        <v>199</v>
      </c>
      <c r="F510" s="111" t="s">
        <v>265</v>
      </c>
      <c r="G510" s="112">
        <v>83</v>
      </c>
      <c r="H510" s="113" t="s">
        <v>1201</v>
      </c>
      <c r="I510" s="113" t="s">
        <v>1202</v>
      </c>
    </row>
    <row r="511" spans="2:9" ht="25.5" customHeight="1">
      <c r="B511" s="85">
        <v>956</v>
      </c>
      <c r="C511" s="96">
        <v>1410051019750</v>
      </c>
      <c r="D511" s="96" t="e">
        <v>#N/A</v>
      </c>
      <c r="E511" s="103" t="s">
        <v>199</v>
      </c>
      <c r="F511" s="111" t="s">
        <v>265</v>
      </c>
      <c r="G511" s="112">
        <v>83</v>
      </c>
      <c r="H511" s="113" t="s">
        <v>1203</v>
      </c>
      <c r="I511" s="113" t="s">
        <v>1204</v>
      </c>
    </row>
    <row r="512" spans="2:9" ht="25.5" customHeight="1">
      <c r="B512" s="85">
        <v>957</v>
      </c>
      <c r="C512" s="96">
        <v>1410051019297</v>
      </c>
      <c r="D512" s="96" t="e">
        <v>#N/A</v>
      </c>
      <c r="E512" s="103" t="s">
        <v>199</v>
      </c>
      <c r="F512" s="111" t="s">
        <v>265</v>
      </c>
      <c r="G512" s="112">
        <v>83</v>
      </c>
      <c r="H512" s="113" t="s">
        <v>1205</v>
      </c>
      <c r="I512" s="113" t="s">
        <v>1206</v>
      </c>
    </row>
    <row r="513" spans="2:9" ht="25.5" customHeight="1">
      <c r="B513" s="85">
        <v>958</v>
      </c>
      <c r="C513" s="96">
        <v>1410051015071</v>
      </c>
      <c r="D513" s="96" t="e">
        <v>#N/A</v>
      </c>
      <c r="E513" s="103" t="s">
        <v>199</v>
      </c>
      <c r="F513" s="111" t="s">
        <v>265</v>
      </c>
      <c r="G513" s="112">
        <v>83</v>
      </c>
      <c r="H513" s="113" t="s">
        <v>1207</v>
      </c>
      <c r="I513" s="113" t="s">
        <v>1208</v>
      </c>
    </row>
    <row r="514" spans="2:9" ht="25.5" customHeight="1">
      <c r="B514" s="85">
        <v>959</v>
      </c>
      <c r="C514" s="96">
        <v>1410051015899</v>
      </c>
      <c r="D514" s="96" t="e">
        <v>#N/A</v>
      </c>
      <c r="E514" s="103" t="s">
        <v>199</v>
      </c>
      <c r="F514" s="111" t="s">
        <v>265</v>
      </c>
      <c r="G514" s="112">
        <v>83</v>
      </c>
      <c r="H514" s="113" t="s">
        <v>1209</v>
      </c>
      <c r="I514" s="113" t="s">
        <v>1210</v>
      </c>
    </row>
    <row r="515" spans="2:9" ht="25.5" customHeight="1">
      <c r="B515" s="85">
        <v>960</v>
      </c>
      <c r="C515" s="96">
        <v>1410051017598</v>
      </c>
      <c r="D515" s="96" t="e">
        <v>#N/A</v>
      </c>
      <c r="E515" s="103" t="s">
        <v>199</v>
      </c>
      <c r="F515" s="111" t="s">
        <v>265</v>
      </c>
      <c r="G515" s="112">
        <v>83</v>
      </c>
      <c r="H515" s="113" t="s">
        <v>1211</v>
      </c>
      <c r="I515" s="113" t="s">
        <v>1212</v>
      </c>
    </row>
    <row r="516" spans="2:9" ht="25.5" customHeight="1">
      <c r="B516" s="85">
        <v>961</v>
      </c>
      <c r="C516" s="96">
        <v>1410051018406</v>
      </c>
      <c r="D516" s="96" t="e">
        <v>#N/A</v>
      </c>
      <c r="E516" s="103" t="s">
        <v>199</v>
      </c>
      <c r="F516" s="111" t="s">
        <v>265</v>
      </c>
      <c r="G516" s="112">
        <v>83</v>
      </c>
      <c r="H516" s="113" t="s">
        <v>1213</v>
      </c>
      <c r="I516" s="113" t="s">
        <v>1214</v>
      </c>
    </row>
    <row r="517" spans="2:9" ht="25.5" customHeight="1">
      <c r="B517" s="85">
        <v>962</v>
      </c>
      <c r="C517" s="96">
        <v>1410051015907</v>
      </c>
      <c r="D517" s="96" t="e">
        <v>#N/A</v>
      </c>
      <c r="E517" s="103" t="s">
        <v>199</v>
      </c>
      <c r="F517" s="111" t="s">
        <v>265</v>
      </c>
      <c r="G517" s="112">
        <v>83</v>
      </c>
      <c r="H517" s="113" t="s">
        <v>1215</v>
      </c>
      <c r="I517" s="113" t="s">
        <v>1216</v>
      </c>
    </row>
    <row r="518" spans="2:9" ht="25.5" customHeight="1">
      <c r="B518" s="85">
        <v>963</v>
      </c>
      <c r="C518" s="96">
        <v>1410051015923</v>
      </c>
      <c r="D518" s="96" t="e">
        <v>#N/A</v>
      </c>
      <c r="E518" s="103" t="s">
        <v>199</v>
      </c>
      <c r="F518" s="111" t="s">
        <v>265</v>
      </c>
      <c r="G518" s="112">
        <v>83</v>
      </c>
      <c r="H518" s="113" t="s">
        <v>1217</v>
      </c>
      <c r="I518" s="113" t="s">
        <v>1218</v>
      </c>
    </row>
    <row r="519" spans="2:9" ht="25.5" customHeight="1">
      <c r="B519" s="85">
        <v>1020</v>
      </c>
      <c r="C519" s="96">
        <v>1410051017283</v>
      </c>
      <c r="D519" s="96" t="e">
        <v>#N/A</v>
      </c>
      <c r="E519" s="103" t="s">
        <v>199</v>
      </c>
      <c r="F519" s="111" t="s">
        <v>276</v>
      </c>
      <c r="G519" s="112">
        <v>81</v>
      </c>
      <c r="H519" s="113" t="s">
        <v>1219</v>
      </c>
      <c r="I519" s="113" t="s">
        <v>1220</v>
      </c>
    </row>
    <row r="520" spans="2:9" ht="25.5" customHeight="1">
      <c r="B520" s="85">
        <v>1021</v>
      </c>
      <c r="C520" s="96">
        <v>1410051026532</v>
      </c>
      <c r="D520" s="96" t="e">
        <v>#N/A</v>
      </c>
      <c r="E520" s="103" t="s">
        <v>199</v>
      </c>
      <c r="F520" s="111" t="s">
        <v>276</v>
      </c>
      <c r="G520" s="112">
        <v>81</v>
      </c>
      <c r="H520" s="113" t="s">
        <v>1221</v>
      </c>
      <c r="I520" s="113" t="s">
        <v>1222</v>
      </c>
    </row>
    <row r="521" spans="2:9" ht="54" customHeight="1">
      <c r="B521" s="85">
        <v>1022</v>
      </c>
      <c r="C521" s="96">
        <v>1410051024107</v>
      </c>
      <c r="D521" s="96" t="e">
        <v>#N/A</v>
      </c>
      <c r="E521" s="103" t="s">
        <v>199</v>
      </c>
      <c r="F521" s="111" t="s">
        <v>276</v>
      </c>
      <c r="G521" s="112">
        <v>81</v>
      </c>
      <c r="H521" s="113" t="s">
        <v>1223</v>
      </c>
      <c r="I521" s="113" t="s">
        <v>1224</v>
      </c>
    </row>
    <row r="522" spans="2:9" ht="25.5" customHeight="1">
      <c r="B522" s="85">
        <v>1023</v>
      </c>
      <c r="C522" s="96">
        <v>1410051017374</v>
      </c>
      <c r="D522" s="96" t="e">
        <v>#N/A</v>
      </c>
      <c r="E522" s="103" t="s">
        <v>199</v>
      </c>
      <c r="F522" s="111" t="s">
        <v>276</v>
      </c>
      <c r="G522" s="112">
        <v>81</v>
      </c>
      <c r="H522" s="113" t="s">
        <v>1225</v>
      </c>
      <c r="I522" s="113" t="s">
        <v>1226</v>
      </c>
    </row>
    <row r="523" spans="2:9" ht="25.5" customHeight="1">
      <c r="B523" s="85">
        <v>1024</v>
      </c>
      <c r="C523" s="96">
        <v>1410051015766</v>
      </c>
      <c r="D523" s="96" t="e">
        <v>#N/A</v>
      </c>
      <c r="E523" s="103" t="s">
        <v>199</v>
      </c>
      <c r="F523" s="111" t="s">
        <v>276</v>
      </c>
      <c r="G523" s="112">
        <v>81</v>
      </c>
      <c r="H523" s="113" t="s">
        <v>1227</v>
      </c>
      <c r="I523" s="113" t="s">
        <v>1228</v>
      </c>
    </row>
    <row r="524" spans="2:9" ht="25.5" customHeight="1">
      <c r="B524" s="85">
        <v>1025</v>
      </c>
      <c r="C524" s="96">
        <v>1410051017291</v>
      </c>
      <c r="D524" s="96" t="e">
        <v>#N/A</v>
      </c>
      <c r="E524" s="103" t="s">
        <v>199</v>
      </c>
      <c r="F524" s="111" t="s">
        <v>276</v>
      </c>
      <c r="G524" s="112">
        <v>81</v>
      </c>
      <c r="H524" s="113" t="s">
        <v>1229</v>
      </c>
      <c r="I524" s="113" t="s">
        <v>1230</v>
      </c>
    </row>
    <row r="525" spans="2:9" ht="25.5" customHeight="1">
      <c r="B525" s="85">
        <v>1026</v>
      </c>
      <c r="C525" s="96">
        <v>1410051014967</v>
      </c>
      <c r="D525" s="96" t="e">
        <v>#N/A</v>
      </c>
      <c r="E525" s="103" t="s">
        <v>199</v>
      </c>
      <c r="F525" s="111" t="s">
        <v>276</v>
      </c>
      <c r="G525" s="112">
        <v>81</v>
      </c>
      <c r="H525" s="113" t="s">
        <v>1231</v>
      </c>
      <c r="I525" s="113" t="s">
        <v>1232</v>
      </c>
    </row>
    <row r="526" spans="2:9" ht="25.5" customHeight="1">
      <c r="B526" s="85">
        <v>1027</v>
      </c>
      <c r="C526" s="96">
        <v>1410051024867</v>
      </c>
      <c r="D526" s="96" t="e">
        <v>#N/A</v>
      </c>
      <c r="E526" s="103" t="s">
        <v>199</v>
      </c>
      <c r="F526" s="111" t="s">
        <v>276</v>
      </c>
      <c r="G526" s="112">
        <v>81</v>
      </c>
      <c r="H526" s="113" t="s">
        <v>1233</v>
      </c>
      <c r="I526" s="113" t="s">
        <v>1234</v>
      </c>
    </row>
    <row r="527" spans="2:9" ht="25.5" customHeight="1">
      <c r="B527" s="85">
        <v>1028</v>
      </c>
      <c r="C527" s="96">
        <v>1410051024032</v>
      </c>
      <c r="D527" s="96" t="e">
        <v>#N/A</v>
      </c>
      <c r="E527" s="103" t="s">
        <v>199</v>
      </c>
      <c r="F527" s="111" t="s">
        <v>276</v>
      </c>
      <c r="G527" s="112">
        <v>81</v>
      </c>
      <c r="H527" s="113" t="s">
        <v>1235</v>
      </c>
      <c r="I527" s="113" t="s">
        <v>1236</v>
      </c>
    </row>
    <row r="528" spans="2:9" ht="25.5" customHeight="1">
      <c r="B528" s="85">
        <v>1029</v>
      </c>
      <c r="C528" s="96">
        <v>1410051019685</v>
      </c>
      <c r="D528" s="96" t="e">
        <v>#N/A</v>
      </c>
      <c r="E528" s="103" t="s">
        <v>199</v>
      </c>
      <c r="F528" s="111" t="s">
        <v>276</v>
      </c>
      <c r="G528" s="112">
        <v>81</v>
      </c>
      <c r="H528" s="113" t="s">
        <v>1237</v>
      </c>
      <c r="I528" s="113" t="s">
        <v>1238</v>
      </c>
    </row>
    <row r="529" spans="2:9" ht="25.5" customHeight="1">
      <c r="B529" s="85">
        <v>1030</v>
      </c>
      <c r="C529" s="96">
        <v>1410051017317</v>
      </c>
      <c r="D529" s="96" t="e">
        <v>#N/A</v>
      </c>
      <c r="E529" s="103" t="s">
        <v>199</v>
      </c>
      <c r="F529" s="111" t="s">
        <v>276</v>
      </c>
      <c r="G529" s="112">
        <v>81</v>
      </c>
      <c r="H529" s="113" t="s">
        <v>1239</v>
      </c>
      <c r="I529" s="113" t="s">
        <v>1240</v>
      </c>
    </row>
    <row r="530" spans="2:9" ht="25.5" customHeight="1">
      <c r="B530" s="85">
        <v>1031</v>
      </c>
      <c r="C530" s="96">
        <v>1410051017325</v>
      </c>
      <c r="D530" s="96" t="e">
        <v>#N/A</v>
      </c>
      <c r="E530" s="103" t="s">
        <v>199</v>
      </c>
      <c r="F530" s="111" t="s">
        <v>276</v>
      </c>
      <c r="G530" s="112">
        <v>81</v>
      </c>
      <c r="H530" s="113" t="s">
        <v>1241</v>
      </c>
      <c r="I530" s="113" t="s">
        <v>1242</v>
      </c>
    </row>
    <row r="531" spans="2:9" ht="25.5" customHeight="1">
      <c r="B531" s="85">
        <v>1032</v>
      </c>
      <c r="C531" s="96">
        <v>1410051014389</v>
      </c>
      <c r="D531" s="96" t="e">
        <v>#N/A</v>
      </c>
      <c r="E531" s="103" t="s">
        <v>199</v>
      </c>
      <c r="F531" s="111" t="s">
        <v>276</v>
      </c>
      <c r="G531" s="112">
        <v>81</v>
      </c>
      <c r="H531" s="113" t="s">
        <v>1243</v>
      </c>
      <c r="I531" s="113" t="s">
        <v>1244</v>
      </c>
    </row>
    <row r="532" spans="2:9" ht="25.5" customHeight="1">
      <c r="B532" s="85">
        <v>1033</v>
      </c>
      <c r="C532" s="96">
        <v>1410051014322</v>
      </c>
      <c r="D532" s="96" t="e">
        <v>#N/A</v>
      </c>
      <c r="E532" s="103" t="s">
        <v>199</v>
      </c>
      <c r="F532" s="111" t="s">
        <v>276</v>
      </c>
      <c r="G532" s="112">
        <v>81</v>
      </c>
      <c r="H532" s="113" t="s">
        <v>1245</v>
      </c>
      <c r="I532" s="113" t="s">
        <v>1246</v>
      </c>
    </row>
    <row r="533" spans="2:9" ht="25.5" customHeight="1">
      <c r="B533" s="85">
        <v>1034</v>
      </c>
      <c r="C533" s="96">
        <v>1410051017333</v>
      </c>
      <c r="D533" s="96" t="e">
        <v>#N/A</v>
      </c>
      <c r="E533" s="103" t="s">
        <v>199</v>
      </c>
      <c r="F533" s="111" t="s">
        <v>276</v>
      </c>
      <c r="G533" s="112">
        <v>81</v>
      </c>
      <c r="H533" s="113" t="s">
        <v>1247</v>
      </c>
      <c r="I533" s="113" t="s">
        <v>1248</v>
      </c>
    </row>
    <row r="534" spans="2:9" ht="25.5" customHeight="1">
      <c r="B534" s="85">
        <v>1035</v>
      </c>
      <c r="C534" s="96">
        <v>1410051018315</v>
      </c>
      <c r="D534" s="96" t="e">
        <v>#N/A</v>
      </c>
      <c r="E534" s="103" t="s">
        <v>199</v>
      </c>
      <c r="F534" s="111" t="s">
        <v>276</v>
      </c>
      <c r="G534" s="112">
        <v>81</v>
      </c>
      <c r="H534" s="113" t="s">
        <v>1249</v>
      </c>
      <c r="I534" s="113" t="s">
        <v>1250</v>
      </c>
    </row>
    <row r="535" spans="2:9" ht="25.5" customHeight="1">
      <c r="B535" s="85">
        <v>1036</v>
      </c>
      <c r="C535" s="96">
        <v>1410051017341</v>
      </c>
      <c r="D535" s="96" t="e">
        <v>#N/A</v>
      </c>
      <c r="E535" s="103" t="s">
        <v>199</v>
      </c>
      <c r="F535" s="111" t="s">
        <v>276</v>
      </c>
      <c r="G535" s="112">
        <v>81</v>
      </c>
      <c r="H535" s="113" t="s">
        <v>1251</v>
      </c>
      <c r="I535" s="113" t="s">
        <v>1252</v>
      </c>
    </row>
    <row r="536" spans="2:9" ht="25.5" customHeight="1">
      <c r="B536" s="85">
        <v>1037</v>
      </c>
      <c r="C536" s="96">
        <v>1410051014991</v>
      </c>
      <c r="D536" s="96" t="e">
        <v>#N/A</v>
      </c>
      <c r="E536" s="103" t="s">
        <v>199</v>
      </c>
      <c r="F536" s="111" t="s">
        <v>276</v>
      </c>
      <c r="G536" s="112">
        <v>81</v>
      </c>
      <c r="H536" s="113" t="s">
        <v>1253</v>
      </c>
      <c r="I536" s="113" t="s">
        <v>1254</v>
      </c>
    </row>
    <row r="537" spans="2:9" ht="25.5" customHeight="1">
      <c r="B537" s="85">
        <v>1038</v>
      </c>
      <c r="C537" s="96">
        <v>1410051019925</v>
      </c>
      <c r="D537" s="96" t="e">
        <v>#N/A</v>
      </c>
      <c r="E537" s="103" t="s">
        <v>199</v>
      </c>
      <c r="F537" s="111" t="s">
        <v>276</v>
      </c>
      <c r="G537" s="112">
        <v>81</v>
      </c>
      <c r="H537" s="113" t="s">
        <v>1255</v>
      </c>
      <c r="I537" s="113" t="s">
        <v>1256</v>
      </c>
    </row>
    <row r="538" spans="2:9" ht="25.5" customHeight="1">
      <c r="B538" s="85">
        <v>1039</v>
      </c>
      <c r="C538" s="96">
        <v>1410051017358</v>
      </c>
      <c r="D538" s="96" t="e">
        <v>#N/A</v>
      </c>
      <c r="E538" s="103" t="s">
        <v>199</v>
      </c>
      <c r="F538" s="111" t="s">
        <v>276</v>
      </c>
      <c r="G538" s="112">
        <v>81</v>
      </c>
      <c r="H538" s="113" t="s">
        <v>1257</v>
      </c>
      <c r="I538" s="113" t="s">
        <v>1258</v>
      </c>
    </row>
    <row r="539" spans="2:9" ht="25.5" customHeight="1">
      <c r="B539" s="85">
        <v>1040</v>
      </c>
      <c r="C539" s="96">
        <v>1410051015006</v>
      </c>
      <c r="D539" s="96" t="e">
        <v>#N/A</v>
      </c>
      <c r="E539" s="103" t="s">
        <v>199</v>
      </c>
      <c r="F539" s="111" t="s">
        <v>276</v>
      </c>
      <c r="G539" s="112">
        <v>81</v>
      </c>
      <c r="H539" s="113" t="s">
        <v>1259</v>
      </c>
      <c r="I539" s="113" t="s">
        <v>1260</v>
      </c>
    </row>
    <row r="540" spans="2:9" ht="25.5" customHeight="1">
      <c r="B540" s="85">
        <v>1041</v>
      </c>
      <c r="C540" s="96">
        <v>1410051014330</v>
      </c>
      <c r="D540" s="96" t="e">
        <v>#N/A</v>
      </c>
      <c r="E540" s="103" t="s">
        <v>199</v>
      </c>
      <c r="F540" s="111" t="s">
        <v>276</v>
      </c>
      <c r="G540" s="112">
        <v>81</v>
      </c>
      <c r="H540" s="113" t="s">
        <v>1261</v>
      </c>
      <c r="I540" s="113" t="s">
        <v>1262</v>
      </c>
    </row>
    <row r="541" spans="2:9" ht="25.5" customHeight="1">
      <c r="B541" s="85">
        <v>1042</v>
      </c>
      <c r="C541" s="96">
        <v>1410051014348</v>
      </c>
      <c r="D541" s="96" t="e">
        <v>#N/A</v>
      </c>
      <c r="E541" s="103" t="s">
        <v>199</v>
      </c>
      <c r="F541" s="111" t="s">
        <v>276</v>
      </c>
      <c r="G541" s="112">
        <v>81</v>
      </c>
      <c r="H541" s="113" t="s">
        <v>1263</v>
      </c>
      <c r="I541" s="113" t="s">
        <v>1264</v>
      </c>
    </row>
    <row r="542" spans="2:9" ht="25.5" customHeight="1">
      <c r="B542" s="85">
        <v>1043</v>
      </c>
      <c r="C542" s="96">
        <v>1410051018307</v>
      </c>
      <c r="D542" s="96" t="e">
        <v>#N/A</v>
      </c>
      <c r="E542" s="103" t="s">
        <v>199</v>
      </c>
      <c r="F542" s="111" t="s">
        <v>276</v>
      </c>
      <c r="G542" s="112">
        <v>81</v>
      </c>
      <c r="H542" s="113" t="s">
        <v>1265</v>
      </c>
      <c r="I542" s="113" t="s">
        <v>1266</v>
      </c>
    </row>
    <row r="543" spans="2:9" ht="25.5" customHeight="1">
      <c r="B543" s="85">
        <v>1044</v>
      </c>
      <c r="C543" s="96">
        <v>1410051014363</v>
      </c>
      <c r="D543" s="96" t="e">
        <v>#N/A</v>
      </c>
      <c r="E543" s="103" t="s">
        <v>199</v>
      </c>
      <c r="F543" s="111" t="s">
        <v>276</v>
      </c>
      <c r="G543" s="112">
        <v>81</v>
      </c>
      <c r="H543" s="113" t="s">
        <v>1267</v>
      </c>
      <c r="I543" s="113" t="s">
        <v>1268</v>
      </c>
    </row>
    <row r="544" spans="2:9" ht="25.5" customHeight="1">
      <c r="B544" s="85">
        <v>1045</v>
      </c>
      <c r="C544" s="96">
        <v>1410051014371</v>
      </c>
      <c r="D544" s="96" t="e">
        <v>#N/A</v>
      </c>
      <c r="E544" s="103" t="s">
        <v>199</v>
      </c>
      <c r="F544" s="111" t="s">
        <v>276</v>
      </c>
      <c r="G544" s="112">
        <v>81</v>
      </c>
      <c r="H544" s="113" t="s">
        <v>1269</v>
      </c>
      <c r="I544" s="113" t="s">
        <v>1270</v>
      </c>
    </row>
    <row r="545" spans="1:9" ht="25.5" customHeight="1">
      <c r="B545" s="85">
        <v>1046</v>
      </c>
      <c r="C545" s="96">
        <v>1410051018299</v>
      </c>
      <c r="D545" s="96" t="e">
        <v>#N/A</v>
      </c>
      <c r="E545" s="103" t="s">
        <v>199</v>
      </c>
      <c r="F545" s="111" t="s">
        <v>276</v>
      </c>
      <c r="G545" s="112">
        <v>81</v>
      </c>
      <c r="H545" s="113" t="s">
        <v>1271</v>
      </c>
      <c r="I545" s="113" t="s">
        <v>1272</v>
      </c>
    </row>
    <row r="546" spans="1:9" ht="25.5" customHeight="1">
      <c r="B546" s="85">
        <v>1047</v>
      </c>
      <c r="C546" s="96">
        <v>1410051025245</v>
      </c>
      <c r="D546" s="96" t="e">
        <v>#N/A</v>
      </c>
      <c r="E546" s="103" t="s">
        <v>199</v>
      </c>
      <c r="F546" s="111" t="s">
        <v>276</v>
      </c>
      <c r="G546" s="112">
        <v>81</v>
      </c>
      <c r="H546" s="113" t="s">
        <v>1273</v>
      </c>
      <c r="I546" s="113" t="s">
        <v>1274</v>
      </c>
    </row>
    <row r="547" spans="1:9" ht="25.5" customHeight="1">
      <c r="A547" s="84">
        <v>9</v>
      </c>
      <c r="B547" s="85">
        <v>9</v>
      </c>
      <c r="C547" s="118">
        <v>1410052006228</v>
      </c>
      <c r="D547" s="96" t="e">
        <v>#N/A</v>
      </c>
      <c r="E547" s="107" t="s">
        <v>229</v>
      </c>
      <c r="F547" s="103" t="s">
        <v>230</v>
      </c>
      <c r="G547" s="104" t="e">
        <v>#N/A</v>
      </c>
      <c r="H547" s="105" t="s">
        <v>1275</v>
      </c>
      <c r="I547" s="105" t="s">
        <v>1276</v>
      </c>
    </row>
    <row r="548" spans="1:9" ht="25.5" customHeight="1">
      <c r="A548" s="84">
        <v>10</v>
      </c>
      <c r="B548" s="85">
        <v>10</v>
      </c>
      <c r="C548" s="118">
        <v>1410051028520</v>
      </c>
      <c r="D548" s="96" t="e">
        <v>#N/A</v>
      </c>
      <c r="E548" s="103" t="s">
        <v>199</v>
      </c>
      <c r="F548" s="103" t="s">
        <v>230</v>
      </c>
      <c r="G548" s="104" t="e">
        <v>#N/A</v>
      </c>
      <c r="H548" s="105" t="s">
        <v>1277</v>
      </c>
      <c r="I548" s="105" t="s">
        <v>1278</v>
      </c>
    </row>
    <row r="549" spans="1:9" ht="25.5" customHeight="1">
      <c r="A549" s="84">
        <v>12</v>
      </c>
      <c r="B549" s="85">
        <v>12</v>
      </c>
      <c r="C549" s="118">
        <v>1410052006210</v>
      </c>
      <c r="D549" s="96" t="e">
        <v>#N/A</v>
      </c>
      <c r="E549" s="107" t="s">
        <v>229</v>
      </c>
      <c r="F549" s="103" t="s">
        <v>230</v>
      </c>
      <c r="G549" s="104" t="e">
        <v>#N/A</v>
      </c>
      <c r="H549" s="105" t="s">
        <v>1279</v>
      </c>
      <c r="I549" s="105" t="s">
        <v>1280</v>
      </c>
    </row>
    <row r="550" spans="1:9" ht="25.5" customHeight="1">
      <c r="B550" s="85">
        <v>55</v>
      </c>
      <c r="C550" s="118">
        <v>1410051026144</v>
      </c>
      <c r="D550" s="96" t="e">
        <v>#N/A</v>
      </c>
      <c r="E550" s="103" t="s">
        <v>199</v>
      </c>
      <c r="F550" s="103" t="s">
        <v>230</v>
      </c>
      <c r="G550" s="104">
        <v>90</v>
      </c>
      <c r="H550" s="119" t="s">
        <v>1281</v>
      </c>
      <c r="I550" s="113" t="s">
        <v>1282</v>
      </c>
    </row>
    <row r="551" spans="1:9" ht="25.5" customHeight="1">
      <c r="B551" s="85">
        <v>71</v>
      </c>
      <c r="C551" s="118">
        <v>1410051018752</v>
      </c>
      <c r="D551" s="96" t="e">
        <v>#N/A</v>
      </c>
      <c r="E551" s="103" t="s">
        <v>199</v>
      </c>
      <c r="F551" s="103" t="s">
        <v>230</v>
      </c>
      <c r="G551" s="104">
        <v>90</v>
      </c>
      <c r="H551" s="119" t="s">
        <v>1283</v>
      </c>
      <c r="I551" s="113" t="s">
        <v>1284</v>
      </c>
    </row>
    <row r="552" spans="1:9" ht="25.5" customHeight="1">
      <c r="B552" s="85">
        <v>84</v>
      </c>
      <c r="C552" s="96">
        <v>1410051025732</v>
      </c>
      <c r="D552" s="96">
        <v>1</v>
      </c>
      <c r="E552" s="111" t="s">
        <v>2864</v>
      </c>
      <c r="F552" s="111" t="s">
        <v>217</v>
      </c>
      <c r="G552" s="112">
        <v>70</v>
      </c>
      <c r="H552" s="113" t="s">
        <v>1285</v>
      </c>
      <c r="I552" s="113" t="s">
        <v>1286</v>
      </c>
    </row>
    <row r="553" spans="1:9" ht="25.5" customHeight="1">
      <c r="B553" s="85">
        <v>105</v>
      </c>
      <c r="C553" s="96">
        <v>1410051020485</v>
      </c>
      <c r="D553" s="96">
        <v>1</v>
      </c>
      <c r="E553" s="111" t="s">
        <v>2864</v>
      </c>
      <c r="F553" s="111" t="s">
        <v>217</v>
      </c>
      <c r="G553" s="112">
        <v>70</v>
      </c>
      <c r="H553" s="113" t="s">
        <v>1287</v>
      </c>
      <c r="I553" s="113" t="s">
        <v>1288</v>
      </c>
    </row>
    <row r="554" spans="1:9" ht="25.5" customHeight="1">
      <c r="B554" s="85">
        <v>307</v>
      </c>
      <c r="C554" s="96">
        <v>1410051026474</v>
      </c>
      <c r="D554" s="96" t="e">
        <v>#N/A</v>
      </c>
      <c r="E554" s="103" t="s">
        <v>199</v>
      </c>
      <c r="F554" s="111" t="s">
        <v>217</v>
      </c>
      <c r="G554" s="112">
        <v>70</v>
      </c>
      <c r="H554" s="113" t="s">
        <v>1289</v>
      </c>
      <c r="I554" s="113" t="s">
        <v>1290</v>
      </c>
    </row>
    <row r="555" spans="1:9" ht="39.75" customHeight="1">
      <c r="B555" s="85">
        <v>308</v>
      </c>
      <c r="C555" s="96">
        <v>1410051028165</v>
      </c>
      <c r="D555" s="96" t="e">
        <v>#N/A</v>
      </c>
      <c r="E555" s="103" t="s">
        <v>199</v>
      </c>
      <c r="F555" s="111" t="s">
        <v>217</v>
      </c>
      <c r="G555" s="112">
        <v>70</v>
      </c>
      <c r="H555" s="113" t="s">
        <v>1291</v>
      </c>
      <c r="I555" s="113" t="s">
        <v>1292</v>
      </c>
    </row>
    <row r="556" spans="1:9" ht="25.5" customHeight="1">
      <c r="B556" s="85">
        <v>353</v>
      </c>
      <c r="C556" s="96">
        <v>1410051027456</v>
      </c>
      <c r="D556" s="96" t="e">
        <v>#N/A</v>
      </c>
      <c r="E556" s="103" t="s">
        <v>199</v>
      </c>
      <c r="F556" s="111" t="s">
        <v>270</v>
      </c>
      <c r="G556" s="112">
        <v>91</v>
      </c>
      <c r="H556" s="113" t="s">
        <v>1293</v>
      </c>
      <c r="I556" s="113" t="s">
        <v>1294</v>
      </c>
    </row>
    <row r="557" spans="1:9" ht="25.5" customHeight="1">
      <c r="B557" s="85">
        <v>354</v>
      </c>
      <c r="C557" s="96">
        <v>1410051027050</v>
      </c>
      <c r="D557" s="96" t="e">
        <v>#N/A</v>
      </c>
      <c r="E557" s="103" t="s">
        <v>199</v>
      </c>
      <c r="F557" s="111" t="s">
        <v>270</v>
      </c>
      <c r="G557" s="112">
        <v>91</v>
      </c>
      <c r="H557" s="113" t="s">
        <v>1295</v>
      </c>
      <c r="I557" s="113" t="s">
        <v>1296</v>
      </c>
    </row>
    <row r="558" spans="1:9" ht="25.5" customHeight="1">
      <c r="B558" s="85">
        <v>380</v>
      </c>
      <c r="C558" s="96">
        <v>1410051026748</v>
      </c>
      <c r="D558" s="96" t="e">
        <v>#N/A</v>
      </c>
      <c r="E558" s="103" t="s">
        <v>199</v>
      </c>
      <c r="F558" s="111" t="s">
        <v>230</v>
      </c>
      <c r="G558" s="112">
        <v>90</v>
      </c>
      <c r="H558" s="113" t="s">
        <v>1297</v>
      </c>
      <c r="I558" s="113" t="s">
        <v>1298</v>
      </c>
    </row>
    <row r="559" spans="1:9" ht="25.5" customHeight="1">
      <c r="B559" s="85">
        <v>381</v>
      </c>
      <c r="C559" s="96">
        <v>1410051027183</v>
      </c>
      <c r="D559" s="96" t="e">
        <v>#N/A</v>
      </c>
      <c r="E559" s="103" t="s">
        <v>199</v>
      </c>
      <c r="F559" s="111" t="s">
        <v>230</v>
      </c>
      <c r="G559" s="112">
        <v>90</v>
      </c>
      <c r="H559" s="113" t="s">
        <v>1299</v>
      </c>
      <c r="I559" s="113" t="s">
        <v>1300</v>
      </c>
    </row>
    <row r="560" spans="1:9" ht="25.5" customHeight="1">
      <c r="B560" s="85">
        <v>382</v>
      </c>
      <c r="C560" s="96">
        <v>1410051026060</v>
      </c>
      <c r="D560" s="96" t="e">
        <v>#N/A</v>
      </c>
      <c r="E560" s="103" t="s">
        <v>199</v>
      </c>
      <c r="F560" s="111" t="s">
        <v>230</v>
      </c>
      <c r="G560" s="112">
        <v>90</v>
      </c>
      <c r="H560" s="113" t="s">
        <v>1301</v>
      </c>
      <c r="I560" s="113" t="s">
        <v>1302</v>
      </c>
    </row>
    <row r="561" spans="2:9" ht="25.5" customHeight="1">
      <c r="B561" s="85">
        <v>383</v>
      </c>
      <c r="C561" s="96">
        <v>1410051025674</v>
      </c>
      <c r="D561" s="96" t="e">
        <v>#N/A</v>
      </c>
      <c r="E561" s="103" t="s">
        <v>199</v>
      </c>
      <c r="F561" s="111" t="s">
        <v>230</v>
      </c>
      <c r="G561" s="112">
        <v>90</v>
      </c>
      <c r="H561" s="113" t="s">
        <v>1303</v>
      </c>
      <c r="I561" s="113" t="s">
        <v>1304</v>
      </c>
    </row>
    <row r="562" spans="2:9" ht="25.5" customHeight="1">
      <c r="B562" s="85">
        <v>384</v>
      </c>
      <c r="C562" s="96">
        <v>1410051025666</v>
      </c>
      <c r="D562" s="96" t="e">
        <v>#N/A</v>
      </c>
      <c r="E562" s="103" t="s">
        <v>199</v>
      </c>
      <c r="F562" s="111" t="s">
        <v>230</v>
      </c>
      <c r="G562" s="112">
        <v>90</v>
      </c>
      <c r="H562" s="113" t="s">
        <v>1305</v>
      </c>
      <c r="I562" s="113" t="s">
        <v>1306</v>
      </c>
    </row>
    <row r="563" spans="2:9" ht="25.5" customHeight="1">
      <c r="B563" s="85">
        <v>385</v>
      </c>
      <c r="C563" s="96">
        <v>1410051027779</v>
      </c>
      <c r="D563" s="96" t="e">
        <v>#N/A</v>
      </c>
      <c r="E563" s="103" t="s">
        <v>199</v>
      </c>
      <c r="F563" s="111" t="s">
        <v>230</v>
      </c>
      <c r="G563" s="112">
        <v>90</v>
      </c>
      <c r="H563" s="113" t="s">
        <v>1307</v>
      </c>
      <c r="I563" s="113" t="s">
        <v>1308</v>
      </c>
    </row>
    <row r="564" spans="2:9" ht="25.5" customHeight="1">
      <c r="B564" s="85">
        <v>386</v>
      </c>
      <c r="C564" s="96">
        <v>1410051027019</v>
      </c>
      <c r="D564" s="96" t="e">
        <v>#N/A</v>
      </c>
      <c r="E564" s="103" t="s">
        <v>199</v>
      </c>
      <c r="F564" s="111" t="s">
        <v>230</v>
      </c>
      <c r="G564" s="112">
        <v>90</v>
      </c>
      <c r="H564" s="113" t="s">
        <v>1309</v>
      </c>
      <c r="I564" s="113" t="s">
        <v>1310</v>
      </c>
    </row>
    <row r="565" spans="2:9" ht="25.5" customHeight="1">
      <c r="B565" s="85">
        <v>387</v>
      </c>
      <c r="C565" s="96">
        <v>1410051025344</v>
      </c>
      <c r="D565" s="96" t="e">
        <v>#N/A</v>
      </c>
      <c r="E565" s="103" t="s">
        <v>199</v>
      </c>
      <c r="F565" s="111" t="s">
        <v>230</v>
      </c>
      <c r="G565" s="112">
        <v>90</v>
      </c>
      <c r="H565" s="113" t="s">
        <v>1311</v>
      </c>
      <c r="I565" s="113" t="s">
        <v>1312</v>
      </c>
    </row>
    <row r="566" spans="2:9" ht="25.5" customHeight="1">
      <c r="B566" s="85">
        <v>388</v>
      </c>
      <c r="C566" s="96">
        <v>1410051027167</v>
      </c>
      <c r="D566" s="96" t="e">
        <v>#N/A</v>
      </c>
      <c r="E566" s="103" t="s">
        <v>199</v>
      </c>
      <c r="F566" s="111" t="s">
        <v>230</v>
      </c>
      <c r="G566" s="112">
        <v>90</v>
      </c>
      <c r="H566" s="113" t="s">
        <v>1313</v>
      </c>
      <c r="I566" s="113" t="s">
        <v>1314</v>
      </c>
    </row>
    <row r="567" spans="2:9" ht="25.5" customHeight="1">
      <c r="B567" s="85">
        <v>389</v>
      </c>
      <c r="C567" s="96">
        <v>1410051027191</v>
      </c>
      <c r="D567" s="96" t="e">
        <v>#N/A</v>
      </c>
      <c r="E567" s="103" t="s">
        <v>199</v>
      </c>
      <c r="F567" s="111" t="s">
        <v>230</v>
      </c>
      <c r="G567" s="112">
        <v>90</v>
      </c>
      <c r="H567" s="113" t="s">
        <v>1315</v>
      </c>
      <c r="I567" s="113" t="s">
        <v>1316</v>
      </c>
    </row>
    <row r="568" spans="2:9" ht="25.5" customHeight="1">
      <c r="B568" s="85">
        <v>390</v>
      </c>
      <c r="C568" s="96">
        <v>1410051027175</v>
      </c>
      <c r="D568" s="96" t="e">
        <v>#N/A</v>
      </c>
      <c r="E568" s="103" t="s">
        <v>199</v>
      </c>
      <c r="F568" s="111" t="s">
        <v>230</v>
      </c>
      <c r="G568" s="112">
        <v>90</v>
      </c>
      <c r="H568" s="113" t="s">
        <v>1317</v>
      </c>
      <c r="I568" s="113" t="s">
        <v>1318</v>
      </c>
    </row>
    <row r="569" spans="2:9" ht="48.75" customHeight="1">
      <c r="B569" s="85">
        <v>493</v>
      </c>
      <c r="C569" s="96">
        <v>1410051017002</v>
      </c>
      <c r="D569" s="96" t="e">
        <v>#N/A</v>
      </c>
      <c r="E569" s="103" t="s">
        <v>199</v>
      </c>
      <c r="F569" s="111" t="s">
        <v>217</v>
      </c>
      <c r="G569" s="112">
        <v>70</v>
      </c>
      <c r="H569" s="113" t="s">
        <v>1319</v>
      </c>
      <c r="I569" s="113" t="s">
        <v>1320</v>
      </c>
    </row>
    <row r="570" spans="2:9" ht="25.5" customHeight="1">
      <c r="B570" s="85">
        <v>494</v>
      </c>
      <c r="C570" s="96">
        <v>1410051017010</v>
      </c>
      <c r="D570" s="96" t="e">
        <v>#N/A</v>
      </c>
      <c r="E570" s="103" t="s">
        <v>199</v>
      </c>
      <c r="F570" s="111" t="s">
        <v>217</v>
      </c>
      <c r="G570" s="112">
        <v>70</v>
      </c>
      <c r="H570" s="113" t="s">
        <v>1321</v>
      </c>
      <c r="I570" s="113" t="s">
        <v>1322</v>
      </c>
    </row>
    <row r="571" spans="2:9" ht="25.5" customHeight="1">
      <c r="B571" s="85">
        <v>495</v>
      </c>
      <c r="C571" s="96">
        <v>1410051018166</v>
      </c>
      <c r="D571" s="96" t="e">
        <v>#N/A</v>
      </c>
      <c r="E571" s="103" t="s">
        <v>199</v>
      </c>
      <c r="F571" s="111" t="s">
        <v>217</v>
      </c>
      <c r="G571" s="112">
        <v>70</v>
      </c>
      <c r="H571" s="113" t="s">
        <v>1323</v>
      </c>
      <c r="I571" s="113" t="s">
        <v>1324</v>
      </c>
    </row>
    <row r="572" spans="2:9" ht="25.5" customHeight="1">
      <c r="B572" s="85">
        <v>496</v>
      </c>
      <c r="C572" s="96">
        <v>1410051018174</v>
      </c>
      <c r="D572" s="96" t="e">
        <v>#N/A</v>
      </c>
      <c r="E572" s="103" t="s">
        <v>199</v>
      </c>
      <c r="F572" s="111" t="s">
        <v>217</v>
      </c>
      <c r="G572" s="112">
        <v>70</v>
      </c>
      <c r="H572" s="113" t="s">
        <v>1325</v>
      </c>
      <c r="I572" s="113" t="s">
        <v>1326</v>
      </c>
    </row>
    <row r="573" spans="2:9" ht="42.75" customHeight="1">
      <c r="B573" s="85">
        <v>497</v>
      </c>
      <c r="C573" s="96">
        <v>1410051018182</v>
      </c>
      <c r="D573" s="96" t="e">
        <v>#N/A</v>
      </c>
      <c r="E573" s="103" t="s">
        <v>199</v>
      </c>
      <c r="F573" s="111" t="s">
        <v>217</v>
      </c>
      <c r="G573" s="112">
        <v>70</v>
      </c>
      <c r="H573" s="113" t="s">
        <v>1327</v>
      </c>
      <c r="I573" s="113" t="s">
        <v>1328</v>
      </c>
    </row>
    <row r="574" spans="2:9" ht="25.5" customHeight="1">
      <c r="B574" s="85">
        <v>498</v>
      </c>
      <c r="C574" s="96">
        <v>1410051019362</v>
      </c>
      <c r="D574" s="96" t="e">
        <v>#N/A</v>
      </c>
      <c r="E574" s="103" t="s">
        <v>199</v>
      </c>
      <c r="F574" s="111" t="s">
        <v>217</v>
      </c>
      <c r="G574" s="112">
        <v>70</v>
      </c>
      <c r="H574" s="113" t="s">
        <v>1329</v>
      </c>
      <c r="I574" s="113" t="s">
        <v>1330</v>
      </c>
    </row>
    <row r="575" spans="2:9" ht="50.25" customHeight="1">
      <c r="B575" s="85">
        <v>499</v>
      </c>
      <c r="C575" s="96">
        <v>1410051016996</v>
      </c>
      <c r="D575" s="96" t="e">
        <v>#N/A</v>
      </c>
      <c r="E575" s="103" t="s">
        <v>199</v>
      </c>
      <c r="F575" s="111" t="s">
        <v>217</v>
      </c>
      <c r="G575" s="112">
        <v>70</v>
      </c>
      <c r="H575" s="113" t="s">
        <v>1331</v>
      </c>
      <c r="I575" s="113" t="s">
        <v>1332</v>
      </c>
    </row>
    <row r="576" spans="2:9" ht="25.5" customHeight="1">
      <c r="B576" s="85">
        <v>500</v>
      </c>
      <c r="C576" s="96">
        <v>1410051014850</v>
      </c>
      <c r="D576" s="96" t="e">
        <v>#N/A</v>
      </c>
      <c r="E576" s="103" t="s">
        <v>199</v>
      </c>
      <c r="F576" s="111" t="s">
        <v>217</v>
      </c>
      <c r="G576" s="112">
        <v>70</v>
      </c>
      <c r="H576" s="113" t="s">
        <v>1333</v>
      </c>
      <c r="I576" s="113" t="s">
        <v>1334</v>
      </c>
    </row>
    <row r="577" spans="2:9" ht="25.5" customHeight="1">
      <c r="B577" s="85">
        <v>501</v>
      </c>
      <c r="C577" s="96">
        <v>1410051015527</v>
      </c>
      <c r="D577" s="96" t="e">
        <v>#N/A</v>
      </c>
      <c r="E577" s="103" t="s">
        <v>199</v>
      </c>
      <c r="F577" s="111" t="s">
        <v>217</v>
      </c>
      <c r="G577" s="112">
        <v>70</v>
      </c>
      <c r="H577" s="113" t="s">
        <v>1335</v>
      </c>
      <c r="I577" s="113" t="s">
        <v>1336</v>
      </c>
    </row>
    <row r="578" spans="2:9" ht="25.5" customHeight="1">
      <c r="B578" s="85">
        <v>502</v>
      </c>
      <c r="C578" s="96">
        <v>1410051018612</v>
      </c>
      <c r="D578" s="96" t="e">
        <v>#N/A</v>
      </c>
      <c r="E578" s="103" t="s">
        <v>199</v>
      </c>
      <c r="F578" s="111" t="s">
        <v>217</v>
      </c>
      <c r="G578" s="112">
        <v>70</v>
      </c>
      <c r="H578" s="113" t="s">
        <v>1337</v>
      </c>
      <c r="I578" s="113" t="s">
        <v>1338</v>
      </c>
    </row>
    <row r="579" spans="2:9" ht="25.5" customHeight="1">
      <c r="B579" s="85">
        <v>503</v>
      </c>
      <c r="C579" s="96">
        <v>1410051017036</v>
      </c>
      <c r="D579" s="96" t="e">
        <v>#N/A</v>
      </c>
      <c r="E579" s="103" t="s">
        <v>199</v>
      </c>
      <c r="F579" s="111" t="s">
        <v>217</v>
      </c>
      <c r="G579" s="112">
        <v>70</v>
      </c>
      <c r="H579" s="113" t="s">
        <v>1339</v>
      </c>
      <c r="I579" s="113" t="s">
        <v>1340</v>
      </c>
    </row>
    <row r="580" spans="2:9" ht="25.5" customHeight="1">
      <c r="B580" s="85">
        <v>504</v>
      </c>
      <c r="C580" s="96">
        <v>1410051017044</v>
      </c>
      <c r="D580" s="96" t="e">
        <v>#N/A</v>
      </c>
      <c r="E580" s="103" t="s">
        <v>199</v>
      </c>
      <c r="F580" s="111" t="s">
        <v>217</v>
      </c>
      <c r="G580" s="112">
        <v>70</v>
      </c>
      <c r="H580" s="113" t="s">
        <v>1341</v>
      </c>
      <c r="I580" s="113" t="s">
        <v>1342</v>
      </c>
    </row>
    <row r="581" spans="2:9" ht="25.5" customHeight="1">
      <c r="B581" s="85">
        <v>505</v>
      </c>
      <c r="C581" s="96">
        <v>1410051018190</v>
      </c>
      <c r="D581" s="96" t="e">
        <v>#N/A</v>
      </c>
      <c r="E581" s="103" t="s">
        <v>199</v>
      </c>
      <c r="F581" s="111" t="s">
        <v>217</v>
      </c>
      <c r="G581" s="112">
        <v>70</v>
      </c>
      <c r="H581" s="113" t="s">
        <v>1343</v>
      </c>
      <c r="I581" s="113" t="s">
        <v>1344</v>
      </c>
    </row>
    <row r="582" spans="2:9" ht="25.5" customHeight="1">
      <c r="B582" s="85">
        <v>506</v>
      </c>
      <c r="C582" s="96">
        <v>1410051017051</v>
      </c>
      <c r="D582" s="96" t="e">
        <v>#N/A</v>
      </c>
      <c r="E582" s="103" t="s">
        <v>199</v>
      </c>
      <c r="F582" s="111" t="s">
        <v>217</v>
      </c>
      <c r="G582" s="112">
        <v>70</v>
      </c>
      <c r="H582" s="113" t="s">
        <v>1345</v>
      </c>
      <c r="I582" s="113" t="s">
        <v>1346</v>
      </c>
    </row>
    <row r="583" spans="2:9" ht="45" customHeight="1">
      <c r="B583" s="85">
        <v>507</v>
      </c>
      <c r="C583" s="96">
        <v>1410051023653</v>
      </c>
      <c r="D583" s="96" t="e">
        <v>#N/A</v>
      </c>
      <c r="E583" s="103" t="s">
        <v>199</v>
      </c>
      <c r="F583" s="111" t="s">
        <v>217</v>
      </c>
      <c r="G583" s="112">
        <v>70</v>
      </c>
      <c r="H583" s="113" t="s">
        <v>1347</v>
      </c>
      <c r="I583" s="113" t="s">
        <v>1348</v>
      </c>
    </row>
    <row r="584" spans="2:9" ht="25.5" customHeight="1">
      <c r="B584" s="85">
        <v>508</v>
      </c>
      <c r="C584" s="96">
        <v>1410051015535</v>
      </c>
      <c r="D584" s="96" t="e">
        <v>#N/A</v>
      </c>
      <c r="E584" s="103" t="s">
        <v>199</v>
      </c>
      <c r="F584" s="111" t="s">
        <v>217</v>
      </c>
      <c r="G584" s="112">
        <v>70</v>
      </c>
      <c r="H584" s="113" t="s">
        <v>1349</v>
      </c>
      <c r="I584" s="113" t="s">
        <v>1350</v>
      </c>
    </row>
    <row r="585" spans="2:9" ht="25.5" customHeight="1">
      <c r="B585" s="85">
        <v>509</v>
      </c>
      <c r="C585" s="96">
        <v>1410051018208</v>
      </c>
      <c r="D585" s="96" t="e">
        <v>#N/A</v>
      </c>
      <c r="E585" s="103" t="s">
        <v>199</v>
      </c>
      <c r="F585" s="111" t="s">
        <v>217</v>
      </c>
      <c r="G585" s="112">
        <v>70</v>
      </c>
      <c r="H585" s="113" t="s">
        <v>1351</v>
      </c>
      <c r="I585" s="113" t="s">
        <v>1352</v>
      </c>
    </row>
    <row r="586" spans="2:9" ht="25.5" customHeight="1">
      <c r="B586" s="85">
        <v>510</v>
      </c>
      <c r="C586" s="96">
        <v>1410051018620</v>
      </c>
      <c r="D586" s="96" t="e">
        <v>#N/A</v>
      </c>
      <c r="E586" s="103" t="s">
        <v>199</v>
      </c>
      <c r="F586" s="111" t="s">
        <v>217</v>
      </c>
      <c r="G586" s="112">
        <v>70</v>
      </c>
      <c r="H586" s="113" t="s">
        <v>1353</v>
      </c>
      <c r="I586" s="113" t="s">
        <v>1354</v>
      </c>
    </row>
    <row r="587" spans="2:9" ht="74.25" customHeight="1">
      <c r="B587" s="85">
        <v>511</v>
      </c>
      <c r="C587" s="96">
        <v>1410051017069</v>
      </c>
      <c r="D587" s="96" t="e">
        <v>#N/A</v>
      </c>
      <c r="E587" s="103" t="s">
        <v>199</v>
      </c>
      <c r="F587" s="111" t="s">
        <v>217</v>
      </c>
      <c r="G587" s="112">
        <v>70</v>
      </c>
      <c r="H587" s="113" t="s">
        <v>1355</v>
      </c>
      <c r="I587" s="113" t="s">
        <v>1356</v>
      </c>
    </row>
    <row r="588" spans="2:9" ht="36.75" customHeight="1">
      <c r="B588" s="85">
        <v>512</v>
      </c>
      <c r="C588" s="96">
        <v>1410051015550</v>
      </c>
      <c r="D588" s="96" t="e">
        <v>#N/A</v>
      </c>
      <c r="E588" s="103" t="s">
        <v>199</v>
      </c>
      <c r="F588" s="111" t="s">
        <v>217</v>
      </c>
      <c r="G588" s="112">
        <v>70</v>
      </c>
      <c r="H588" s="113" t="s">
        <v>1357</v>
      </c>
      <c r="I588" s="113" t="s">
        <v>1358</v>
      </c>
    </row>
    <row r="589" spans="2:9" ht="34.5" customHeight="1">
      <c r="B589" s="85">
        <v>513</v>
      </c>
      <c r="C589" s="96">
        <v>1410051015543</v>
      </c>
      <c r="D589" s="96" t="e">
        <v>#N/A</v>
      </c>
      <c r="E589" s="103" t="s">
        <v>199</v>
      </c>
      <c r="F589" s="111" t="s">
        <v>217</v>
      </c>
      <c r="G589" s="112">
        <v>70</v>
      </c>
      <c r="H589" s="113" t="s">
        <v>1359</v>
      </c>
      <c r="I589" s="113" t="s">
        <v>1360</v>
      </c>
    </row>
    <row r="590" spans="2:9" ht="25.5" customHeight="1">
      <c r="B590" s="85">
        <v>514</v>
      </c>
      <c r="C590" s="96">
        <v>1410051014249</v>
      </c>
      <c r="D590" s="96" t="e">
        <v>#N/A</v>
      </c>
      <c r="E590" s="103" t="s">
        <v>199</v>
      </c>
      <c r="F590" s="111" t="s">
        <v>217</v>
      </c>
      <c r="G590" s="112">
        <v>70</v>
      </c>
      <c r="H590" s="113" t="s">
        <v>1361</v>
      </c>
      <c r="I590" s="113" t="s">
        <v>1362</v>
      </c>
    </row>
    <row r="591" spans="2:9" ht="25.5" customHeight="1">
      <c r="B591" s="85">
        <v>515</v>
      </c>
      <c r="C591" s="96">
        <v>1410051014868</v>
      </c>
      <c r="D591" s="96" t="e">
        <v>#N/A</v>
      </c>
      <c r="E591" s="103" t="s">
        <v>199</v>
      </c>
      <c r="F591" s="111" t="s">
        <v>217</v>
      </c>
      <c r="G591" s="112">
        <v>70</v>
      </c>
      <c r="H591" s="113" t="s">
        <v>1363</v>
      </c>
      <c r="I591" s="113" t="s">
        <v>1364</v>
      </c>
    </row>
    <row r="592" spans="2:9" ht="25.5" customHeight="1">
      <c r="B592" s="85">
        <v>516</v>
      </c>
      <c r="C592" s="96">
        <v>1410051027027</v>
      </c>
      <c r="D592" s="96" t="e">
        <v>#N/A</v>
      </c>
      <c r="E592" s="103" t="s">
        <v>199</v>
      </c>
      <c r="F592" s="111" t="s">
        <v>217</v>
      </c>
      <c r="G592" s="112">
        <v>70</v>
      </c>
      <c r="H592" s="113" t="s">
        <v>1365</v>
      </c>
      <c r="I592" s="113" t="s">
        <v>1366</v>
      </c>
    </row>
    <row r="593" spans="2:9" ht="25.5" customHeight="1">
      <c r="B593" s="85">
        <v>517</v>
      </c>
      <c r="C593" s="96">
        <v>1410051017077</v>
      </c>
      <c r="D593" s="96" t="e">
        <v>#N/A</v>
      </c>
      <c r="E593" s="103" t="s">
        <v>199</v>
      </c>
      <c r="F593" s="111" t="s">
        <v>217</v>
      </c>
      <c r="G593" s="112">
        <v>70</v>
      </c>
      <c r="H593" s="113" t="s">
        <v>1367</v>
      </c>
      <c r="I593" s="113" t="s">
        <v>1368</v>
      </c>
    </row>
    <row r="594" spans="2:9" ht="25.5" customHeight="1">
      <c r="B594" s="85">
        <v>518</v>
      </c>
      <c r="C594" s="96">
        <v>1410051015584</v>
      </c>
      <c r="D594" s="96" t="e">
        <v>#N/A</v>
      </c>
      <c r="E594" s="103" t="s">
        <v>199</v>
      </c>
      <c r="F594" s="111" t="s">
        <v>217</v>
      </c>
      <c r="G594" s="112">
        <v>70</v>
      </c>
      <c r="H594" s="113" t="s">
        <v>1369</v>
      </c>
      <c r="I594" s="113" t="s">
        <v>1370</v>
      </c>
    </row>
    <row r="595" spans="2:9" ht="25.5" customHeight="1">
      <c r="B595" s="85">
        <v>519</v>
      </c>
      <c r="C595" s="96">
        <v>1410051019826</v>
      </c>
      <c r="D595" s="96" t="e">
        <v>#N/A</v>
      </c>
      <c r="E595" s="103" t="s">
        <v>199</v>
      </c>
      <c r="F595" s="111" t="s">
        <v>217</v>
      </c>
      <c r="G595" s="112">
        <v>70</v>
      </c>
      <c r="H595" s="113" t="s">
        <v>1371</v>
      </c>
      <c r="I595" s="113" t="s">
        <v>1372</v>
      </c>
    </row>
    <row r="596" spans="2:9" ht="25.5" customHeight="1">
      <c r="B596" s="85">
        <v>520</v>
      </c>
      <c r="C596" s="96">
        <v>1410051015568</v>
      </c>
      <c r="D596" s="96" t="e">
        <v>#N/A</v>
      </c>
      <c r="E596" s="103" t="s">
        <v>199</v>
      </c>
      <c r="F596" s="111" t="s">
        <v>217</v>
      </c>
      <c r="G596" s="112">
        <v>70</v>
      </c>
      <c r="H596" s="113" t="s">
        <v>1373</v>
      </c>
      <c r="I596" s="113" t="s">
        <v>1374</v>
      </c>
    </row>
    <row r="597" spans="2:9" ht="25.5" customHeight="1">
      <c r="B597" s="85">
        <v>521</v>
      </c>
      <c r="C597" s="96">
        <v>1410051014256</v>
      </c>
      <c r="D597" s="96" t="e">
        <v>#N/A</v>
      </c>
      <c r="E597" s="103" t="s">
        <v>199</v>
      </c>
      <c r="F597" s="111" t="s">
        <v>217</v>
      </c>
      <c r="G597" s="112">
        <v>70</v>
      </c>
      <c r="H597" s="113" t="s">
        <v>1375</v>
      </c>
      <c r="I597" s="113" t="s">
        <v>1376</v>
      </c>
    </row>
    <row r="598" spans="2:9" ht="25.5" customHeight="1">
      <c r="B598" s="85">
        <v>522</v>
      </c>
      <c r="C598" s="96">
        <v>1410051014876</v>
      </c>
      <c r="D598" s="96" t="e">
        <v>#N/A</v>
      </c>
      <c r="E598" s="103" t="s">
        <v>199</v>
      </c>
      <c r="F598" s="111" t="s">
        <v>217</v>
      </c>
      <c r="G598" s="112">
        <v>70</v>
      </c>
      <c r="H598" s="113" t="s">
        <v>1377</v>
      </c>
      <c r="I598" s="113" t="s">
        <v>1378</v>
      </c>
    </row>
    <row r="599" spans="2:9" ht="25.5" customHeight="1">
      <c r="B599" s="85">
        <v>523</v>
      </c>
      <c r="C599" s="96">
        <v>1410051015576</v>
      </c>
      <c r="D599" s="96" t="e">
        <v>#N/A</v>
      </c>
      <c r="E599" s="103" t="s">
        <v>199</v>
      </c>
      <c r="F599" s="111" t="s">
        <v>217</v>
      </c>
      <c r="G599" s="112">
        <v>70</v>
      </c>
      <c r="H599" s="113" t="s">
        <v>1379</v>
      </c>
      <c r="I599" s="113" t="s">
        <v>1380</v>
      </c>
    </row>
    <row r="600" spans="2:9" ht="25.5" customHeight="1">
      <c r="B600" s="85">
        <v>524</v>
      </c>
      <c r="C600" s="96">
        <v>1410051017085</v>
      </c>
      <c r="D600" s="96" t="e">
        <v>#N/A</v>
      </c>
      <c r="E600" s="103" t="s">
        <v>199</v>
      </c>
      <c r="F600" s="111" t="s">
        <v>217</v>
      </c>
      <c r="G600" s="112">
        <v>70</v>
      </c>
      <c r="H600" s="113" t="s">
        <v>1381</v>
      </c>
      <c r="I600" s="113" t="s">
        <v>1382</v>
      </c>
    </row>
    <row r="601" spans="2:9" ht="25.5" customHeight="1">
      <c r="B601" s="85">
        <v>525</v>
      </c>
      <c r="C601" s="96">
        <v>1410051018414</v>
      </c>
      <c r="D601" s="96" t="e">
        <v>#N/A</v>
      </c>
      <c r="E601" s="103" t="s">
        <v>199</v>
      </c>
      <c r="F601" s="111" t="s">
        <v>230</v>
      </c>
      <c r="G601" s="112">
        <v>90</v>
      </c>
      <c r="H601" s="113" t="s">
        <v>1383</v>
      </c>
      <c r="I601" s="113" t="s">
        <v>1384</v>
      </c>
    </row>
    <row r="602" spans="2:9" ht="25.5" customHeight="1">
      <c r="B602" s="85">
        <v>526</v>
      </c>
      <c r="C602" s="96">
        <v>1410051015931</v>
      </c>
      <c r="D602" s="96" t="e">
        <v>#N/A</v>
      </c>
      <c r="E602" s="103" t="s">
        <v>199</v>
      </c>
      <c r="F602" s="111" t="s">
        <v>230</v>
      </c>
      <c r="G602" s="112">
        <v>90</v>
      </c>
      <c r="H602" s="113" t="s">
        <v>1385</v>
      </c>
      <c r="I602" s="113" t="s">
        <v>1386</v>
      </c>
    </row>
    <row r="603" spans="2:9" ht="25.5" customHeight="1">
      <c r="B603" s="85">
        <v>527</v>
      </c>
      <c r="C603" s="96">
        <v>1410051024651</v>
      </c>
      <c r="D603" s="96" t="e">
        <v>#N/A</v>
      </c>
      <c r="E603" s="103" t="s">
        <v>199</v>
      </c>
      <c r="F603" s="111" t="s">
        <v>230</v>
      </c>
      <c r="G603" s="112">
        <v>90</v>
      </c>
      <c r="H603" s="113" t="s">
        <v>1387</v>
      </c>
      <c r="I603" s="113" t="s">
        <v>1388</v>
      </c>
    </row>
    <row r="604" spans="2:9" ht="25.5" customHeight="1">
      <c r="B604" s="85">
        <v>528</v>
      </c>
      <c r="C604" s="96">
        <v>1410051026490</v>
      </c>
      <c r="D604" s="96" t="e">
        <v>#N/A</v>
      </c>
      <c r="E604" s="103" t="s">
        <v>199</v>
      </c>
      <c r="F604" s="111" t="s">
        <v>230</v>
      </c>
      <c r="G604" s="112">
        <v>90</v>
      </c>
      <c r="H604" s="113" t="s">
        <v>1389</v>
      </c>
      <c r="I604" s="113" t="s">
        <v>1390</v>
      </c>
    </row>
    <row r="605" spans="2:9" ht="25.5" customHeight="1">
      <c r="B605" s="85">
        <v>529</v>
      </c>
      <c r="C605" s="96">
        <v>1410051026508</v>
      </c>
      <c r="D605" s="96" t="e">
        <v>#N/A</v>
      </c>
      <c r="E605" s="103" t="s">
        <v>199</v>
      </c>
      <c r="F605" s="111" t="s">
        <v>230</v>
      </c>
      <c r="G605" s="112">
        <v>90</v>
      </c>
      <c r="H605" s="113" t="s">
        <v>1391</v>
      </c>
      <c r="I605" s="113" t="s">
        <v>1392</v>
      </c>
    </row>
    <row r="606" spans="2:9" ht="25.5" customHeight="1">
      <c r="B606" s="85">
        <v>530</v>
      </c>
      <c r="C606" s="96">
        <v>1410051026540</v>
      </c>
      <c r="D606" s="96" t="e">
        <v>#N/A</v>
      </c>
      <c r="E606" s="103" t="s">
        <v>199</v>
      </c>
      <c r="F606" s="111" t="s">
        <v>230</v>
      </c>
      <c r="G606" s="112">
        <v>90</v>
      </c>
      <c r="H606" s="113" t="s">
        <v>1393</v>
      </c>
      <c r="I606" s="113" t="s">
        <v>1394</v>
      </c>
    </row>
    <row r="607" spans="2:9" ht="25.5" customHeight="1">
      <c r="B607" s="85">
        <v>531</v>
      </c>
      <c r="C607" s="96">
        <v>1410051017614</v>
      </c>
      <c r="D607" s="96" t="e">
        <v>#N/A</v>
      </c>
      <c r="E607" s="103" t="s">
        <v>199</v>
      </c>
      <c r="F607" s="111" t="s">
        <v>230</v>
      </c>
      <c r="G607" s="112">
        <v>90</v>
      </c>
      <c r="H607" s="113" t="s">
        <v>1395</v>
      </c>
      <c r="I607" s="113" t="s">
        <v>1396</v>
      </c>
    </row>
    <row r="608" spans="2:9" ht="25.5" customHeight="1">
      <c r="B608" s="85">
        <v>532</v>
      </c>
      <c r="C608" s="96">
        <v>1410051018430</v>
      </c>
      <c r="D608" s="96" t="e">
        <v>#N/A</v>
      </c>
      <c r="E608" s="103" t="s">
        <v>199</v>
      </c>
      <c r="F608" s="111" t="s">
        <v>230</v>
      </c>
      <c r="G608" s="112">
        <v>90</v>
      </c>
      <c r="H608" s="113" t="s">
        <v>1397</v>
      </c>
      <c r="I608" s="113" t="s">
        <v>1398</v>
      </c>
    </row>
    <row r="609" spans="2:9" ht="25.5" customHeight="1">
      <c r="B609" s="85">
        <v>533</v>
      </c>
      <c r="C609" s="96">
        <v>1410051017622</v>
      </c>
      <c r="D609" s="96" t="e">
        <v>#N/A</v>
      </c>
      <c r="E609" s="103" t="s">
        <v>199</v>
      </c>
      <c r="F609" s="111" t="s">
        <v>230</v>
      </c>
      <c r="G609" s="112">
        <v>90</v>
      </c>
      <c r="H609" s="113" t="s">
        <v>1399</v>
      </c>
      <c r="I609" s="113" t="s">
        <v>1400</v>
      </c>
    </row>
    <row r="610" spans="2:9" ht="25.5" customHeight="1">
      <c r="B610" s="85">
        <v>534</v>
      </c>
      <c r="C610" s="96">
        <v>1410051018463</v>
      </c>
      <c r="D610" s="96" t="e">
        <v>#N/A</v>
      </c>
      <c r="E610" s="103" t="s">
        <v>199</v>
      </c>
      <c r="F610" s="111" t="s">
        <v>230</v>
      </c>
      <c r="G610" s="112">
        <v>90</v>
      </c>
      <c r="H610" s="113" t="s">
        <v>1401</v>
      </c>
      <c r="I610" s="113" t="s">
        <v>1402</v>
      </c>
    </row>
    <row r="611" spans="2:9" ht="25.5" customHeight="1">
      <c r="B611" s="85">
        <v>535</v>
      </c>
      <c r="C611" s="96">
        <v>1410051017630</v>
      </c>
      <c r="D611" s="96" t="e">
        <v>#N/A</v>
      </c>
      <c r="E611" s="103" t="s">
        <v>199</v>
      </c>
      <c r="F611" s="111" t="s">
        <v>230</v>
      </c>
      <c r="G611" s="112">
        <v>90</v>
      </c>
      <c r="H611" s="113" t="s">
        <v>1403</v>
      </c>
      <c r="I611" s="113" t="s">
        <v>1404</v>
      </c>
    </row>
    <row r="612" spans="2:9" ht="25.5" customHeight="1">
      <c r="B612" s="85">
        <v>536</v>
      </c>
      <c r="C612" s="96">
        <v>1410051015287</v>
      </c>
      <c r="D612" s="96" t="e">
        <v>#N/A</v>
      </c>
      <c r="E612" s="103" t="s">
        <v>199</v>
      </c>
      <c r="F612" s="111" t="s">
        <v>230</v>
      </c>
      <c r="G612" s="112">
        <v>90</v>
      </c>
      <c r="H612" s="113" t="s">
        <v>1405</v>
      </c>
      <c r="I612" s="113" t="s">
        <v>1406</v>
      </c>
    </row>
    <row r="613" spans="2:9" ht="25.5" customHeight="1">
      <c r="B613" s="85">
        <v>537</v>
      </c>
      <c r="C613" s="96">
        <v>1410051023778</v>
      </c>
      <c r="D613" s="96" t="e">
        <v>#N/A</v>
      </c>
      <c r="E613" s="103" t="s">
        <v>199</v>
      </c>
      <c r="F613" s="111" t="s">
        <v>230</v>
      </c>
      <c r="G613" s="112">
        <v>90</v>
      </c>
      <c r="H613" s="113" t="s">
        <v>1407</v>
      </c>
      <c r="I613" s="113" t="s">
        <v>1408</v>
      </c>
    </row>
    <row r="614" spans="2:9" ht="25.5" customHeight="1">
      <c r="B614" s="85">
        <v>538</v>
      </c>
      <c r="C614" s="96">
        <v>1410051014512</v>
      </c>
      <c r="D614" s="96" t="e">
        <v>#N/A</v>
      </c>
      <c r="E614" s="103" t="s">
        <v>199</v>
      </c>
      <c r="F614" s="111" t="s">
        <v>230</v>
      </c>
      <c r="G614" s="112">
        <v>90</v>
      </c>
      <c r="H614" s="113" t="s">
        <v>1409</v>
      </c>
      <c r="I614" s="113" t="s">
        <v>1410</v>
      </c>
    </row>
    <row r="615" spans="2:9" ht="25.5" customHeight="1">
      <c r="B615" s="85">
        <v>539</v>
      </c>
      <c r="C615" s="96">
        <v>1410051024784</v>
      </c>
      <c r="D615" s="96" t="e">
        <v>#N/A</v>
      </c>
      <c r="E615" s="103" t="s">
        <v>199</v>
      </c>
      <c r="F615" s="111" t="s">
        <v>230</v>
      </c>
      <c r="G615" s="112">
        <v>90</v>
      </c>
      <c r="H615" s="113" t="s">
        <v>1411</v>
      </c>
      <c r="I615" s="113" t="s">
        <v>1412</v>
      </c>
    </row>
    <row r="616" spans="2:9" ht="25.5" customHeight="1">
      <c r="B616" s="85">
        <v>540</v>
      </c>
      <c r="C616" s="96">
        <v>1410051019396</v>
      </c>
      <c r="D616" s="96" t="e">
        <v>#N/A</v>
      </c>
      <c r="E616" s="103" t="s">
        <v>199</v>
      </c>
      <c r="F616" s="111" t="s">
        <v>230</v>
      </c>
      <c r="G616" s="112">
        <v>90</v>
      </c>
      <c r="H616" s="113" t="s">
        <v>1413</v>
      </c>
      <c r="I616" s="113" t="s">
        <v>1414</v>
      </c>
    </row>
    <row r="617" spans="2:9" ht="25.5" customHeight="1">
      <c r="B617" s="85">
        <v>541</v>
      </c>
      <c r="C617" s="96">
        <v>1410051017648</v>
      </c>
      <c r="D617" s="96" t="e">
        <v>#N/A</v>
      </c>
      <c r="E617" s="103" t="s">
        <v>199</v>
      </c>
      <c r="F617" s="111" t="s">
        <v>230</v>
      </c>
      <c r="G617" s="112">
        <v>90</v>
      </c>
      <c r="H617" s="113" t="s">
        <v>1415</v>
      </c>
      <c r="I617" s="113" t="s">
        <v>1416</v>
      </c>
    </row>
    <row r="618" spans="2:9" ht="25.5" customHeight="1">
      <c r="B618" s="85">
        <v>542</v>
      </c>
      <c r="C618" s="96">
        <v>1410051015949</v>
      </c>
      <c r="D618" s="96" t="e">
        <v>#N/A</v>
      </c>
      <c r="E618" s="103" t="s">
        <v>199</v>
      </c>
      <c r="F618" s="111" t="s">
        <v>230</v>
      </c>
      <c r="G618" s="112">
        <v>90</v>
      </c>
      <c r="H618" s="113" t="s">
        <v>1417</v>
      </c>
      <c r="I618" s="113" t="s">
        <v>1418</v>
      </c>
    </row>
    <row r="619" spans="2:9" ht="25.5" customHeight="1">
      <c r="B619" s="85">
        <v>543</v>
      </c>
      <c r="C619" s="96">
        <v>1410051015956</v>
      </c>
      <c r="D619" s="96" t="e">
        <v>#N/A</v>
      </c>
      <c r="E619" s="103" t="s">
        <v>199</v>
      </c>
      <c r="F619" s="111" t="s">
        <v>230</v>
      </c>
      <c r="G619" s="112">
        <v>90</v>
      </c>
      <c r="H619" s="113" t="s">
        <v>1419</v>
      </c>
      <c r="I619" s="113" t="s">
        <v>1420</v>
      </c>
    </row>
    <row r="620" spans="2:9" ht="25.5" customHeight="1">
      <c r="B620" s="85">
        <v>544</v>
      </c>
      <c r="C620" s="96">
        <v>1410051016053</v>
      </c>
      <c r="D620" s="96" t="e">
        <v>#N/A</v>
      </c>
      <c r="E620" s="103" t="s">
        <v>199</v>
      </c>
      <c r="F620" s="111" t="s">
        <v>230</v>
      </c>
      <c r="G620" s="112">
        <v>90</v>
      </c>
      <c r="H620" s="113" t="s">
        <v>1421</v>
      </c>
      <c r="I620" s="113" t="s">
        <v>1422</v>
      </c>
    </row>
    <row r="621" spans="2:9" ht="25.5" customHeight="1">
      <c r="B621" s="85">
        <v>545</v>
      </c>
      <c r="C621" s="96">
        <v>1410051017655</v>
      </c>
      <c r="D621" s="96" t="e">
        <v>#N/A</v>
      </c>
      <c r="E621" s="103" t="s">
        <v>199</v>
      </c>
      <c r="F621" s="111" t="s">
        <v>230</v>
      </c>
      <c r="G621" s="112">
        <v>90</v>
      </c>
      <c r="H621" s="113" t="s">
        <v>1423</v>
      </c>
      <c r="I621" s="113" t="s">
        <v>1424</v>
      </c>
    </row>
    <row r="622" spans="2:9" ht="25.5" customHeight="1">
      <c r="B622" s="85">
        <v>546</v>
      </c>
      <c r="C622" s="96">
        <v>1410051017663</v>
      </c>
      <c r="D622" s="96" t="e">
        <v>#N/A</v>
      </c>
      <c r="E622" s="103" t="s">
        <v>199</v>
      </c>
      <c r="F622" s="111" t="s">
        <v>230</v>
      </c>
      <c r="G622" s="112">
        <v>90</v>
      </c>
      <c r="H622" s="113" t="s">
        <v>1425</v>
      </c>
      <c r="I622" s="113" t="s">
        <v>1426</v>
      </c>
    </row>
    <row r="623" spans="2:9" ht="25.5" customHeight="1">
      <c r="B623" s="85">
        <v>547</v>
      </c>
      <c r="C623" s="96">
        <v>1410051014520</v>
      </c>
      <c r="D623" s="96" t="e">
        <v>#N/A</v>
      </c>
      <c r="E623" s="103" t="s">
        <v>199</v>
      </c>
      <c r="F623" s="111" t="s">
        <v>230</v>
      </c>
      <c r="G623" s="112">
        <v>90</v>
      </c>
      <c r="H623" s="113" t="s">
        <v>1427</v>
      </c>
      <c r="I623" s="113" t="s">
        <v>1428</v>
      </c>
    </row>
    <row r="624" spans="2:9" ht="25.5" customHeight="1">
      <c r="B624" s="85">
        <v>548</v>
      </c>
      <c r="C624" s="96">
        <v>1410051015964</v>
      </c>
      <c r="D624" s="96" t="e">
        <v>#N/A</v>
      </c>
      <c r="E624" s="103" t="s">
        <v>199</v>
      </c>
      <c r="F624" s="111" t="s">
        <v>230</v>
      </c>
      <c r="G624" s="112">
        <v>90</v>
      </c>
      <c r="H624" s="113" t="s">
        <v>1429</v>
      </c>
      <c r="I624" s="113" t="s">
        <v>1430</v>
      </c>
    </row>
    <row r="625" spans="2:9" ht="25.5" customHeight="1">
      <c r="B625" s="85">
        <v>549</v>
      </c>
      <c r="C625" s="96">
        <v>1410051018737</v>
      </c>
      <c r="D625" s="96" t="e">
        <v>#N/A</v>
      </c>
      <c r="E625" s="103" t="s">
        <v>199</v>
      </c>
      <c r="F625" s="111" t="s">
        <v>230</v>
      </c>
      <c r="G625" s="112">
        <v>90</v>
      </c>
      <c r="H625" s="113" t="s">
        <v>1431</v>
      </c>
      <c r="I625" s="113" t="s">
        <v>1432</v>
      </c>
    </row>
    <row r="626" spans="2:9" ht="25.5" customHeight="1">
      <c r="B626" s="85">
        <v>550</v>
      </c>
      <c r="C626" s="96">
        <v>1410051018745</v>
      </c>
      <c r="D626" s="96" t="e">
        <v>#N/A</v>
      </c>
      <c r="E626" s="103" t="s">
        <v>199</v>
      </c>
      <c r="F626" s="111" t="s">
        <v>230</v>
      </c>
      <c r="G626" s="112">
        <v>90</v>
      </c>
      <c r="H626" s="113" t="s">
        <v>1433</v>
      </c>
      <c r="I626" s="113" t="s">
        <v>1434</v>
      </c>
    </row>
    <row r="627" spans="2:9" ht="25.5" customHeight="1">
      <c r="B627" s="85">
        <v>551</v>
      </c>
      <c r="C627" s="96">
        <v>1410051024271</v>
      </c>
      <c r="D627" s="96" t="e">
        <v>#N/A</v>
      </c>
      <c r="E627" s="103" t="s">
        <v>199</v>
      </c>
      <c r="F627" s="111" t="s">
        <v>230</v>
      </c>
      <c r="G627" s="112">
        <v>90</v>
      </c>
      <c r="H627" s="113" t="s">
        <v>1435</v>
      </c>
      <c r="I627" s="113" t="s">
        <v>1436</v>
      </c>
    </row>
    <row r="628" spans="2:9" ht="25.5" customHeight="1">
      <c r="B628" s="85">
        <v>552</v>
      </c>
      <c r="C628" s="96">
        <v>1410051014538</v>
      </c>
      <c r="D628" s="96" t="e">
        <v>#N/A</v>
      </c>
      <c r="E628" s="103" t="s">
        <v>199</v>
      </c>
      <c r="F628" s="111" t="s">
        <v>230</v>
      </c>
      <c r="G628" s="112">
        <v>90</v>
      </c>
      <c r="H628" s="113" t="s">
        <v>1437</v>
      </c>
      <c r="I628" s="113" t="s">
        <v>1438</v>
      </c>
    </row>
    <row r="629" spans="2:9" ht="25.5" customHeight="1">
      <c r="B629" s="85">
        <v>553</v>
      </c>
      <c r="C629" s="96">
        <v>1410051017671</v>
      </c>
      <c r="D629" s="96" t="e">
        <v>#N/A</v>
      </c>
      <c r="E629" s="103" t="s">
        <v>199</v>
      </c>
      <c r="F629" s="111" t="s">
        <v>230</v>
      </c>
      <c r="G629" s="112">
        <v>90</v>
      </c>
      <c r="H629" s="113" t="s">
        <v>1439</v>
      </c>
      <c r="I629" s="113" t="s">
        <v>1440</v>
      </c>
    </row>
    <row r="630" spans="2:9" ht="25.5" customHeight="1">
      <c r="B630" s="85">
        <v>554</v>
      </c>
      <c r="C630" s="96">
        <v>1410051023679</v>
      </c>
      <c r="D630" s="96" t="e">
        <v>#N/A</v>
      </c>
      <c r="E630" s="103" t="s">
        <v>199</v>
      </c>
      <c r="F630" s="111" t="s">
        <v>230</v>
      </c>
      <c r="G630" s="112">
        <v>90</v>
      </c>
      <c r="H630" s="113" t="s">
        <v>1441</v>
      </c>
      <c r="I630" s="113" t="s">
        <v>1442</v>
      </c>
    </row>
    <row r="631" spans="2:9" ht="25.5" customHeight="1">
      <c r="B631" s="85">
        <v>555</v>
      </c>
      <c r="C631" s="96">
        <v>1410051018448</v>
      </c>
      <c r="D631" s="96" t="e">
        <v>#N/A</v>
      </c>
      <c r="E631" s="103" t="s">
        <v>199</v>
      </c>
      <c r="F631" s="111" t="s">
        <v>230</v>
      </c>
      <c r="G631" s="112">
        <v>90</v>
      </c>
      <c r="H631" s="113" t="s">
        <v>1443</v>
      </c>
      <c r="I631" s="113" t="s">
        <v>1444</v>
      </c>
    </row>
    <row r="632" spans="2:9" ht="25.5" customHeight="1">
      <c r="B632" s="85">
        <v>556</v>
      </c>
      <c r="C632" s="96">
        <v>1410051019859</v>
      </c>
      <c r="D632" s="96" t="e">
        <v>#N/A</v>
      </c>
      <c r="E632" s="103" t="s">
        <v>199</v>
      </c>
      <c r="F632" s="111" t="s">
        <v>230</v>
      </c>
      <c r="G632" s="112">
        <v>90</v>
      </c>
      <c r="H632" s="113" t="s">
        <v>1445</v>
      </c>
      <c r="I632" s="113" t="s">
        <v>1446</v>
      </c>
    </row>
    <row r="633" spans="2:9" ht="25.5" customHeight="1">
      <c r="B633" s="85">
        <v>557</v>
      </c>
      <c r="C633" s="96">
        <v>1410051017689</v>
      </c>
      <c r="D633" s="96" t="e">
        <v>#N/A</v>
      </c>
      <c r="E633" s="103" t="s">
        <v>199</v>
      </c>
      <c r="F633" s="111" t="s">
        <v>230</v>
      </c>
      <c r="G633" s="112">
        <v>90</v>
      </c>
      <c r="H633" s="113" t="s">
        <v>1447</v>
      </c>
      <c r="I633" s="113" t="s">
        <v>1448</v>
      </c>
    </row>
    <row r="634" spans="2:9" ht="25.5" customHeight="1">
      <c r="B634" s="85">
        <v>558</v>
      </c>
      <c r="C634" s="96">
        <v>1410051015980</v>
      </c>
      <c r="D634" s="96" t="e">
        <v>#N/A</v>
      </c>
      <c r="E634" s="103" t="s">
        <v>199</v>
      </c>
      <c r="F634" s="111" t="s">
        <v>230</v>
      </c>
      <c r="G634" s="112">
        <v>90</v>
      </c>
      <c r="H634" s="113" t="s">
        <v>1449</v>
      </c>
      <c r="I634" s="113" t="s">
        <v>1450</v>
      </c>
    </row>
    <row r="635" spans="2:9" ht="25.5" customHeight="1">
      <c r="B635" s="85">
        <v>559</v>
      </c>
      <c r="C635" s="96">
        <v>1410051016004</v>
      </c>
      <c r="D635" s="96" t="e">
        <v>#N/A</v>
      </c>
      <c r="E635" s="103" t="s">
        <v>199</v>
      </c>
      <c r="F635" s="111" t="s">
        <v>230</v>
      </c>
      <c r="G635" s="112">
        <v>90</v>
      </c>
      <c r="H635" s="113" t="s">
        <v>1451</v>
      </c>
      <c r="I635" s="113" t="s">
        <v>1452</v>
      </c>
    </row>
    <row r="636" spans="2:9" ht="25.5" customHeight="1">
      <c r="B636" s="85">
        <v>560</v>
      </c>
      <c r="C636" s="96">
        <v>1410051016012</v>
      </c>
      <c r="D636" s="96" t="e">
        <v>#N/A</v>
      </c>
      <c r="E636" s="103" t="s">
        <v>199</v>
      </c>
      <c r="F636" s="111" t="s">
        <v>230</v>
      </c>
      <c r="G636" s="112">
        <v>90</v>
      </c>
      <c r="H636" s="113" t="s">
        <v>1453</v>
      </c>
      <c r="I636" s="113" t="s">
        <v>1454</v>
      </c>
    </row>
    <row r="637" spans="2:9" ht="25.5" customHeight="1">
      <c r="B637" s="85">
        <v>561</v>
      </c>
      <c r="C637" s="96">
        <v>1410051023570</v>
      </c>
      <c r="D637" s="96" t="e">
        <v>#N/A</v>
      </c>
      <c r="E637" s="103" t="s">
        <v>199</v>
      </c>
      <c r="F637" s="111" t="s">
        <v>230</v>
      </c>
      <c r="G637" s="112">
        <v>90</v>
      </c>
      <c r="H637" s="113" t="s">
        <v>1455</v>
      </c>
      <c r="I637" s="113" t="s">
        <v>1456</v>
      </c>
    </row>
    <row r="638" spans="2:9" ht="25.5" customHeight="1">
      <c r="B638" s="85">
        <v>562</v>
      </c>
      <c r="C638" s="96">
        <v>1410051015998</v>
      </c>
      <c r="D638" s="96" t="e">
        <v>#N/A</v>
      </c>
      <c r="E638" s="103" t="s">
        <v>199</v>
      </c>
      <c r="F638" s="111" t="s">
        <v>230</v>
      </c>
      <c r="G638" s="112">
        <v>90</v>
      </c>
      <c r="H638" s="113" t="s">
        <v>1457</v>
      </c>
      <c r="I638" s="113" t="s">
        <v>1458</v>
      </c>
    </row>
    <row r="639" spans="2:9" ht="25.5" customHeight="1">
      <c r="B639" s="85">
        <v>563</v>
      </c>
      <c r="C639" s="96">
        <v>1410051024040</v>
      </c>
      <c r="D639" s="96" t="e">
        <v>#N/A</v>
      </c>
      <c r="E639" s="103" t="s">
        <v>199</v>
      </c>
      <c r="F639" s="111" t="s">
        <v>230</v>
      </c>
      <c r="G639" s="112">
        <v>90</v>
      </c>
      <c r="H639" s="113" t="s">
        <v>1459</v>
      </c>
      <c r="I639" s="113" t="s">
        <v>1460</v>
      </c>
    </row>
    <row r="640" spans="2:9" ht="25.5" customHeight="1">
      <c r="B640" s="85">
        <v>564</v>
      </c>
      <c r="C640" s="96">
        <v>1410051015972</v>
      </c>
      <c r="D640" s="96" t="e">
        <v>#N/A</v>
      </c>
      <c r="E640" s="103" t="s">
        <v>199</v>
      </c>
      <c r="F640" s="111" t="s">
        <v>230</v>
      </c>
      <c r="G640" s="112">
        <v>90</v>
      </c>
      <c r="H640" s="113" t="s">
        <v>1461</v>
      </c>
      <c r="I640" s="113" t="s">
        <v>1462</v>
      </c>
    </row>
    <row r="641" spans="2:9" ht="25.5" customHeight="1">
      <c r="B641" s="85">
        <v>565</v>
      </c>
      <c r="C641" s="96">
        <v>1410051014546</v>
      </c>
      <c r="D641" s="96" t="e">
        <v>#N/A</v>
      </c>
      <c r="E641" s="103" t="s">
        <v>199</v>
      </c>
      <c r="F641" s="111" t="s">
        <v>230</v>
      </c>
      <c r="G641" s="112">
        <v>90</v>
      </c>
      <c r="H641" s="113" t="s">
        <v>1463</v>
      </c>
      <c r="I641" s="113" t="s">
        <v>1464</v>
      </c>
    </row>
    <row r="642" spans="2:9" ht="25.5" customHeight="1">
      <c r="B642" s="85">
        <v>566</v>
      </c>
      <c r="C642" s="96">
        <v>1410051016038</v>
      </c>
      <c r="D642" s="96" t="e">
        <v>#N/A</v>
      </c>
      <c r="E642" s="103" t="s">
        <v>199</v>
      </c>
      <c r="F642" s="111" t="s">
        <v>230</v>
      </c>
      <c r="G642" s="112">
        <v>90</v>
      </c>
      <c r="H642" s="113" t="s">
        <v>1465</v>
      </c>
      <c r="I642" s="113" t="s">
        <v>1466</v>
      </c>
    </row>
    <row r="643" spans="2:9" ht="25.5" customHeight="1">
      <c r="B643" s="85">
        <v>567</v>
      </c>
      <c r="C643" s="96">
        <v>1410051017697</v>
      </c>
      <c r="D643" s="96" t="e">
        <v>#N/A</v>
      </c>
      <c r="E643" s="103" t="s">
        <v>199</v>
      </c>
      <c r="F643" s="111" t="s">
        <v>230</v>
      </c>
      <c r="G643" s="112">
        <v>90</v>
      </c>
      <c r="H643" s="113" t="s">
        <v>1467</v>
      </c>
      <c r="I643" s="113" t="s">
        <v>1468</v>
      </c>
    </row>
    <row r="644" spans="2:9" ht="25.5" customHeight="1">
      <c r="B644" s="85">
        <v>568</v>
      </c>
      <c r="C644" s="96">
        <v>1410051016046</v>
      </c>
      <c r="D644" s="96" t="e">
        <v>#N/A</v>
      </c>
      <c r="E644" s="103" t="s">
        <v>199</v>
      </c>
      <c r="F644" s="111" t="s">
        <v>230</v>
      </c>
      <c r="G644" s="112">
        <v>90</v>
      </c>
      <c r="H644" s="113" t="s">
        <v>1469</v>
      </c>
      <c r="I644" s="113" t="s">
        <v>1470</v>
      </c>
    </row>
    <row r="645" spans="2:9" ht="25.5" customHeight="1">
      <c r="B645" s="85">
        <v>569</v>
      </c>
      <c r="C645" s="96">
        <v>1410051023687</v>
      </c>
      <c r="D645" s="96" t="e">
        <v>#N/A</v>
      </c>
      <c r="E645" s="103" t="s">
        <v>199</v>
      </c>
      <c r="F645" s="111" t="s">
        <v>230</v>
      </c>
      <c r="G645" s="112">
        <v>90</v>
      </c>
      <c r="H645" s="113" t="s">
        <v>1471</v>
      </c>
      <c r="I645" s="113" t="s">
        <v>1472</v>
      </c>
    </row>
    <row r="646" spans="2:9" ht="25.5" customHeight="1">
      <c r="B646" s="85">
        <v>570</v>
      </c>
      <c r="C646" s="96">
        <v>1410051025161</v>
      </c>
      <c r="D646" s="96" t="e">
        <v>#N/A</v>
      </c>
      <c r="E646" s="103" t="s">
        <v>199</v>
      </c>
      <c r="F646" s="111" t="s">
        <v>230</v>
      </c>
      <c r="G646" s="112">
        <v>90</v>
      </c>
      <c r="H646" s="113" t="s">
        <v>1473</v>
      </c>
      <c r="I646" s="113" t="s">
        <v>1474</v>
      </c>
    </row>
    <row r="647" spans="2:9" ht="25.5" customHeight="1">
      <c r="B647" s="85">
        <v>571</v>
      </c>
      <c r="C647" s="96">
        <v>1410051017705</v>
      </c>
      <c r="D647" s="96" t="e">
        <v>#N/A</v>
      </c>
      <c r="E647" s="103" t="s">
        <v>199</v>
      </c>
      <c r="F647" s="111" t="s">
        <v>230</v>
      </c>
      <c r="G647" s="112">
        <v>90</v>
      </c>
      <c r="H647" s="113" t="s">
        <v>1475</v>
      </c>
      <c r="I647" s="113" t="s">
        <v>1476</v>
      </c>
    </row>
    <row r="648" spans="2:9" ht="25.5" customHeight="1">
      <c r="B648" s="85">
        <v>572</v>
      </c>
      <c r="C648" s="96">
        <v>1410051017713</v>
      </c>
      <c r="D648" s="96" t="e">
        <v>#N/A</v>
      </c>
      <c r="E648" s="103" t="s">
        <v>199</v>
      </c>
      <c r="F648" s="111" t="s">
        <v>230</v>
      </c>
      <c r="G648" s="112">
        <v>90</v>
      </c>
      <c r="H648" s="113" t="s">
        <v>1477</v>
      </c>
      <c r="I648" s="113" t="s">
        <v>1478</v>
      </c>
    </row>
    <row r="649" spans="2:9" ht="25.5" customHeight="1">
      <c r="B649" s="85">
        <v>745</v>
      </c>
      <c r="C649" s="96">
        <v>1410051016145</v>
      </c>
      <c r="D649" s="96" t="e">
        <v>#N/A</v>
      </c>
      <c r="E649" s="103" t="s">
        <v>199</v>
      </c>
      <c r="F649" s="111" t="s">
        <v>270</v>
      </c>
      <c r="G649" s="112">
        <v>91</v>
      </c>
      <c r="H649" s="113" t="s">
        <v>1479</v>
      </c>
      <c r="I649" s="113" t="s">
        <v>1480</v>
      </c>
    </row>
    <row r="650" spans="2:9" ht="25.5" customHeight="1">
      <c r="B650" s="85">
        <v>746</v>
      </c>
      <c r="C650" s="96">
        <v>1410051015329</v>
      </c>
      <c r="D650" s="96" t="e">
        <v>#N/A</v>
      </c>
      <c r="E650" s="103" t="s">
        <v>199</v>
      </c>
      <c r="F650" s="111" t="s">
        <v>270</v>
      </c>
      <c r="G650" s="112">
        <v>91</v>
      </c>
      <c r="H650" s="113" t="s">
        <v>1481</v>
      </c>
      <c r="I650" s="113" t="s">
        <v>1482</v>
      </c>
    </row>
    <row r="651" spans="2:9" ht="25.5" customHeight="1">
      <c r="B651" s="85">
        <v>58</v>
      </c>
      <c r="C651" s="118">
        <v>1410051024701</v>
      </c>
      <c r="D651" s="96" t="e">
        <v>#N/A</v>
      </c>
      <c r="E651" s="103" t="s">
        <v>199</v>
      </c>
      <c r="F651" s="103" t="s">
        <v>221</v>
      </c>
      <c r="G651" s="104">
        <v>40</v>
      </c>
      <c r="H651" s="119" t="s">
        <v>1483</v>
      </c>
      <c r="I651" s="113" t="s">
        <v>1484</v>
      </c>
    </row>
    <row r="652" spans="2:9" ht="25.5" customHeight="1">
      <c r="B652" s="85">
        <v>104</v>
      </c>
      <c r="C652" s="96">
        <v>1410051020501</v>
      </c>
      <c r="D652" s="96">
        <v>1</v>
      </c>
      <c r="E652" s="111" t="s">
        <v>2864</v>
      </c>
      <c r="F652" s="111" t="s">
        <v>1485</v>
      </c>
      <c r="G652" s="112">
        <v>89</v>
      </c>
      <c r="H652" s="113" t="s">
        <v>1486</v>
      </c>
      <c r="I652" s="113" t="s">
        <v>1487</v>
      </c>
    </row>
    <row r="653" spans="2:9" ht="25.5" customHeight="1">
      <c r="B653" s="85">
        <v>127</v>
      </c>
      <c r="C653" s="96">
        <v>1410051021376</v>
      </c>
      <c r="D653" s="96">
        <v>1</v>
      </c>
      <c r="E653" s="111" t="s">
        <v>2864</v>
      </c>
      <c r="F653" s="111" t="s">
        <v>203</v>
      </c>
      <c r="G653" s="112">
        <v>50</v>
      </c>
      <c r="H653" s="113" t="s">
        <v>1488</v>
      </c>
      <c r="I653" s="113" t="s">
        <v>1489</v>
      </c>
    </row>
    <row r="654" spans="2:9" ht="25.5" customHeight="1">
      <c r="B654" s="85">
        <v>285</v>
      </c>
      <c r="C654" s="96">
        <v>1410051027431</v>
      </c>
      <c r="D654" s="96" t="e">
        <v>#N/A</v>
      </c>
      <c r="E654" s="103" t="s">
        <v>199</v>
      </c>
      <c r="F654" s="111" t="s">
        <v>1490</v>
      </c>
      <c r="G654" s="112">
        <v>88</v>
      </c>
      <c r="H654" s="113" t="s">
        <v>1491</v>
      </c>
      <c r="I654" s="113" t="s">
        <v>1492</v>
      </c>
    </row>
    <row r="655" spans="2:9" ht="25.5" customHeight="1">
      <c r="B655" s="85">
        <v>286</v>
      </c>
      <c r="C655" s="96">
        <v>1410051027449</v>
      </c>
      <c r="D655" s="96" t="e">
        <v>#N/A</v>
      </c>
      <c r="E655" s="103" t="s">
        <v>199</v>
      </c>
      <c r="F655" s="111" t="s">
        <v>1490</v>
      </c>
      <c r="G655" s="112">
        <v>88</v>
      </c>
      <c r="H655" s="113" t="s">
        <v>1493</v>
      </c>
      <c r="I655" s="113" t="s">
        <v>1494</v>
      </c>
    </row>
    <row r="656" spans="2:9" ht="25.5" customHeight="1">
      <c r="B656" s="85">
        <v>287</v>
      </c>
      <c r="C656" s="96">
        <v>1410051027860</v>
      </c>
      <c r="D656" s="96" t="e">
        <v>#N/A</v>
      </c>
      <c r="E656" s="103" t="s">
        <v>199</v>
      </c>
      <c r="F656" s="111" t="s">
        <v>1490</v>
      </c>
      <c r="G656" s="112">
        <v>88</v>
      </c>
      <c r="H656" s="113" t="s">
        <v>1495</v>
      </c>
      <c r="I656" s="113" t="s">
        <v>1496</v>
      </c>
    </row>
    <row r="657" spans="2:9" ht="25.5" customHeight="1">
      <c r="B657" s="85">
        <v>351</v>
      </c>
      <c r="C657" s="96">
        <v>1410051027969</v>
      </c>
      <c r="D657" s="96" t="e">
        <v>#N/A</v>
      </c>
      <c r="E657" s="103" t="s">
        <v>199</v>
      </c>
      <c r="F657" s="111" t="s">
        <v>1485</v>
      </c>
      <c r="G657" s="112">
        <v>89</v>
      </c>
      <c r="H657" s="113" t="s">
        <v>1497</v>
      </c>
      <c r="I657" s="113" t="s">
        <v>1498</v>
      </c>
    </row>
    <row r="658" spans="2:9" ht="25.5" customHeight="1">
      <c r="B658" s="85">
        <v>352</v>
      </c>
      <c r="C658" s="96">
        <v>1410051026698</v>
      </c>
      <c r="D658" s="96" t="e">
        <v>#N/A</v>
      </c>
      <c r="E658" s="103" t="s">
        <v>199</v>
      </c>
      <c r="F658" s="111" t="s">
        <v>1485</v>
      </c>
      <c r="G658" s="112">
        <v>89</v>
      </c>
      <c r="H658" s="113" t="s">
        <v>1499</v>
      </c>
      <c r="I658" s="113" t="s">
        <v>1500</v>
      </c>
    </row>
    <row r="659" spans="2:9" ht="25.5" customHeight="1">
      <c r="B659" s="85">
        <v>416</v>
      </c>
      <c r="C659" s="96">
        <v>1410051025310</v>
      </c>
      <c r="D659" s="96" t="e">
        <v>#N/A</v>
      </c>
      <c r="E659" s="103" t="s">
        <v>199</v>
      </c>
      <c r="F659" s="111" t="s">
        <v>221</v>
      </c>
      <c r="G659" s="112">
        <v>40</v>
      </c>
      <c r="H659" s="113" t="s">
        <v>1501</v>
      </c>
      <c r="I659" s="113" t="s">
        <v>1502</v>
      </c>
    </row>
    <row r="660" spans="2:9" ht="25.5" customHeight="1">
      <c r="B660" s="85">
        <v>417</v>
      </c>
      <c r="C660" s="96">
        <v>1410051027092</v>
      </c>
      <c r="D660" s="96" t="e">
        <v>#N/A</v>
      </c>
      <c r="E660" s="103" t="s">
        <v>199</v>
      </c>
      <c r="F660" s="111" t="s">
        <v>221</v>
      </c>
      <c r="G660" s="112">
        <v>40</v>
      </c>
      <c r="H660" s="113" t="s">
        <v>1503</v>
      </c>
      <c r="I660" s="113" t="s">
        <v>1504</v>
      </c>
    </row>
    <row r="661" spans="2:9" ht="25.5" customHeight="1">
      <c r="B661" s="85">
        <v>418</v>
      </c>
      <c r="C661" s="96">
        <v>1410051026151</v>
      </c>
      <c r="D661" s="96" t="e">
        <v>#N/A</v>
      </c>
      <c r="E661" s="103" t="s">
        <v>199</v>
      </c>
      <c r="F661" s="111" t="s">
        <v>221</v>
      </c>
      <c r="G661" s="112">
        <v>40</v>
      </c>
      <c r="H661" s="113" t="s">
        <v>1505</v>
      </c>
      <c r="I661" s="113" t="s">
        <v>1506</v>
      </c>
    </row>
    <row r="662" spans="2:9" ht="25.5" customHeight="1">
      <c r="B662" s="85">
        <v>419</v>
      </c>
      <c r="C662" s="96">
        <v>1410051027472</v>
      </c>
      <c r="D662" s="96" t="e">
        <v>#N/A</v>
      </c>
      <c r="E662" s="103" t="s">
        <v>199</v>
      </c>
      <c r="F662" s="111" t="s">
        <v>221</v>
      </c>
      <c r="G662" s="112">
        <v>40</v>
      </c>
      <c r="H662" s="113" t="s">
        <v>1507</v>
      </c>
      <c r="I662" s="113" t="s">
        <v>1508</v>
      </c>
    </row>
    <row r="663" spans="2:9" ht="25.5" customHeight="1">
      <c r="B663" s="85">
        <v>420</v>
      </c>
      <c r="C663" s="96">
        <v>1410051025930</v>
      </c>
      <c r="D663" s="96" t="e">
        <v>#N/A</v>
      </c>
      <c r="E663" s="103" t="s">
        <v>199</v>
      </c>
      <c r="F663" s="111" t="s">
        <v>221</v>
      </c>
      <c r="G663" s="112">
        <v>40</v>
      </c>
      <c r="H663" s="113" t="s">
        <v>1509</v>
      </c>
      <c r="I663" s="113" t="s">
        <v>1510</v>
      </c>
    </row>
    <row r="664" spans="2:9" ht="25.5" customHeight="1">
      <c r="B664" s="85">
        <v>421</v>
      </c>
      <c r="C664" s="96">
        <v>1410051027795</v>
      </c>
      <c r="D664" s="96" t="e">
        <v>#N/A</v>
      </c>
      <c r="E664" s="103" t="s">
        <v>199</v>
      </c>
      <c r="F664" s="111" t="s">
        <v>221</v>
      </c>
      <c r="G664" s="112">
        <v>40</v>
      </c>
      <c r="H664" s="113" t="s">
        <v>1511</v>
      </c>
      <c r="I664" s="113" t="s">
        <v>1512</v>
      </c>
    </row>
    <row r="665" spans="2:9" ht="25.5" customHeight="1">
      <c r="B665" s="85">
        <v>481</v>
      </c>
      <c r="C665" s="96">
        <v>1410051014553</v>
      </c>
      <c r="D665" s="96" t="e">
        <v>#N/A</v>
      </c>
      <c r="E665" s="103" t="s">
        <v>199</v>
      </c>
      <c r="F665" s="111" t="s">
        <v>1485</v>
      </c>
      <c r="G665" s="112">
        <v>89</v>
      </c>
      <c r="H665" s="113" t="s">
        <v>1513</v>
      </c>
      <c r="I665" s="113" t="s">
        <v>1514</v>
      </c>
    </row>
    <row r="666" spans="2:9" ht="25.5" customHeight="1">
      <c r="B666" s="85">
        <v>482</v>
      </c>
      <c r="C666" s="96">
        <v>1410051014561</v>
      </c>
      <c r="D666" s="96" t="e">
        <v>#N/A</v>
      </c>
      <c r="E666" s="103" t="s">
        <v>199</v>
      </c>
      <c r="F666" s="111" t="s">
        <v>1485</v>
      </c>
      <c r="G666" s="112">
        <v>89</v>
      </c>
      <c r="H666" s="113" t="s">
        <v>1515</v>
      </c>
      <c r="I666" s="113" t="s">
        <v>1516</v>
      </c>
    </row>
    <row r="667" spans="2:9" ht="25.5" customHeight="1">
      <c r="B667" s="85">
        <v>483</v>
      </c>
      <c r="C667" s="96">
        <v>1410051020428</v>
      </c>
      <c r="D667" s="96" t="e">
        <v>#N/A</v>
      </c>
      <c r="E667" s="103" t="s">
        <v>199</v>
      </c>
      <c r="F667" s="111" t="s">
        <v>1485</v>
      </c>
      <c r="G667" s="112">
        <v>89</v>
      </c>
      <c r="H667" s="113" t="s">
        <v>1517</v>
      </c>
      <c r="I667" s="113" t="s">
        <v>1518</v>
      </c>
    </row>
    <row r="668" spans="2:9" ht="25.5" customHeight="1">
      <c r="B668" s="85">
        <v>484</v>
      </c>
      <c r="C668" s="96">
        <v>1410051017721</v>
      </c>
      <c r="D668" s="96" t="e">
        <v>#N/A</v>
      </c>
      <c r="E668" s="103" t="s">
        <v>199</v>
      </c>
      <c r="F668" s="111" t="s">
        <v>1485</v>
      </c>
      <c r="G668" s="112">
        <v>89</v>
      </c>
      <c r="H668" s="113" t="s">
        <v>1519</v>
      </c>
      <c r="I668" s="113" t="s">
        <v>1520</v>
      </c>
    </row>
    <row r="669" spans="2:9" ht="25.5" customHeight="1">
      <c r="B669" s="85">
        <v>485</v>
      </c>
      <c r="C669" s="96">
        <v>1410051018471</v>
      </c>
      <c r="D669" s="96" t="e">
        <v>#N/A</v>
      </c>
      <c r="E669" s="103" t="s">
        <v>199</v>
      </c>
      <c r="F669" s="111" t="s">
        <v>1485</v>
      </c>
      <c r="G669" s="112">
        <v>89</v>
      </c>
      <c r="H669" s="113" t="s">
        <v>1521</v>
      </c>
      <c r="I669" s="113" t="s">
        <v>1522</v>
      </c>
    </row>
    <row r="670" spans="2:9" ht="25.5" customHeight="1">
      <c r="B670" s="85">
        <v>486</v>
      </c>
      <c r="C670" s="96">
        <v>1410051017739</v>
      </c>
      <c r="D670" s="96" t="e">
        <v>#N/A</v>
      </c>
      <c r="E670" s="103" t="s">
        <v>199</v>
      </c>
      <c r="F670" s="111" t="s">
        <v>1485</v>
      </c>
      <c r="G670" s="112">
        <v>89</v>
      </c>
      <c r="H670" s="113" t="s">
        <v>1523</v>
      </c>
      <c r="I670" s="113" t="s">
        <v>1524</v>
      </c>
    </row>
    <row r="671" spans="2:9" ht="25.5" customHeight="1">
      <c r="B671" s="85">
        <v>487</v>
      </c>
      <c r="C671" s="96">
        <v>1410051024214</v>
      </c>
      <c r="D671" s="96" t="e">
        <v>#N/A</v>
      </c>
      <c r="E671" s="103" t="s">
        <v>199</v>
      </c>
      <c r="F671" s="111" t="s">
        <v>1485</v>
      </c>
      <c r="G671" s="112">
        <v>89</v>
      </c>
      <c r="H671" s="113" t="s">
        <v>1525</v>
      </c>
      <c r="I671" s="113" t="s">
        <v>1526</v>
      </c>
    </row>
    <row r="672" spans="2:9" ht="25.5" customHeight="1">
      <c r="B672" s="85">
        <v>488</v>
      </c>
      <c r="C672" s="96">
        <v>1410051024495</v>
      </c>
      <c r="D672" s="96" t="e">
        <v>#N/A</v>
      </c>
      <c r="E672" s="103" t="s">
        <v>199</v>
      </c>
      <c r="F672" s="111" t="s">
        <v>1485</v>
      </c>
      <c r="G672" s="112">
        <v>89</v>
      </c>
      <c r="H672" s="113" t="s">
        <v>1527</v>
      </c>
      <c r="I672" s="113" t="s">
        <v>1527</v>
      </c>
    </row>
    <row r="673" spans="2:9" ht="25.5" customHeight="1">
      <c r="B673" s="85">
        <v>489</v>
      </c>
      <c r="C673" s="96">
        <v>1410051015295</v>
      </c>
      <c r="D673" s="96" t="e">
        <v>#N/A</v>
      </c>
      <c r="E673" s="103" t="s">
        <v>199</v>
      </c>
      <c r="F673" s="111" t="s">
        <v>1485</v>
      </c>
      <c r="G673" s="112">
        <v>89</v>
      </c>
      <c r="H673" s="113" t="s">
        <v>1528</v>
      </c>
      <c r="I673" s="113" t="s">
        <v>1529</v>
      </c>
    </row>
    <row r="674" spans="2:9" ht="25.5" customHeight="1">
      <c r="B674" s="85">
        <v>490</v>
      </c>
      <c r="C674" s="96">
        <v>1410051019784</v>
      </c>
      <c r="D674" s="96" t="e">
        <v>#N/A</v>
      </c>
      <c r="E674" s="103" t="s">
        <v>199</v>
      </c>
      <c r="F674" s="111" t="s">
        <v>1485</v>
      </c>
      <c r="G674" s="112">
        <v>89</v>
      </c>
      <c r="H674" s="113" t="s">
        <v>1530</v>
      </c>
      <c r="I674" s="113" t="s">
        <v>1531</v>
      </c>
    </row>
    <row r="675" spans="2:9" ht="25.5" customHeight="1">
      <c r="B675" s="85">
        <v>491</v>
      </c>
      <c r="C675" s="96">
        <v>1410051017747</v>
      </c>
      <c r="D675" s="96" t="e">
        <v>#N/A</v>
      </c>
      <c r="E675" s="103" t="s">
        <v>199</v>
      </c>
      <c r="F675" s="111" t="s">
        <v>1485</v>
      </c>
      <c r="G675" s="112">
        <v>89</v>
      </c>
      <c r="H675" s="113" t="s">
        <v>1532</v>
      </c>
      <c r="I675" s="113" t="s">
        <v>1533</v>
      </c>
    </row>
    <row r="676" spans="2:9" ht="25.5" customHeight="1">
      <c r="B676" s="85">
        <v>492</v>
      </c>
      <c r="C676" s="96">
        <v>1410051027787</v>
      </c>
      <c r="D676" s="96" t="e">
        <v>#N/A</v>
      </c>
      <c r="E676" s="103" t="s">
        <v>199</v>
      </c>
      <c r="F676" s="111" t="s">
        <v>1485</v>
      </c>
      <c r="G676" s="112">
        <v>89</v>
      </c>
      <c r="H676" s="113" t="s">
        <v>1534</v>
      </c>
      <c r="I676" s="113" t="s">
        <v>1535</v>
      </c>
    </row>
    <row r="677" spans="2:9" ht="25.5" customHeight="1">
      <c r="B677" s="85">
        <v>819</v>
      </c>
      <c r="C677" s="96">
        <v>1410051018489</v>
      </c>
      <c r="D677" s="96" t="e">
        <v>#N/A</v>
      </c>
      <c r="E677" s="103" t="s">
        <v>199</v>
      </c>
      <c r="F677" s="111" t="s">
        <v>1490</v>
      </c>
      <c r="G677" s="112">
        <v>88</v>
      </c>
      <c r="H677" s="113" t="s">
        <v>1536</v>
      </c>
      <c r="I677" s="113" t="s">
        <v>1537</v>
      </c>
    </row>
    <row r="678" spans="2:9" ht="25.5" customHeight="1">
      <c r="B678" s="85">
        <v>820</v>
      </c>
      <c r="C678" s="96">
        <v>1410051023695</v>
      </c>
      <c r="D678" s="96" t="e">
        <v>#N/A</v>
      </c>
      <c r="E678" s="103" t="s">
        <v>199</v>
      </c>
      <c r="F678" s="111" t="s">
        <v>1490</v>
      </c>
      <c r="G678" s="112">
        <v>88</v>
      </c>
      <c r="H678" s="113" t="s">
        <v>1538</v>
      </c>
      <c r="I678" s="113" t="s">
        <v>1539</v>
      </c>
    </row>
    <row r="679" spans="2:9" ht="25.5" customHeight="1">
      <c r="B679" s="85">
        <v>821</v>
      </c>
      <c r="C679" s="96">
        <v>1410051025104</v>
      </c>
      <c r="D679" s="96" t="e">
        <v>#N/A</v>
      </c>
      <c r="E679" s="103" t="s">
        <v>199</v>
      </c>
      <c r="F679" s="111" t="s">
        <v>1490</v>
      </c>
      <c r="G679" s="112">
        <v>88</v>
      </c>
      <c r="H679" s="113" t="s">
        <v>1540</v>
      </c>
      <c r="I679" s="113" t="s">
        <v>1541</v>
      </c>
    </row>
    <row r="680" spans="2:9" ht="25.5" customHeight="1">
      <c r="B680" s="85">
        <v>822</v>
      </c>
      <c r="C680" s="96">
        <v>1410051017762</v>
      </c>
      <c r="D680" s="96" t="e">
        <v>#N/A</v>
      </c>
      <c r="E680" s="103" t="s">
        <v>199</v>
      </c>
      <c r="F680" s="111" t="s">
        <v>1490</v>
      </c>
      <c r="G680" s="112">
        <v>88</v>
      </c>
      <c r="H680" s="113" t="s">
        <v>1542</v>
      </c>
      <c r="I680" s="113" t="s">
        <v>1543</v>
      </c>
    </row>
    <row r="681" spans="2:9" ht="25.5" customHeight="1">
      <c r="B681" s="85">
        <v>823</v>
      </c>
      <c r="C681" s="96">
        <v>1410051015089</v>
      </c>
      <c r="D681" s="96" t="e">
        <v>#N/A</v>
      </c>
      <c r="E681" s="103" t="s">
        <v>199</v>
      </c>
      <c r="F681" s="111" t="s">
        <v>1490</v>
      </c>
      <c r="G681" s="112">
        <v>88</v>
      </c>
      <c r="H681" s="113" t="s">
        <v>1544</v>
      </c>
      <c r="I681" s="113" t="s">
        <v>1545</v>
      </c>
    </row>
    <row r="682" spans="2:9" ht="25.5" customHeight="1">
      <c r="B682" s="85">
        <v>824</v>
      </c>
      <c r="C682" s="96">
        <v>1410051017804</v>
      </c>
      <c r="D682" s="96" t="e">
        <v>#N/A</v>
      </c>
      <c r="E682" s="103" t="s">
        <v>199</v>
      </c>
      <c r="F682" s="111" t="s">
        <v>1490</v>
      </c>
      <c r="G682" s="112">
        <v>88</v>
      </c>
      <c r="H682" s="113" t="s">
        <v>1546</v>
      </c>
      <c r="I682" s="113" t="s">
        <v>1547</v>
      </c>
    </row>
    <row r="683" spans="2:9" ht="25.5" customHeight="1">
      <c r="B683" s="85">
        <v>825</v>
      </c>
      <c r="C683" s="96">
        <v>1410051015303</v>
      </c>
      <c r="D683" s="96" t="e">
        <v>#N/A</v>
      </c>
      <c r="E683" s="103" t="s">
        <v>199</v>
      </c>
      <c r="F683" s="111" t="s">
        <v>1490</v>
      </c>
      <c r="G683" s="112">
        <v>88</v>
      </c>
      <c r="H683" s="113" t="s">
        <v>1548</v>
      </c>
      <c r="I683" s="113" t="s">
        <v>1549</v>
      </c>
    </row>
    <row r="684" spans="2:9" ht="25.5" customHeight="1">
      <c r="B684" s="85">
        <v>826</v>
      </c>
      <c r="C684" s="96">
        <v>1410051016079</v>
      </c>
      <c r="D684" s="96" t="e">
        <v>#N/A</v>
      </c>
      <c r="E684" s="103" t="s">
        <v>199</v>
      </c>
      <c r="F684" s="111" t="s">
        <v>1490</v>
      </c>
      <c r="G684" s="112">
        <v>88</v>
      </c>
      <c r="H684" s="113" t="s">
        <v>1550</v>
      </c>
      <c r="I684" s="113" t="s">
        <v>1551</v>
      </c>
    </row>
    <row r="685" spans="2:9" ht="25.5" customHeight="1">
      <c r="B685" s="85">
        <v>827</v>
      </c>
      <c r="C685" s="96">
        <v>1410051017812</v>
      </c>
      <c r="D685" s="96" t="e">
        <v>#N/A</v>
      </c>
      <c r="E685" s="103" t="s">
        <v>199</v>
      </c>
      <c r="F685" s="111" t="s">
        <v>1490</v>
      </c>
      <c r="G685" s="112">
        <v>88</v>
      </c>
      <c r="H685" s="113" t="s">
        <v>1552</v>
      </c>
      <c r="I685" s="113" t="s">
        <v>1553</v>
      </c>
    </row>
    <row r="686" spans="2:9" ht="25.5" customHeight="1">
      <c r="B686" s="85">
        <v>828</v>
      </c>
      <c r="C686" s="96">
        <v>1410051016087</v>
      </c>
      <c r="D686" s="96" t="e">
        <v>#N/A</v>
      </c>
      <c r="E686" s="103" t="s">
        <v>199</v>
      </c>
      <c r="F686" s="111" t="s">
        <v>1490</v>
      </c>
      <c r="G686" s="112">
        <v>88</v>
      </c>
      <c r="H686" s="113" t="s">
        <v>1554</v>
      </c>
      <c r="I686" s="113" t="s">
        <v>1555</v>
      </c>
    </row>
    <row r="687" spans="2:9" ht="25.5" customHeight="1">
      <c r="B687" s="85">
        <v>829</v>
      </c>
      <c r="C687" s="96">
        <v>1410051017796</v>
      </c>
      <c r="D687" s="96" t="e">
        <v>#N/A</v>
      </c>
      <c r="E687" s="103" t="s">
        <v>199</v>
      </c>
      <c r="F687" s="111" t="s">
        <v>1490</v>
      </c>
      <c r="G687" s="112">
        <v>88</v>
      </c>
      <c r="H687" s="113" t="s">
        <v>1556</v>
      </c>
      <c r="I687" s="113" t="s">
        <v>1557</v>
      </c>
    </row>
    <row r="688" spans="2:9" ht="25.5" customHeight="1">
      <c r="B688" s="85">
        <v>830</v>
      </c>
      <c r="C688" s="96">
        <v>1410051017820</v>
      </c>
      <c r="D688" s="96" t="e">
        <v>#N/A</v>
      </c>
      <c r="E688" s="103" t="s">
        <v>199</v>
      </c>
      <c r="F688" s="111" t="s">
        <v>1490</v>
      </c>
      <c r="G688" s="112">
        <v>88</v>
      </c>
      <c r="H688" s="113" t="s">
        <v>1558</v>
      </c>
      <c r="I688" s="113" t="s">
        <v>1559</v>
      </c>
    </row>
    <row r="689" spans="2:9" ht="25.5" customHeight="1">
      <c r="B689" s="85">
        <v>831</v>
      </c>
      <c r="C689" s="96">
        <v>1410051016095</v>
      </c>
      <c r="D689" s="96" t="e">
        <v>#N/A</v>
      </c>
      <c r="E689" s="103" t="s">
        <v>199</v>
      </c>
      <c r="F689" s="111" t="s">
        <v>1490</v>
      </c>
      <c r="G689" s="112">
        <v>88</v>
      </c>
      <c r="H689" s="113" t="s">
        <v>1560</v>
      </c>
      <c r="I689" s="113" t="s">
        <v>1561</v>
      </c>
    </row>
    <row r="690" spans="2:9" ht="25.5" customHeight="1">
      <c r="B690" s="85">
        <v>832</v>
      </c>
      <c r="C690" s="96">
        <v>1410051016103</v>
      </c>
      <c r="D690" s="96" t="e">
        <v>#N/A</v>
      </c>
      <c r="E690" s="103" t="s">
        <v>199</v>
      </c>
      <c r="F690" s="111" t="s">
        <v>1490</v>
      </c>
      <c r="G690" s="112">
        <v>88</v>
      </c>
      <c r="H690" s="113" t="s">
        <v>1562</v>
      </c>
      <c r="I690" s="113" t="s">
        <v>1563</v>
      </c>
    </row>
    <row r="691" spans="2:9" ht="25.5" customHeight="1">
      <c r="B691" s="85">
        <v>833</v>
      </c>
      <c r="C691" s="96">
        <v>1410051015311</v>
      </c>
      <c r="D691" s="96" t="e">
        <v>#N/A</v>
      </c>
      <c r="E691" s="103" t="s">
        <v>199</v>
      </c>
      <c r="F691" s="111" t="s">
        <v>1490</v>
      </c>
      <c r="G691" s="112">
        <v>88</v>
      </c>
      <c r="H691" s="113" t="s">
        <v>1564</v>
      </c>
      <c r="I691" s="113" t="s">
        <v>1565</v>
      </c>
    </row>
    <row r="692" spans="2:9" ht="25.5" customHeight="1">
      <c r="B692" s="85">
        <v>834</v>
      </c>
      <c r="C692" s="96">
        <v>1410051017770</v>
      </c>
      <c r="D692" s="96" t="e">
        <v>#N/A</v>
      </c>
      <c r="E692" s="103" t="s">
        <v>199</v>
      </c>
      <c r="F692" s="111" t="s">
        <v>1490</v>
      </c>
      <c r="G692" s="112">
        <v>88</v>
      </c>
      <c r="H692" s="113" t="s">
        <v>1566</v>
      </c>
      <c r="I692" s="113" t="s">
        <v>1567</v>
      </c>
    </row>
    <row r="693" spans="2:9" ht="25.5" customHeight="1">
      <c r="B693" s="85">
        <v>835</v>
      </c>
      <c r="C693" s="96">
        <v>1410051016129</v>
      </c>
      <c r="D693" s="96" t="e">
        <v>#N/A</v>
      </c>
      <c r="E693" s="103" t="s">
        <v>199</v>
      </c>
      <c r="F693" s="111" t="s">
        <v>1490</v>
      </c>
      <c r="G693" s="112">
        <v>88</v>
      </c>
      <c r="H693" s="113" t="s">
        <v>1568</v>
      </c>
      <c r="I693" s="113" t="s">
        <v>1569</v>
      </c>
    </row>
    <row r="694" spans="2:9" ht="25.5" customHeight="1">
      <c r="B694" s="85">
        <v>836</v>
      </c>
      <c r="C694" s="96">
        <v>1410051016111</v>
      </c>
      <c r="D694" s="96" t="e">
        <v>#N/A</v>
      </c>
      <c r="E694" s="103" t="s">
        <v>199</v>
      </c>
      <c r="F694" s="111" t="s">
        <v>1490</v>
      </c>
      <c r="G694" s="112">
        <v>88</v>
      </c>
      <c r="H694" s="113" t="s">
        <v>1570</v>
      </c>
      <c r="I694" s="113" t="s">
        <v>1571</v>
      </c>
    </row>
    <row r="695" spans="2:9" ht="25.5" customHeight="1">
      <c r="B695" s="85">
        <v>837</v>
      </c>
      <c r="C695" s="96">
        <v>1410051017838</v>
      </c>
      <c r="D695" s="96" t="e">
        <v>#N/A</v>
      </c>
      <c r="E695" s="103" t="s">
        <v>199</v>
      </c>
      <c r="F695" s="111" t="s">
        <v>1490</v>
      </c>
      <c r="G695" s="112">
        <v>88</v>
      </c>
      <c r="H695" s="113" t="s">
        <v>1572</v>
      </c>
      <c r="I695" s="113" t="s">
        <v>1573</v>
      </c>
    </row>
    <row r="696" spans="2:9" ht="25.5" customHeight="1">
      <c r="B696" s="85">
        <v>838</v>
      </c>
      <c r="C696" s="96">
        <v>1410051018497</v>
      </c>
      <c r="D696" s="96" t="e">
        <v>#N/A</v>
      </c>
      <c r="E696" s="103" t="s">
        <v>199</v>
      </c>
      <c r="F696" s="111" t="s">
        <v>1490</v>
      </c>
      <c r="G696" s="112">
        <v>88</v>
      </c>
      <c r="H696" s="113" t="s">
        <v>1574</v>
      </c>
      <c r="I696" s="113" t="s">
        <v>1575</v>
      </c>
    </row>
    <row r="697" spans="2:9" ht="25.5" customHeight="1">
      <c r="B697" s="85">
        <v>839</v>
      </c>
      <c r="C697" s="96">
        <v>1410051014587</v>
      </c>
      <c r="D697" s="96" t="e">
        <v>#N/A</v>
      </c>
      <c r="E697" s="103" t="s">
        <v>199</v>
      </c>
      <c r="F697" s="111" t="s">
        <v>1490</v>
      </c>
      <c r="G697" s="112">
        <v>88</v>
      </c>
      <c r="H697" s="113" t="s">
        <v>1576</v>
      </c>
      <c r="I697" s="113" t="s">
        <v>1577</v>
      </c>
    </row>
    <row r="698" spans="2:9" ht="25.5" customHeight="1">
      <c r="B698" s="85">
        <v>964</v>
      </c>
      <c r="C698" s="96">
        <v>1410051019339</v>
      </c>
      <c r="D698" s="96" t="e">
        <v>#N/A</v>
      </c>
      <c r="E698" s="103" t="s">
        <v>199</v>
      </c>
      <c r="F698" s="111" t="s">
        <v>221</v>
      </c>
      <c r="G698" s="112">
        <v>40</v>
      </c>
      <c r="H698" s="113" t="s">
        <v>1578</v>
      </c>
      <c r="I698" s="113" t="s">
        <v>1579</v>
      </c>
    </row>
    <row r="699" spans="2:9" ht="25.5" customHeight="1">
      <c r="B699" s="85">
        <v>965</v>
      </c>
      <c r="C699" s="96">
        <v>1410051016509</v>
      </c>
      <c r="D699" s="96" t="e">
        <v>#N/A</v>
      </c>
      <c r="E699" s="103" t="s">
        <v>199</v>
      </c>
      <c r="F699" s="111" t="s">
        <v>221</v>
      </c>
      <c r="G699" s="112">
        <v>40</v>
      </c>
      <c r="H699" s="113" t="s">
        <v>1580</v>
      </c>
      <c r="I699" s="113" t="s">
        <v>1581</v>
      </c>
    </row>
    <row r="700" spans="2:9" ht="25.5" customHeight="1">
      <c r="B700" s="85">
        <v>966</v>
      </c>
      <c r="C700" s="96">
        <v>1410051016517</v>
      </c>
      <c r="D700" s="96" t="e">
        <v>#N/A</v>
      </c>
      <c r="E700" s="103" t="s">
        <v>199</v>
      </c>
      <c r="F700" s="111" t="s">
        <v>221</v>
      </c>
      <c r="G700" s="112">
        <v>40</v>
      </c>
      <c r="H700" s="113" t="s">
        <v>1582</v>
      </c>
      <c r="I700" s="113" t="s">
        <v>1583</v>
      </c>
    </row>
    <row r="701" spans="2:9" ht="25.5" customHeight="1">
      <c r="B701" s="85">
        <v>967</v>
      </c>
      <c r="C701" s="96">
        <v>1410051014744</v>
      </c>
      <c r="D701" s="96" t="e">
        <v>#N/A</v>
      </c>
      <c r="E701" s="103" t="s">
        <v>199</v>
      </c>
      <c r="F701" s="111" t="s">
        <v>221</v>
      </c>
      <c r="G701" s="112">
        <v>40</v>
      </c>
      <c r="H701" s="113" t="s">
        <v>1584</v>
      </c>
      <c r="I701" s="113" t="s">
        <v>1585</v>
      </c>
    </row>
    <row r="702" spans="2:9" ht="25.5" customHeight="1">
      <c r="B702" s="85">
        <v>968</v>
      </c>
      <c r="C702" s="96">
        <v>1410051024669</v>
      </c>
      <c r="D702" s="96" t="e">
        <v>#N/A</v>
      </c>
      <c r="E702" s="103" t="s">
        <v>199</v>
      </c>
      <c r="F702" s="111" t="s">
        <v>221</v>
      </c>
      <c r="G702" s="112">
        <v>40</v>
      </c>
      <c r="H702" s="113" t="s">
        <v>1586</v>
      </c>
      <c r="I702" s="113" t="s">
        <v>1587</v>
      </c>
    </row>
    <row r="703" spans="2:9" ht="25.5" customHeight="1">
      <c r="B703" s="85">
        <v>969</v>
      </c>
      <c r="C703" s="96">
        <v>1410051024727</v>
      </c>
      <c r="D703" s="96" t="e">
        <v>#N/A</v>
      </c>
      <c r="E703" s="103" t="s">
        <v>199</v>
      </c>
      <c r="F703" s="111" t="s">
        <v>221</v>
      </c>
      <c r="G703" s="112">
        <v>40</v>
      </c>
      <c r="H703" s="113" t="s">
        <v>1588</v>
      </c>
      <c r="I703" s="113" t="s">
        <v>1589</v>
      </c>
    </row>
    <row r="704" spans="2:9" ht="25.5" customHeight="1">
      <c r="B704" s="85">
        <v>970</v>
      </c>
      <c r="C704" s="96">
        <v>1410051016525</v>
      </c>
      <c r="D704" s="96" t="e">
        <v>#N/A</v>
      </c>
      <c r="E704" s="103" t="s">
        <v>199</v>
      </c>
      <c r="F704" s="111" t="s">
        <v>221</v>
      </c>
      <c r="G704" s="112">
        <v>40</v>
      </c>
      <c r="H704" s="113" t="s">
        <v>1590</v>
      </c>
      <c r="I704" s="113" t="s">
        <v>1591</v>
      </c>
    </row>
    <row r="705" spans="2:9" ht="25.5" customHeight="1">
      <c r="B705" s="85">
        <v>971</v>
      </c>
      <c r="C705" s="96">
        <v>1410051016533</v>
      </c>
      <c r="D705" s="96" t="e">
        <v>#N/A</v>
      </c>
      <c r="E705" s="103" t="s">
        <v>199</v>
      </c>
      <c r="F705" s="111" t="s">
        <v>221</v>
      </c>
      <c r="G705" s="112">
        <v>40</v>
      </c>
      <c r="H705" s="113" t="s">
        <v>1592</v>
      </c>
      <c r="I705" s="113" t="s">
        <v>1593</v>
      </c>
    </row>
    <row r="706" spans="2:9" ht="25.5" customHeight="1">
      <c r="B706" s="85">
        <v>972</v>
      </c>
      <c r="C706" s="96">
        <v>1410051014751</v>
      </c>
      <c r="D706" s="96" t="e">
        <v>#N/A</v>
      </c>
      <c r="E706" s="103" t="s">
        <v>199</v>
      </c>
      <c r="F706" s="111" t="s">
        <v>221</v>
      </c>
      <c r="G706" s="112">
        <v>40</v>
      </c>
      <c r="H706" s="113" t="s">
        <v>1594</v>
      </c>
      <c r="I706" s="113" t="s">
        <v>1595</v>
      </c>
    </row>
    <row r="707" spans="2:9" ht="25.5" customHeight="1">
      <c r="B707" s="85">
        <v>973</v>
      </c>
      <c r="C707" s="96">
        <v>1410051014769</v>
      </c>
      <c r="D707" s="96" t="e">
        <v>#N/A</v>
      </c>
      <c r="E707" s="103" t="s">
        <v>199</v>
      </c>
      <c r="F707" s="111" t="s">
        <v>221</v>
      </c>
      <c r="G707" s="112">
        <v>40</v>
      </c>
      <c r="H707" s="113" t="s">
        <v>1596</v>
      </c>
      <c r="I707" s="113" t="s">
        <v>1597</v>
      </c>
    </row>
    <row r="708" spans="2:9" ht="25.5" customHeight="1">
      <c r="B708" s="85">
        <v>974</v>
      </c>
      <c r="C708" s="96">
        <v>1410051023588</v>
      </c>
      <c r="D708" s="96" t="e">
        <v>#N/A</v>
      </c>
      <c r="E708" s="103" t="s">
        <v>199</v>
      </c>
      <c r="F708" s="111" t="s">
        <v>221</v>
      </c>
      <c r="G708" s="112">
        <v>40</v>
      </c>
      <c r="H708" s="113" t="s">
        <v>1598</v>
      </c>
      <c r="I708" s="113" t="s">
        <v>1599</v>
      </c>
    </row>
    <row r="709" spans="2:9" ht="25.5" customHeight="1">
      <c r="B709" s="85">
        <v>975</v>
      </c>
      <c r="C709" s="96">
        <v>1410051015162</v>
      </c>
      <c r="D709" s="96" t="e">
        <v>#N/A</v>
      </c>
      <c r="E709" s="103" t="s">
        <v>199</v>
      </c>
      <c r="F709" s="111" t="s">
        <v>221</v>
      </c>
      <c r="G709" s="112">
        <v>40</v>
      </c>
      <c r="H709" s="113" t="s">
        <v>1600</v>
      </c>
      <c r="I709" s="113" t="s">
        <v>1601</v>
      </c>
    </row>
    <row r="710" spans="2:9" ht="25.5" customHeight="1">
      <c r="B710" s="85">
        <v>976</v>
      </c>
      <c r="C710" s="96">
        <v>1410051018059</v>
      </c>
      <c r="D710" s="96" t="e">
        <v>#N/A</v>
      </c>
      <c r="E710" s="103" t="s">
        <v>199</v>
      </c>
      <c r="F710" s="111" t="s">
        <v>221</v>
      </c>
      <c r="G710" s="112">
        <v>40</v>
      </c>
      <c r="H710" s="113" t="s">
        <v>1602</v>
      </c>
      <c r="I710" s="113" t="s">
        <v>1603</v>
      </c>
    </row>
    <row r="711" spans="2:9" ht="25.5" customHeight="1">
      <c r="B711" s="85">
        <v>977</v>
      </c>
      <c r="C711" s="96">
        <v>1410051013951</v>
      </c>
      <c r="D711" s="96" t="e">
        <v>#N/A</v>
      </c>
      <c r="E711" s="103" t="s">
        <v>199</v>
      </c>
      <c r="F711" s="111" t="s">
        <v>221</v>
      </c>
      <c r="G711" s="112">
        <v>40</v>
      </c>
      <c r="H711" s="113" t="s">
        <v>1604</v>
      </c>
      <c r="I711" s="113" t="s">
        <v>1605</v>
      </c>
    </row>
    <row r="712" spans="2:9" ht="25.5" customHeight="1">
      <c r="B712" s="85">
        <v>978</v>
      </c>
      <c r="C712" s="96">
        <v>1410051019909</v>
      </c>
      <c r="D712" s="96" t="e">
        <v>#N/A</v>
      </c>
      <c r="E712" s="103" t="s">
        <v>199</v>
      </c>
      <c r="F712" s="111" t="s">
        <v>221</v>
      </c>
      <c r="G712" s="112">
        <v>40</v>
      </c>
      <c r="H712" s="113" t="s">
        <v>1606</v>
      </c>
      <c r="I712" s="113" t="s">
        <v>1607</v>
      </c>
    </row>
    <row r="713" spans="2:9" ht="25.5" customHeight="1">
      <c r="B713" s="85">
        <v>979</v>
      </c>
      <c r="C713" s="96">
        <v>1410051023703</v>
      </c>
      <c r="D713" s="96" t="e">
        <v>#N/A</v>
      </c>
      <c r="E713" s="103" t="s">
        <v>199</v>
      </c>
      <c r="F713" s="111" t="s">
        <v>221</v>
      </c>
      <c r="G713" s="112">
        <v>40</v>
      </c>
      <c r="H713" s="113" t="s">
        <v>1608</v>
      </c>
      <c r="I713" s="113" t="s">
        <v>1609</v>
      </c>
    </row>
    <row r="714" spans="2:9" ht="25.5" customHeight="1">
      <c r="B714" s="85">
        <v>980</v>
      </c>
      <c r="C714" s="96">
        <v>1410051014777</v>
      </c>
      <c r="D714" s="96" t="e">
        <v>#N/A</v>
      </c>
      <c r="E714" s="103" t="s">
        <v>199</v>
      </c>
      <c r="F714" s="111" t="s">
        <v>221</v>
      </c>
      <c r="G714" s="112">
        <v>40</v>
      </c>
      <c r="H714" s="113" t="s">
        <v>1610</v>
      </c>
      <c r="I714" s="113" t="s">
        <v>1611</v>
      </c>
    </row>
    <row r="715" spans="2:9" ht="25.5" customHeight="1">
      <c r="B715" s="85">
        <v>981</v>
      </c>
      <c r="C715" s="96">
        <v>1410051016541</v>
      </c>
      <c r="D715" s="96" t="e">
        <v>#N/A</v>
      </c>
      <c r="E715" s="103" t="s">
        <v>199</v>
      </c>
      <c r="F715" s="111" t="s">
        <v>221</v>
      </c>
      <c r="G715" s="112">
        <v>40</v>
      </c>
      <c r="H715" s="113" t="s">
        <v>1612</v>
      </c>
      <c r="I715" s="113" t="s">
        <v>1613</v>
      </c>
    </row>
    <row r="716" spans="2:9" ht="25.5" customHeight="1">
      <c r="B716" s="85">
        <v>982</v>
      </c>
      <c r="C716" s="96">
        <v>1410051014785</v>
      </c>
      <c r="D716" s="96" t="e">
        <v>#N/A</v>
      </c>
      <c r="E716" s="103" t="s">
        <v>199</v>
      </c>
      <c r="F716" s="111" t="s">
        <v>221</v>
      </c>
      <c r="G716" s="112">
        <v>40</v>
      </c>
      <c r="H716" s="113" t="s">
        <v>1614</v>
      </c>
      <c r="I716" s="113" t="s">
        <v>1615</v>
      </c>
    </row>
    <row r="717" spans="2:9" ht="25.5" customHeight="1">
      <c r="B717" s="85">
        <v>983</v>
      </c>
      <c r="C717" s="96">
        <v>1410051016582</v>
      </c>
      <c r="D717" s="96" t="e">
        <v>#N/A</v>
      </c>
      <c r="E717" s="103" t="s">
        <v>199</v>
      </c>
      <c r="F717" s="111" t="s">
        <v>221</v>
      </c>
      <c r="G717" s="112">
        <v>40</v>
      </c>
      <c r="H717" s="113" t="s">
        <v>1616</v>
      </c>
      <c r="I717" s="113" t="s">
        <v>1617</v>
      </c>
    </row>
    <row r="718" spans="2:9" ht="25.5" customHeight="1">
      <c r="B718" s="85">
        <v>984</v>
      </c>
      <c r="C718" s="96">
        <v>1410051013969</v>
      </c>
      <c r="D718" s="96" t="e">
        <v>#N/A</v>
      </c>
      <c r="E718" s="103" t="s">
        <v>199</v>
      </c>
      <c r="F718" s="111" t="s">
        <v>221</v>
      </c>
      <c r="G718" s="112">
        <v>40</v>
      </c>
      <c r="H718" s="113" t="s">
        <v>1618</v>
      </c>
      <c r="I718" s="113" t="s">
        <v>1619</v>
      </c>
    </row>
    <row r="719" spans="2:9" ht="25.5" customHeight="1">
      <c r="B719" s="85">
        <v>985</v>
      </c>
      <c r="C719" s="96">
        <v>1410051014793</v>
      </c>
      <c r="D719" s="96" t="e">
        <v>#N/A</v>
      </c>
      <c r="E719" s="103" t="s">
        <v>199</v>
      </c>
      <c r="F719" s="111" t="s">
        <v>221</v>
      </c>
      <c r="G719" s="112">
        <v>40</v>
      </c>
      <c r="H719" s="113" t="s">
        <v>1620</v>
      </c>
      <c r="I719" s="113" t="s">
        <v>1621</v>
      </c>
    </row>
    <row r="720" spans="2:9" ht="25.5" customHeight="1">
      <c r="B720" s="85">
        <v>986</v>
      </c>
      <c r="C720" s="96">
        <v>1410051016558</v>
      </c>
      <c r="D720" s="96" t="e">
        <v>#N/A</v>
      </c>
      <c r="E720" s="103" t="s">
        <v>199</v>
      </c>
      <c r="F720" s="111" t="s">
        <v>221</v>
      </c>
      <c r="G720" s="112">
        <v>40</v>
      </c>
      <c r="H720" s="113" t="s">
        <v>1622</v>
      </c>
      <c r="I720" s="113" t="s">
        <v>1623</v>
      </c>
    </row>
    <row r="721" spans="1:9" ht="25.5" customHeight="1">
      <c r="B721" s="85">
        <v>987</v>
      </c>
      <c r="C721" s="96">
        <v>1410051016566</v>
      </c>
      <c r="D721" s="96" t="e">
        <v>#N/A</v>
      </c>
      <c r="E721" s="103" t="s">
        <v>199</v>
      </c>
      <c r="F721" s="111" t="s">
        <v>221</v>
      </c>
      <c r="G721" s="112">
        <v>40</v>
      </c>
      <c r="H721" s="113" t="s">
        <v>1624</v>
      </c>
      <c r="I721" s="113" t="s">
        <v>1625</v>
      </c>
    </row>
    <row r="722" spans="1:9" ht="25.5" customHeight="1">
      <c r="B722" s="85">
        <v>988</v>
      </c>
      <c r="C722" s="96">
        <v>1410051016574</v>
      </c>
      <c r="D722" s="96" t="e">
        <v>#N/A</v>
      </c>
      <c r="E722" s="103" t="s">
        <v>199</v>
      </c>
      <c r="F722" s="111" t="s">
        <v>221</v>
      </c>
      <c r="G722" s="112">
        <v>40</v>
      </c>
      <c r="H722" s="113" t="s">
        <v>1626</v>
      </c>
      <c r="I722" s="113" t="s">
        <v>1627</v>
      </c>
    </row>
    <row r="723" spans="1:9" ht="25.5" customHeight="1">
      <c r="A723" s="84">
        <v>11</v>
      </c>
      <c r="B723" s="85">
        <v>11</v>
      </c>
      <c r="C723" s="118">
        <v>1410051028512</v>
      </c>
      <c r="D723" s="96" t="e">
        <v>#N/A</v>
      </c>
      <c r="E723" s="103" t="s">
        <v>199</v>
      </c>
      <c r="F723" s="103" t="s">
        <v>203</v>
      </c>
      <c r="G723" s="104" t="e">
        <v>#N/A</v>
      </c>
      <c r="H723" s="105" t="s">
        <v>1628</v>
      </c>
      <c r="I723" s="105" t="s">
        <v>1629</v>
      </c>
    </row>
    <row r="724" spans="1:9" ht="25.5" customHeight="1">
      <c r="B724" s="85">
        <v>65</v>
      </c>
      <c r="C724" s="118">
        <v>1410051024362</v>
      </c>
      <c r="D724" s="96" t="e">
        <v>#N/A</v>
      </c>
      <c r="E724" s="103" t="s">
        <v>199</v>
      </c>
      <c r="F724" s="103" t="s">
        <v>203</v>
      </c>
      <c r="G724" s="104">
        <v>50</v>
      </c>
      <c r="H724" s="119" t="s">
        <v>1630</v>
      </c>
      <c r="I724" s="113" t="s">
        <v>1631</v>
      </c>
    </row>
    <row r="725" spans="1:9" ht="25.5" customHeight="1">
      <c r="B725" s="85">
        <v>66</v>
      </c>
      <c r="C725" s="118">
        <v>1410051025799</v>
      </c>
      <c r="D725" s="96" t="e">
        <v>#N/A</v>
      </c>
      <c r="E725" s="103" t="s">
        <v>199</v>
      </c>
      <c r="F725" s="103" t="s">
        <v>203</v>
      </c>
      <c r="G725" s="104">
        <v>50</v>
      </c>
      <c r="H725" s="119" t="s">
        <v>1632</v>
      </c>
      <c r="I725" s="113" t="s">
        <v>1633</v>
      </c>
    </row>
    <row r="726" spans="1:9" ht="25.5" customHeight="1">
      <c r="B726" s="85">
        <v>96</v>
      </c>
      <c r="C726" s="96">
        <v>1410051027894</v>
      </c>
      <c r="D726" s="96">
        <v>1</v>
      </c>
      <c r="E726" s="111" t="s">
        <v>2864</v>
      </c>
      <c r="F726" s="111" t="s">
        <v>203</v>
      </c>
      <c r="G726" s="112">
        <v>50</v>
      </c>
      <c r="H726" s="113" t="s">
        <v>1634</v>
      </c>
      <c r="I726" s="113" t="s">
        <v>1635</v>
      </c>
    </row>
    <row r="727" spans="1:9" ht="25.5" customHeight="1">
      <c r="B727" s="85">
        <v>97</v>
      </c>
      <c r="C727" s="96">
        <v>1410051027993</v>
      </c>
      <c r="D727" s="96">
        <v>1</v>
      </c>
      <c r="E727" s="111" t="s">
        <v>2864</v>
      </c>
      <c r="F727" s="111" t="s">
        <v>203</v>
      </c>
      <c r="G727" s="112">
        <v>50</v>
      </c>
      <c r="H727" s="113" t="s">
        <v>1636</v>
      </c>
      <c r="I727" s="113" t="s">
        <v>1637</v>
      </c>
    </row>
    <row r="728" spans="1:9" ht="25.5" customHeight="1">
      <c r="B728" s="85">
        <v>395</v>
      </c>
      <c r="C728" s="96">
        <v>1410051028181</v>
      </c>
      <c r="D728" s="96" t="e">
        <v>#N/A</v>
      </c>
      <c r="E728" s="103" t="s">
        <v>199</v>
      </c>
      <c r="F728" s="111" t="s">
        <v>1638</v>
      </c>
      <c r="G728" s="112">
        <v>20</v>
      </c>
      <c r="H728" s="113" t="s">
        <v>1639</v>
      </c>
      <c r="I728" s="113" t="s">
        <v>1640</v>
      </c>
    </row>
    <row r="729" spans="1:9" ht="25.5" customHeight="1">
      <c r="B729" s="85">
        <v>396</v>
      </c>
      <c r="C729" s="96">
        <v>1410051025393</v>
      </c>
      <c r="D729" s="96" t="e">
        <v>#N/A</v>
      </c>
      <c r="E729" s="103" t="s">
        <v>199</v>
      </c>
      <c r="F729" s="111" t="s">
        <v>1638</v>
      </c>
      <c r="G729" s="112">
        <v>20</v>
      </c>
      <c r="H729" s="113" t="s">
        <v>1641</v>
      </c>
      <c r="I729" s="113" t="s">
        <v>1642</v>
      </c>
    </row>
    <row r="730" spans="1:9" ht="25.5" customHeight="1">
      <c r="B730" s="85">
        <v>397</v>
      </c>
      <c r="C730" s="96">
        <v>1410051025450</v>
      </c>
      <c r="D730" s="96" t="e">
        <v>#N/A</v>
      </c>
      <c r="E730" s="103" t="s">
        <v>199</v>
      </c>
      <c r="F730" s="111" t="s">
        <v>1638</v>
      </c>
      <c r="G730" s="112">
        <v>20</v>
      </c>
      <c r="H730" s="113" t="s">
        <v>1643</v>
      </c>
      <c r="I730" s="113" t="s">
        <v>1644</v>
      </c>
    </row>
    <row r="731" spans="1:9" ht="25.5" customHeight="1">
      <c r="B731" s="85">
        <v>398</v>
      </c>
      <c r="C731" s="96">
        <v>1410051027118</v>
      </c>
      <c r="D731" s="96" t="e">
        <v>#N/A</v>
      </c>
      <c r="E731" s="103" t="s">
        <v>199</v>
      </c>
      <c r="F731" s="111" t="s">
        <v>1638</v>
      </c>
      <c r="G731" s="112">
        <v>20</v>
      </c>
      <c r="H731" s="113" t="s">
        <v>1645</v>
      </c>
      <c r="I731" s="113" t="s">
        <v>1646</v>
      </c>
    </row>
    <row r="732" spans="1:9" ht="25.5" customHeight="1">
      <c r="B732" s="85">
        <v>399</v>
      </c>
      <c r="C732" s="96">
        <v>1410051027332</v>
      </c>
      <c r="D732" s="96" t="e">
        <v>#N/A</v>
      </c>
      <c r="E732" s="103" t="s">
        <v>199</v>
      </c>
      <c r="F732" s="111" t="s">
        <v>1638</v>
      </c>
      <c r="G732" s="112">
        <v>20</v>
      </c>
      <c r="H732" s="113" t="s">
        <v>1647</v>
      </c>
      <c r="I732" s="113" t="s">
        <v>1648</v>
      </c>
    </row>
    <row r="733" spans="1:9" ht="25.5" customHeight="1">
      <c r="B733" s="85">
        <v>400</v>
      </c>
      <c r="C733" s="96">
        <v>1410051025559</v>
      </c>
      <c r="D733" s="96" t="e">
        <v>#N/A</v>
      </c>
      <c r="E733" s="103" t="s">
        <v>199</v>
      </c>
      <c r="F733" s="111" t="s">
        <v>1638</v>
      </c>
      <c r="G733" s="112">
        <v>20</v>
      </c>
      <c r="H733" s="113" t="s">
        <v>1649</v>
      </c>
      <c r="I733" s="113" t="s">
        <v>1650</v>
      </c>
    </row>
    <row r="734" spans="1:9" ht="25.5" customHeight="1">
      <c r="B734" s="85">
        <v>401</v>
      </c>
      <c r="C734" s="96">
        <v>1410051027597</v>
      </c>
      <c r="D734" s="96" t="e">
        <v>#N/A</v>
      </c>
      <c r="E734" s="103" t="s">
        <v>199</v>
      </c>
      <c r="F734" s="111" t="s">
        <v>1638</v>
      </c>
      <c r="G734" s="112">
        <v>20</v>
      </c>
      <c r="H734" s="113" t="s">
        <v>1651</v>
      </c>
      <c r="I734" s="113" t="s">
        <v>1652</v>
      </c>
    </row>
    <row r="735" spans="1:9" ht="25.5" customHeight="1">
      <c r="B735" s="85">
        <v>402</v>
      </c>
      <c r="C735" s="96">
        <v>1410051025914</v>
      </c>
      <c r="D735" s="96" t="e">
        <v>#N/A</v>
      </c>
      <c r="E735" s="103" t="s">
        <v>199</v>
      </c>
      <c r="F735" s="111" t="s">
        <v>1638</v>
      </c>
      <c r="G735" s="112">
        <v>20</v>
      </c>
      <c r="H735" s="113" t="s">
        <v>1653</v>
      </c>
      <c r="I735" s="113" t="s">
        <v>1654</v>
      </c>
    </row>
    <row r="736" spans="1:9" ht="25.5" customHeight="1">
      <c r="B736" s="85">
        <v>403</v>
      </c>
      <c r="C736" s="96">
        <v>1410051026672</v>
      </c>
      <c r="D736" s="96" t="e">
        <v>#N/A</v>
      </c>
      <c r="E736" s="103" t="s">
        <v>199</v>
      </c>
      <c r="F736" s="111" t="s">
        <v>203</v>
      </c>
      <c r="G736" s="112">
        <v>50</v>
      </c>
      <c r="H736" s="113" t="s">
        <v>1655</v>
      </c>
      <c r="I736" s="113" t="s">
        <v>1656</v>
      </c>
    </row>
    <row r="737" spans="2:9" ht="25.5" customHeight="1">
      <c r="B737" s="85">
        <v>404</v>
      </c>
      <c r="C737" s="96">
        <v>1410051027761</v>
      </c>
      <c r="D737" s="96" t="e">
        <v>#N/A</v>
      </c>
      <c r="E737" s="103" t="s">
        <v>199</v>
      </c>
      <c r="F737" s="111" t="s">
        <v>203</v>
      </c>
      <c r="G737" s="112">
        <v>50</v>
      </c>
      <c r="H737" s="113" t="s">
        <v>1657</v>
      </c>
      <c r="I737" s="113" t="s">
        <v>1658</v>
      </c>
    </row>
    <row r="738" spans="2:9" ht="25.5" customHeight="1">
      <c r="B738" s="85">
        <v>405</v>
      </c>
      <c r="C738" s="96">
        <v>1410051026086</v>
      </c>
      <c r="D738" s="96" t="e">
        <v>#N/A</v>
      </c>
      <c r="E738" s="103" t="s">
        <v>199</v>
      </c>
      <c r="F738" s="111" t="s">
        <v>203</v>
      </c>
      <c r="G738" s="112">
        <v>50</v>
      </c>
      <c r="H738" s="113" t="s">
        <v>1659</v>
      </c>
      <c r="I738" s="113" t="s">
        <v>1660</v>
      </c>
    </row>
    <row r="739" spans="2:9" ht="25.5" customHeight="1">
      <c r="B739" s="85">
        <v>406</v>
      </c>
      <c r="C739" s="96">
        <v>1410051027555</v>
      </c>
      <c r="D739" s="96" t="e">
        <v>#N/A</v>
      </c>
      <c r="E739" s="103" t="s">
        <v>199</v>
      </c>
      <c r="F739" s="111" t="s">
        <v>203</v>
      </c>
      <c r="G739" s="112">
        <v>50</v>
      </c>
      <c r="H739" s="113" t="s">
        <v>1661</v>
      </c>
      <c r="I739" s="113" t="s">
        <v>1662</v>
      </c>
    </row>
    <row r="740" spans="2:9" ht="25.5" customHeight="1">
      <c r="B740" s="85">
        <v>407</v>
      </c>
      <c r="C740" s="96">
        <v>1410051025955</v>
      </c>
      <c r="D740" s="96" t="e">
        <v>#N/A</v>
      </c>
      <c r="E740" s="103" t="s">
        <v>199</v>
      </c>
      <c r="F740" s="111" t="s">
        <v>203</v>
      </c>
      <c r="G740" s="112">
        <v>50</v>
      </c>
      <c r="H740" s="113" t="s">
        <v>1663</v>
      </c>
      <c r="I740" s="113" t="s">
        <v>1664</v>
      </c>
    </row>
    <row r="741" spans="2:9" ht="25.5" customHeight="1">
      <c r="B741" s="85">
        <v>749</v>
      </c>
      <c r="C741" s="96">
        <v>1410051019883</v>
      </c>
      <c r="D741" s="96" t="e">
        <v>#N/A</v>
      </c>
      <c r="E741" s="103" t="s">
        <v>199</v>
      </c>
      <c r="F741" s="111" t="s">
        <v>1638</v>
      </c>
      <c r="G741" s="112">
        <v>20</v>
      </c>
      <c r="H741" s="113" t="s">
        <v>1665</v>
      </c>
      <c r="I741" s="113" t="s">
        <v>1666</v>
      </c>
    </row>
    <row r="742" spans="2:9" ht="25.5" customHeight="1">
      <c r="B742" s="85">
        <v>750</v>
      </c>
      <c r="C742" s="96">
        <v>1410051014686</v>
      </c>
      <c r="D742" s="96" t="e">
        <v>#N/A</v>
      </c>
      <c r="E742" s="103" t="s">
        <v>199</v>
      </c>
      <c r="F742" s="111" t="s">
        <v>1638</v>
      </c>
      <c r="G742" s="112">
        <v>20</v>
      </c>
      <c r="H742" s="113" t="s">
        <v>1667</v>
      </c>
      <c r="I742" s="113" t="s">
        <v>1668</v>
      </c>
    </row>
    <row r="743" spans="2:9" ht="25.5" customHeight="1">
      <c r="B743" s="85">
        <v>751</v>
      </c>
      <c r="C743" s="96">
        <v>1410051025039</v>
      </c>
      <c r="D743" s="96" t="e">
        <v>#N/A</v>
      </c>
      <c r="E743" s="103" t="s">
        <v>199</v>
      </c>
      <c r="F743" s="111" t="s">
        <v>1638</v>
      </c>
      <c r="G743" s="112">
        <v>20</v>
      </c>
      <c r="H743" s="113" t="s">
        <v>1669</v>
      </c>
      <c r="I743" s="113" t="s">
        <v>1670</v>
      </c>
    </row>
    <row r="744" spans="2:9" ht="25.5" customHeight="1">
      <c r="B744" s="85">
        <v>752</v>
      </c>
      <c r="C744" s="96">
        <v>1410051024081</v>
      </c>
      <c r="D744" s="96" t="e">
        <v>#N/A</v>
      </c>
      <c r="E744" s="103" t="s">
        <v>199</v>
      </c>
      <c r="F744" s="111" t="s">
        <v>1638</v>
      </c>
      <c r="G744" s="112">
        <v>20</v>
      </c>
      <c r="H744" s="113" t="s">
        <v>1671</v>
      </c>
      <c r="I744" s="113" t="s">
        <v>1672</v>
      </c>
    </row>
    <row r="745" spans="2:9" ht="25.5" customHeight="1">
      <c r="B745" s="85">
        <v>753</v>
      </c>
      <c r="C745" s="96">
        <v>1410051024172</v>
      </c>
      <c r="D745" s="96" t="e">
        <v>#N/A</v>
      </c>
      <c r="E745" s="103" t="s">
        <v>199</v>
      </c>
      <c r="F745" s="111" t="s">
        <v>1638</v>
      </c>
      <c r="G745" s="112">
        <v>20</v>
      </c>
      <c r="H745" s="113" t="s">
        <v>1673</v>
      </c>
      <c r="I745" s="113" t="s">
        <v>1674</v>
      </c>
    </row>
    <row r="746" spans="2:9" ht="25.5" customHeight="1">
      <c r="B746" s="85">
        <v>754</v>
      </c>
      <c r="C746" s="96">
        <v>1410051019313</v>
      </c>
      <c r="D746" s="96" t="e">
        <v>#N/A</v>
      </c>
      <c r="E746" s="103" t="s">
        <v>199</v>
      </c>
      <c r="F746" s="111" t="s">
        <v>1638</v>
      </c>
      <c r="G746" s="112">
        <v>20</v>
      </c>
      <c r="H746" s="113" t="s">
        <v>1675</v>
      </c>
      <c r="I746" s="113" t="s">
        <v>1676</v>
      </c>
    </row>
    <row r="747" spans="2:9" ht="25.5" customHeight="1">
      <c r="B747" s="85">
        <v>755</v>
      </c>
      <c r="C747" s="96">
        <v>1410051014702</v>
      </c>
      <c r="D747" s="96" t="e">
        <v>#N/A</v>
      </c>
      <c r="E747" s="103" t="s">
        <v>199</v>
      </c>
      <c r="F747" s="111" t="s">
        <v>1638</v>
      </c>
      <c r="G747" s="112">
        <v>20</v>
      </c>
      <c r="H747" s="113" t="s">
        <v>1677</v>
      </c>
      <c r="I747" s="113" t="s">
        <v>1678</v>
      </c>
    </row>
    <row r="748" spans="2:9" ht="25.5" customHeight="1">
      <c r="B748" s="85">
        <v>756</v>
      </c>
      <c r="C748" s="96">
        <v>1410051020394</v>
      </c>
      <c r="D748" s="96" t="e">
        <v>#N/A</v>
      </c>
      <c r="E748" s="103" t="s">
        <v>199</v>
      </c>
      <c r="F748" s="111" t="s">
        <v>1638</v>
      </c>
      <c r="G748" s="112">
        <v>20</v>
      </c>
      <c r="H748" s="113" t="s">
        <v>1679</v>
      </c>
      <c r="I748" s="113" t="s">
        <v>1680</v>
      </c>
    </row>
    <row r="749" spans="2:9" ht="25.5" customHeight="1">
      <c r="B749" s="85">
        <v>757</v>
      </c>
      <c r="C749" s="96">
        <v>1410051016368</v>
      </c>
      <c r="D749" s="96" t="e">
        <v>#N/A</v>
      </c>
      <c r="E749" s="103" t="s">
        <v>199</v>
      </c>
      <c r="F749" s="111" t="s">
        <v>1638</v>
      </c>
      <c r="G749" s="112">
        <v>20</v>
      </c>
      <c r="H749" s="113" t="s">
        <v>1681</v>
      </c>
      <c r="I749" s="113" t="s">
        <v>1682</v>
      </c>
    </row>
    <row r="750" spans="2:9" ht="25.5" customHeight="1">
      <c r="B750" s="85">
        <v>758</v>
      </c>
      <c r="C750" s="96">
        <v>1410051014694</v>
      </c>
      <c r="D750" s="96" t="e">
        <v>#N/A</v>
      </c>
      <c r="E750" s="103" t="s">
        <v>199</v>
      </c>
      <c r="F750" s="111" t="s">
        <v>1638</v>
      </c>
      <c r="G750" s="112">
        <v>20</v>
      </c>
      <c r="H750" s="113" t="s">
        <v>1683</v>
      </c>
      <c r="I750" s="113" t="s">
        <v>1684</v>
      </c>
    </row>
    <row r="751" spans="2:9" ht="25.5" customHeight="1">
      <c r="B751" s="85">
        <v>759</v>
      </c>
      <c r="C751" s="96">
        <v>1410051015352</v>
      </c>
      <c r="D751" s="96" t="e">
        <v>#N/A</v>
      </c>
      <c r="E751" s="103" t="s">
        <v>199</v>
      </c>
      <c r="F751" s="111" t="s">
        <v>1638</v>
      </c>
      <c r="G751" s="112">
        <v>20</v>
      </c>
      <c r="H751" s="113" t="s">
        <v>1685</v>
      </c>
      <c r="I751" s="113" t="s">
        <v>1686</v>
      </c>
    </row>
    <row r="752" spans="2:9" ht="25.5" customHeight="1">
      <c r="B752" s="85">
        <v>760</v>
      </c>
      <c r="C752" s="96">
        <v>1410051019305</v>
      </c>
      <c r="D752" s="96" t="e">
        <v>#N/A</v>
      </c>
      <c r="E752" s="103" t="s">
        <v>199</v>
      </c>
      <c r="F752" s="111" t="s">
        <v>1638</v>
      </c>
      <c r="G752" s="112">
        <v>20</v>
      </c>
      <c r="H752" s="113" t="s">
        <v>1687</v>
      </c>
      <c r="I752" s="113" t="s">
        <v>1688</v>
      </c>
    </row>
    <row r="753" spans="2:9" ht="25.5" customHeight="1">
      <c r="B753" s="85">
        <v>761</v>
      </c>
      <c r="C753" s="96">
        <v>1410051013902</v>
      </c>
      <c r="D753" s="96" t="e">
        <v>#N/A</v>
      </c>
      <c r="E753" s="103" t="s">
        <v>199</v>
      </c>
      <c r="F753" s="111" t="s">
        <v>1638</v>
      </c>
      <c r="G753" s="112">
        <v>20</v>
      </c>
      <c r="H753" s="113" t="s">
        <v>1689</v>
      </c>
      <c r="I753" s="113" t="s">
        <v>1690</v>
      </c>
    </row>
    <row r="754" spans="2:9" ht="25.5" customHeight="1">
      <c r="B754" s="85">
        <v>762</v>
      </c>
      <c r="C754" s="96">
        <v>1410051019230</v>
      </c>
      <c r="D754" s="96" t="e">
        <v>#N/A</v>
      </c>
      <c r="E754" s="103" t="s">
        <v>199</v>
      </c>
      <c r="F754" s="111" t="s">
        <v>1638</v>
      </c>
      <c r="G754" s="112">
        <v>20</v>
      </c>
      <c r="H754" s="113" t="s">
        <v>1691</v>
      </c>
      <c r="I754" s="113" t="s">
        <v>1692</v>
      </c>
    </row>
    <row r="755" spans="2:9" ht="25.5" customHeight="1">
      <c r="B755" s="85">
        <v>763</v>
      </c>
      <c r="C755" s="96">
        <v>1410051019248</v>
      </c>
      <c r="D755" s="96" t="e">
        <v>#N/A</v>
      </c>
      <c r="E755" s="103" t="s">
        <v>199</v>
      </c>
      <c r="F755" s="111" t="s">
        <v>1638</v>
      </c>
      <c r="G755" s="112">
        <v>20</v>
      </c>
      <c r="H755" s="113" t="s">
        <v>1693</v>
      </c>
      <c r="I755" s="113" t="s">
        <v>1694</v>
      </c>
    </row>
    <row r="756" spans="2:9" ht="25.5" customHeight="1">
      <c r="B756" s="85">
        <v>764</v>
      </c>
      <c r="C756" s="96">
        <v>1410051024347</v>
      </c>
      <c r="D756" s="96" t="e">
        <v>#N/A</v>
      </c>
      <c r="E756" s="103" t="s">
        <v>199</v>
      </c>
      <c r="F756" s="111" t="s">
        <v>1638</v>
      </c>
      <c r="G756" s="112">
        <v>20</v>
      </c>
      <c r="H756" s="113" t="s">
        <v>1695</v>
      </c>
      <c r="I756" s="113" t="s">
        <v>1696</v>
      </c>
    </row>
    <row r="757" spans="2:9" ht="25.5" customHeight="1">
      <c r="B757" s="85">
        <v>765</v>
      </c>
      <c r="C757" s="96">
        <v>1410051024677</v>
      </c>
      <c r="D757" s="96" t="e">
        <v>#N/A</v>
      </c>
      <c r="E757" s="103" t="s">
        <v>199</v>
      </c>
      <c r="F757" s="111" t="s">
        <v>1638</v>
      </c>
      <c r="G757" s="112">
        <v>20</v>
      </c>
      <c r="H757" s="113" t="s">
        <v>1697</v>
      </c>
      <c r="I757" s="113" t="s">
        <v>1698</v>
      </c>
    </row>
    <row r="758" spans="2:9" ht="25.5" customHeight="1">
      <c r="B758" s="85">
        <v>766</v>
      </c>
      <c r="C758" s="96">
        <v>1410051016392</v>
      </c>
      <c r="D758" s="96" t="e">
        <v>#N/A</v>
      </c>
      <c r="E758" s="103" t="s">
        <v>199</v>
      </c>
      <c r="F758" s="111" t="s">
        <v>1638</v>
      </c>
      <c r="G758" s="112">
        <v>20</v>
      </c>
      <c r="H758" s="113" t="s">
        <v>1699</v>
      </c>
      <c r="I758" s="113" t="s">
        <v>1700</v>
      </c>
    </row>
    <row r="759" spans="2:9" ht="25.5" customHeight="1">
      <c r="B759" s="85">
        <v>767</v>
      </c>
      <c r="C759" s="96">
        <v>1410051027514</v>
      </c>
      <c r="D759" s="96" t="e">
        <v>#N/A</v>
      </c>
      <c r="E759" s="103" t="s">
        <v>199</v>
      </c>
      <c r="F759" s="111" t="s">
        <v>1638</v>
      </c>
      <c r="G759" s="112">
        <v>20</v>
      </c>
      <c r="H759" s="113" t="s">
        <v>1701</v>
      </c>
      <c r="I759" s="113" t="s">
        <v>1702</v>
      </c>
    </row>
    <row r="760" spans="2:9" ht="25.5" customHeight="1">
      <c r="B760" s="85">
        <v>768</v>
      </c>
      <c r="C760" s="96">
        <v>1410051018034</v>
      </c>
      <c r="D760" s="96" t="e">
        <v>#N/A</v>
      </c>
      <c r="E760" s="103" t="s">
        <v>199</v>
      </c>
      <c r="F760" s="111" t="s">
        <v>1638</v>
      </c>
      <c r="G760" s="112">
        <v>20</v>
      </c>
      <c r="H760" s="113" t="s">
        <v>1703</v>
      </c>
      <c r="I760" s="113" t="s">
        <v>1704</v>
      </c>
    </row>
    <row r="761" spans="2:9" ht="25.5" customHeight="1">
      <c r="B761" s="85">
        <v>769</v>
      </c>
      <c r="C761" s="96">
        <v>1410051024776</v>
      </c>
      <c r="D761" s="96" t="e">
        <v>#N/A</v>
      </c>
      <c r="E761" s="103" t="s">
        <v>199</v>
      </c>
      <c r="F761" s="111" t="s">
        <v>1638</v>
      </c>
      <c r="G761" s="112">
        <v>20</v>
      </c>
      <c r="H761" s="113" t="s">
        <v>1705</v>
      </c>
      <c r="I761" s="113" t="s">
        <v>1706</v>
      </c>
    </row>
    <row r="762" spans="2:9" ht="25.5" customHeight="1">
      <c r="B762" s="85">
        <v>770</v>
      </c>
      <c r="C762" s="96">
        <v>1410051016384</v>
      </c>
      <c r="D762" s="96" t="e">
        <v>#N/A</v>
      </c>
      <c r="E762" s="103" t="s">
        <v>199</v>
      </c>
      <c r="F762" s="111" t="s">
        <v>1638</v>
      </c>
      <c r="G762" s="112">
        <v>20</v>
      </c>
      <c r="H762" s="113" t="s">
        <v>1707</v>
      </c>
      <c r="I762" s="113" t="s">
        <v>1708</v>
      </c>
    </row>
    <row r="763" spans="2:9" ht="25.5" customHeight="1">
      <c r="B763" s="85">
        <v>771</v>
      </c>
      <c r="C763" s="96">
        <v>1410051016400</v>
      </c>
      <c r="D763" s="96" t="e">
        <v>#N/A</v>
      </c>
      <c r="E763" s="103" t="s">
        <v>199</v>
      </c>
      <c r="F763" s="111" t="s">
        <v>1638</v>
      </c>
      <c r="G763" s="112">
        <v>20</v>
      </c>
      <c r="H763" s="113" t="s">
        <v>1709</v>
      </c>
      <c r="I763" s="113" t="s">
        <v>1710</v>
      </c>
    </row>
    <row r="764" spans="2:9" ht="25.5" customHeight="1">
      <c r="B764" s="85">
        <v>989</v>
      </c>
      <c r="C764" s="96">
        <v>1410051027423</v>
      </c>
      <c r="D764" s="96" t="e">
        <v>#N/A</v>
      </c>
      <c r="E764" s="103" t="s">
        <v>199</v>
      </c>
      <c r="F764" s="111" t="s">
        <v>203</v>
      </c>
      <c r="G764" s="112">
        <v>50</v>
      </c>
      <c r="H764" s="113" t="s">
        <v>1711</v>
      </c>
      <c r="I764" s="113" t="s">
        <v>1712</v>
      </c>
    </row>
    <row r="765" spans="2:9" ht="25.5" customHeight="1">
      <c r="B765" s="85">
        <v>990</v>
      </c>
      <c r="C765" s="96">
        <v>1410051018109</v>
      </c>
      <c r="D765" s="96" t="e">
        <v>#N/A</v>
      </c>
      <c r="E765" s="103" t="s">
        <v>199</v>
      </c>
      <c r="F765" s="111" t="s">
        <v>203</v>
      </c>
      <c r="G765" s="112">
        <v>50</v>
      </c>
      <c r="H765" s="113" t="s">
        <v>1713</v>
      </c>
      <c r="I765" s="113" t="s">
        <v>1714</v>
      </c>
    </row>
    <row r="766" spans="2:9" ht="25.5" customHeight="1">
      <c r="B766" s="85">
        <v>991</v>
      </c>
      <c r="C766" s="96">
        <v>1410051018125</v>
      </c>
      <c r="D766" s="96" t="e">
        <v>#N/A</v>
      </c>
      <c r="E766" s="103" t="s">
        <v>199</v>
      </c>
      <c r="F766" s="111" t="s">
        <v>203</v>
      </c>
      <c r="G766" s="112">
        <v>50</v>
      </c>
      <c r="H766" s="113" t="s">
        <v>1715</v>
      </c>
      <c r="I766" s="113" t="s">
        <v>1716</v>
      </c>
    </row>
    <row r="767" spans="2:9" ht="25.5" customHeight="1">
      <c r="B767" s="85">
        <v>992</v>
      </c>
      <c r="C767" s="96">
        <v>1410051014066</v>
      </c>
      <c r="D767" s="96" t="e">
        <v>#N/A</v>
      </c>
      <c r="E767" s="103" t="s">
        <v>199</v>
      </c>
      <c r="F767" s="111" t="s">
        <v>203</v>
      </c>
      <c r="G767" s="112">
        <v>50</v>
      </c>
      <c r="H767" s="113" t="s">
        <v>1717</v>
      </c>
      <c r="I767" s="113" t="s">
        <v>1718</v>
      </c>
    </row>
    <row r="768" spans="2:9" ht="25.5" customHeight="1">
      <c r="B768" s="85">
        <v>993</v>
      </c>
      <c r="C768" s="96">
        <v>1410051019594</v>
      </c>
      <c r="D768" s="96" t="e">
        <v>#N/A</v>
      </c>
      <c r="E768" s="103" t="s">
        <v>199</v>
      </c>
      <c r="F768" s="111" t="s">
        <v>203</v>
      </c>
      <c r="G768" s="112">
        <v>50</v>
      </c>
      <c r="H768" s="113" t="s">
        <v>1719</v>
      </c>
      <c r="I768" s="113" t="s">
        <v>1720</v>
      </c>
    </row>
    <row r="769" spans="2:9" ht="25.5" customHeight="1">
      <c r="B769" s="85">
        <v>994</v>
      </c>
      <c r="C769" s="96">
        <v>1410051014074</v>
      </c>
      <c r="D769" s="96" t="e">
        <v>#N/A</v>
      </c>
      <c r="E769" s="103" t="s">
        <v>199</v>
      </c>
      <c r="F769" s="111" t="s">
        <v>203</v>
      </c>
      <c r="G769" s="112">
        <v>50</v>
      </c>
      <c r="H769" s="113" t="s">
        <v>1721</v>
      </c>
      <c r="I769" s="113" t="s">
        <v>1722</v>
      </c>
    </row>
    <row r="770" spans="2:9" ht="25.5" customHeight="1">
      <c r="B770" s="85">
        <v>995</v>
      </c>
      <c r="C770" s="96">
        <v>1410051014082</v>
      </c>
      <c r="D770" s="96" t="e">
        <v>#N/A</v>
      </c>
      <c r="E770" s="103" t="s">
        <v>199</v>
      </c>
      <c r="F770" s="111" t="s">
        <v>203</v>
      </c>
      <c r="G770" s="112">
        <v>50</v>
      </c>
      <c r="H770" s="113" t="s">
        <v>1723</v>
      </c>
      <c r="I770" s="113" t="s">
        <v>1724</v>
      </c>
    </row>
    <row r="771" spans="2:9" ht="25.5" customHeight="1">
      <c r="B771" s="85">
        <v>996</v>
      </c>
      <c r="C771" s="96">
        <v>1410051019560</v>
      </c>
      <c r="D771" s="96" t="e">
        <v>#N/A</v>
      </c>
      <c r="E771" s="103" t="s">
        <v>199</v>
      </c>
      <c r="F771" s="111" t="s">
        <v>203</v>
      </c>
      <c r="G771" s="112">
        <v>50</v>
      </c>
      <c r="H771" s="113" t="s">
        <v>1725</v>
      </c>
      <c r="I771" s="113" t="s">
        <v>1726</v>
      </c>
    </row>
    <row r="772" spans="2:9" ht="25.5" customHeight="1">
      <c r="B772" s="85">
        <v>997</v>
      </c>
      <c r="C772" s="96">
        <v>1410051019800</v>
      </c>
      <c r="D772" s="96" t="e">
        <v>#N/A</v>
      </c>
      <c r="E772" s="103" t="s">
        <v>199</v>
      </c>
      <c r="F772" s="111" t="s">
        <v>203</v>
      </c>
      <c r="G772" s="112">
        <v>50</v>
      </c>
      <c r="H772" s="113" t="s">
        <v>1727</v>
      </c>
      <c r="I772" s="113" t="s">
        <v>1728</v>
      </c>
    </row>
    <row r="773" spans="2:9" ht="25.5" customHeight="1">
      <c r="B773" s="85">
        <v>998</v>
      </c>
      <c r="C773" s="96">
        <v>1410051016780</v>
      </c>
      <c r="D773" s="96" t="e">
        <v>#N/A</v>
      </c>
      <c r="E773" s="103" t="s">
        <v>199</v>
      </c>
      <c r="F773" s="111" t="s">
        <v>203</v>
      </c>
      <c r="G773" s="112">
        <v>50</v>
      </c>
      <c r="H773" s="113" t="s">
        <v>1729</v>
      </c>
      <c r="I773" s="113" t="s">
        <v>1730</v>
      </c>
    </row>
    <row r="774" spans="2:9" ht="25.5" customHeight="1">
      <c r="B774" s="85">
        <v>999</v>
      </c>
      <c r="C774" s="96">
        <v>1410051016699</v>
      </c>
      <c r="D774" s="96" t="e">
        <v>#N/A</v>
      </c>
      <c r="E774" s="103" t="s">
        <v>199</v>
      </c>
      <c r="F774" s="111" t="s">
        <v>203</v>
      </c>
      <c r="G774" s="112">
        <v>50</v>
      </c>
      <c r="H774" s="113" t="s">
        <v>1731</v>
      </c>
      <c r="I774" s="113" t="s">
        <v>1732</v>
      </c>
    </row>
    <row r="775" spans="2:9" ht="25.5" customHeight="1">
      <c r="B775" s="85">
        <v>1000</v>
      </c>
      <c r="C775" s="96">
        <v>1410051015170</v>
      </c>
      <c r="D775" s="96" t="e">
        <v>#N/A</v>
      </c>
      <c r="E775" s="103" t="s">
        <v>199</v>
      </c>
      <c r="F775" s="111" t="s">
        <v>203</v>
      </c>
      <c r="G775" s="112">
        <v>50</v>
      </c>
      <c r="H775" s="113" t="s">
        <v>1733</v>
      </c>
      <c r="I775" s="113" t="s">
        <v>1734</v>
      </c>
    </row>
    <row r="776" spans="2:9" ht="25.5" customHeight="1">
      <c r="B776" s="85">
        <v>1001</v>
      </c>
      <c r="C776" s="96">
        <v>1410051025237</v>
      </c>
      <c r="D776" s="96" t="e">
        <v>#N/A</v>
      </c>
      <c r="E776" s="103" t="s">
        <v>199</v>
      </c>
      <c r="F776" s="111" t="s">
        <v>203</v>
      </c>
      <c r="G776" s="112">
        <v>50</v>
      </c>
      <c r="H776" s="113" t="s">
        <v>1735</v>
      </c>
      <c r="I776" s="113" t="s">
        <v>1736</v>
      </c>
    </row>
    <row r="777" spans="2:9" ht="25.5" customHeight="1">
      <c r="B777" s="85">
        <v>1002</v>
      </c>
      <c r="C777" s="96">
        <v>1410051025716</v>
      </c>
      <c r="D777" s="96" t="e">
        <v>#N/A</v>
      </c>
      <c r="E777" s="103" t="s">
        <v>199</v>
      </c>
      <c r="F777" s="111" t="s">
        <v>203</v>
      </c>
      <c r="G777" s="112">
        <v>50</v>
      </c>
      <c r="H777" s="113" t="s">
        <v>1737</v>
      </c>
      <c r="I777" s="113" t="s">
        <v>1738</v>
      </c>
    </row>
    <row r="778" spans="2:9" ht="25.5" customHeight="1">
      <c r="B778" s="85">
        <v>1003</v>
      </c>
      <c r="C778" s="96">
        <v>1410051014108</v>
      </c>
      <c r="D778" s="96" t="e">
        <v>#N/A</v>
      </c>
      <c r="E778" s="103" t="s">
        <v>199</v>
      </c>
      <c r="F778" s="111" t="s">
        <v>203</v>
      </c>
      <c r="G778" s="112">
        <v>50</v>
      </c>
      <c r="H778" s="113" t="s">
        <v>1739</v>
      </c>
      <c r="I778" s="113" t="s">
        <v>1740</v>
      </c>
    </row>
    <row r="779" spans="2:9" ht="25.5" customHeight="1">
      <c r="B779" s="85">
        <v>1004</v>
      </c>
      <c r="C779" s="96">
        <v>1410051016715</v>
      </c>
      <c r="D779" s="96" t="e">
        <v>#N/A</v>
      </c>
      <c r="E779" s="103" t="s">
        <v>199</v>
      </c>
      <c r="F779" s="111" t="s">
        <v>203</v>
      </c>
      <c r="G779" s="112">
        <v>50</v>
      </c>
      <c r="H779" s="113" t="s">
        <v>1741</v>
      </c>
      <c r="I779" s="113" t="s">
        <v>1742</v>
      </c>
    </row>
    <row r="780" spans="2:9" ht="25.5" customHeight="1">
      <c r="B780" s="85">
        <v>1005</v>
      </c>
      <c r="C780" s="96">
        <v>1410051016723</v>
      </c>
      <c r="D780" s="96" t="e">
        <v>#N/A</v>
      </c>
      <c r="E780" s="103" t="s">
        <v>199</v>
      </c>
      <c r="F780" s="111" t="s">
        <v>203</v>
      </c>
      <c r="G780" s="112">
        <v>50</v>
      </c>
      <c r="H780" s="113" t="s">
        <v>1743</v>
      </c>
      <c r="I780" s="113" t="s">
        <v>1744</v>
      </c>
    </row>
    <row r="781" spans="2:9" ht="25.5" customHeight="1">
      <c r="B781" s="85">
        <v>1006</v>
      </c>
      <c r="C781" s="96">
        <v>1410051016731</v>
      </c>
      <c r="D781" s="96" t="e">
        <v>#N/A</v>
      </c>
      <c r="E781" s="103" t="s">
        <v>199</v>
      </c>
      <c r="F781" s="111" t="s">
        <v>203</v>
      </c>
      <c r="G781" s="112">
        <v>50</v>
      </c>
      <c r="H781" s="113" t="s">
        <v>1745</v>
      </c>
      <c r="I781" s="113" t="s">
        <v>1746</v>
      </c>
    </row>
    <row r="782" spans="2:9" ht="25.5" customHeight="1">
      <c r="B782" s="85">
        <v>1007</v>
      </c>
      <c r="C782" s="96">
        <v>1410051015386</v>
      </c>
      <c r="D782" s="96" t="e">
        <v>#N/A</v>
      </c>
      <c r="E782" s="103" t="s">
        <v>199</v>
      </c>
      <c r="F782" s="111" t="s">
        <v>203</v>
      </c>
      <c r="G782" s="112">
        <v>50</v>
      </c>
      <c r="H782" s="113" t="s">
        <v>1747</v>
      </c>
      <c r="I782" s="113" t="s">
        <v>1748</v>
      </c>
    </row>
    <row r="783" spans="2:9" ht="25.5" customHeight="1">
      <c r="B783" s="85">
        <v>1008</v>
      </c>
      <c r="C783" s="96">
        <v>1410051015394</v>
      </c>
      <c r="D783" s="96" t="e">
        <v>#N/A</v>
      </c>
      <c r="E783" s="103" t="s">
        <v>199</v>
      </c>
      <c r="F783" s="111" t="s">
        <v>203</v>
      </c>
      <c r="G783" s="112">
        <v>50</v>
      </c>
      <c r="H783" s="113" t="s">
        <v>1749</v>
      </c>
      <c r="I783" s="113" t="s">
        <v>1750</v>
      </c>
    </row>
    <row r="784" spans="2:9" ht="25.5" customHeight="1">
      <c r="B784" s="85">
        <v>1009</v>
      </c>
      <c r="C784" s="96">
        <v>1410051015402</v>
      </c>
      <c r="D784" s="96" t="e">
        <v>#N/A</v>
      </c>
      <c r="E784" s="103" t="s">
        <v>199</v>
      </c>
      <c r="F784" s="111" t="s">
        <v>203</v>
      </c>
      <c r="G784" s="112">
        <v>50</v>
      </c>
      <c r="H784" s="113" t="s">
        <v>1751</v>
      </c>
      <c r="I784" s="113" t="s">
        <v>1752</v>
      </c>
    </row>
    <row r="785" spans="1:9" ht="25.5" customHeight="1">
      <c r="B785" s="85">
        <v>1010</v>
      </c>
      <c r="C785" s="96">
        <v>1410051014116</v>
      </c>
      <c r="D785" s="96" t="e">
        <v>#N/A</v>
      </c>
      <c r="E785" s="103" t="s">
        <v>199</v>
      </c>
      <c r="F785" s="111" t="s">
        <v>203</v>
      </c>
      <c r="G785" s="112">
        <v>50</v>
      </c>
      <c r="H785" s="113" t="s">
        <v>1753</v>
      </c>
      <c r="I785" s="113" t="s">
        <v>1754</v>
      </c>
    </row>
    <row r="786" spans="1:9" ht="25.5" customHeight="1">
      <c r="B786" s="85">
        <v>1011</v>
      </c>
      <c r="C786" s="96">
        <v>1410051019578</v>
      </c>
      <c r="D786" s="96" t="e">
        <v>#N/A</v>
      </c>
      <c r="E786" s="103" t="s">
        <v>199</v>
      </c>
      <c r="F786" s="111" t="s">
        <v>203</v>
      </c>
      <c r="G786" s="112">
        <v>50</v>
      </c>
      <c r="H786" s="113" t="s">
        <v>1755</v>
      </c>
      <c r="I786" s="113" t="s">
        <v>1756</v>
      </c>
    </row>
    <row r="787" spans="1:9" ht="25.5" customHeight="1">
      <c r="B787" s="85">
        <v>1012</v>
      </c>
      <c r="C787" s="96">
        <v>1410051018117</v>
      </c>
      <c r="D787" s="96" t="e">
        <v>#N/A</v>
      </c>
      <c r="E787" s="103" t="s">
        <v>199</v>
      </c>
      <c r="F787" s="111" t="s">
        <v>203</v>
      </c>
      <c r="G787" s="112">
        <v>50</v>
      </c>
      <c r="H787" s="113" t="s">
        <v>1757</v>
      </c>
      <c r="I787" s="113" t="s">
        <v>1758</v>
      </c>
    </row>
    <row r="788" spans="1:9" ht="63" customHeight="1">
      <c r="B788" s="85">
        <v>1013</v>
      </c>
      <c r="C788" s="96">
        <v>1410051023950</v>
      </c>
      <c r="D788" s="96" t="e">
        <v>#N/A</v>
      </c>
      <c r="E788" s="103" t="s">
        <v>199</v>
      </c>
      <c r="F788" s="111" t="s">
        <v>203</v>
      </c>
      <c r="G788" s="112">
        <v>50</v>
      </c>
      <c r="H788" s="113" t="s">
        <v>1759</v>
      </c>
      <c r="I788" s="113" t="s">
        <v>1760</v>
      </c>
    </row>
    <row r="789" spans="1:9" ht="25.5" customHeight="1">
      <c r="B789" s="85">
        <v>1014</v>
      </c>
      <c r="C789" s="96">
        <v>1410051024206</v>
      </c>
      <c r="D789" s="96" t="e">
        <v>#N/A</v>
      </c>
      <c r="E789" s="103" t="s">
        <v>199</v>
      </c>
      <c r="F789" s="111" t="s">
        <v>203</v>
      </c>
      <c r="G789" s="112">
        <v>50</v>
      </c>
      <c r="H789" s="113" t="s">
        <v>1761</v>
      </c>
      <c r="I789" s="113" t="s">
        <v>1762</v>
      </c>
    </row>
    <row r="790" spans="1:9" ht="80.25" customHeight="1">
      <c r="B790" s="85">
        <v>1015</v>
      </c>
      <c r="C790" s="96">
        <v>1410051023885</v>
      </c>
      <c r="D790" s="96" t="e">
        <v>#N/A</v>
      </c>
      <c r="E790" s="103" t="s">
        <v>199</v>
      </c>
      <c r="F790" s="111" t="s">
        <v>203</v>
      </c>
      <c r="G790" s="112">
        <v>50</v>
      </c>
      <c r="H790" s="113" t="s">
        <v>1763</v>
      </c>
      <c r="I790" s="113" t="s">
        <v>1764</v>
      </c>
    </row>
    <row r="791" spans="1:9" ht="25.5" customHeight="1">
      <c r="B791" s="85">
        <v>1016</v>
      </c>
      <c r="C791" s="96">
        <v>1410051025336</v>
      </c>
      <c r="D791" s="96" t="e">
        <v>#N/A</v>
      </c>
      <c r="E791" s="103" t="s">
        <v>199</v>
      </c>
      <c r="F791" s="111" t="s">
        <v>203</v>
      </c>
      <c r="G791" s="112">
        <v>50</v>
      </c>
      <c r="H791" s="113" t="s">
        <v>1765</v>
      </c>
      <c r="I791" s="113" t="s">
        <v>1766</v>
      </c>
    </row>
    <row r="792" spans="1:9" ht="25.5" customHeight="1">
      <c r="B792" s="85">
        <v>1017</v>
      </c>
      <c r="C792" s="96">
        <v>1410051016756</v>
      </c>
      <c r="D792" s="96" t="e">
        <v>#N/A</v>
      </c>
      <c r="E792" s="103" t="s">
        <v>199</v>
      </c>
      <c r="F792" s="111" t="s">
        <v>203</v>
      </c>
      <c r="G792" s="112">
        <v>50</v>
      </c>
      <c r="H792" s="113" t="s">
        <v>1767</v>
      </c>
      <c r="I792" s="113" t="s">
        <v>1768</v>
      </c>
    </row>
    <row r="793" spans="1:9" ht="25.5" customHeight="1">
      <c r="B793" s="85">
        <v>1018</v>
      </c>
      <c r="C793" s="96">
        <v>1410051023620</v>
      </c>
      <c r="D793" s="96" t="e">
        <v>#N/A</v>
      </c>
      <c r="E793" s="103" t="s">
        <v>199</v>
      </c>
      <c r="F793" s="111" t="s">
        <v>203</v>
      </c>
      <c r="G793" s="112">
        <v>50</v>
      </c>
      <c r="H793" s="113" t="s">
        <v>1769</v>
      </c>
      <c r="I793" s="113" t="s">
        <v>1770</v>
      </c>
    </row>
    <row r="794" spans="1:9" ht="25.5" customHeight="1">
      <c r="B794" s="85">
        <v>1019</v>
      </c>
      <c r="C794" s="96">
        <v>1410051016772</v>
      </c>
      <c r="D794" s="96" t="e">
        <v>#N/A</v>
      </c>
      <c r="E794" s="103" t="s">
        <v>199</v>
      </c>
      <c r="F794" s="111" t="s">
        <v>203</v>
      </c>
      <c r="G794" s="112">
        <v>50</v>
      </c>
      <c r="H794" s="113" t="s">
        <v>1771</v>
      </c>
      <c r="I794" s="113" t="s">
        <v>1772</v>
      </c>
    </row>
    <row r="795" spans="1:9" ht="25.5" customHeight="1">
      <c r="A795" s="84">
        <v>13</v>
      </c>
      <c r="B795" s="85">
        <v>13</v>
      </c>
      <c r="C795" s="118">
        <v>1410051028579</v>
      </c>
      <c r="D795" s="96" t="e">
        <v>#N/A</v>
      </c>
      <c r="E795" s="103" t="s">
        <v>199</v>
      </c>
      <c r="F795" s="103" t="s">
        <v>197</v>
      </c>
      <c r="G795" s="104" t="e">
        <v>#N/A</v>
      </c>
      <c r="H795" s="105" t="s">
        <v>1773</v>
      </c>
      <c r="I795" s="105" t="s">
        <v>1774</v>
      </c>
    </row>
    <row r="796" spans="1:9" ht="25.5" customHeight="1">
      <c r="B796" s="85">
        <v>102</v>
      </c>
      <c r="C796" s="96">
        <v>1410051023802</v>
      </c>
      <c r="D796" s="96">
        <v>1</v>
      </c>
      <c r="E796" s="111" t="s">
        <v>2864</v>
      </c>
      <c r="F796" s="111" t="s">
        <v>1485</v>
      </c>
      <c r="G796" s="112">
        <v>89</v>
      </c>
      <c r="H796" s="113" t="s">
        <v>1775</v>
      </c>
      <c r="I796" s="113" t="s">
        <v>1776</v>
      </c>
    </row>
    <row r="797" spans="1:9" ht="25.5" customHeight="1">
      <c r="B797" s="85">
        <v>103</v>
      </c>
      <c r="C797" s="96">
        <v>1410051020493</v>
      </c>
      <c r="D797" s="96">
        <v>1</v>
      </c>
      <c r="E797" s="111" t="s">
        <v>2864</v>
      </c>
      <c r="F797" s="111" t="s">
        <v>1485</v>
      </c>
      <c r="G797" s="112">
        <v>89</v>
      </c>
      <c r="H797" s="113" t="s">
        <v>1777</v>
      </c>
      <c r="I797" s="113" t="s">
        <v>1778</v>
      </c>
    </row>
    <row r="798" spans="1:9" ht="25.5" customHeight="1">
      <c r="B798" s="85">
        <v>277</v>
      </c>
      <c r="C798" s="96">
        <v>1410051026292</v>
      </c>
      <c r="D798" s="96" t="e">
        <v>#N/A</v>
      </c>
      <c r="E798" s="103" t="s">
        <v>199</v>
      </c>
      <c r="F798" s="111" t="s">
        <v>197</v>
      </c>
      <c r="G798" s="112">
        <v>51</v>
      </c>
      <c r="H798" s="113" t="s">
        <v>1779</v>
      </c>
      <c r="I798" s="113" t="s">
        <v>1780</v>
      </c>
    </row>
    <row r="799" spans="1:9" ht="25.5" customHeight="1">
      <c r="B799" s="85">
        <v>278</v>
      </c>
      <c r="C799" s="96">
        <v>1410051027621</v>
      </c>
      <c r="D799" s="96" t="e">
        <v>#N/A</v>
      </c>
      <c r="E799" s="103" t="s">
        <v>199</v>
      </c>
      <c r="F799" s="111" t="s">
        <v>197</v>
      </c>
      <c r="G799" s="112">
        <v>51</v>
      </c>
      <c r="H799" s="113" t="s">
        <v>1781</v>
      </c>
      <c r="I799" s="113" t="s">
        <v>1782</v>
      </c>
    </row>
    <row r="800" spans="1:9" ht="25.5" customHeight="1">
      <c r="B800" s="85">
        <v>279</v>
      </c>
      <c r="C800" s="96">
        <v>1410051027613</v>
      </c>
      <c r="D800" s="96" t="e">
        <v>#N/A</v>
      </c>
      <c r="E800" s="103" t="s">
        <v>199</v>
      </c>
      <c r="F800" s="111" t="s">
        <v>197</v>
      </c>
      <c r="G800" s="112">
        <v>51</v>
      </c>
      <c r="H800" s="113" t="s">
        <v>1783</v>
      </c>
      <c r="I800" s="113" t="s">
        <v>1784</v>
      </c>
    </row>
    <row r="801" spans="2:9" ht="25.5" customHeight="1">
      <c r="B801" s="85">
        <v>280</v>
      </c>
      <c r="C801" s="96">
        <v>1410051027902</v>
      </c>
      <c r="D801" s="96" t="e">
        <v>#N/A</v>
      </c>
      <c r="E801" s="103" t="s">
        <v>199</v>
      </c>
      <c r="F801" s="111" t="s">
        <v>197</v>
      </c>
      <c r="G801" s="112">
        <v>51</v>
      </c>
      <c r="H801" s="113" t="s">
        <v>1785</v>
      </c>
      <c r="I801" s="113" t="s">
        <v>1786</v>
      </c>
    </row>
    <row r="802" spans="2:9" ht="25.5" customHeight="1">
      <c r="B802" s="85">
        <v>281</v>
      </c>
      <c r="C802" s="96">
        <v>1410051025963</v>
      </c>
      <c r="D802" s="96" t="e">
        <v>#N/A</v>
      </c>
      <c r="E802" s="103" t="s">
        <v>199</v>
      </c>
      <c r="F802" s="111" t="s">
        <v>197</v>
      </c>
      <c r="G802" s="112">
        <v>51</v>
      </c>
      <c r="H802" s="113" t="s">
        <v>1787</v>
      </c>
      <c r="I802" s="113" t="s">
        <v>1788</v>
      </c>
    </row>
    <row r="803" spans="2:9" ht="25.5" customHeight="1">
      <c r="B803" s="85">
        <v>282</v>
      </c>
      <c r="C803" s="96">
        <v>1410051026649</v>
      </c>
      <c r="D803" s="96" t="e">
        <v>#N/A</v>
      </c>
      <c r="E803" s="103" t="s">
        <v>199</v>
      </c>
      <c r="F803" s="111" t="s">
        <v>197</v>
      </c>
      <c r="G803" s="112">
        <v>51</v>
      </c>
      <c r="H803" s="113" t="s">
        <v>1789</v>
      </c>
      <c r="I803" s="113" t="s">
        <v>1790</v>
      </c>
    </row>
    <row r="804" spans="2:9" ht="25.5" customHeight="1">
      <c r="B804" s="85">
        <v>283</v>
      </c>
      <c r="C804" s="96">
        <v>1410051027498</v>
      </c>
      <c r="D804" s="96" t="e">
        <v>#N/A</v>
      </c>
      <c r="E804" s="103" t="s">
        <v>199</v>
      </c>
      <c r="F804" s="111" t="s">
        <v>197</v>
      </c>
      <c r="G804" s="112">
        <v>51</v>
      </c>
      <c r="H804" s="113" t="s">
        <v>1791</v>
      </c>
      <c r="I804" s="113" t="s">
        <v>1792</v>
      </c>
    </row>
    <row r="805" spans="2:9" ht="25.5" customHeight="1">
      <c r="B805" s="85">
        <v>284</v>
      </c>
      <c r="C805" s="96">
        <v>1410051026094</v>
      </c>
      <c r="D805" s="96" t="e">
        <v>#N/A</v>
      </c>
      <c r="E805" s="103" t="s">
        <v>199</v>
      </c>
      <c r="F805" s="111" t="s">
        <v>197</v>
      </c>
      <c r="G805" s="112">
        <v>51</v>
      </c>
      <c r="H805" s="113" t="s">
        <v>1793</v>
      </c>
      <c r="I805" s="113" t="s">
        <v>1794</v>
      </c>
    </row>
    <row r="806" spans="2:9" ht="25.5" customHeight="1">
      <c r="B806" s="85">
        <v>391</v>
      </c>
      <c r="C806" s="96">
        <v>1410051023711</v>
      </c>
      <c r="D806" s="96" t="e">
        <v>#N/A</v>
      </c>
      <c r="E806" s="103" t="s">
        <v>199</v>
      </c>
      <c r="F806" s="111" t="s">
        <v>279</v>
      </c>
      <c r="G806" s="112">
        <v>30</v>
      </c>
      <c r="H806" s="113" t="s">
        <v>1795</v>
      </c>
      <c r="I806" s="113" t="s">
        <v>1796</v>
      </c>
    </row>
    <row r="807" spans="2:9" ht="25.5" customHeight="1">
      <c r="B807" s="85">
        <v>392</v>
      </c>
      <c r="C807" s="96">
        <v>1410051027217</v>
      </c>
      <c r="D807" s="96" t="e">
        <v>#N/A</v>
      </c>
      <c r="E807" s="103" t="s">
        <v>199</v>
      </c>
      <c r="F807" s="111" t="s">
        <v>279</v>
      </c>
      <c r="G807" s="112">
        <v>30</v>
      </c>
      <c r="H807" s="113" t="s">
        <v>1797</v>
      </c>
      <c r="I807" s="113" t="s">
        <v>1798</v>
      </c>
    </row>
    <row r="808" spans="2:9" ht="25.5" customHeight="1">
      <c r="B808" s="85">
        <v>393</v>
      </c>
      <c r="C808" s="96">
        <v>1410051025922</v>
      </c>
      <c r="D808" s="96" t="e">
        <v>#N/A</v>
      </c>
      <c r="E808" s="103" t="s">
        <v>199</v>
      </c>
      <c r="F808" s="111" t="s">
        <v>279</v>
      </c>
      <c r="G808" s="112">
        <v>30</v>
      </c>
      <c r="H808" s="113" t="s">
        <v>1799</v>
      </c>
      <c r="I808" s="113" t="s">
        <v>1800</v>
      </c>
    </row>
    <row r="809" spans="2:9" ht="25.5" customHeight="1">
      <c r="B809" s="85">
        <v>394</v>
      </c>
      <c r="C809" s="96">
        <v>1410051026656</v>
      </c>
      <c r="D809" s="96" t="e">
        <v>#N/A</v>
      </c>
      <c r="E809" s="103" t="s">
        <v>199</v>
      </c>
      <c r="F809" s="111" t="s">
        <v>279</v>
      </c>
      <c r="G809" s="112">
        <v>30</v>
      </c>
      <c r="H809" s="113" t="s">
        <v>1801</v>
      </c>
      <c r="I809" s="113" t="s">
        <v>1802</v>
      </c>
    </row>
    <row r="810" spans="2:9" ht="25.5" customHeight="1">
      <c r="B810" s="85">
        <v>422</v>
      </c>
      <c r="C810" s="96">
        <v>1410051014124</v>
      </c>
      <c r="D810" s="96" t="e">
        <v>#N/A</v>
      </c>
      <c r="E810" s="103" t="s">
        <v>199</v>
      </c>
      <c r="F810" s="111" t="s">
        <v>197</v>
      </c>
      <c r="G810" s="112">
        <v>51</v>
      </c>
      <c r="H810" s="113" t="s">
        <v>1803</v>
      </c>
      <c r="I810" s="113" t="s">
        <v>1804</v>
      </c>
    </row>
    <row r="811" spans="2:9" ht="25.5" customHeight="1">
      <c r="B811" s="85">
        <v>423</v>
      </c>
      <c r="C811" s="96">
        <v>1410051016806</v>
      </c>
      <c r="D811" s="96" t="e">
        <v>#N/A</v>
      </c>
      <c r="E811" s="103" t="s">
        <v>199</v>
      </c>
      <c r="F811" s="111" t="s">
        <v>197</v>
      </c>
      <c r="G811" s="112">
        <v>51</v>
      </c>
      <c r="H811" s="113" t="s">
        <v>1805</v>
      </c>
      <c r="I811" s="113" t="s">
        <v>1806</v>
      </c>
    </row>
    <row r="812" spans="2:9" ht="25.5" customHeight="1">
      <c r="B812" s="85">
        <v>424</v>
      </c>
      <c r="C812" s="96">
        <v>1410051018133</v>
      </c>
      <c r="D812" s="96" t="e">
        <v>#N/A</v>
      </c>
      <c r="E812" s="103" t="s">
        <v>199</v>
      </c>
      <c r="F812" s="111" t="s">
        <v>197</v>
      </c>
      <c r="G812" s="112">
        <v>51</v>
      </c>
      <c r="H812" s="113" t="s">
        <v>1807</v>
      </c>
      <c r="I812" s="113" t="s">
        <v>1808</v>
      </c>
    </row>
    <row r="813" spans="2:9" ht="25.5" customHeight="1">
      <c r="B813" s="85">
        <v>425</v>
      </c>
      <c r="C813" s="96">
        <v>1410051016814</v>
      </c>
      <c r="D813" s="96" t="e">
        <v>#N/A</v>
      </c>
      <c r="E813" s="103" t="s">
        <v>199</v>
      </c>
      <c r="F813" s="111" t="s">
        <v>197</v>
      </c>
      <c r="G813" s="112">
        <v>51</v>
      </c>
      <c r="H813" s="113" t="s">
        <v>1809</v>
      </c>
      <c r="I813" s="113" t="s">
        <v>1810</v>
      </c>
    </row>
    <row r="814" spans="2:9" ht="25.5" customHeight="1">
      <c r="B814" s="85">
        <v>426</v>
      </c>
      <c r="C814" s="96">
        <v>1410051024370</v>
      </c>
      <c r="D814" s="96" t="e">
        <v>#N/A</v>
      </c>
      <c r="E814" s="103" t="s">
        <v>199</v>
      </c>
      <c r="F814" s="111" t="s">
        <v>197</v>
      </c>
      <c r="G814" s="112">
        <v>51</v>
      </c>
      <c r="H814" s="113" t="s">
        <v>1811</v>
      </c>
      <c r="I814" s="113" t="s">
        <v>1812</v>
      </c>
    </row>
    <row r="815" spans="2:9" ht="25.5" customHeight="1">
      <c r="B815" s="85">
        <v>427</v>
      </c>
      <c r="C815" s="96">
        <v>1410051016830</v>
      </c>
      <c r="D815" s="96" t="e">
        <v>#N/A</v>
      </c>
      <c r="E815" s="103" t="s">
        <v>199</v>
      </c>
      <c r="F815" s="111" t="s">
        <v>197</v>
      </c>
      <c r="G815" s="112">
        <v>51</v>
      </c>
      <c r="H815" s="113" t="s">
        <v>1813</v>
      </c>
      <c r="I815" s="113" t="s">
        <v>1814</v>
      </c>
    </row>
    <row r="816" spans="2:9" ht="25.5" customHeight="1">
      <c r="B816" s="85">
        <v>428</v>
      </c>
      <c r="C816" s="96">
        <v>1410051015451</v>
      </c>
      <c r="D816" s="96" t="e">
        <v>#N/A</v>
      </c>
      <c r="E816" s="103" t="s">
        <v>199</v>
      </c>
      <c r="F816" s="111" t="s">
        <v>197</v>
      </c>
      <c r="G816" s="112">
        <v>51</v>
      </c>
      <c r="H816" s="113" t="s">
        <v>1815</v>
      </c>
      <c r="I816" s="113" t="s">
        <v>1816</v>
      </c>
    </row>
    <row r="817" spans="2:9" ht="25.5" customHeight="1">
      <c r="B817" s="85">
        <v>429</v>
      </c>
      <c r="C817" s="96">
        <v>1410051023968</v>
      </c>
      <c r="D817" s="96" t="e">
        <v>#N/A</v>
      </c>
      <c r="E817" s="103" t="s">
        <v>199</v>
      </c>
      <c r="F817" s="111" t="s">
        <v>197</v>
      </c>
      <c r="G817" s="112">
        <v>51</v>
      </c>
      <c r="H817" s="113" t="s">
        <v>1817</v>
      </c>
      <c r="I817" s="113" t="s">
        <v>1818</v>
      </c>
    </row>
    <row r="818" spans="2:9" ht="25.5" customHeight="1">
      <c r="B818" s="85">
        <v>430</v>
      </c>
      <c r="C818" s="96">
        <v>1410051019263</v>
      </c>
      <c r="D818" s="96" t="e">
        <v>#N/A</v>
      </c>
      <c r="E818" s="103" t="s">
        <v>199</v>
      </c>
      <c r="F818" s="111" t="s">
        <v>197</v>
      </c>
      <c r="G818" s="112">
        <v>51</v>
      </c>
      <c r="H818" s="113" t="s">
        <v>1819</v>
      </c>
      <c r="I818" s="113" t="s">
        <v>1820</v>
      </c>
    </row>
    <row r="819" spans="2:9" ht="25.5" customHeight="1">
      <c r="B819" s="85">
        <v>431</v>
      </c>
      <c r="C819" s="96">
        <v>1410051014132</v>
      </c>
      <c r="D819" s="96" t="e">
        <v>#N/A</v>
      </c>
      <c r="E819" s="103" t="s">
        <v>199</v>
      </c>
      <c r="F819" s="111" t="s">
        <v>197</v>
      </c>
      <c r="G819" s="112">
        <v>51</v>
      </c>
      <c r="H819" s="113" t="s">
        <v>1821</v>
      </c>
      <c r="I819" s="113" t="s">
        <v>1822</v>
      </c>
    </row>
    <row r="820" spans="2:9" ht="25.5" customHeight="1">
      <c r="B820" s="85">
        <v>432</v>
      </c>
      <c r="C820" s="96">
        <v>1410051014140</v>
      </c>
      <c r="D820" s="96" t="e">
        <v>#N/A</v>
      </c>
      <c r="E820" s="103" t="s">
        <v>199</v>
      </c>
      <c r="F820" s="111" t="s">
        <v>197</v>
      </c>
      <c r="G820" s="112">
        <v>51</v>
      </c>
      <c r="H820" s="113" t="s">
        <v>1823</v>
      </c>
      <c r="I820" s="113" t="s">
        <v>1824</v>
      </c>
    </row>
    <row r="821" spans="2:9" ht="25.5" customHeight="1">
      <c r="B821" s="85">
        <v>433</v>
      </c>
      <c r="C821" s="96">
        <v>1410051016871</v>
      </c>
      <c r="D821" s="96" t="e">
        <v>#N/A</v>
      </c>
      <c r="E821" s="103" t="s">
        <v>199</v>
      </c>
      <c r="F821" s="111" t="s">
        <v>197</v>
      </c>
      <c r="G821" s="112">
        <v>51</v>
      </c>
      <c r="H821" s="113" t="s">
        <v>1825</v>
      </c>
      <c r="I821" s="113" t="s">
        <v>1826</v>
      </c>
    </row>
    <row r="822" spans="2:9" ht="25.5" customHeight="1">
      <c r="B822" s="85">
        <v>434</v>
      </c>
      <c r="C822" s="96">
        <v>1410051024800</v>
      </c>
      <c r="D822" s="96" t="e">
        <v>#N/A</v>
      </c>
      <c r="E822" s="103" t="s">
        <v>199</v>
      </c>
      <c r="F822" s="111" t="s">
        <v>197</v>
      </c>
      <c r="G822" s="112">
        <v>51</v>
      </c>
      <c r="H822" s="113" t="s">
        <v>1827</v>
      </c>
      <c r="I822" s="113" t="s">
        <v>1828</v>
      </c>
    </row>
    <row r="823" spans="2:9" ht="25.5" customHeight="1">
      <c r="B823" s="85">
        <v>435</v>
      </c>
      <c r="C823" s="96">
        <v>1410051016848</v>
      </c>
      <c r="D823" s="96" t="e">
        <v>#N/A</v>
      </c>
      <c r="E823" s="103" t="s">
        <v>199</v>
      </c>
      <c r="F823" s="111" t="s">
        <v>197</v>
      </c>
      <c r="G823" s="112">
        <v>51</v>
      </c>
      <c r="H823" s="113" t="s">
        <v>1829</v>
      </c>
      <c r="I823" s="113" t="s">
        <v>1830</v>
      </c>
    </row>
    <row r="824" spans="2:9" ht="25.5" customHeight="1">
      <c r="B824" s="85">
        <v>436</v>
      </c>
      <c r="C824" s="96">
        <v>1410051014157</v>
      </c>
      <c r="D824" s="96" t="e">
        <v>#N/A</v>
      </c>
      <c r="E824" s="103" t="s">
        <v>199</v>
      </c>
      <c r="F824" s="111" t="s">
        <v>197</v>
      </c>
      <c r="G824" s="112">
        <v>51</v>
      </c>
      <c r="H824" s="113" t="s">
        <v>1831</v>
      </c>
      <c r="I824" s="113" t="s">
        <v>1832</v>
      </c>
    </row>
    <row r="825" spans="2:9" ht="25.5" customHeight="1">
      <c r="B825" s="85">
        <v>437</v>
      </c>
      <c r="C825" s="96">
        <v>1410051014165</v>
      </c>
      <c r="D825" s="96" t="e">
        <v>#N/A</v>
      </c>
      <c r="E825" s="103" t="s">
        <v>199</v>
      </c>
      <c r="F825" s="111" t="s">
        <v>197</v>
      </c>
      <c r="G825" s="112">
        <v>51</v>
      </c>
      <c r="H825" s="113" t="s">
        <v>1833</v>
      </c>
      <c r="I825" s="113" t="s">
        <v>1834</v>
      </c>
    </row>
    <row r="826" spans="2:9" ht="25.5" customHeight="1">
      <c r="B826" s="85">
        <v>438</v>
      </c>
      <c r="C826" s="96">
        <v>1410051016897</v>
      </c>
      <c r="D826" s="96" t="e">
        <v>#N/A</v>
      </c>
      <c r="E826" s="103" t="s">
        <v>199</v>
      </c>
      <c r="F826" s="111" t="s">
        <v>197</v>
      </c>
      <c r="G826" s="112">
        <v>51</v>
      </c>
      <c r="H826" s="113" t="s">
        <v>1835</v>
      </c>
      <c r="I826" s="113" t="s">
        <v>1836</v>
      </c>
    </row>
    <row r="827" spans="2:9" ht="25.5" customHeight="1">
      <c r="B827" s="85">
        <v>439</v>
      </c>
      <c r="C827" s="96">
        <v>1410051016855</v>
      </c>
      <c r="D827" s="96" t="e">
        <v>#N/A</v>
      </c>
      <c r="E827" s="103" t="s">
        <v>199</v>
      </c>
      <c r="F827" s="111" t="s">
        <v>197</v>
      </c>
      <c r="G827" s="112">
        <v>51</v>
      </c>
      <c r="H827" s="113" t="s">
        <v>1837</v>
      </c>
      <c r="I827" s="113" t="s">
        <v>1838</v>
      </c>
    </row>
    <row r="828" spans="2:9" ht="25.5" customHeight="1">
      <c r="B828" s="85">
        <v>440</v>
      </c>
      <c r="C828" s="96">
        <v>1410051019602</v>
      </c>
      <c r="D828" s="96" t="e">
        <v>#N/A</v>
      </c>
      <c r="E828" s="103" t="s">
        <v>199</v>
      </c>
      <c r="F828" s="111" t="s">
        <v>197</v>
      </c>
      <c r="G828" s="112">
        <v>51</v>
      </c>
      <c r="H828" s="113" t="s">
        <v>1839</v>
      </c>
      <c r="I828" s="113" t="s">
        <v>1840</v>
      </c>
    </row>
    <row r="829" spans="2:9" ht="25.5" customHeight="1">
      <c r="B829" s="85">
        <v>441</v>
      </c>
      <c r="C829" s="96">
        <v>1410051018141</v>
      </c>
      <c r="D829" s="96" t="e">
        <v>#N/A</v>
      </c>
      <c r="E829" s="103" t="s">
        <v>199</v>
      </c>
      <c r="F829" s="111" t="s">
        <v>197</v>
      </c>
      <c r="G829" s="112">
        <v>51</v>
      </c>
      <c r="H829" s="113" t="s">
        <v>1841</v>
      </c>
      <c r="I829" s="113" t="s">
        <v>1842</v>
      </c>
    </row>
    <row r="830" spans="2:9" ht="25.5" customHeight="1">
      <c r="B830" s="85">
        <v>442</v>
      </c>
      <c r="C830" s="96">
        <v>1410051014173</v>
      </c>
      <c r="D830" s="96" t="e">
        <v>#N/A</v>
      </c>
      <c r="E830" s="103" t="s">
        <v>199</v>
      </c>
      <c r="F830" s="111" t="s">
        <v>197</v>
      </c>
      <c r="G830" s="112">
        <v>51</v>
      </c>
      <c r="H830" s="113" t="s">
        <v>1843</v>
      </c>
      <c r="I830" s="113" t="s">
        <v>1844</v>
      </c>
    </row>
    <row r="831" spans="2:9" ht="25.5" customHeight="1">
      <c r="B831" s="85">
        <v>443</v>
      </c>
      <c r="C831" s="96">
        <v>1410051016889</v>
      </c>
      <c r="D831" s="96" t="e">
        <v>#N/A</v>
      </c>
      <c r="E831" s="103" t="s">
        <v>199</v>
      </c>
      <c r="F831" s="111" t="s">
        <v>197</v>
      </c>
      <c r="G831" s="112">
        <v>51</v>
      </c>
      <c r="H831" s="113" t="s">
        <v>1845</v>
      </c>
      <c r="I831" s="113" t="s">
        <v>1846</v>
      </c>
    </row>
    <row r="832" spans="2:9" ht="25.5" customHeight="1">
      <c r="B832" s="85">
        <v>444</v>
      </c>
      <c r="C832" s="96">
        <v>1410051016863</v>
      </c>
      <c r="D832" s="96" t="e">
        <v>#N/A</v>
      </c>
      <c r="E832" s="103" t="s">
        <v>199</v>
      </c>
      <c r="F832" s="111" t="s">
        <v>197</v>
      </c>
      <c r="G832" s="112">
        <v>51</v>
      </c>
      <c r="H832" s="113" t="s">
        <v>1847</v>
      </c>
      <c r="I832" s="113" t="s">
        <v>1848</v>
      </c>
    </row>
    <row r="833" spans="2:9" ht="25.5" customHeight="1">
      <c r="B833" s="85">
        <v>445</v>
      </c>
      <c r="C833" s="96">
        <v>1410051020451</v>
      </c>
      <c r="D833" s="96" t="e">
        <v>#N/A</v>
      </c>
      <c r="E833" s="103" t="s">
        <v>199</v>
      </c>
      <c r="F833" s="111" t="s">
        <v>197</v>
      </c>
      <c r="G833" s="112">
        <v>51</v>
      </c>
      <c r="H833" s="113" t="s">
        <v>1849</v>
      </c>
      <c r="I833" s="113" t="s">
        <v>1850</v>
      </c>
    </row>
    <row r="834" spans="2:9" ht="25.5" customHeight="1">
      <c r="B834" s="85">
        <v>446</v>
      </c>
      <c r="C834" s="96">
        <v>1410051015188</v>
      </c>
      <c r="D834" s="96" t="e">
        <v>#N/A</v>
      </c>
      <c r="E834" s="103" t="s">
        <v>199</v>
      </c>
      <c r="F834" s="111" t="s">
        <v>197</v>
      </c>
      <c r="G834" s="112">
        <v>51</v>
      </c>
      <c r="H834" s="113" t="s">
        <v>1851</v>
      </c>
      <c r="I834" s="113" t="s">
        <v>1852</v>
      </c>
    </row>
    <row r="835" spans="2:9" ht="25.5" customHeight="1">
      <c r="B835" s="85">
        <v>447</v>
      </c>
      <c r="C835" s="96">
        <v>1410051015428</v>
      </c>
      <c r="D835" s="96" t="e">
        <v>#N/A</v>
      </c>
      <c r="E835" s="103" t="s">
        <v>199</v>
      </c>
      <c r="F835" s="111" t="s">
        <v>197</v>
      </c>
      <c r="G835" s="112">
        <v>51</v>
      </c>
      <c r="H835" s="113" t="s">
        <v>1853</v>
      </c>
      <c r="I835" s="113" t="s">
        <v>1854</v>
      </c>
    </row>
    <row r="836" spans="2:9" ht="25.5" customHeight="1">
      <c r="B836" s="85">
        <v>448</v>
      </c>
      <c r="C836" s="96">
        <v>1410051015436</v>
      </c>
      <c r="D836" s="96" t="e">
        <v>#N/A</v>
      </c>
      <c r="E836" s="103" t="s">
        <v>199</v>
      </c>
      <c r="F836" s="111" t="s">
        <v>197</v>
      </c>
      <c r="G836" s="112">
        <v>51</v>
      </c>
      <c r="H836" s="113" t="s">
        <v>1855</v>
      </c>
      <c r="I836" s="113" t="s">
        <v>1856</v>
      </c>
    </row>
    <row r="837" spans="2:9" ht="25.5" customHeight="1">
      <c r="B837" s="85">
        <v>449</v>
      </c>
      <c r="C837" s="96">
        <v>1410051024636</v>
      </c>
      <c r="D837" s="96" t="e">
        <v>#N/A</v>
      </c>
      <c r="E837" s="103" t="s">
        <v>199</v>
      </c>
      <c r="F837" s="111" t="s">
        <v>197</v>
      </c>
      <c r="G837" s="112">
        <v>51</v>
      </c>
      <c r="H837" s="113" t="s">
        <v>1857</v>
      </c>
      <c r="I837" s="113" t="s">
        <v>1858</v>
      </c>
    </row>
    <row r="838" spans="2:9" ht="25.5" customHeight="1">
      <c r="B838" s="85">
        <v>450</v>
      </c>
      <c r="C838" s="96">
        <v>1410051014181</v>
      </c>
      <c r="D838" s="96" t="e">
        <v>#N/A</v>
      </c>
      <c r="E838" s="103" t="s">
        <v>199</v>
      </c>
      <c r="F838" s="111" t="s">
        <v>197</v>
      </c>
      <c r="G838" s="112">
        <v>51</v>
      </c>
      <c r="H838" s="113" t="s">
        <v>1859</v>
      </c>
      <c r="I838" s="113" t="s">
        <v>1860</v>
      </c>
    </row>
    <row r="839" spans="2:9" ht="25.5" customHeight="1">
      <c r="B839" s="85">
        <v>451</v>
      </c>
      <c r="C839" s="96">
        <v>1410051014199</v>
      </c>
      <c r="D839" s="96" t="e">
        <v>#N/A</v>
      </c>
      <c r="E839" s="103" t="s">
        <v>199</v>
      </c>
      <c r="F839" s="111" t="s">
        <v>197</v>
      </c>
      <c r="G839" s="112">
        <v>51</v>
      </c>
      <c r="H839" s="113" t="s">
        <v>1861</v>
      </c>
      <c r="I839" s="113" t="s">
        <v>1862</v>
      </c>
    </row>
    <row r="840" spans="2:9" ht="25.5" customHeight="1">
      <c r="B840" s="85">
        <v>452</v>
      </c>
      <c r="C840" s="96">
        <v>1410051015444</v>
      </c>
      <c r="D840" s="96" t="e">
        <v>#N/A</v>
      </c>
      <c r="E840" s="103" t="s">
        <v>199</v>
      </c>
      <c r="F840" s="111" t="s">
        <v>197</v>
      </c>
      <c r="G840" s="112">
        <v>51</v>
      </c>
      <c r="H840" s="113" t="s">
        <v>1863</v>
      </c>
      <c r="I840" s="113" t="s">
        <v>1864</v>
      </c>
    </row>
    <row r="841" spans="2:9" ht="25.5" customHeight="1">
      <c r="B841" s="85">
        <v>453</v>
      </c>
      <c r="C841" s="96">
        <v>1410051014835</v>
      </c>
      <c r="D841" s="96" t="e">
        <v>#N/A</v>
      </c>
      <c r="E841" s="103" t="s">
        <v>199</v>
      </c>
      <c r="F841" s="111" t="s">
        <v>197</v>
      </c>
      <c r="G841" s="112">
        <v>51</v>
      </c>
      <c r="H841" s="113" t="s">
        <v>1865</v>
      </c>
      <c r="I841" s="113" t="s">
        <v>1866</v>
      </c>
    </row>
    <row r="842" spans="2:9" ht="25.5" customHeight="1">
      <c r="B842" s="85">
        <v>840</v>
      </c>
      <c r="C842" s="96">
        <v>1410051016418</v>
      </c>
      <c r="D842" s="96" t="e">
        <v>#N/A</v>
      </c>
      <c r="E842" s="103" t="s">
        <v>199</v>
      </c>
      <c r="F842" s="111" t="s">
        <v>279</v>
      </c>
      <c r="G842" s="112">
        <v>30</v>
      </c>
      <c r="H842" s="113" t="s">
        <v>1867</v>
      </c>
      <c r="I842" s="113" t="s">
        <v>1868</v>
      </c>
    </row>
    <row r="843" spans="2:9" ht="25.5" customHeight="1">
      <c r="B843" s="85">
        <v>841</v>
      </c>
      <c r="C843" s="96">
        <v>1410051019321</v>
      </c>
      <c r="D843" s="96" t="e">
        <v>#N/A</v>
      </c>
      <c r="E843" s="103" t="s">
        <v>199</v>
      </c>
      <c r="F843" s="111" t="s">
        <v>279</v>
      </c>
      <c r="G843" s="112">
        <v>30</v>
      </c>
      <c r="H843" s="113" t="s">
        <v>1869</v>
      </c>
      <c r="I843" s="113" t="s">
        <v>1870</v>
      </c>
    </row>
    <row r="844" spans="2:9" ht="25.5" customHeight="1">
      <c r="B844" s="85">
        <v>842</v>
      </c>
      <c r="C844" s="96">
        <v>1410051016426</v>
      </c>
      <c r="D844" s="96" t="e">
        <v>#N/A</v>
      </c>
      <c r="E844" s="103" t="s">
        <v>199</v>
      </c>
      <c r="F844" s="111" t="s">
        <v>279</v>
      </c>
      <c r="G844" s="112">
        <v>30</v>
      </c>
      <c r="H844" s="113" t="s">
        <v>1871</v>
      </c>
      <c r="I844" s="113" t="s">
        <v>1872</v>
      </c>
    </row>
    <row r="845" spans="2:9" ht="25.5" customHeight="1">
      <c r="B845" s="85">
        <v>843</v>
      </c>
      <c r="C845" s="96">
        <v>1410051013910</v>
      </c>
      <c r="D845" s="96" t="e">
        <v>#N/A</v>
      </c>
      <c r="E845" s="103" t="s">
        <v>199</v>
      </c>
      <c r="F845" s="111" t="s">
        <v>279</v>
      </c>
      <c r="G845" s="112">
        <v>30</v>
      </c>
      <c r="H845" s="113" t="s">
        <v>1873</v>
      </c>
      <c r="I845" s="113" t="s">
        <v>1874</v>
      </c>
    </row>
    <row r="846" spans="2:9" ht="25.5" customHeight="1">
      <c r="B846" s="85">
        <v>844</v>
      </c>
      <c r="C846" s="96">
        <v>1410051023604</v>
      </c>
      <c r="D846" s="96" t="e">
        <v>#N/A</v>
      </c>
      <c r="E846" s="103" t="s">
        <v>199</v>
      </c>
      <c r="F846" s="111" t="s">
        <v>279</v>
      </c>
      <c r="G846" s="112">
        <v>30</v>
      </c>
      <c r="H846" s="113" t="s">
        <v>1875</v>
      </c>
      <c r="I846" s="113" t="s">
        <v>1876</v>
      </c>
    </row>
    <row r="847" spans="2:9" ht="49.5" customHeight="1">
      <c r="B847" s="85">
        <v>845</v>
      </c>
      <c r="C847" s="96">
        <v>1410051016434</v>
      </c>
      <c r="D847" s="96" t="e">
        <v>#N/A</v>
      </c>
      <c r="E847" s="103" t="s">
        <v>199</v>
      </c>
      <c r="F847" s="111" t="s">
        <v>279</v>
      </c>
      <c r="G847" s="112">
        <v>30</v>
      </c>
      <c r="H847" s="113" t="s">
        <v>1877</v>
      </c>
      <c r="I847" s="113" t="s">
        <v>1878</v>
      </c>
    </row>
    <row r="848" spans="2:9" ht="38.25" customHeight="1">
      <c r="B848" s="85">
        <v>846</v>
      </c>
      <c r="C848" s="96">
        <v>1410051013928</v>
      </c>
      <c r="D848" s="96" t="e">
        <v>#N/A</v>
      </c>
      <c r="E848" s="103" t="s">
        <v>199</v>
      </c>
      <c r="F848" s="111" t="s">
        <v>279</v>
      </c>
      <c r="G848" s="112">
        <v>30</v>
      </c>
      <c r="H848" s="113" t="s">
        <v>1879</v>
      </c>
      <c r="I848" s="113" t="s">
        <v>1880</v>
      </c>
    </row>
    <row r="849" spans="2:9" ht="25.5" customHeight="1">
      <c r="B849" s="85">
        <v>847</v>
      </c>
      <c r="C849" s="96">
        <v>1410051013936</v>
      </c>
      <c r="D849" s="96" t="e">
        <v>#N/A</v>
      </c>
      <c r="E849" s="103" t="s">
        <v>199</v>
      </c>
      <c r="F849" s="111" t="s">
        <v>279</v>
      </c>
      <c r="G849" s="112">
        <v>30</v>
      </c>
      <c r="H849" s="113" t="s">
        <v>1881</v>
      </c>
      <c r="I849" s="113" t="s">
        <v>1882</v>
      </c>
    </row>
    <row r="850" spans="2:9" ht="25.5" customHeight="1">
      <c r="B850" s="85">
        <v>848</v>
      </c>
      <c r="C850" s="96">
        <v>1410051024545</v>
      </c>
      <c r="D850" s="96" t="e">
        <v>#N/A</v>
      </c>
      <c r="E850" s="103" t="s">
        <v>199</v>
      </c>
      <c r="F850" s="111" t="s">
        <v>279</v>
      </c>
      <c r="G850" s="112">
        <v>30</v>
      </c>
      <c r="H850" s="113" t="s">
        <v>1883</v>
      </c>
      <c r="I850" s="113" t="s">
        <v>1884</v>
      </c>
    </row>
    <row r="851" spans="2:9" ht="25.5" customHeight="1">
      <c r="B851" s="85">
        <v>849</v>
      </c>
      <c r="C851" s="96">
        <v>1410051024552</v>
      </c>
      <c r="D851" s="96" t="e">
        <v>#N/A</v>
      </c>
      <c r="E851" s="103" t="s">
        <v>199</v>
      </c>
      <c r="F851" s="111" t="s">
        <v>279</v>
      </c>
      <c r="G851" s="112">
        <v>30</v>
      </c>
      <c r="H851" s="113" t="s">
        <v>1885</v>
      </c>
      <c r="I851" s="113" t="s">
        <v>1886</v>
      </c>
    </row>
    <row r="852" spans="2:9" ht="25.5" customHeight="1">
      <c r="B852" s="84"/>
      <c r="C852" s="96">
        <v>1410051017754</v>
      </c>
      <c r="D852" s="96" t="e">
        <v>#N/A</v>
      </c>
      <c r="E852" s="103" t="s">
        <v>199</v>
      </c>
      <c r="F852" s="111" t="s">
        <v>1490</v>
      </c>
      <c r="G852" s="112">
        <v>88</v>
      </c>
      <c r="H852" s="113" t="s">
        <v>1887</v>
      </c>
      <c r="I852" s="113"/>
    </row>
    <row r="853" spans="2:9" ht="36" customHeight="1">
      <c r="B853" s="85">
        <v>850</v>
      </c>
      <c r="C853" s="96">
        <v>1410051016442</v>
      </c>
      <c r="D853" s="96" t="e">
        <v>#N/A</v>
      </c>
      <c r="E853" s="103" t="s">
        <v>199</v>
      </c>
      <c r="F853" s="111" t="s">
        <v>279</v>
      </c>
      <c r="G853" s="112">
        <v>30</v>
      </c>
      <c r="H853" s="113" t="s">
        <v>1888</v>
      </c>
      <c r="I853" s="113" t="s">
        <v>1889</v>
      </c>
    </row>
    <row r="854" spans="2:9" ht="25.5" customHeight="1">
      <c r="B854" s="85">
        <v>851</v>
      </c>
      <c r="C854" s="96">
        <v>1410051016459</v>
      </c>
      <c r="D854" s="96" t="e">
        <v>#N/A</v>
      </c>
      <c r="E854" s="103" t="s">
        <v>199</v>
      </c>
      <c r="F854" s="111" t="s">
        <v>279</v>
      </c>
      <c r="G854" s="112">
        <v>30</v>
      </c>
      <c r="H854" s="113" t="s">
        <v>1890</v>
      </c>
      <c r="I854" s="113" t="s">
        <v>1891</v>
      </c>
    </row>
    <row r="855" spans="2:9" ht="38.25" customHeight="1">
      <c r="B855" s="85">
        <v>852</v>
      </c>
      <c r="C855" s="96">
        <v>1410051015360</v>
      </c>
      <c r="D855" s="96" t="e">
        <v>#N/A</v>
      </c>
      <c r="E855" s="103" t="s">
        <v>199</v>
      </c>
      <c r="F855" s="111" t="s">
        <v>279</v>
      </c>
      <c r="G855" s="112">
        <v>30</v>
      </c>
      <c r="H855" s="113" t="s">
        <v>1892</v>
      </c>
      <c r="I855" s="113" t="s">
        <v>1893</v>
      </c>
    </row>
    <row r="856" spans="2:9" ht="25.5" customHeight="1">
      <c r="B856" s="85">
        <v>853</v>
      </c>
      <c r="C856" s="96">
        <v>1410051016467</v>
      </c>
      <c r="D856" s="96" t="e">
        <v>#N/A</v>
      </c>
      <c r="E856" s="103" t="s">
        <v>199</v>
      </c>
      <c r="F856" s="111" t="s">
        <v>279</v>
      </c>
      <c r="G856" s="112">
        <v>30</v>
      </c>
      <c r="H856" s="113" t="s">
        <v>1894</v>
      </c>
      <c r="I856" s="113" t="s">
        <v>1895</v>
      </c>
    </row>
    <row r="857" spans="2:9" ht="25.5" customHeight="1">
      <c r="B857" s="85">
        <v>854</v>
      </c>
      <c r="C857" s="96">
        <v>1410051016475</v>
      </c>
      <c r="D857" s="96" t="e">
        <v>#N/A</v>
      </c>
      <c r="E857" s="103" t="s">
        <v>199</v>
      </c>
      <c r="F857" s="111" t="s">
        <v>279</v>
      </c>
      <c r="G857" s="112">
        <v>30</v>
      </c>
      <c r="H857" s="113" t="s">
        <v>1896</v>
      </c>
      <c r="I857" s="113" t="s">
        <v>1897</v>
      </c>
    </row>
    <row r="858" spans="2:9" ht="25.5" customHeight="1">
      <c r="B858" s="85">
        <v>855</v>
      </c>
      <c r="C858" s="96">
        <v>1410051016491</v>
      </c>
      <c r="D858" s="96" t="e">
        <v>#N/A</v>
      </c>
      <c r="E858" s="103" t="s">
        <v>199</v>
      </c>
      <c r="F858" s="111" t="s">
        <v>279</v>
      </c>
      <c r="G858" s="112">
        <v>30</v>
      </c>
      <c r="H858" s="113" t="s">
        <v>1898</v>
      </c>
      <c r="I858" s="113" t="s">
        <v>1899</v>
      </c>
    </row>
    <row r="859" spans="2:9" ht="25.5" customHeight="1">
      <c r="B859" s="85">
        <v>856</v>
      </c>
      <c r="C859" s="96">
        <v>1410051024925</v>
      </c>
      <c r="D859" s="96" t="e">
        <v>#N/A</v>
      </c>
      <c r="E859" s="103" t="s">
        <v>199</v>
      </c>
      <c r="F859" s="111" t="s">
        <v>279</v>
      </c>
      <c r="G859" s="112">
        <v>30</v>
      </c>
      <c r="H859" s="113" t="s">
        <v>1900</v>
      </c>
      <c r="I859" s="113" t="s">
        <v>1901</v>
      </c>
    </row>
    <row r="860" spans="2:9" ht="25.5" customHeight="1">
      <c r="B860" s="85">
        <v>857</v>
      </c>
      <c r="C860" s="96">
        <v>1410051024180</v>
      </c>
      <c r="D860" s="96" t="e">
        <v>#N/A</v>
      </c>
      <c r="E860" s="103" t="s">
        <v>199</v>
      </c>
      <c r="F860" s="111" t="s">
        <v>279</v>
      </c>
      <c r="G860" s="112">
        <v>30</v>
      </c>
      <c r="H860" s="113" t="s">
        <v>1902</v>
      </c>
      <c r="I860" s="113" t="s">
        <v>1903</v>
      </c>
    </row>
    <row r="861" spans="2:9" ht="25.5" customHeight="1">
      <c r="B861" s="85">
        <v>858</v>
      </c>
      <c r="C861" s="96">
        <v>1410051018588</v>
      </c>
      <c r="D861" s="96" t="e">
        <v>#N/A</v>
      </c>
      <c r="E861" s="103" t="s">
        <v>199</v>
      </c>
      <c r="F861" s="111" t="s">
        <v>279</v>
      </c>
      <c r="G861" s="112">
        <v>30</v>
      </c>
      <c r="H861" s="113" t="s">
        <v>1904</v>
      </c>
      <c r="I861" s="113" t="s">
        <v>1905</v>
      </c>
    </row>
    <row r="862" spans="2:9" ht="25.5" customHeight="1">
      <c r="B862" s="85">
        <v>859</v>
      </c>
      <c r="C862" s="96">
        <v>1410051016483</v>
      </c>
      <c r="D862" s="96" t="e">
        <v>#N/A</v>
      </c>
      <c r="E862" s="103" t="s">
        <v>199</v>
      </c>
      <c r="F862" s="111" t="s">
        <v>279</v>
      </c>
      <c r="G862" s="112">
        <v>30</v>
      </c>
      <c r="H862" s="113" t="s">
        <v>1906</v>
      </c>
      <c r="I862" s="113" t="s">
        <v>1907</v>
      </c>
    </row>
    <row r="863" spans="2:9" ht="25.5" customHeight="1">
      <c r="B863" s="85">
        <v>860</v>
      </c>
      <c r="C863" s="96">
        <v>1410051018042</v>
      </c>
      <c r="D863" s="96" t="e">
        <v>#N/A</v>
      </c>
      <c r="E863" s="103" t="s">
        <v>199</v>
      </c>
      <c r="F863" s="111" t="s">
        <v>279</v>
      </c>
      <c r="G863" s="112">
        <v>30</v>
      </c>
      <c r="H863" s="113" t="s">
        <v>1908</v>
      </c>
      <c r="I863" s="113" t="s">
        <v>1909</v>
      </c>
    </row>
    <row r="864" spans="2:9" ht="25.5" customHeight="1">
      <c r="B864" s="85">
        <v>861</v>
      </c>
      <c r="C864" s="96">
        <v>1410051019891</v>
      </c>
      <c r="D864" s="96" t="e">
        <v>#N/A</v>
      </c>
      <c r="E864" s="103" t="s">
        <v>199</v>
      </c>
      <c r="F864" s="111" t="s">
        <v>279</v>
      </c>
      <c r="G864" s="112">
        <v>30</v>
      </c>
      <c r="H864" s="113" t="s">
        <v>1910</v>
      </c>
      <c r="I864" s="113" t="s">
        <v>1911</v>
      </c>
    </row>
    <row r="865" spans="1:9" ht="25.5" customHeight="1">
      <c r="B865" s="85">
        <v>862</v>
      </c>
      <c r="C865" s="96">
        <v>1410051015154</v>
      </c>
      <c r="D865" s="96" t="e">
        <v>#N/A</v>
      </c>
      <c r="E865" s="103" t="s">
        <v>199</v>
      </c>
      <c r="F865" s="111" t="s">
        <v>279</v>
      </c>
      <c r="G865" s="112">
        <v>30</v>
      </c>
      <c r="H865" s="113" t="s">
        <v>1912</v>
      </c>
      <c r="I865" s="113" t="s">
        <v>1913</v>
      </c>
    </row>
    <row r="866" spans="1:9" ht="25.5" customHeight="1">
      <c r="A866" s="84">
        <v>6</v>
      </c>
      <c r="B866" s="85">
        <v>6</v>
      </c>
      <c r="C866" s="101">
        <v>1410051028306</v>
      </c>
      <c r="D866" s="96">
        <v>1</v>
      </c>
      <c r="E866" s="111" t="s">
        <v>2864</v>
      </c>
      <c r="F866" s="103" t="s">
        <v>217</v>
      </c>
      <c r="G866" s="104" t="e">
        <v>#N/A</v>
      </c>
      <c r="H866" s="105" t="s">
        <v>1914</v>
      </c>
      <c r="I866" s="105" t="s">
        <v>1915</v>
      </c>
    </row>
    <row r="867" spans="1:9" ht="25.5" customHeight="1">
      <c r="A867" s="84">
        <v>18</v>
      </c>
      <c r="B867" s="85">
        <v>18</v>
      </c>
      <c r="C867" s="118">
        <v>1410052006202</v>
      </c>
      <c r="D867" s="96" t="e">
        <v>#N/A</v>
      </c>
      <c r="E867" s="107" t="s">
        <v>229</v>
      </c>
      <c r="F867" s="103" t="s">
        <v>217</v>
      </c>
      <c r="G867" s="104" t="e">
        <v>#N/A</v>
      </c>
      <c r="H867" s="105" t="s">
        <v>1916</v>
      </c>
      <c r="I867" s="105" t="s">
        <v>1917</v>
      </c>
    </row>
    <row r="868" spans="1:9" ht="25.5" customHeight="1">
      <c r="B868" s="85">
        <v>21</v>
      </c>
      <c r="C868" s="101">
        <v>1410051028439</v>
      </c>
      <c r="D868" s="96">
        <v>5</v>
      </c>
      <c r="E868" s="103" t="s">
        <v>1918</v>
      </c>
      <c r="F868" s="103" t="s">
        <v>205</v>
      </c>
      <c r="G868" s="104" t="e">
        <v>#N/A</v>
      </c>
      <c r="H868" s="105" t="s">
        <v>1919</v>
      </c>
      <c r="I868" s="105" t="s">
        <v>1920</v>
      </c>
    </row>
    <row r="869" spans="1:9" ht="25.5" customHeight="1">
      <c r="B869" s="85">
        <v>22</v>
      </c>
      <c r="C869" s="101">
        <v>1410051028488</v>
      </c>
      <c r="D869" s="96">
        <v>5</v>
      </c>
      <c r="E869" s="103" t="s">
        <v>1918</v>
      </c>
      <c r="F869" s="103" t="s">
        <v>1485</v>
      </c>
      <c r="G869" s="104" t="e">
        <v>#N/A</v>
      </c>
      <c r="H869" s="105" t="s">
        <v>1921</v>
      </c>
      <c r="I869" s="105" t="s">
        <v>1922</v>
      </c>
    </row>
    <row r="870" spans="1:9" ht="25.5" customHeight="1">
      <c r="B870" s="85">
        <v>27</v>
      </c>
      <c r="C870" s="101">
        <v>1410051028371</v>
      </c>
      <c r="D870" s="96">
        <v>5</v>
      </c>
      <c r="E870" s="103" t="s">
        <v>1918</v>
      </c>
      <c r="F870" s="103" t="s">
        <v>225</v>
      </c>
      <c r="G870" s="104" t="e">
        <v>#N/A</v>
      </c>
      <c r="H870" s="105" t="s">
        <v>1923</v>
      </c>
      <c r="I870" s="105" t="s">
        <v>1924</v>
      </c>
    </row>
    <row r="871" spans="1:9" ht="25.5" customHeight="1">
      <c r="B871" s="85">
        <v>28</v>
      </c>
      <c r="C871" s="101">
        <v>1410051028363</v>
      </c>
      <c r="D871" s="96">
        <v>5</v>
      </c>
      <c r="E871" s="103" t="s">
        <v>1918</v>
      </c>
      <c r="F871" s="103" t="s">
        <v>225</v>
      </c>
      <c r="G871" s="104" t="e">
        <v>#N/A</v>
      </c>
      <c r="H871" s="105" t="s">
        <v>1925</v>
      </c>
      <c r="I871" s="105" t="s">
        <v>1926</v>
      </c>
    </row>
    <row r="872" spans="1:9" ht="25.5" customHeight="1">
      <c r="B872" s="85">
        <v>29</v>
      </c>
      <c r="C872" s="101">
        <v>1410051028355</v>
      </c>
      <c r="D872" s="96">
        <v>5</v>
      </c>
      <c r="E872" s="103" t="s">
        <v>1918</v>
      </c>
      <c r="F872" s="103" t="s">
        <v>225</v>
      </c>
      <c r="G872" s="104" t="e">
        <v>#N/A</v>
      </c>
      <c r="H872" s="105" t="s">
        <v>1927</v>
      </c>
      <c r="I872" s="105" t="s">
        <v>1928</v>
      </c>
    </row>
    <row r="873" spans="1:9" ht="25.5" customHeight="1">
      <c r="B873" s="85">
        <v>70</v>
      </c>
      <c r="C873" s="118">
        <v>1410052004249</v>
      </c>
      <c r="D873" s="96" t="e">
        <v>#N/A</v>
      </c>
      <c r="E873" s="107" t="s">
        <v>229</v>
      </c>
      <c r="F873" s="103" t="s">
        <v>225</v>
      </c>
      <c r="G873" s="104">
        <v>0</v>
      </c>
      <c r="H873" s="119" t="s">
        <v>1929</v>
      </c>
      <c r="I873" s="113" t="s">
        <v>1930</v>
      </c>
    </row>
    <row r="874" spans="1:9" ht="25.5" customHeight="1">
      <c r="B874" s="85">
        <v>74</v>
      </c>
      <c r="C874" s="118">
        <v>1410051027647</v>
      </c>
      <c r="D874" s="96">
        <v>1</v>
      </c>
      <c r="E874" s="111" t="s">
        <v>2864</v>
      </c>
      <c r="F874" s="103" t="s">
        <v>257</v>
      </c>
      <c r="G874" s="104">
        <v>82</v>
      </c>
      <c r="H874" s="105" t="s">
        <v>1931</v>
      </c>
      <c r="I874" s="113" t="s">
        <v>1932</v>
      </c>
    </row>
    <row r="875" spans="1:9" ht="25.5" customHeight="1">
      <c r="B875" s="85">
        <v>75</v>
      </c>
      <c r="C875" s="96">
        <v>1410051026813</v>
      </c>
      <c r="D875" s="96">
        <v>1</v>
      </c>
      <c r="E875" s="111" t="s">
        <v>2864</v>
      </c>
      <c r="F875" s="111" t="s">
        <v>257</v>
      </c>
      <c r="G875" s="112">
        <v>82</v>
      </c>
      <c r="H875" s="113" t="s">
        <v>1933</v>
      </c>
      <c r="I875" s="113" t="s">
        <v>1934</v>
      </c>
    </row>
    <row r="876" spans="1:9" ht="25.5" customHeight="1">
      <c r="B876" s="85">
        <v>76</v>
      </c>
      <c r="C876" s="96">
        <v>1410051027084</v>
      </c>
      <c r="D876" s="96">
        <v>1</v>
      </c>
      <c r="E876" s="111" t="s">
        <v>2864</v>
      </c>
      <c r="F876" s="111" t="s">
        <v>257</v>
      </c>
      <c r="G876" s="112">
        <v>82</v>
      </c>
      <c r="H876" s="113" t="s">
        <v>1935</v>
      </c>
      <c r="I876" s="113" t="s">
        <v>1936</v>
      </c>
    </row>
    <row r="877" spans="1:9" ht="25.5" customHeight="1">
      <c r="B877" s="85">
        <v>77</v>
      </c>
      <c r="C877" s="96">
        <v>1410051026268</v>
      </c>
      <c r="D877" s="96">
        <v>1</v>
      </c>
      <c r="E877" s="111" t="s">
        <v>2864</v>
      </c>
      <c r="F877" s="111" t="s">
        <v>257</v>
      </c>
      <c r="G877" s="112">
        <v>82</v>
      </c>
      <c r="H877" s="113" t="s">
        <v>1937</v>
      </c>
      <c r="I877" s="113" t="s">
        <v>1938</v>
      </c>
    </row>
    <row r="878" spans="1:9" ht="25.5" customHeight="1">
      <c r="B878" s="85">
        <v>78</v>
      </c>
      <c r="C878" s="96">
        <v>1410051027639</v>
      </c>
      <c r="D878" s="96">
        <v>1</v>
      </c>
      <c r="E878" s="111" t="s">
        <v>2864</v>
      </c>
      <c r="F878" s="111" t="s">
        <v>197</v>
      </c>
      <c r="G878" s="112">
        <v>51</v>
      </c>
      <c r="H878" s="113" t="s">
        <v>1939</v>
      </c>
      <c r="I878" s="113" t="s">
        <v>1940</v>
      </c>
    </row>
    <row r="879" spans="1:9" ht="25.5" customHeight="1">
      <c r="B879" s="85">
        <v>79</v>
      </c>
      <c r="C879" s="96">
        <v>1410051027290</v>
      </c>
      <c r="D879" s="96">
        <v>1</v>
      </c>
      <c r="E879" s="111" t="s">
        <v>2864</v>
      </c>
      <c r="F879" s="111" t="s">
        <v>197</v>
      </c>
      <c r="G879" s="112">
        <v>51</v>
      </c>
      <c r="H879" s="113" t="s">
        <v>1941</v>
      </c>
      <c r="I879" s="113" t="s">
        <v>1942</v>
      </c>
    </row>
    <row r="880" spans="1:9" ht="25.5" customHeight="1">
      <c r="B880" s="85">
        <v>80</v>
      </c>
      <c r="C880" s="96">
        <v>1410051027308</v>
      </c>
      <c r="D880" s="96">
        <v>1</v>
      </c>
      <c r="E880" s="111" t="s">
        <v>2864</v>
      </c>
      <c r="F880" s="111" t="s">
        <v>197</v>
      </c>
      <c r="G880" s="112">
        <v>51</v>
      </c>
      <c r="H880" s="113" t="s">
        <v>1943</v>
      </c>
      <c r="I880" s="113" t="s">
        <v>1944</v>
      </c>
    </row>
    <row r="881" spans="2:9" ht="25.5" customHeight="1">
      <c r="B881" s="85">
        <v>98</v>
      </c>
      <c r="C881" s="96">
        <v>1410051025211</v>
      </c>
      <c r="D881" s="96">
        <v>1</v>
      </c>
      <c r="E881" s="111" t="s">
        <v>2864</v>
      </c>
      <c r="F881" s="111" t="s">
        <v>197</v>
      </c>
      <c r="G881" s="112">
        <v>51</v>
      </c>
      <c r="H881" s="113" t="s">
        <v>1945</v>
      </c>
      <c r="I881" s="113" t="s">
        <v>1946</v>
      </c>
    </row>
    <row r="882" spans="2:9" ht="25.5" customHeight="1">
      <c r="B882" s="85">
        <v>99</v>
      </c>
      <c r="C882" s="96">
        <v>1410051025070</v>
      </c>
      <c r="D882" s="96">
        <v>1</v>
      </c>
      <c r="E882" s="111" t="s">
        <v>2864</v>
      </c>
      <c r="F882" s="111" t="s">
        <v>197</v>
      </c>
      <c r="G882" s="112">
        <v>51</v>
      </c>
      <c r="H882" s="113" t="s">
        <v>1947</v>
      </c>
      <c r="I882" s="113" t="s">
        <v>1948</v>
      </c>
    </row>
    <row r="883" spans="2:9" ht="25.5" customHeight="1">
      <c r="B883" s="85">
        <v>100</v>
      </c>
      <c r="C883" s="96">
        <v>1410051022473</v>
      </c>
      <c r="D883" s="96">
        <v>1</v>
      </c>
      <c r="E883" s="111" t="s">
        <v>2864</v>
      </c>
      <c r="F883" s="111" t="s">
        <v>197</v>
      </c>
      <c r="G883" s="112">
        <v>51</v>
      </c>
      <c r="H883" s="113" t="s">
        <v>1949</v>
      </c>
      <c r="I883" s="113" t="s">
        <v>1950</v>
      </c>
    </row>
    <row r="884" spans="2:9" ht="25.5" customHeight="1">
      <c r="B884" s="85">
        <v>101</v>
      </c>
      <c r="C884" s="96">
        <v>1410051020543</v>
      </c>
      <c r="D884" s="96">
        <v>1</v>
      </c>
      <c r="E884" s="111" t="s">
        <v>2864</v>
      </c>
      <c r="F884" s="111" t="s">
        <v>197</v>
      </c>
      <c r="G884" s="112">
        <v>51</v>
      </c>
      <c r="H884" s="113" t="s">
        <v>1951</v>
      </c>
      <c r="I884" s="113" t="s">
        <v>1952</v>
      </c>
    </row>
    <row r="885" spans="2:9" ht="25.5" customHeight="1">
      <c r="B885" s="85">
        <v>117</v>
      </c>
      <c r="C885" s="96">
        <v>1410051020576</v>
      </c>
      <c r="D885" s="96">
        <v>1</v>
      </c>
      <c r="E885" s="111" t="s">
        <v>2864</v>
      </c>
      <c r="F885" s="111" t="s">
        <v>257</v>
      </c>
      <c r="G885" s="112">
        <v>82</v>
      </c>
      <c r="H885" s="113" t="s">
        <v>1953</v>
      </c>
      <c r="I885" s="113" t="s">
        <v>1954</v>
      </c>
    </row>
    <row r="886" spans="2:9" ht="25.5" customHeight="1">
      <c r="B886" s="85">
        <v>128</v>
      </c>
      <c r="C886" s="96">
        <v>1410051023240</v>
      </c>
      <c r="D886" s="96">
        <v>2</v>
      </c>
      <c r="E886" s="111" t="s">
        <v>2865</v>
      </c>
      <c r="F886" s="111" t="s">
        <v>257</v>
      </c>
      <c r="G886" s="112">
        <v>82</v>
      </c>
      <c r="H886" s="113" t="s">
        <v>1955</v>
      </c>
      <c r="I886" s="113" t="s">
        <v>1956</v>
      </c>
    </row>
    <row r="887" spans="2:9" ht="25.5" customHeight="1">
      <c r="B887" s="85">
        <v>129</v>
      </c>
      <c r="C887" s="96">
        <v>1410051026284</v>
      </c>
      <c r="D887" s="96">
        <v>2</v>
      </c>
      <c r="E887" s="111" t="s">
        <v>2866</v>
      </c>
      <c r="F887" s="111" t="s">
        <v>257</v>
      </c>
      <c r="G887" s="112">
        <v>82</v>
      </c>
      <c r="H887" s="113" t="s">
        <v>1957</v>
      </c>
      <c r="I887" s="113" t="s">
        <v>1958</v>
      </c>
    </row>
    <row r="888" spans="2:9" ht="25.5" customHeight="1">
      <c r="B888" s="85">
        <v>148</v>
      </c>
      <c r="C888" s="96">
        <v>1410051026870</v>
      </c>
      <c r="D888" s="96">
        <v>5</v>
      </c>
      <c r="E888" s="111" t="s">
        <v>1959</v>
      </c>
      <c r="F888" s="111" t="s">
        <v>197</v>
      </c>
      <c r="G888" s="112">
        <v>51</v>
      </c>
      <c r="H888" s="113" t="s">
        <v>1960</v>
      </c>
      <c r="I888" s="113" t="s">
        <v>1961</v>
      </c>
    </row>
    <row r="889" spans="2:9" ht="25.5" customHeight="1">
      <c r="B889" s="85">
        <v>149</v>
      </c>
      <c r="C889" s="96">
        <v>1410051022341</v>
      </c>
      <c r="D889" s="96">
        <v>5</v>
      </c>
      <c r="E889" s="111" t="s">
        <v>269</v>
      </c>
      <c r="F889" s="111" t="s">
        <v>197</v>
      </c>
      <c r="G889" s="112">
        <v>51</v>
      </c>
      <c r="H889" s="113" t="s">
        <v>1962</v>
      </c>
      <c r="I889" s="113" t="s">
        <v>1963</v>
      </c>
    </row>
    <row r="890" spans="2:9" ht="25.5" customHeight="1">
      <c r="B890" s="85">
        <v>150</v>
      </c>
      <c r="C890" s="96">
        <v>1410051022416</v>
      </c>
      <c r="D890" s="96">
        <v>5</v>
      </c>
      <c r="E890" s="111" t="s">
        <v>269</v>
      </c>
      <c r="F890" s="111" t="s">
        <v>197</v>
      </c>
      <c r="G890" s="112">
        <v>51</v>
      </c>
      <c r="H890" s="113" t="s">
        <v>1964</v>
      </c>
      <c r="I890" s="113" t="s">
        <v>1965</v>
      </c>
    </row>
    <row r="891" spans="2:9" ht="25.5" customHeight="1">
      <c r="B891" s="85">
        <v>151</v>
      </c>
      <c r="C891" s="96">
        <v>1410051022481</v>
      </c>
      <c r="D891" s="96">
        <v>5</v>
      </c>
      <c r="E891" s="111" t="s">
        <v>269</v>
      </c>
      <c r="F891" s="111" t="s">
        <v>197</v>
      </c>
      <c r="G891" s="112">
        <v>51</v>
      </c>
      <c r="H891" s="113" t="s">
        <v>1966</v>
      </c>
      <c r="I891" s="113" t="s">
        <v>1967</v>
      </c>
    </row>
    <row r="892" spans="2:9" ht="25.5" customHeight="1">
      <c r="B892" s="85">
        <v>152</v>
      </c>
      <c r="C892" s="96">
        <v>1410051027399</v>
      </c>
      <c r="D892" s="96">
        <v>5</v>
      </c>
      <c r="E892" s="111" t="s">
        <v>1968</v>
      </c>
      <c r="F892" s="111" t="s">
        <v>197</v>
      </c>
      <c r="G892" s="112">
        <v>51</v>
      </c>
      <c r="H892" s="113" t="s">
        <v>1969</v>
      </c>
      <c r="I892" s="113" t="s">
        <v>1970</v>
      </c>
    </row>
    <row r="893" spans="2:9" ht="25.5" customHeight="1">
      <c r="B893" s="85">
        <v>153</v>
      </c>
      <c r="C893" s="96">
        <v>1410051026888</v>
      </c>
      <c r="D893" s="96">
        <v>5</v>
      </c>
      <c r="E893" s="111" t="s">
        <v>1959</v>
      </c>
      <c r="F893" s="111" t="s">
        <v>197</v>
      </c>
      <c r="G893" s="112">
        <v>51</v>
      </c>
      <c r="H893" s="113" t="s">
        <v>1971</v>
      </c>
      <c r="I893" s="113" t="s">
        <v>1972</v>
      </c>
    </row>
    <row r="894" spans="2:9" ht="25.5" customHeight="1">
      <c r="B894" s="85">
        <v>164</v>
      </c>
      <c r="C894" s="96">
        <v>1410051026920</v>
      </c>
      <c r="D894" s="96">
        <v>5</v>
      </c>
      <c r="E894" s="111" t="s">
        <v>1973</v>
      </c>
      <c r="F894" s="111" t="s">
        <v>217</v>
      </c>
      <c r="G894" s="112">
        <v>70</v>
      </c>
      <c r="H894" s="113" t="s">
        <v>1974</v>
      </c>
      <c r="I894" s="113" t="s">
        <v>1975</v>
      </c>
    </row>
    <row r="895" spans="2:9" ht="25.5" customHeight="1">
      <c r="B895" s="85">
        <v>165</v>
      </c>
      <c r="C895" s="96">
        <v>1410051026417</v>
      </c>
      <c r="D895" s="96">
        <v>5</v>
      </c>
      <c r="E895" s="111" t="s">
        <v>1973</v>
      </c>
      <c r="F895" s="111" t="s">
        <v>217</v>
      </c>
      <c r="G895" s="112">
        <v>70</v>
      </c>
      <c r="H895" s="113" t="s">
        <v>1976</v>
      </c>
      <c r="I895" s="113" t="s">
        <v>1977</v>
      </c>
    </row>
    <row r="896" spans="2:9" ht="25.5" customHeight="1">
      <c r="B896" s="85">
        <v>166</v>
      </c>
      <c r="C896" s="96">
        <v>1410051027738</v>
      </c>
      <c r="D896" s="96">
        <v>5</v>
      </c>
      <c r="E896" s="111" t="s">
        <v>1968</v>
      </c>
      <c r="F896" s="111" t="s">
        <v>217</v>
      </c>
      <c r="G896" s="112">
        <v>70</v>
      </c>
      <c r="H896" s="113" t="s">
        <v>1978</v>
      </c>
      <c r="I896" s="113" t="s">
        <v>1979</v>
      </c>
    </row>
    <row r="897" spans="2:9" ht="25.5" customHeight="1">
      <c r="B897" s="85">
        <v>167</v>
      </c>
      <c r="C897" s="96">
        <v>1410051026391</v>
      </c>
      <c r="D897" s="96">
        <v>5</v>
      </c>
      <c r="E897" s="111" t="s">
        <v>1973</v>
      </c>
      <c r="F897" s="111" t="s">
        <v>217</v>
      </c>
      <c r="G897" s="112">
        <v>70</v>
      </c>
      <c r="H897" s="113" t="s">
        <v>1980</v>
      </c>
      <c r="I897" s="113" t="s">
        <v>1981</v>
      </c>
    </row>
    <row r="898" spans="2:9" ht="25.5" customHeight="1">
      <c r="B898" s="85">
        <v>168</v>
      </c>
      <c r="C898" s="96">
        <v>1410051026409</v>
      </c>
      <c r="D898" s="96">
        <v>5</v>
      </c>
      <c r="E898" s="111" t="s">
        <v>1973</v>
      </c>
      <c r="F898" s="111" t="s">
        <v>217</v>
      </c>
      <c r="G898" s="112">
        <v>70</v>
      </c>
      <c r="H898" s="113" t="s">
        <v>1982</v>
      </c>
      <c r="I898" s="113" t="s">
        <v>1983</v>
      </c>
    </row>
    <row r="899" spans="2:9" ht="25.5" customHeight="1">
      <c r="B899" s="85">
        <v>180</v>
      </c>
      <c r="C899" s="96">
        <v>1410051026334</v>
      </c>
      <c r="D899" s="96">
        <v>5</v>
      </c>
      <c r="E899" s="111" t="s">
        <v>1973</v>
      </c>
      <c r="F899" s="111" t="s">
        <v>225</v>
      </c>
      <c r="G899" s="112">
        <v>0</v>
      </c>
      <c r="H899" s="113" t="s">
        <v>1984</v>
      </c>
      <c r="I899" s="113" t="s">
        <v>1985</v>
      </c>
    </row>
    <row r="900" spans="2:9" ht="25.5" customHeight="1">
      <c r="B900" s="85">
        <v>181</v>
      </c>
      <c r="C900" s="96">
        <v>1410051026573</v>
      </c>
      <c r="D900" s="96">
        <v>5</v>
      </c>
      <c r="E900" s="111" t="s">
        <v>196</v>
      </c>
      <c r="F900" s="111" t="s">
        <v>225</v>
      </c>
      <c r="G900" s="112">
        <v>0</v>
      </c>
      <c r="H900" s="113" t="s">
        <v>1986</v>
      </c>
      <c r="I900" s="113" t="s">
        <v>1987</v>
      </c>
    </row>
    <row r="901" spans="2:9" ht="25.5" customHeight="1">
      <c r="B901" s="85">
        <v>182</v>
      </c>
      <c r="C901" s="96">
        <v>1410051026342</v>
      </c>
      <c r="D901" s="96">
        <v>5</v>
      </c>
      <c r="E901" s="111" t="s">
        <v>1973</v>
      </c>
      <c r="F901" s="111" t="s">
        <v>225</v>
      </c>
      <c r="G901" s="112">
        <v>0</v>
      </c>
      <c r="H901" s="113" t="s">
        <v>1988</v>
      </c>
      <c r="I901" s="113" t="s">
        <v>1989</v>
      </c>
    </row>
    <row r="902" spans="2:9" ht="25.5" customHeight="1">
      <c r="B902" s="85">
        <v>203</v>
      </c>
      <c r="C902" s="96">
        <v>1410051022366</v>
      </c>
      <c r="D902" s="96">
        <v>5</v>
      </c>
      <c r="E902" s="111" t="s">
        <v>196</v>
      </c>
      <c r="F902" s="111" t="s">
        <v>197</v>
      </c>
      <c r="G902" s="112">
        <v>51</v>
      </c>
      <c r="H902" s="113" t="s">
        <v>1990</v>
      </c>
      <c r="I902" s="113" t="s">
        <v>1991</v>
      </c>
    </row>
    <row r="903" spans="2:9" ht="25.5" customHeight="1">
      <c r="B903" s="85">
        <v>204</v>
      </c>
      <c r="C903" s="96">
        <v>1410051022390</v>
      </c>
      <c r="D903" s="96">
        <v>5</v>
      </c>
      <c r="E903" s="111" t="s">
        <v>196</v>
      </c>
      <c r="F903" s="111" t="s">
        <v>197</v>
      </c>
      <c r="G903" s="112">
        <v>51</v>
      </c>
      <c r="H903" s="113" t="s">
        <v>1992</v>
      </c>
      <c r="I903" s="113" t="s">
        <v>1993</v>
      </c>
    </row>
    <row r="904" spans="2:9" ht="25.5" customHeight="1">
      <c r="B904" s="85">
        <v>205</v>
      </c>
      <c r="C904" s="96">
        <v>1410051022465</v>
      </c>
      <c r="D904" s="96">
        <v>5</v>
      </c>
      <c r="E904" s="111" t="s">
        <v>196</v>
      </c>
      <c r="F904" s="111" t="s">
        <v>197</v>
      </c>
      <c r="G904" s="112">
        <v>51</v>
      </c>
      <c r="H904" s="113" t="s">
        <v>1994</v>
      </c>
      <c r="I904" s="113" t="s">
        <v>1995</v>
      </c>
    </row>
    <row r="905" spans="2:9" ht="25.5" customHeight="1">
      <c r="B905" s="85">
        <v>206</v>
      </c>
      <c r="C905" s="96">
        <v>1410051022440</v>
      </c>
      <c r="D905" s="96">
        <v>5</v>
      </c>
      <c r="E905" s="111" t="s">
        <v>196</v>
      </c>
      <c r="F905" s="111" t="s">
        <v>197</v>
      </c>
      <c r="G905" s="112">
        <v>51</v>
      </c>
      <c r="H905" s="113" t="s">
        <v>1996</v>
      </c>
      <c r="I905" s="113" t="s">
        <v>1997</v>
      </c>
    </row>
    <row r="906" spans="2:9" ht="25.5" customHeight="1">
      <c r="B906" s="85">
        <v>207</v>
      </c>
      <c r="C906" s="96">
        <v>1410051022507</v>
      </c>
      <c r="D906" s="96">
        <v>5</v>
      </c>
      <c r="E906" s="111" t="s">
        <v>196</v>
      </c>
      <c r="F906" s="111" t="s">
        <v>197</v>
      </c>
      <c r="G906" s="112">
        <v>51</v>
      </c>
      <c r="H906" s="113" t="s">
        <v>1998</v>
      </c>
      <c r="I906" s="113" t="s">
        <v>1999</v>
      </c>
    </row>
    <row r="907" spans="2:9" ht="25.5" customHeight="1">
      <c r="B907" s="85">
        <v>208</v>
      </c>
      <c r="C907" s="96">
        <v>1410051022499</v>
      </c>
      <c r="D907" s="96">
        <v>5</v>
      </c>
      <c r="E907" s="111" t="s">
        <v>196</v>
      </c>
      <c r="F907" s="111" t="s">
        <v>197</v>
      </c>
      <c r="G907" s="112">
        <v>51</v>
      </c>
      <c r="H907" s="113" t="s">
        <v>2000</v>
      </c>
      <c r="I907" s="113" t="s">
        <v>2001</v>
      </c>
    </row>
    <row r="908" spans="2:9" ht="25.5" customHeight="1">
      <c r="B908" s="85">
        <v>209</v>
      </c>
      <c r="C908" s="96">
        <v>1410051022531</v>
      </c>
      <c r="D908" s="96">
        <v>5</v>
      </c>
      <c r="E908" s="111" t="s">
        <v>196</v>
      </c>
      <c r="F908" s="111" t="s">
        <v>197</v>
      </c>
      <c r="G908" s="112">
        <v>51</v>
      </c>
      <c r="H908" s="113" t="s">
        <v>2002</v>
      </c>
      <c r="I908" s="113" t="s">
        <v>2003</v>
      </c>
    </row>
    <row r="909" spans="2:9" ht="25.5" customHeight="1">
      <c r="B909" s="85">
        <v>215</v>
      </c>
      <c r="C909" s="96">
        <v>1410051021541</v>
      </c>
      <c r="D909" s="96">
        <v>5</v>
      </c>
      <c r="E909" s="111" t="s">
        <v>196</v>
      </c>
      <c r="F909" s="111" t="s">
        <v>217</v>
      </c>
      <c r="G909" s="112">
        <v>70</v>
      </c>
      <c r="H909" s="113" t="s">
        <v>2004</v>
      </c>
      <c r="I909" s="113" t="s">
        <v>2005</v>
      </c>
    </row>
    <row r="910" spans="2:9" ht="25.5" customHeight="1">
      <c r="B910" s="85">
        <v>216</v>
      </c>
      <c r="C910" s="96">
        <v>1410051021558</v>
      </c>
      <c r="D910" s="96">
        <v>5</v>
      </c>
      <c r="E910" s="111" t="s">
        <v>196</v>
      </c>
      <c r="F910" s="111" t="s">
        <v>217</v>
      </c>
      <c r="G910" s="112">
        <v>70</v>
      </c>
      <c r="H910" s="113" t="s">
        <v>2006</v>
      </c>
      <c r="I910" s="113" t="s">
        <v>2007</v>
      </c>
    </row>
    <row r="911" spans="2:9" ht="25.5" customHeight="1">
      <c r="B911" s="85">
        <v>217</v>
      </c>
      <c r="C911" s="96">
        <v>1410051021624</v>
      </c>
      <c r="D911" s="96">
        <v>5</v>
      </c>
      <c r="E911" s="111" t="s">
        <v>196</v>
      </c>
      <c r="F911" s="111" t="s">
        <v>217</v>
      </c>
      <c r="G911" s="112">
        <v>70</v>
      </c>
      <c r="H911" s="113" t="s">
        <v>2008</v>
      </c>
      <c r="I911" s="113" t="s">
        <v>2009</v>
      </c>
    </row>
    <row r="912" spans="2:9" ht="25.5" customHeight="1">
      <c r="B912" s="85">
        <v>218</v>
      </c>
      <c r="C912" s="96">
        <v>1410051021608</v>
      </c>
      <c r="D912" s="96">
        <v>5</v>
      </c>
      <c r="E912" s="111" t="s">
        <v>196</v>
      </c>
      <c r="F912" s="111" t="s">
        <v>217</v>
      </c>
      <c r="G912" s="112">
        <v>70</v>
      </c>
      <c r="H912" s="113" t="s">
        <v>2010</v>
      </c>
      <c r="I912" s="113" t="s">
        <v>2011</v>
      </c>
    </row>
    <row r="913" spans="2:9" ht="25.5" customHeight="1">
      <c r="B913" s="85">
        <v>219</v>
      </c>
      <c r="C913" s="96">
        <v>1410051021590</v>
      </c>
      <c r="D913" s="96">
        <v>5</v>
      </c>
      <c r="E913" s="111" t="s">
        <v>196</v>
      </c>
      <c r="F913" s="111" t="s">
        <v>217</v>
      </c>
      <c r="G913" s="112">
        <v>70</v>
      </c>
      <c r="H913" s="113" t="s">
        <v>2012</v>
      </c>
      <c r="I913" s="113" t="s">
        <v>2013</v>
      </c>
    </row>
    <row r="914" spans="2:9" ht="25.5" customHeight="1">
      <c r="B914" s="85">
        <v>256</v>
      </c>
      <c r="C914" s="96">
        <v>1410051020626</v>
      </c>
      <c r="D914" s="96">
        <v>5</v>
      </c>
      <c r="E914" s="111" t="s">
        <v>196</v>
      </c>
      <c r="F914" s="111" t="s">
        <v>225</v>
      </c>
      <c r="G914" s="112">
        <v>0</v>
      </c>
      <c r="H914" s="113" t="s">
        <v>2014</v>
      </c>
      <c r="I914" s="113" t="s">
        <v>2015</v>
      </c>
    </row>
    <row r="915" spans="2:9" ht="25.5" customHeight="1">
      <c r="B915" s="85">
        <v>257</v>
      </c>
      <c r="C915" s="96">
        <v>1410051020667</v>
      </c>
      <c r="D915" s="96">
        <v>5</v>
      </c>
      <c r="E915" s="111" t="s">
        <v>196</v>
      </c>
      <c r="F915" s="111" t="s">
        <v>225</v>
      </c>
      <c r="G915" s="112">
        <v>0</v>
      </c>
      <c r="H915" s="113" t="s">
        <v>2016</v>
      </c>
      <c r="I915" s="113" t="s">
        <v>2017</v>
      </c>
    </row>
    <row r="916" spans="2:9" ht="25.5" customHeight="1">
      <c r="B916" s="85">
        <v>258</v>
      </c>
      <c r="C916" s="96">
        <v>1410051020675</v>
      </c>
      <c r="D916" s="96">
        <v>5</v>
      </c>
      <c r="E916" s="111" t="s">
        <v>196</v>
      </c>
      <c r="F916" s="111" t="s">
        <v>225</v>
      </c>
      <c r="G916" s="112">
        <v>0</v>
      </c>
      <c r="H916" s="113" t="s">
        <v>2018</v>
      </c>
      <c r="I916" s="113" t="s">
        <v>2019</v>
      </c>
    </row>
    <row r="917" spans="2:9" ht="25.5" customHeight="1">
      <c r="B917" s="85">
        <v>259</v>
      </c>
      <c r="C917" s="96">
        <v>1410051020758</v>
      </c>
      <c r="D917" s="96">
        <v>5</v>
      </c>
      <c r="E917" s="111" t="s">
        <v>196</v>
      </c>
      <c r="F917" s="111" t="s">
        <v>225</v>
      </c>
      <c r="G917" s="112">
        <v>0</v>
      </c>
      <c r="H917" s="113" t="s">
        <v>2020</v>
      </c>
      <c r="I917" s="113" t="s">
        <v>2021</v>
      </c>
    </row>
    <row r="918" spans="2:9" ht="25.5" customHeight="1">
      <c r="B918" s="85">
        <v>1048</v>
      </c>
      <c r="C918" s="96">
        <v>1410052005675</v>
      </c>
      <c r="D918" s="96">
        <v>7</v>
      </c>
      <c r="E918" s="111" t="s">
        <v>264</v>
      </c>
      <c r="F918" s="111" t="s">
        <v>257</v>
      </c>
      <c r="G918" s="112">
        <v>82</v>
      </c>
      <c r="H918" s="113" t="s">
        <v>2022</v>
      </c>
      <c r="I918" s="113" t="s">
        <v>2023</v>
      </c>
    </row>
    <row r="919" spans="2:9" ht="25.5" customHeight="1">
      <c r="B919" s="85">
        <v>1049</v>
      </c>
      <c r="C919" s="96">
        <v>1410052005378</v>
      </c>
      <c r="D919" s="96">
        <v>7</v>
      </c>
      <c r="E919" s="111" t="s">
        <v>2024</v>
      </c>
      <c r="F919" s="111" t="s">
        <v>197</v>
      </c>
      <c r="G919" s="112">
        <v>51</v>
      </c>
      <c r="H919" s="113" t="s">
        <v>2025</v>
      </c>
      <c r="I919" s="113" t="s">
        <v>2026</v>
      </c>
    </row>
    <row r="920" spans="2:9" ht="25.5" customHeight="1">
      <c r="B920" s="85">
        <v>1052</v>
      </c>
      <c r="C920" s="96">
        <v>1410052004041</v>
      </c>
      <c r="D920" s="96">
        <v>7</v>
      </c>
      <c r="E920" s="111" t="s">
        <v>264</v>
      </c>
      <c r="F920" s="111" t="s">
        <v>217</v>
      </c>
      <c r="G920" s="112">
        <v>70</v>
      </c>
      <c r="H920" s="113" t="s">
        <v>2027</v>
      </c>
      <c r="I920" s="113" t="s">
        <v>2028</v>
      </c>
    </row>
    <row r="921" spans="2:9" ht="25.5" customHeight="1">
      <c r="B921" s="85">
        <v>1055</v>
      </c>
      <c r="C921" s="96">
        <v>1410052004629</v>
      </c>
      <c r="D921" s="96">
        <v>7</v>
      </c>
      <c r="E921" s="111" t="s">
        <v>264</v>
      </c>
      <c r="F921" s="111" t="s">
        <v>257</v>
      </c>
      <c r="G921" s="112">
        <v>82</v>
      </c>
      <c r="H921" s="113" t="s">
        <v>2029</v>
      </c>
      <c r="I921" s="113" t="s">
        <v>2030</v>
      </c>
    </row>
    <row r="922" spans="2:9" ht="25.5" customHeight="1">
      <c r="B922" s="85">
        <v>1061</v>
      </c>
      <c r="C922" s="96">
        <v>1410052005287</v>
      </c>
      <c r="D922" s="96" t="e">
        <v>#N/A</v>
      </c>
      <c r="E922" s="107" t="s">
        <v>229</v>
      </c>
      <c r="F922" s="111" t="s">
        <v>257</v>
      </c>
      <c r="G922" s="112">
        <v>82</v>
      </c>
      <c r="H922" s="113" t="s">
        <v>2031</v>
      </c>
      <c r="I922" s="113" t="s">
        <v>2032</v>
      </c>
    </row>
    <row r="923" spans="2:9" ht="25.5" customHeight="1">
      <c r="B923" s="85">
        <v>1062</v>
      </c>
      <c r="C923" s="96">
        <v>1410052005741</v>
      </c>
      <c r="D923" s="96" t="e">
        <v>#N/A</v>
      </c>
      <c r="E923" s="107" t="s">
        <v>229</v>
      </c>
      <c r="F923" s="111" t="s">
        <v>257</v>
      </c>
      <c r="G923" s="112">
        <v>82</v>
      </c>
      <c r="H923" s="113" t="s">
        <v>2033</v>
      </c>
      <c r="I923" s="113" t="s">
        <v>2034</v>
      </c>
    </row>
    <row r="924" spans="2:9" ht="25.5" customHeight="1">
      <c r="B924" s="85">
        <v>1063</v>
      </c>
      <c r="C924" s="96">
        <v>1410052004991</v>
      </c>
      <c r="D924" s="96" t="e">
        <v>#N/A</v>
      </c>
      <c r="E924" s="107" t="s">
        <v>229</v>
      </c>
      <c r="F924" s="111" t="s">
        <v>257</v>
      </c>
      <c r="G924" s="112">
        <v>82</v>
      </c>
      <c r="H924" s="113" t="s">
        <v>2035</v>
      </c>
      <c r="I924" s="113" t="s">
        <v>2036</v>
      </c>
    </row>
    <row r="925" spans="2:9" ht="25.5" customHeight="1">
      <c r="B925" s="85">
        <v>1064</v>
      </c>
      <c r="C925" s="96">
        <v>1410052005113</v>
      </c>
      <c r="D925" s="96" t="e">
        <v>#N/A</v>
      </c>
      <c r="E925" s="107" t="s">
        <v>229</v>
      </c>
      <c r="F925" s="111" t="s">
        <v>257</v>
      </c>
      <c r="G925" s="112">
        <v>82</v>
      </c>
      <c r="H925" s="113" t="s">
        <v>2037</v>
      </c>
      <c r="I925" s="113" t="s">
        <v>2038</v>
      </c>
    </row>
    <row r="926" spans="2:9" ht="25.5" customHeight="1">
      <c r="B926" s="85">
        <v>1065</v>
      </c>
      <c r="C926" s="96">
        <v>1410052005907</v>
      </c>
      <c r="D926" s="96" t="e">
        <v>#N/A</v>
      </c>
      <c r="E926" s="107" t="s">
        <v>229</v>
      </c>
      <c r="F926" s="111" t="s">
        <v>197</v>
      </c>
      <c r="G926" s="112">
        <v>51</v>
      </c>
      <c r="H926" s="113" t="s">
        <v>2039</v>
      </c>
      <c r="I926" s="113" t="s">
        <v>2040</v>
      </c>
    </row>
    <row r="927" spans="2:9" ht="25.5" customHeight="1">
      <c r="B927" s="85">
        <v>1066</v>
      </c>
      <c r="C927" s="96">
        <v>1410052005873</v>
      </c>
      <c r="D927" s="96" t="e">
        <v>#N/A</v>
      </c>
      <c r="E927" s="107" t="s">
        <v>229</v>
      </c>
      <c r="F927" s="111" t="s">
        <v>197</v>
      </c>
      <c r="G927" s="112">
        <v>51</v>
      </c>
      <c r="H927" s="113" t="s">
        <v>2041</v>
      </c>
      <c r="I927" s="113" t="s">
        <v>2042</v>
      </c>
    </row>
    <row r="928" spans="2:9" ht="25.5" customHeight="1">
      <c r="B928" s="85">
        <v>1067</v>
      </c>
      <c r="C928" s="96">
        <v>1410052006012</v>
      </c>
      <c r="D928" s="96" t="e">
        <v>#N/A</v>
      </c>
      <c r="E928" s="107" t="s">
        <v>229</v>
      </c>
      <c r="F928" s="111" t="s">
        <v>197</v>
      </c>
      <c r="G928" s="112">
        <v>51</v>
      </c>
      <c r="H928" s="113" t="s">
        <v>2043</v>
      </c>
      <c r="I928" s="113" t="s">
        <v>2044</v>
      </c>
    </row>
    <row r="929" spans="2:9" ht="25.5" customHeight="1">
      <c r="B929" s="85">
        <v>1068</v>
      </c>
      <c r="C929" s="96">
        <v>1410052005717</v>
      </c>
      <c r="D929" s="96" t="e">
        <v>#N/A</v>
      </c>
      <c r="E929" s="107" t="s">
        <v>229</v>
      </c>
      <c r="F929" s="111" t="s">
        <v>197</v>
      </c>
      <c r="G929" s="112">
        <v>51</v>
      </c>
      <c r="H929" s="113" t="s">
        <v>2045</v>
      </c>
      <c r="I929" s="113" t="s">
        <v>2046</v>
      </c>
    </row>
    <row r="930" spans="2:9" ht="25.5" customHeight="1">
      <c r="B930" s="85">
        <v>1069</v>
      </c>
      <c r="C930" s="96">
        <v>1410052005709</v>
      </c>
      <c r="D930" s="96" t="e">
        <v>#N/A</v>
      </c>
      <c r="E930" s="107" t="s">
        <v>229</v>
      </c>
      <c r="F930" s="111" t="s">
        <v>197</v>
      </c>
      <c r="G930" s="112">
        <v>51</v>
      </c>
      <c r="H930" s="113" t="s">
        <v>2047</v>
      </c>
      <c r="I930" s="113" t="s">
        <v>2048</v>
      </c>
    </row>
    <row r="931" spans="2:9" ht="25.5" customHeight="1">
      <c r="B931" s="85">
        <v>1070</v>
      </c>
      <c r="C931" s="96">
        <v>1410052005527</v>
      </c>
      <c r="D931" s="96" t="e">
        <v>#N/A</v>
      </c>
      <c r="E931" s="107" t="s">
        <v>229</v>
      </c>
      <c r="F931" s="111" t="s">
        <v>197</v>
      </c>
      <c r="G931" s="112">
        <v>51</v>
      </c>
      <c r="H931" s="113" t="s">
        <v>2049</v>
      </c>
      <c r="I931" s="113" t="s">
        <v>2050</v>
      </c>
    </row>
    <row r="932" spans="2:9" ht="25.5" customHeight="1">
      <c r="B932" s="85">
        <v>1071</v>
      </c>
      <c r="C932" s="96">
        <v>1410052005972</v>
      </c>
      <c r="D932" s="96" t="e">
        <v>#N/A</v>
      </c>
      <c r="E932" s="107" t="s">
        <v>229</v>
      </c>
      <c r="F932" s="111" t="s">
        <v>197</v>
      </c>
      <c r="G932" s="112">
        <v>51</v>
      </c>
      <c r="H932" s="113" t="s">
        <v>2051</v>
      </c>
      <c r="I932" s="113" t="s">
        <v>2052</v>
      </c>
    </row>
    <row r="933" spans="2:9" ht="25.5" customHeight="1">
      <c r="B933" s="85">
        <v>1072</v>
      </c>
      <c r="C933" s="96">
        <v>1410052005238</v>
      </c>
      <c r="D933" s="96" t="e">
        <v>#N/A</v>
      </c>
      <c r="E933" s="107" t="s">
        <v>229</v>
      </c>
      <c r="F933" s="111" t="s">
        <v>197</v>
      </c>
      <c r="G933" s="112">
        <v>51</v>
      </c>
      <c r="H933" s="113" t="s">
        <v>2053</v>
      </c>
      <c r="I933" s="113" t="s">
        <v>2054</v>
      </c>
    </row>
    <row r="934" spans="2:9" ht="25.5" customHeight="1">
      <c r="B934" s="85">
        <v>1084</v>
      </c>
      <c r="C934" s="96">
        <v>1410052005048</v>
      </c>
      <c r="D934" s="96" t="e">
        <v>#N/A</v>
      </c>
      <c r="E934" s="107" t="s">
        <v>229</v>
      </c>
      <c r="F934" s="111" t="s">
        <v>217</v>
      </c>
      <c r="G934" s="112">
        <v>70</v>
      </c>
      <c r="H934" s="113" t="s">
        <v>2055</v>
      </c>
      <c r="I934" s="113" t="s">
        <v>2056</v>
      </c>
    </row>
    <row r="935" spans="2:9" ht="25.5" customHeight="1">
      <c r="B935" s="85">
        <v>1108</v>
      </c>
      <c r="C935" s="96">
        <v>1410052005162</v>
      </c>
      <c r="D935" s="96" t="e">
        <v>#N/A</v>
      </c>
      <c r="E935" s="107" t="s">
        <v>229</v>
      </c>
      <c r="F935" s="111" t="s">
        <v>225</v>
      </c>
      <c r="G935" s="112">
        <v>0</v>
      </c>
      <c r="H935" s="113" t="s">
        <v>2057</v>
      </c>
      <c r="I935" s="113" t="s">
        <v>2058</v>
      </c>
    </row>
    <row r="936" spans="2:9" ht="25.5" customHeight="1">
      <c r="B936" s="85">
        <v>1109</v>
      </c>
      <c r="C936" s="96">
        <v>1410052005121</v>
      </c>
      <c r="D936" s="96" t="e">
        <v>#N/A</v>
      </c>
      <c r="E936" s="107" t="s">
        <v>229</v>
      </c>
      <c r="F936" s="111" t="s">
        <v>225</v>
      </c>
      <c r="G936" s="112">
        <v>0</v>
      </c>
      <c r="H936" s="113" t="s">
        <v>2059</v>
      </c>
      <c r="I936" s="113" t="s">
        <v>2060</v>
      </c>
    </row>
    <row r="937" spans="2:9" ht="25.5" customHeight="1">
      <c r="B937" s="85">
        <v>1110</v>
      </c>
      <c r="C937" s="96">
        <v>1410052005170</v>
      </c>
      <c r="D937" s="96" t="e">
        <v>#N/A</v>
      </c>
      <c r="E937" s="107" t="s">
        <v>229</v>
      </c>
      <c r="F937" s="111" t="s">
        <v>225</v>
      </c>
      <c r="G937" s="112">
        <v>0</v>
      </c>
      <c r="H937" s="113" t="s">
        <v>2061</v>
      </c>
      <c r="I937" s="113" t="s">
        <v>2062</v>
      </c>
    </row>
    <row r="938" spans="2:9" ht="25.5" customHeight="1">
      <c r="B938" s="85">
        <v>1111</v>
      </c>
      <c r="C938" s="96">
        <v>1410052005451</v>
      </c>
      <c r="D938" s="96" t="e">
        <v>#N/A</v>
      </c>
      <c r="E938" s="107" t="s">
        <v>229</v>
      </c>
      <c r="F938" s="111" t="s">
        <v>225</v>
      </c>
      <c r="G938" s="112">
        <v>0</v>
      </c>
      <c r="H938" s="113" t="s">
        <v>2063</v>
      </c>
      <c r="I938" s="113" t="s">
        <v>2064</v>
      </c>
    </row>
    <row r="939" spans="2:9" ht="25.5" customHeight="1">
      <c r="B939" s="85">
        <v>1112</v>
      </c>
      <c r="C939" s="96">
        <v>1410052005196</v>
      </c>
      <c r="D939" s="96" t="e">
        <v>#N/A</v>
      </c>
      <c r="E939" s="107" t="s">
        <v>229</v>
      </c>
      <c r="F939" s="111" t="s">
        <v>225</v>
      </c>
      <c r="G939" s="112">
        <v>0</v>
      </c>
      <c r="H939" s="113" t="s">
        <v>2065</v>
      </c>
      <c r="I939" s="113" t="s">
        <v>2066</v>
      </c>
    </row>
    <row r="940" spans="2:9" ht="25.5" customHeight="1">
      <c r="B940" s="85">
        <v>1113</v>
      </c>
      <c r="C940" s="96">
        <v>1410052005519</v>
      </c>
      <c r="D940" s="96" t="e">
        <v>#N/A</v>
      </c>
      <c r="E940" s="107" t="s">
        <v>229</v>
      </c>
      <c r="F940" s="111" t="s">
        <v>225</v>
      </c>
      <c r="G940" s="112">
        <v>0</v>
      </c>
      <c r="H940" s="113" t="s">
        <v>2067</v>
      </c>
      <c r="I940" s="113" t="s">
        <v>2068</v>
      </c>
    </row>
    <row r="941" spans="2:9" ht="25.5" customHeight="1">
      <c r="B941" s="85">
        <v>1114</v>
      </c>
      <c r="C941" s="96">
        <v>1410052005618</v>
      </c>
      <c r="D941" s="96" t="e">
        <v>#N/A</v>
      </c>
      <c r="E941" s="107" t="s">
        <v>229</v>
      </c>
      <c r="F941" s="111" t="s">
        <v>225</v>
      </c>
      <c r="G941" s="112">
        <v>0</v>
      </c>
      <c r="H941" s="113" t="s">
        <v>2069</v>
      </c>
      <c r="I941" s="113" t="s">
        <v>2070</v>
      </c>
    </row>
    <row r="942" spans="2:9" ht="25.5" customHeight="1">
      <c r="B942" s="85">
        <v>1115</v>
      </c>
      <c r="C942" s="96">
        <v>1410052005147</v>
      </c>
      <c r="D942" s="96" t="e">
        <v>#N/A</v>
      </c>
      <c r="E942" s="107" t="s">
        <v>229</v>
      </c>
      <c r="F942" s="111" t="s">
        <v>225</v>
      </c>
      <c r="G942" s="112">
        <v>0</v>
      </c>
      <c r="H942" s="113" t="s">
        <v>2071</v>
      </c>
      <c r="I942" s="113" t="s">
        <v>2072</v>
      </c>
    </row>
    <row r="943" spans="2:9" ht="25.5" customHeight="1">
      <c r="B943" s="85">
        <v>1116</v>
      </c>
      <c r="C943" s="96">
        <v>1410052005139</v>
      </c>
      <c r="D943" s="96" t="e">
        <v>#N/A</v>
      </c>
      <c r="E943" s="107" t="s">
        <v>229</v>
      </c>
      <c r="F943" s="111" t="s">
        <v>225</v>
      </c>
      <c r="G943" s="112">
        <v>0</v>
      </c>
      <c r="H943" s="113" t="s">
        <v>2073</v>
      </c>
      <c r="I943" s="113" t="s">
        <v>2074</v>
      </c>
    </row>
    <row r="944" spans="2:9" ht="25.5" customHeight="1">
      <c r="B944" s="85">
        <v>1117</v>
      </c>
      <c r="C944" s="96">
        <v>1410052005501</v>
      </c>
      <c r="D944" s="96" t="e">
        <v>#N/A</v>
      </c>
      <c r="E944" s="107" t="s">
        <v>229</v>
      </c>
      <c r="F944" s="111" t="s">
        <v>225</v>
      </c>
      <c r="G944" s="112">
        <v>0</v>
      </c>
      <c r="H944" s="113" t="s">
        <v>2075</v>
      </c>
      <c r="I944" s="113" t="s">
        <v>2076</v>
      </c>
    </row>
    <row r="945" spans="2:9" ht="25.5" customHeight="1">
      <c r="B945" s="85">
        <v>1118</v>
      </c>
      <c r="C945" s="96">
        <v>1410052005493</v>
      </c>
      <c r="D945" s="96" t="e">
        <v>#N/A</v>
      </c>
      <c r="E945" s="107" t="s">
        <v>229</v>
      </c>
      <c r="F945" s="111" t="s">
        <v>225</v>
      </c>
      <c r="G945" s="112">
        <v>0</v>
      </c>
      <c r="H945" s="113" t="s">
        <v>2077</v>
      </c>
      <c r="I945" s="113" t="s">
        <v>2078</v>
      </c>
    </row>
    <row r="946" spans="2:9" ht="25.5" customHeight="1">
      <c r="B946" s="85">
        <v>1119</v>
      </c>
      <c r="C946" s="96">
        <v>1410052005626</v>
      </c>
      <c r="D946" s="96" t="e">
        <v>#N/A</v>
      </c>
      <c r="E946" s="107" t="s">
        <v>229</v>
      </c>
      <c r="F946" s="111" t="s">
        <v>225</v>
      </c>
      <c r="G946" s="112">
        <v>0</v>
      </c>
      <c r="H946" s="113" t="s">
        <v>2079</v>
      </c>
      <c r="I946" s="113" t="s">
        <v>2080</v>
      </c>
    </row>
    <row r="947" spans="2:9" ht="25.5" customHeight="1">
      <c r="B947" s="85">
        <v>1145</v>
      </c>
      <c r="C947" s="96">
        <v>1410052004777</v>
      </c>
      <c r="D947" s="96" t="e">
        <v>#N/A</v>
      </c>
      <c r="E947" s="107" t="s">
        <v>229</v>
      </c>
      <c r="F947" s="111" t="s">
        <v>197</v>
      </c>
      <c r="G947" s="112">
        <v>51</v>
      </c>
      <c r="H947" s="113" t="s">
        <v>2081</v>
      </c>
      <c r="I947" s="113" t="s">
        <v>2082</v>
      </c>
    </row>
    <row r="948" spans="2:9" ht="25.5" customHeight="1">
      <c r="B948" s="85">
        <v>1146</v>
      </c>
      <c r="C948" s="96">
        <v>1410052004793</v>
      </c>
      <c r="D948" s="96" t="e">
        <v>#N/A</v>
      </c>
      <c r="E948" s="107" t="s">
        <v>229</v>
      </c>
      <c r="F948" s="111" t="s">
        <v>197</v>
      </c>
      <c r="G948" s="112">
        <v>51</v>
      </c>
      <c r="H948" s="113" t="s">
        <v>2083</v>
      </c>
      <c r="I948" s="113" t="s">
        <v>2084</v>
      </c>
    </row>
    <row r="949" spans="2:9" ht="25.5" customHeight="1">
      <c r="B949" s="85">
        <v>1147</v>
      </c>
      <c r="C949" s="96">
        <v>1410052003209</v>
      </c>
      <c r="D949" s="96" t="e">
        <v>#N/A</v>
      </c>
      <c r="E949" s="107" t="s">
        <v>229</v>
      </c>
      <c r="F949" s="111" t="s">
        <v>197</v>
      </c>
      <c r="G949" s="112">
        <v>51</v>
      </c>
      <c r="H949" s="113" t="s">
        <v>2085</v>
      </c>
      <c r="I949" s="113" t="s">
        <v>2086</v>
      </c>
    </row>
    <row r="950" spans="2:9" ht="25.5" customHeight="1">
      <c r="B950" s="85">
        <v>1148</v>
      </c>
      <c r="C950" s="96">
        <v>1410052002888</v>
      </c>
      <c r="D950" s="96" t="e">
        <v>#N/A</v>
      </c>
      <c r="E950" s="107" t="s">
        <v>229</v>
      </c>
      <c r="F950" s="111" t="s">
        <v>197</v>
      </c>
      <c r="G950" s="112">
        <v>51</v>
      </c>
      <c r="H950" s="113" t="s">
        <v>2087</v>
      </c>
      <c r="I950" s="113" t="s">
        <v>2088</v>
      </c>
    </row>
    <row r="951" spans="2:9" ht="25.5" customHeight="1">
      <c r="B951" s="85">
        <v>1149</v>
      </c>
      <c r="C951" s="96">
        <v>1410052004579</v>
      </c>
      <c r="D951" s="96" t="e">
        <v>#N/A</v>
      </c>
      <c r="E951" s="107" t="s">
        <v>229</v>
      </c>
      <c r="F951" s="111" t="s">
        <v>197</v>
      </c>
      <c r="G951" s="112">
        <v>51</v>
      </c>
      <c r="H951" s="113" t="s">
        <v>2089</v>
      </c>
      <c r="I951" s="113" t="s">
        <v>2090</v>
      </c>
    </row>
    <row r="952" spans="2:9" ht="25.5" customHeight="1">
      <c r="B952" s="85">
        <v>1150</v>
      </c>
      <c r="C952" s="96">
        <v>1410052003308</v>
      </c>
      <c r="D952" s="96" t="e">
        <v>#N/A</v>
      </c>
      <c r="E952" s="107" t="s">
        <v>229</v>
      </c>
      <c r="F952" s="111" t="s">
        <v>197</v>
      </c>
      <c r="G952" s="112">
        <v>51</v>
      </c>
      <c r="H952" s="113" t="s">
        <v>2091</v>
      </c>
      <c r="I952" s="113" t="s">
        <v>2092</v>
      </c>
    </row>
    <row r="953" spans="2:9" ht="25.5" customHeight="1">
      <c r="B953" s="85">
        <v>1151</v>
      </c>
      <c r="C953" s="96">
        <v>1410052004728</v>
      </c>
      <c r="D953" s="96" t="e">
        <v>#N/A</v>
      </c>
      <c r="E953" s="107" t="s">
        <v>229</v>
      </c>
      <c r="F953" s="111" t="s">
        <v>197</v>
      </c>
      <c r="G953" s="112">
        <v>51</v>
      </c>
      <c r="H953" s="113" t="s">
        <v>2093</v>
      </c>
      <c r="I953" s="113" t="s">
        <v>2094</v>
      </c>
    </row>
    <row r="954" spans="2:9" ht="25.5" customHeight="1">
      <c r="B954" s="85">
        <v>1152</v>
      </c>
      <c r="C954" s="96">
        <v>1410052004801</v>
      </c>
      <c r="D954" s="96" t="e">
        <v>#N/A</v>
      </c>
      <c r="E954" s="107" t="s">
        <v>229</v>
      </c>
      <c r="F954" s="111" t="s">
        <v>197</v>
      </c>
      <c r="G954" s="112">
        <v>51</v>
      </c>
      <c r="H954" s="113" t="s">
        <v>2095</v>
      </c>
      <c r="I954" s="113" t="s">
        <v>2096</v>
      </c>
    </row>
    <row r="955" spans="2:9" ht="25.5" customHeight="1">
      <c r="B955" s="85">
        <v>1153</v>
      </c>
      <c r="C955" s="96">
        <v>1410052003340</v>
      </c>
      <c r="D955" s="96" t="e">
        <v>#N/A</v>
      </c>
      <c r="E955" s="107" t="s">
        <v>229</v>
      </c>
      <c r="F955" s="111" t="s">
        <v>197</v>
      </c>
      <c r="G955" s="112">
        <v>51</v>
      </c>
      <c r="H955" s="113" t="s">
        <v>2097</v>
      </c>
      <c r="I955" s="113" t="s">
        <v>2098</v>
      </c>
    </row>
    <row r="956" spans="2:9" ht="25.5" customHeight="1">
      <c r="B956" s="85">
        <v>1154</v>
      </c>
      <c r="C956" s="96">
        <v>1410052004710</v>
      </c>
      <c r="D956" s="96" t="e">
        <v>#N/A</v>
      </c>
      <c r="E956" s="107" t="s">
        <v>229</v>
      </c>
      <c r="F956" s="111" t="s">
        <v>197</v>
      </c>
      <c r="G956" s="112">
        <v>51</v>
      </c>
      <c r="H956" s="113" t="s">
        <v>2099</v>
      </c>
      <c r="I956" s="113" t="s">
        <v>2100</v>
      </c>
    </row>
    <row r="957" spans="2:9" ht="25.5" customHeight="1">
      <c r="B957" s="85">
        <v>1164</v>
      </c>
      <c r="C957" s="96">
        <v>1410052002821</v>
      </c>
      <c r="D957" s="96" t="e">
        <v>#N/A</v>
      </c>
      <c r="E957" s="107" t="s">
        <v>229</v>
      </c>
      <c r="F957" s="111" t="s">
        <v>217</v>
      </c>
      <c r="G957" s="112">
        <v>70</v>
      </c>
      <c r="H957" s="113" t="s">
        <v>2101</v>
      </c>
      <c r="I957" s="113" t="s">
        <v>2102</v>
      </c>
    </row>
    <row r="958" spans="2:9" ht="25.5" customHeight="1">
      <c r="B958" s="85">
        <v>1165</v>
      </c>
      <c r="C958" s="96">
        <v>1410052003316</v>
      </c>
      <c r="D958" s="96" t="e">
        <v>#N/A</v>
      </c>
      <c r="E958" s="107" t="s">
        <v>229</v>
      </c>
      <c r="F958" s="111" t="s">
        <v>217</v>
      </c>
      <c r="G958" s="112">
        <v>70</v>
      </c>
      <c r="H958" s="113" t="s">
        <v>2103</v>
      </c>
      <c r="I958" s="113" t="s">
        <v>2104</v>
      </c>
    </row>
    <row r="959" spans="2:9" ht="25.5" customHeight="1">
      <c r="B959" s="85">
        <v>1219</v>
      </c>
      <c r="C959" s="96">
        <v>1410052004967</v>
      </c>
      <c r="D959" s="96" t="e">
        <v>#N/A</v>
      </c>
      <c r="E959" s="107" t="s">
        <v>229</v>
      </c>
      <c r="F959" s="111" t="s">
        <v>257</v>
      </c>
      <c r="G959" s="112">
        <v>82</v>
      </c>
      <c r="H959" s="113" t="s">
        <v>2105</v>
      </c>
      <c r="I959" s="113" t="s">
        <v>2106</v>
      </c>
    </row>
    <row r="960" spans="2:9" ht="25.5" customHeight="1">
      <c r="B960" s="85">
        <v>1220</v>
      </c>
      <c r="C960" s="96">
        <v>1410052004439</v>
      </c>
      <c r="D960" s="96" t="e">
        <v>#N/A</v>
      </c>
      <c r="E960" s="107" t="s">
        <v>229</v>
      </c>
      <c r="F960" s="111" t="s">
        <v>257</v>
      </c>
      <c r="G960" s="112">
        <v>82</v>
      </c>
      <c r="H960" s="113" t="s">
        <v>2107</v>
      </c>
      <c r="I960" s="113" t="s">
        <v>2108</v>
      </c>
    </row>
    <row r="961" spans="2:9" ht="25.5" customHeight="1">
      <c r="B961" s="85">
        <v>1221</v>
      </c>
      <c r="C961" s="96">
        <v>1410052004413</v>
      </c>
      <c r="D961" s="96" t="e">
        <v>#N/A</v>
      </c>
      <c r="E961" s="107" t="s">
        <v>229</v>
      </c>
      <c r="F961" s="111" t="s">
        <v>257</v>
      </c>
      <c r="G961" s="112">
        <v>82</v>
      </c>
      <c r="H961" s="113" t="s">
        <v>2109</v>
      </c>
      <c r="I961" s="113" t="s">
        <v>2110</v>
      </c>
    </row>
    <row r="962" spans="2:9" ht="25.5" customHeight="1">
      <c r="B962" s="85">
        <v>1222</v>
      </c>
      <c r="C962" s="96">
        <v>1410052004744</v>
      </c>
      <c r="D962" s="96" t="e">
        <v>#N/A</v>
      </c>
      <c r="E962" s="107" t="s">
        <v>229</v>
      </c>
      <c r="F962" s="111" t="s">
        <v>257</v>
      </c>
      <c r="G962" s="112">
        <v>82</v>
      </c>
      <c r="H962" s="113" t="s">
        <v>2111</v>
      </c>
      <c r="I962" s="113" t="s">
        <v>2112</v>
      </c>
    </row>
    <row r="963" spans="2:9" ht="25.5" customHeight="1">
      <c r="B963" s="85">
        <v>1223</v>
      </c>
      <c r="C963" s="96">
        <v>1410052004173</v>
      </c>
      <c r="D963" s="96" t="e">
        <v>#N/A</v>
      </c>
      <c r="E963" s="107" t="s">
        <v>229</v>
      </c>
      <c r="F963" s="111" t="s">
        <v>257</v>
      </c>
      <c r="G963" s="112">
        <v>82</v>
      </c>
      <c r="H963" s="113" t="s">
        <v>2113</v>
      </c>
      <c r="I963" s="113" t="s">
        <v>2114</v>
      </c>
    </row>
    <row r="964" spans="2:9" ht="25.5" customHeight="1">
      <c r="B964" s="85">
        <v>1224</v>
      </c>
      <c r="C964" s="96">
        <v>1410052004892</v>
      </c>
      <c r="D964" s="96" t="e">
        <v>#N/A</v>
      </c>
      <c r="E964" s="107" t="s">
        <v>229</v>
      </c>
      <c r="F964" s="111" t="s">
        <v>257</v>
      </c>
      <c r="G964" s="112">
        <v>82</v>
      </c>
      <c r="H964" s="113" t="s">
        <v>2115</v>
      </c>
      <c r="I964" s="113" t="s">
        <v>2116</v>
      </c>
    </row>
    <row r="965" spans="2:9" ht="25.5" customHeight="1">
      <c r="B965" s="85">
        <v>1225</v>
      </c>
      <c r="C965" s="96">
        <v>1410052004975</v>
      </c>
      <c r="D965" s="96" t="e">
        <v>#N/A</v>
      </c>
      <c r="E965" s="107" t="s">
        <v>229</v>
      </c>
      <c r="F965" s="111" t="s">
        <v>257</v>
      </c>
      <c r="G965" s="112">
        <v>82</v>
      </c>
      <c r="H965" s="113" t="s">
        <v>2117</v>
      </c>
      <c r="I965" s="113" t="s">
        <v>2118</v>
      </c>
    </row>
    <row r="966" spans="2:9" ht="25.5" customHeight="1">
      <c r="B966" s="85">
        <v>1226</v>
      </c>
      <c r="C966" s="96">
        <v>1410052003225</v>
      </c>
      <c r="D966" s="96" t="e">
        <v>#N/A</v>
      </c>
      <c r="E966" s="107" t="s">
        <v>229</v>
      </c>
      <c r="F966" s="111" t="s">
        <v>257</v>
      </c>
      <c r="G966" s="112">
        <v>82</v>
      </c>
      <c r="H966" s="113" t="s">
        <v>2119</v>
      </c>
      <c r="I966" s="113" t="s">
        <v>2120</v>
      </c>
    </row>
    <row r="967" spans="2:9" ht="25.5" customHeight="1">
      <c r="B967" s="85">
        <v>1227</v>
      </c>
      <c r="C967" s="96">
        <v>1410052004900</v>
      </c>
      <c r="D967" s="96" t="e">
        <v>#N/A</v>
      </c>
      <c r="E967" s="107" t="s">
        <v>229</v>
      </c>
      <c r="F967" s="111" t="s">
        <v>257</v>
      </c>
      <c r="G967" s="112">
        <v>82</v>
      </c>
      <c r="H967" s="113" t="s">
        <v>2121</v>
      </c>
      <c r="I967" s="113" t="s">
        <v>2122</v>
      </c>
    </row>
    <row r="968" spans="2:9" ht="25.5" customHeight="1">
      <c r="B968" s="85">
        <v>1228</v>
      </c>
      <c r="C968" s="96">
        <v>1410052005816</v>
      </c>
      <c r="D968" s="96" t="e">
        <v>#N/A</v>
      </c>
      <c r="E968" s="107" t="s">
        <v>229</v>
      </c>
      <c r="F968" s="111" t="s">
        <v>257</v>
      </c>
      <c r="G968" s="112">
        <v>82</v>
      </c>
      <c r="H968" s="113" t="s">
        <v>2123</v>
      </c>
      <c r="I968" s="113" t="s">
        <v>2124</v>
      </c>
    </row>
    <row r="969" spans="2:9" ht="25.5" customHeight="1">
      <c r="B969" s="85">
        <v>1229</v>
      </c>
      <c r="C969" s="96">
        <v>1410052005808</v>
      </c>
      <c r="D969" s="96" t="e">
        <v>#N/A</v>
      </c>
      <c r="E969" s="107" t="s">
        <v>229</v>
      </c>
      <c r="F969" s="111" t="s">
        <v>257</v>
      </c>
      <c r="G969" s="112">
        <v>82</v>
      </c>
      <c r="H969" s="113" t="s">
        <v>2125</v>
      </c>
      <c r="I969" s="113" t="s">
        <v>2126</v>
      </c>
    </row>
    <row r="970" spans="2:9" ht="25.5" customHeight="1">
      <c r="B970" s="85">
        <v>1230</v>
      </c>
      <c r="C970" s="96">
        <v>1410052004421</v>
      </c>
      <c r="D970" s="96" t="e">
        <v>#N/A</v>
      </c>
      <c r="E970" s="107" t="s">
        <v>229</v>
      </c>
      <c r="F970" s="111" t="s">
        <v>257</v>
      </c>
      <c r="G970" s="112">
        <v>82</v>
      </c>
      <c r="H970" s="113" t="s">
        <v>2127</v>
      </c>
      <c r="I970" s="113" t="s">
        <v>2128</v>
      </c>
    </row>
    <row r="971" spans="2:9" ht="25.5" customHeight="1">
      <c r="B971" s="85">
        <v>1244</v>
      </c>
      <c r="C971" s="96">
        <v>1410052004769</v>
      </c>
      <c r="D971" s="96" t="e">
        <v>#N/A</v>
      </c>
      <c r="E971" s="107" t="s">
        <v>229</v>
      </c>
      <c r="F971" s="111" t="s">
        <v>225</v>
      </c>
      <c r="G971" s="112">
        <v>0</v>
      </c>
      <c r="H971" s="113" t="s">
        <v>2129</v>
      </c>
      <c r="I971" s="113" t="s">
        <v>2130</v>
      </c>
    </row>
    <row r="972" spans="2:9" ht="25.5" customHeight="1">
      <c r="B972" s="85">
        <v>1245</v>
      </c>
      <c r="C972" s="96">
        <v>1410052004942</v>
      </c>
      <c r="D972" s="96" t="e">
        <v>#N/A</v>
      </c>
      <c r="E972" s="107" t="s">
        <v>229</v>
      </c>
      <c r="F972" s="111" t="s">
        <v>225</v>
      </c>
      <c r="G972" s="112">
        <v>0</v>
      </c>
      <c r="H972" s="113" t="s">
        <v>2131</v>
      </c>
      <c r="I972" s="113" t="s">
        <v>2132</v>
      </c>
    </row>
    <row r="973" spans="2:9" ht="25.5" customHeight="1">
      <c r="B973" s="85">
        <v>1246</v>
      </c>
      <c r="C973" s="96">
        <v>1410052003183</v>
      </c>
      <c r="D973" s="96" t="e">
        <v>#N/A</v>
      </c>
      <c r="E973" s="107" t="s">
        <v>229</v>
      </c>
      <c r="F973" s="111" t="s">
        <v>225</v>
      </c>
      <c r="G973" s="112">
        <v>0</v>
      </c>
      <c r="H973" s="113" t="s">
        <v>2133</v>
      </c>
      <c r="I973" s="113" t="s">
        <v>2134</v>
      </c>
    </row>
    <row r="974" spans="2:9" ht="25.5" customHeight="1">
      <c r="B974" s="85">
        <v>1247</v>
      </c>
      <c r="C974" s="96">
        <v>1410052003241</v>
      </c>
      <c r="D974" s="96" t="e">
        <v>#N/A</v>
      </c>
      <c r="E974" s="107" t="s">
        <v>229</v>
      </c>
      <c r="F974" s="111" t="s">
        <v>225</v>
      </c>
      <c r="G974" s="112">
        <v>0</v>
      </c>
      <c r="H974" s="113" t="s">
        <v>2135</v>
      </c>
      <c r="I974" s="113" t="s">
        <v>2136</v>
      </c>
    </row>
    <row r="975" spans="2:9" ht="25.5" customHeight="1">
      <c r="B975" s="85">
        <v>1248</v>
      </c>
      <c r="C975" s="96">
        <v>1410052003266</v>
      </c>
      <c r="D975" s="96" t="e">
        <v>#N/A</v>
      </c>
      <c r="E975" s="107" t="s">
        <v>229</v>
      </c>
      <c r="F975" s="111" t="s">
        <v>225</v>
      </c>
      <c r="G975" s="112">
        <v>0</v>
      </c>
      <c r="H975" s="113" t="s">
        <v>2137</v>
      </c>
      <c r="I975" s="113" t="s">
        <v>2138</v>
      </c>
    </row>
    <row r="976" spans="2:9" ht="25.5" customHeight="1">
      <c r="B976" s="85">
        <v>1249</v>
      </c>
      <c r="C976" s="96">
        <v>1410052004637</v>
      </c>
      <c r="D976" s="96" t="e">
        <v>#N/A</v>
      </c>
      <c r="E976" s="107" t="s">
        <v>229</v>
      </c>
      <c r="F976" s="111" t="s">
        <v>225</v>
      </c>
      <c r="G976" s="112">
        <v>0</v>
      </c>
      <c r="H976" s="113" t="s">
        <v>2139</v>
      </c>
      <c r="I976" s="113" t="s">
        <v>2140</v>
      </c>
    </row>
    <row r="977" spans="1:9" ht="25.5" customHeight="1">
      <c r="B977" s="85">
        <v>1250</v>
      </c>
      <c r="C977" s="96">
        <v>1410052004876</v>
      </c>
      <c r="D977" s="96" t="e">
        <v>#N/A</v>
      </c>
      <c r="E977" s="107" t="s">
        <v>229</v>
      </c>
      <c r="F977" s="111" t="s">
        <v>225</v>
      </c>
      <c r="G977" s="112">
        <v>0</v>
      </c>
      <c r="H977" s="113" t="s">
        <v>2141</v>
      </c>
      <c r="I977" s="113" t="s">
        <v>2142</v>
      </c>
    </row>
    <row r="978" spans="1:9" ht="25.5" customHeight="1">
      <c r="B978" s="85">
        <v>1251</v>
      </c>
      <c r="C978" s="96">
        <v>1410052004751</v>
      </c>
      <c r="D978" s="96" t="e">
        <v>#N/A</v>
      </c>
      <c r="E978" s="107" t="s">
        <v>229</v>
      </c>
      <c r="F978" s="111" t="s">
        <v>225</v>
      </c>
      <c r="G978" s="112">
        <v>0</v>
      </c>
      <c r="H978" s="113" t="s">
        <v>2143</v>
      </c>
      <c r="I978" s="113" t="s">
        <v>2144</v>
      </c>
    </row>
    <row r="979" spans="1:9" ht="25.5" customHeight="1">
      <c r="B979" s="85">
        <v>1252</v>
      </c>
      <c r="C979" s="96">
        <v>1410052004231</v>
      </c>
      <c r="D979" s="96" t="e">
        <v>#N/A</v>
      </c>
      <c r="E979" s="107" t="s">
        <v>229</v>
      </c>
      <c r="F979" s="111" t="s">
        <v>225</v>
      </c>
      <c r="G979" s="112">
        <v>0</v>
      </c>
      <c r="H979" s="113" t="s">
        <v>2145</v>
      </c>
      <c r="I979" s="113" t="s">
        <v>2146</v>
      </c>
    </row>
    <row r="980" spans="1:9" ht="25.5" customHeight="1">
      <c r="B980" s="85">
        <v>1283</v>
      </c>
      <c r="C980" s="96">
        <v>1410052004066</v>
      </c>
      <c r="D980" s="96" t="e">
        <v>#N/A</v>
      </c>
      <c r="E980" s="111" t="s">
        <v>21</v>
      </c>
      <c r="F980" s="111" t="s">
        <v>197</v>
      </c>
      <c r="G980" s="112">
        <v>51</v>
      </c>
      <c r="H980" s="113" t="s">
        <v>2147</v>
      </c>
      <c r="I980" s="113" t="s">
        <v>2148</v>
      </c>
    </row>
    <row r="981" spans="1:9" ht="25.5" customHeight="1">
      <c r="B981" s="85">
        <v>1297</v>
      </c>
      <c r="C981" s="96">
        <v>1410052003407</v>
      </c>
      <c r="D981" s="96" t="e">
        <v>#N/A</v>
      </c>
      <c r="E981" s="107" t="s">
        <v>229</v>
      </c>
      <c r="F981" s="111" t="s">
        <v>257</v>
      </c>
      <c r="G981" s="112">
        <v>82</v>
      </c>
      <c r="H981" s="113" t="s">
        <v>2149</v>
      </c>
      <c r="I981" s="113" t="s">
        <v>2150</v>
      </c>
    </row>
    <row r="982" spans="1:9" ht="25.5" customHeight="1">
      <c r="B982" s="85">
        <v>1298</v>
      </c>
      <c r="C982" s="96">
        <v>1410052003357</v>
      </c>
      <c r="D982" s="96" t="e">
        <v>#N/A</v>
      </c>
      <c r="E982" s="111" t="s">
        <v>2151</v>
      </c>
      <c r="F982" s="111" t="s">
        <v>257</v>
      </c>
      <c r="G982" s="112">
        <v>82</v>
      </c>
      <c r="H982" s="113" t="s">
        <v>2152</v>
      </c>
      <c r="I982" s="113" t="s">
        <v>2153</v>
      </c>
    </row>
    <row r="983" spans="1:9" ht="25.5" customHeight="1">
      <c r="B983" s="85">
        <v>1299</v>
      </c>
      <c r="C983" s="96">
        <v>1410052003365</v>
      </c>
      <c r="D983" s="96" t="e">
        <v>#N/A</v>
      </c>
      <c r="E983" s="111" t="s">
        <v>2151</v>
      </c>
      <c r="F983" s="111" t="s">
        <v>257</v>
      </c>
      <c r="G983" s="112">
        <v>82</v>
      </c>
      <c r="H983" s="113" t="s">
        <v>2154</v>
      </c>
      <c r="I983" s="113" t="s">
        <v>2155</v>
      </c>
    </row>
    <row r="984" spans="1:9" ht="25.5" customHeight="1">
      <c r="A984" s="84">
        <v>1</v>
      </c>
      <c r="B984" s="85">
        <v>1</v>
      </c>
      <c r="C984" s="101">
        <v>1410051028280</v>
      </c>
      <c r="D984" s="96">
        <v>1</v>
      </c>
      <c r="E984" s="111" t="s">
        <v>2864</v>
      </c>
      <c r="F984" s="103" t="s">
        <v>197</v>
      </c>
      <c r="G984" s="104" t="e">
        <v>#N/A</v>
      </c>
      <c r="H984" s="105" t="s">
        <v>2156</v>
      </c>
      <c r="I984" s="105" t="s">
        <v>2157</v>
      </c>
    </row>
    <row r="985" spans="1:9" ht="25.5" customHeight="1">
      <c r="A985" s="84">
        <v>5</v>
      </c>
      <c r="B985" s="85">
        <v>5</v>
      </c>
      <c r="C985" s="101">
        <v>1410051028298</v>
      </c>
      <c r="D985" s="96">
        <v>1</v>
      </c>
      <c r="E985" s="111" t="s">
        <v>2864</v>
      </c>
      <c r="F985" s="103" t="s">
        <v>203</v>
      </c>
      <c r="G985" s="104" t="e">
        <v>#N/A</v>
      </c>
      <c r="H985" s="105" t="s">
        <v>2158</v>
      </c>
      <c r="I985" s="105" t="s">
        <v>2159</v>
      </c>
    </row>
    <row r="986" spans="1:9" ht="25.5" customHeight="1">
      <c r="B986" s="85">
        <v>32</v>
      </c>
      <c r="C986" s="101">
        <v>1410051028405</v>
      </c>
      <c r="D986" s="96">
        <v>5</v>
      </c>
      <c r="E986" s="103" t="s">
        <v>1918</v>
      </c>
      <c r="F986" s="103" t="s">
        <v>203</v>
      </c>
      <c r="G986" s="104" t="e">
        <v>#N/A</v>
      </c>
      <c r="H986" s="105" t="s">
        <v>2160</v>
      </c>
      <c r="I986" s="105" t="s">
        <v>2161</v>
      </c>
    </row>
    <row r="987" spans="1:9" ht="25.5" customHeight="1">
      <c r="B987" s="85">
        <v>33</v>
      </c>
      <c r="C987" s="101">
        <v>1410051028413</v>
      </c>
      <c r="D987" s="96">
        <v>5</v>
      </c>
      <c r="E987" s="103" t="s">
        <v>1918</v>
      </c>
      <c r="F987" s="103" t="s">
        <v>203</v>
      </c>
      <c r="G987" s="104" t="e">
        <v>#N/A</v>
      </c>
      <c r="H987" s="105" t="s">
        <v>2162</v>
      </c>
      <c r="I987" s="105" t="s">
        <v>2163</v>
      </c>
    </row>
    <row r="988" spans="1:9" ht="25.5" customHeight="1">
      <c r="B988" s="85">
        <v>34</v>
      </c>
      <c r="C988" s="101">
        <v>1410051028397</v>
      </c>
      <c r="D988" s="96">
        <v>5</v>
      </c>
      <c r="E988" s="103" t="s">
        <v>1918</v>
      </c>
      <c r="F988" s="103" t="s">
        <v>203</v>
      </c>
      <c r="G988" s="104" t="e">
        <v>#N/A</v>
      </c>
      <c r="H988" s="105" t="s">
        <v>2164</v>
      </c>
      <c r="I988" s="105" t="s">
        <v>2165</v>
      </c>
    </row>
    <row r="989" spans="1:9" ht="25.5" customHeight="1">
      <c r="B989" s="85">
        <v>35</v>
      </c>
      <c r="C989" s="101">
        <v>1410051028421</v>
      </c>
      <c r="D989" s="96">
        <v>5</v>
      </c>
      <c r="E989" s="103" t="s">
        <v>1918</v>
      </c>
      <c r="F989" s="103" t="s">
        <v>203</v>
      </c>
      <c r="G989" s="104" t="e">
        <v>#N/A</v>
      </c>
      <c r="H989" s="105" t="s">
        <v>2166</v>
      </c>
      <c r="I989" s="105" t="s">
        <v>2167</v>
      </c>
    </row>
    <row r="990" spans="1:9" ht="25.5" customHeight="1">
      <c r="B990" s="85">
        <v>42</v>
      </c>
      <c r="C990" s="101">
        <v>1410052006160</v>
      </c>
      <c r="D990" s="96" t="e">
        <v>#N/A</v>
      </c>
      <c r="E990" s="107" t="s">
        <v>229</v>
      </c>
      <c r="F990" s="103" t="s">
        <v>205</v>
      </c>
      <c r="G990" s="104" t="e">
        <v>#N/A</v>
      </c>
      <c r="H990" s="105" t="s">
        <v>2168</v>
      </c>
      <c r="I990" s="105" t="s">
        <v>2169</v>
      </c>
    </row>
    <row r="991" spans="1:9" ht="25.5" customHeight="1">
      <c r="B991" s="85">
        <v>43</v>
      </c>
      <c r="C991" s="101">
        <v>1410052006103</v>
      </c>
      <c r="D991" s="96" t="e">
        <v>#N/A</v>
      </c>
      <c r="E991" s="107" t="s">
        <v>229</v>
      </c>
      <c r="F991" s="103" t="s">
        <v>205</v>
      </c>
      <c r="G991" s="104" t="e">
        <v>#N/A</v>
      </c>
      <c r="H991" s="105" t="s">
        <v>2170</v>
      </c>
      <c r="I991" s="105" t="s">
        <v>2171</v>
      </c>
    </row>
    <row r="992" spans="1:9" ht="25.5" customHeight="1">
      <c r="B992" s="85">
        <v>50</v>
      </c>
      <c r="C992" s="101">
        <v>1410052006178</v>
      </c>
      <c r="D992" s="96" t="e">
        <v>#N/A</v>
      </c>
      <c r="E992" s="107" t="s">
        <v>229</v>
      </c>
      <c r="F992" s="103" t="s">
        <v>270</v>
      </c>
      <c r="G992" s="104" t="e">
        <v>#N/A</v>
      </c>
      <c r="H992" s="105" t="s">
        <v>2172</v>
      </c>
      <c r="I992" s="105" t="s">
        <v>2173</v>
      </c>
    </row>
    <row r="993" spans="2:9" ht="25.5" customHeight="1">
      <c r="B993" s="85">
        <v>51</v>
      </c>
      <c r="C993" s="101">
        <v>1410052006145</v>
      </c>
      <c r="D993" s="96" t="e">
        <v>#N/A</v>
      </c>
      <c r="E993" s="107" t="s">
        <v>229</v>
      </c>
      <c r="F993" s="103" t="s">
        <v>270</v>
      </c>
      <c r="G993" s="104" t="e">
        <v>#N/A</v>
      </c>
      <c r="H993" s="105" t="s">
        <v>2174</v>
      </c>
      <c r="I993" s="105" t="s">
        <v>2175</v>
      </c>
    </row>
    <row r="994" spans="2:9" ht="25.5" customHeight="1">
      <c r="B994" s="85">
        <v>73</v>
      </c>
      <c r="C994" s="118">
        <v>1410051025740</v>
      </c>
      <c r="D994" s="96">
        <v>1</v>
      </c>
      <c r="E994" s="111" t="s">
        <v>2864</v>
      </c>
      <c r="F994" s="103" t="s">
        <v>1490</v>
      </c>
      <c r="G994" s="104">
        <v>88</v>
      </c>
      <c r="H994" s="119" t="s">
        <v>2176</v>
      </c>
      <c r="I994" s="113" t="s">
        <v>2177</v>
      </c>
    </row>
    <row r="995" spans="2:9" ht="25.5" customHeight="1">
      <c r="B995" s="85">
        <v>81</v>
      </c>
      <c r="C995" s="96">
        <v>1410051026821</v>
      </c>
      <c r="D995" s="96">
        <v>1</v>
      </c>
      <c r="E995" s="111" t="s">
        <v>2864</v>
      </c>
      <c r="F995" s="111" t="s">
        <v>1490</v>
      </c>
      <c r="G995" s="112">
        <v>88</v>
      </c>
      <c r="H995" s="113" t="s">
        <v>2178</v>
      </c>
      <c r="I995" s="113" t="s">
        <v>2179</v>
      </c>
    </row>
    <row r="996" spans="2:9" ht="25.5" customHeight="1">
      <c r="B996" s="85">
        <v>82</v>
      </c>
      <c r="C996" s="96">
        <v>1410051026839</v>
      </c>
      <c r="D996" s="96">
        <v>1</v>
      </c>
      <c r="E996" s="111" t="s">
        <v>2864</v>
      </c>
      <c r="F996" s="111" t="s">
        <v>1490</v>
      </c>
      <c r="G996" s="112">
        <v>88</v>
      </c>
      <c r="H996" s="113" t="s">
        <v>2180</v>
      </c>
      <c r="I996" s="113" t="s">
        <v>2181</v>
      </c>
    </row>
    <row r="997" spans="2:9" ht="25.5" customHeight="1">
      <c r="B997" s="85">
        <v>83</v>
      </c>
      <c r="C997" s="96">
        <v>1410051027282</v>
      </c>
      <c r="D997" s="96">
        <v>1</v>
      </c>
      <c r="E997" s="111" t="s">
        <v>2864</v>
      </c>
      <c r="F997" s="111" t="s">
        <v>1490</v>
      </c>
      <c r="G997" s="112">
        <v>88</v>
      </c>
      <c r="H997" s="113" t="s">
        <v>2182</v>
      </c>
      <c r="I997" s="113" t="s">
        <v>2183</v>
      </c>
    </row>
    <row r="998" spans="2:9" ht="25.5" customHeight="1">
      <c r="B998" s="85">
        <v>88</v>
      </c>
      <c r="C998" s="96">
        <v>1410051026250</v>
      </c>
      <c r="D998" s="96">
        <v>1</v>
      </c>
      <c r="E998" s="111" t="s">
        <v>2864</v>
      </c>
      <c r="F998" s="111" t="s">
        <v>270</v>
      </c>
      <c r="G998" s="112">
        <v>91</v>
      </c>
      <c r="H998" s="113" t="s">
        <v>2184</v>
      </c>
      <c r="I998" s="113" t="s">
        <v>2185</v>
      </c>
    </row>
    <row r="999" spans="2:9" ht="25.5" customHeight="1">
      <c r="B999" s="85">
        <v>114</v>
      </c>
      <c r="C999" s="96">
        <v>1410051020550</v>
      </c>
      <c r="D999" s="96">
        <v>1</v>
      </c>
      <c r="E999" s="111" t="s">
        <v>2864</v>
      </c>
      <c r="F999" s="111" t="s">
        <v>270</v>
      </c>
      <c r="G999" s="112">
        <v>91</v>
      </c>
      <c r="H999" s="113" t="s">
        <v>2186</v>
      </c>
      <c r="I999" s="113" t="s">
        <v>2187</v>
      </c>
    </row>
    <row r="1000" spans="2:9" ht="25.5" customHeight="1">
      <c r="B1000" s="85">
        <v>115</v>
      </c>
      <c r="C1000" s="96">
        <v>1410051020568</v>
      </c>
      <c r="D1000" s="96">
        <v>1</v>
      </c>
      <c r="E1000" s="111" t="s">
        <v>2864</v>
      </c>
      <c r="F1000" s="111" t="s">
        <v>270</v>
      </c>
      <c r="G1000" s="112">
        <v>91</v>
      </c>
      <c r="H1000" s="113" t="s">
        <v>2188</v>
      </c>
      <c r="I1000" s="113" t="s">
        <v>2189</v>
      </c>
    </row>
    <row r="1001" spans="2:9" ht="25.5" customHeight="1">
      <c r="B1001" s="85">
        <v>116</v>
      </c>
      <c r="C1001" s="96">
        <v>1410051024123</v>
      </c>
      <c r="D1001" s="96">
        <v>1</v>
      </c>
      <c r="E1001" s="111" t="s">
        <v>2864</v>
      </c>
      <c r="F1001" s="111" t="s">
        <v>270</v>
      </c>
      <c r="G1001" s="112">
        <v>91</v>
      </c>
      <c r="H1001" s="113" t="s">
        <v>2190</v>
      </c>
      <c r="I1001" s="113" t="s">
        <v>2191</v>
      </c>
    </row>
    <row r="1002" spans="2:9" ht="25.5" customHeight="1">
      <c r="B1002" s="85">
        <v>118</v>
      </c>
      <c r="C1002" s="96">
        <v>1410051025187</v>
      </c>
      <c r="D1002" s="96">
        <v>1</v>
      </c>
      <c r="E1002" s="111" t="s">
        <v>2864</v>
      </c>
      <c r="F1002" s="111" t="s">
        <v>1490</v>
      </c>
      <c r="G1002" s="112">
        <v>88</v>
      </c>
      <c r="H1002" s="113" t="s">
        <v>2192</v>
      </c>
      <c r="I1002" s="113" t="s">
        <v>2193</v>
      </c>
    </row>
    <row r="1003" spans="2:9" ht="25.5" customHeight="1">
      <c r="B1003" s="85">
        <v>119</v>
      </c>
      <c r="C1003" s="96">
        <v>1410051025096</v>
      </c>
      <c r="D1003" s="96">
        <v>1</v>
      </c>
      <c r="E1003" s="111" t="s">
        <v>2864</v>
      </c>
      <c r="F1003" s="111" t="s">
        <v>1490</v>
      </c>
      <c r="G1003" s="112">
        <v>88</v>
      </c>
      <c r="H1003" s="113" t="s">
        <v>2194</v>
      </c>
      <c r="I1003" s="113" t="s">
        <v>2195</v>
      </c>
    </row>
    <row r="1004" spans="2:9" ht="25.5" customHeight="1">
      <c r="B1004" s="85">
        <v>120</v>
      </c>
      <c r="C1004" s="96">
        <v>1410051025062</v>
      </c>
      <c r="D1004" s="96">
        <v>1</v>
      </c>
      <c r="E1004" s="111" t="s">
        <v>2864</v>
      </c>
      <c r="F1004" s="111" t="s">
        <v>1490</v>
      </c>
      <c r="G1004" s="112">
        <v>88</v>
      </c>
      <c r="H1004" s="113" t="s">
        <v>2196</v>
      </c>
      <c r="I1004" s="113" t="s">
        <v>2197</v>
      </c>
    </row>
    <row r="1005" spans="2:9" ht="25.5" customHeight="1">
      <c r="B1005" s="85">
        <v>121</v>
      </c>
      <c r="C1005" s="96">
        <v>1410051025088</v>
      </c>
      <c r="D1005" s="96">
        <v>1</v>
      </c>
      <c r="E1005" s="111" t="s">
        <v>2864</v>
      </c>
      <c r="F1005" s="111" t="s">
        <v>1490</v>
      </c>
      <c r="G1005" s="112">
        <v>88</v>
      </c>
      <c r="H1005" s="113" t="s">
        <v>2198</v>
      </c>
      <c r="I1005" s="113" t="s">
        <v>2199</v>
      </c>
    </row>
    <row r="1006" spans="2:9" ht="25.5" customHeight="1">
      <c r="B1006" s="85">
        <v>122</v>
      </c>
      <c r="C1006" s="96">
        <v>1410051023729</v>
      </c>
      <c r="D1006" s="96">
        <v>1</v>
      </c>
      <c r="E1006" s="111" t="s">
        <v>2864</v>
      </c>
      <c r="F1006" s="111" t="s">
        <v>1490</v>
      </c>
      <c r="G1006" s="112">
        <v>88</v>
      </c>
      <c r="H1006" s="113" t="s">
        <v>2200</v>
      </c>
      <c r="I1006" s="113" t="s">
        <v>2201</v>
      </c>
    </row>
    <row r="1007" spans="2:9" ht="25.5" customHeight="1">
      <c r="B1007" s="85">
        <v>138</v>
      </c>
      <c r="C1007" s="96">
        <v>1410051023935</v>
      </c>
      <c r="D1007" s="96">
        <v>2</v>
      </c>
      <c r="E1007" s="111" t="s">
        <v>2864</v>
      </c>
      <c r="F1007" s="111" t="s">
        <v>1490</v>
      </c>
      <c r="G1007" s="112">
        <v>88</v>
      </c>
      <c r="H1007" s="113" t="s">
        <v>2202</v>
      </c>
      <c r="I1007" s="113" t="s">
        <v>2203</v>
      </c>
    </row>
    <row r="1008" spans="2:9" ht="25.5" customHeight="1">
      <c r="B1008" s="85">
        <v>154</v>
      </c>
      <c r="C1008" s="96">
        <v>1410051022994</v>
      </c>
      <c r="D1008" s="96">
        <v>5</v>
      </c>
      <c r="E1008" s="111" t="s">
        <v>269</v>
      </c>
      <c r="F1008" s="111" t="s">
        <v>1490</v>
      </c>
      <c r="G1008" s="112">
        <v>88</v>
      </c>
      <c r="H1008" s="113" t="s">
        <v>2204</v>
      </c>
      <c r="I1008" s="113" t="s">
        <v>2205</v>
      </c>
    </row>
    <row r="1009" spans="2:9" ht="25.5" customHeight="1">
      <c r="B1009" s="85">
        <v>155</v>
      </c>
      <c r="C1009" s="96">
        <v>1410051027662</v>
      </c>
      <c r="D1009" s="96">
        <v>5</v>
      </c>
      <c r="E1009" s="111" t="s">
        <v>1968</v>
      </c>
      <c r="F1009" s="111" t="s">
        <v>1490</v>
      </c>
      <c r="G1009" s="112">
        <v>88</v>
      </c>
      <c r="H1009" s="113" t="s">
        <v>2206</v>
      </c>
      <c r="I1009" s="113" t="s">
        <v>2207</v>
      </c>
    </row>
    <row r="1010" spans="2:9" ht="25.5" customHeight="1">
      <c r="B1010" s="85">
        <v>156</v>
      </c>
      <c r="C1010" s="96">
        <v>1410051026896</v>
      </c>
      <c r="D1010" s="96">
        <v>5</v>
      </c>
      <c r="E1010" s="111" t="s">
        <v>1959</v>
      </c>
      <c r="F1010" s="111" t="s">
        <v>205</v>
      </c>
      <c r="G1010" s="112">
        <v>60</v>
      </c>
      <c r="H1010" s="113" t="s">
        <v>2208</v>
      </c>
      <c r="I1010" s="113" t="s">
        <v>2209</v>
      </c>
    </row>
    <row r="1011" spans="2:9" ht="25.5" customHeight="1">
      <c r="B1011" s="85">
        <v>157</v>
      </c>
      <c r="C1011" s="96">
        <v>1410051027712</v>
      </c>
      <c r="D1011" s="96">
        <v>5</v>
      </c>
      <c r="E1011" s="111" t="s">
        <v>1968</v>
      </c>
      <c r="F1011" s="111" t="s">
        <v>205</v>
      </c>
      <c r="G1011" s="112">
        <v>60</v>
      </c>
      <c r="H1011" s="113" t="s">
        <v>2210</v>
      </c>
      <c r="I1011" s="113" t="s">
        <v>2211</v>
      </c>
    </row>
    <row r="1012" spans="2:9" ht="25.5" customHeight="1">
      <c r="B1012" s="85">
        <v>158</v>
      </c>
      <c r="C1012" s="96">
        <v>1410051028090</v>
      </c>
      <c r="D1012" s="96">
        <v>5</v>
      </c>
      <c r="E1012" s="111" t="s">
        <v>196</v>
      </c>
      <c r="F1012" s="111" t="s">
        <v>205</v>
      </c>
      <c r="G1012" s="112">
        <v>60</v>
      </c>
      <c r="H1012" s="113" t="s">
        <v>2212</v>
      </c>
      <c r="I1012" s="113" t="s">
        <v>2213</v>
      </c>
    </row>
    <row r="1013" spans="2:9" ht="25.5" customHeight="1">
      <c r="B1013" s="85">
        <v>159</v>
      </c>
      <c r="C1013" s="96">
        <v>1410051026904</v>
      </c>
      <c r="D1013" s="96">
        <v>5</v>
      </c>
      <c r="E1013" s="111" t="s">
        <v>1959</v>
      </c>
      <c r="F1013" s="111" t="s">
        <v>205</v>
      </c>
      <c r="G1013" s="112">
        <v>60</v>
      </c>
      <c r="H1013" s="113" t="s">
        <v>2214</v>
      </c>
      <c r="I1013" s="113" t="s">
        <v>2215</v>
      </c>
    </row>
    <row r="1014" spans="2:9" ht="25.5" customHeight="1">
      <c r="B1014" s="85">
        <v>160</v>
      </c>
      <c r="C1014" s="96">
        <v>1410051026912</v>
      </c>
      <c r="D1014" s="96">
        <v>5</v>
      </c>
      <c r="E1014" s="111" t="s">
        <v>1959</v>
      </c>
      <c r="F1014" s="111" t="s">
        <v>205</v>
      </c>
      <c r="G1014" s="112">
        <v>60</v>
      </c>
      <c r="H1014" s="113" t="s">
        <v>2216</v>
      </c>
      <c r="I1014" s="113" t="s">
        <v>2217</v>
      </c>
    </row>
    <row r="1015" spans="2:9" ht="25.5" customHeight="1">
      <c r="B1015" s="85">
        <v>174</v>
      </c>
      <c r="C1015" s="96">
        <v>1410051026433</v>
      </c>
      <c r="D1015" s="96">
        <v>5</v>
      </c>
      <c r="E1015" s="111" t="s">
        <v>1973</v>
      </c>
      <c r="F1015" s="111" t="s">
        <v>1485</v>
      </c>
      <c r="G1015" s="112">
        <v>89</v>
      </c>
      <c r="H1015" s="113" t="s">
        <v>2218</v>
      </c>
      <c r="I1015" s="113" t="s">
        <v>2219</v>
      </c>
    </row>
    <row r="1016" spans="2:9" ht="25.5" customHeight="1">
      <c r="B1016" s="85">
        <v>175</v>
      </c>
      <c r="C1016" s="96">
        <v>1410051022762</v>
      </c>
      <c r="D1016" s="96">
        <v>5</v>
      </c>
      <c r="E1016" s="111" t="s">
        <v>269</v>
      </c>
      <c r="F1016" s="111" t="s">
        <v>270</v>
      </c>
      <c r="G1016" s="112">
        <v>91</v>
      </c>
      <c r="H1016" s="113" t="s">
        <v>2220</v>
      </c>
      <c r="I1016" s="113" t="s">
        <v>2221</v>
      </c>
    </row>
    <row r="1017" spans="2:9" ht="25.5" customHeight="1">
      <c r="B1017" s="85">
        <v>176</v>
      </c>
      <c r="C1017" s="96">
        <v>1410051026979</v>
      </c>
      <c r="D1017" s="96">
        <v>5</v>
      </c>
      <c r="E1017" s="111" t="s">
        <v>1959</v>
      </c>
      <c r="F1017" s="111" t="s">
        <v>270</v>
      </c>
      <c r="G1017" s="112">
        <v>91</v>
      </c>
      <c r="H1017" s="113" t="s">
        <v>2222</v>
      </c>
      <c r="I1017" s="113" t="s">
        <v>2223</v>
      </c>
    </row>
    <row r="1018" spans="2:9" ht="25.5" customHeight="1">
      <c r="B1018" s="85">
        <v>186</v>
      </c>
      <c r="C1018" s="96">
        <v>1410051027688</v>
      </c>
      <c r="D1018" s="96">
        <v>5</v>
      </c>
      <c r="E1018" s="111" t="s">
        <v>1968</v>
      </c>
      <c r="F1018" s="111" t="s">
        <v>1638</v>
      </c>
      <c r="G1018" s="112">
        <v>20</v>
      </c>
      <c r="H1018" s="113" t="s">
        <v>2224</v>
      </c>
      <c r="I1018" s="113" t="s">
        <v>2225</v>
      </c>
    </row>
    <row r="1019" spans="2:9" ht="25.5" customHeight="1">
      <c r="B1019" s="85">
        <v>187</v>
      </c>
      <c r="C1019" s="96">
        <v>1410051020964</v>
      </c>
      <c r="D1019" s="96">
        <v>5</v>
      </c>
      <c r="E1019" s="111" t="s">
        <v>269</v>
      </c>
      <c r="F1019" s="111" t="s">
        <v>1638</v>
      </c>
      <c r="G1019" s="112">
        <v>20</v>
      </c>
      <c r="H1019" s="113" t="s">
        <v>2226</v>
      </c>
      <c r="I1019" s="113" t="s">
        <v>2227</v>
      </c>
    </row>
    <row r="1020" spans="2:9" ht="25.5" customHeight="1">
      <c r="B1020" s="85">
        <v>188</v>
      </c>
      <c r="C1020" s="96">
        <v>1410051026367</v>
      </c>
      <c r="D1020" s="96">
        <v>5</v>
      </c>
      <c r="E1020" s="111" t="s">
        <v>1973</v>
      </c>
      <c r="F1020" s="111" t="s">
        <v>1638</v>
      </c>
      <c r="G1020" s="112">
        <v>20</v>
      </c>
      <c r="H1020" s="113" t="s">
        <v>2228</v>
      </c>
      <c r="I1020" s="113" t="s">
        <v>2229</v>
      </c>
    </row>
    <row r="1021" spans="2:9" ht="25.5" customHeight="1">
      <c r="B1021" s="85">
        <v>189</v>
      </c>
      <c r="C1021" s="96">
        <v>1410051028025</v>
      </c>
      <c r="D1021" s="96">
        <v>5</v>
      </c>
      <c r="E1021" s="111" t="s">
        <v>196</v>
      </c>
      <c r="F1021" s="111" t="s">
        <v>1638</v>
      </c>
      <c r="G1021" s="112">
        <v>20</v>
      </c>
      <c r="H1021" s="113" t="s">
        <v>2230</v>
      </c>
      <c r="I1021" s="113" t="s">
        <v>2231</v>
      </c>
    </row>
    <row r="1022" spans="2:9" ht="25.5" customHeight="1">
      <c r="B1022" s="85">
        <v>190</v>
      </c>
      <c r="C1022" s="96">
        <v>1410051027373</v>
      </c>
      <c r="D1022" s="96">
        <v>5</v>
      </c>
      <c r="E1022" s="111" t="s">
        <v>1968</v>
      </c>
      <c r="F1022" s="111" t="s">
        <v>1638</v>
      </c>
      <c r="G1022" s="112">
        <v>20</v>
      </c>
      <c r="H1022" s="113" t="s">
        <v>2232</v>
      </c>
      <c r="I1022" s="113" t="s">
        <v>2233</v>
      </c>
    </row>
    <row r="1023" spans="2:9" ht="25.5" customHeight="1">
      <c r="B1023" s="85">
        <v>191</v>
      </c>
      <c r="C1023" s="96">
        <v>1410051027720</v>
      </c>
      <c r="D1023" s="96">
        <v>5</v>
      </c>
      <c r="E1023" s="111" t="s">
        <v>1968</v>
      </c>
      <c r="F1023" s="111" t="s">
        <v>203</v>
      </c>
      <c r="G1023" s="112">
        <v>50</v>
      </c>
      <c r="H1023" s="113" t="s">
        <v>2234</v>
      </c>
      <c r="I1023" s="113" t="s">
        <v>2235</v>
      </c>
    </row>
    <row r="1024" spans="2:9" ht="25.5" customHeight="1">
      <c r="B1024" s="85">
        <v>192</v>
      </c>
      <c r="C1024" s="96">
        <v>1410051028074</v>
      </c>
      <c r="D1024" s="96">
        <v>5</v>
      </c>
      <c r="E1024" s="111" t="s">
        <v>196</v>
      </c>
      <c r="F1024" s="111" t="s">
        <v>203</v>
      </c>
      <c r="G1024" s="112">
        <v>50</v>
      </c>
      <c r="H1024" s="113" t="s">
        <v>2236</v>
      </c>
      <c r="I1024" s="113" t="s">
        <v>2237</v>
      </c>
    </row>
    <row r="1025" spans="2:9" ht="25.5" customHeight="1">
      <c r="B1025" s="85">
        <v>193</v>
      </c>
      <c r="C1025" s="96">
        <v>1410051028082</v>
      </c>
      <c r="D1025" s="96">
        <v>5</v>
      </c>
      <c r="E1025" s="111" t="s">
        <v>196</v>
      </c>
      <c r="F1025" s="111" t="s">
        <v>203</v>
      </c>
      <c r="G1025" s="112">
        <v>50</v>
      </c>
      <c r="H1025" s="113" t="s">
        <v>2238</v>
      </c>
      <c r="I1025" s="113" t="s">
        <v>2239</v>
      </c>
    </row>
    <row r="1026" spans="2:9" ht="25.5" customHeight="1">
      <c r="B1026" s="85">
        <v>194</v>
      </c>
      <c r="C1026" s="96">
        <v>1410051028066</v>
      </c>
      <c r="D1026" s="96">
        <v>5</v>
      </c>
      <c r="E1026" s="111" t="s">
        <v>196</v>
      </c>
      <c r="F1026" s="111" t="s">
        <v>203</v>
      </c>
      <c r="G1026" s="112">
        <v>50</v>
      </c>
      <c r="H1026" s="113" t="s">
        <v>2240</v>
      </c>
      <c r="I1026" s="113" t="s">
        <v>2241</v>
      </c>
    </row>
    <row r="1027" spans="2:9" ht="25.5" customHeight="1">
      <c r="B1027" s="85">
        <v>210</v>
      </c>
      <c r="C1027" s="96">
        <v>1410051021517</v>
      </c>
      <c r="D1027" s="96">
        <v>5</v>
      </c>
      <c r="E1027" s="111" t="s">
        <v>196</v>
      </c>
      <c r="F1027" s="111" t="s">
        <v>205</v>
      </c>
      <c r="G1027" s="112">
        <v>60</v>
      </c>
      <c r="H1027" s="113" t="s">
        <v>2242</v>
      </c>
      <c r="I1027" s="113" t="s">
        <v>2243</v>
      </c>
    </row>
    <row r="1028" spans="2:9" ht="25.5" customHeight="1">
      <c r="B1028" s="85">
        <v>211</v>
      </c>
      <c r="C1028" s="96">
        <v>1410051022853</v>
      </c>
      <c r="D1028" s="96">
        <v>5</v>
      </c>
      <c r="E1028" s="111" t="s">
        <v>196</v>
      </c>
      <c r="F1028" s="111" t="s">
        <v>1485</v>
      </c>
      <c r="G1028" s="112">
        <v>89</v>
      </c>
      <c r="H1028" s="113" t="s">
        <v>2244</v>
      </c>
      <c r="I1028" s="113" t="s">
        <v>2245</v>
      </c>
    </row>
    <row r="1029" spans="2:9" ht="25.5" customHeight="1">
      <c r="B1029" s="85">
        <v>212</v>
      </c>
      <c r="C1029" s="96">
        <v>1410051022903</v>
      </c>
      <c r="D1029" s="96">
        <v>5</v>
      </c>
      <c r="E1029" s="111" t="s">
        <v>196</v>
      </c>
      <c r="F1029" s="111" t="s">
        <v>1485</v>
      </c>
      <c r="G1029" s="112">
        <v>89</v>
      </c>
      <c r="H1029" s="113" t="s">
        <v>2246</v>
      </c>
      <c r="I1029" s="113" t="s">
        <v>2247</v>
      </c>
    </row>
    <row r="1030" spans="2:9" ht="25.5" customHeight="1">
      <c r="B1030" s="85">
        <v>213</v>
      </c>
      <c r="C1030" s="96">
        <v>1410051022911</v>
      </c>
      <c r="D1030" s="96">
        <v>5</v>
      </c>
      <c r="E1030" s="111" t="s">
        <v>196</v>
      </c>
      <c r="F1030" s="111" t="s">
        <v>1485</v>
      </c>
      <c r="G1030" s="112">
        <v>89</v>
      </c>
      <c r="H1030" s="113" t="s">
        <v>2248</v>
      </c>
      <c r="I1030" s="113" t="s">
        <v>2249</v>
      </c>
    </row>
    <row r="1031" spans="2:9" ht="25.5" customHeight="1">
      <c r="B1031" s="85">
        <v>214</v>
      </c>
      <c r="C1031" s="96">
        <v>1410051022929</v>
      </c>
      <c r="D1031" s="96">
        <v>5</v>
      </c>
      <c r="E1031" s="111" t="s">
        <v>196</v>
      </c>
      <c r="F1031" s="111" t="s">
        <v>1485</v>
      </c>
      <c r="G1031" s="112">
        <v>89</v>
      </c>
      <c r="H1031" s="113" t="s">
        <v>2250</v>
      </c>
      <c r="I1031" s="113" t="s">
        <v>2251</v>
      </c>
    </row>
    <row r="1032" spans="2:9" ht="25.5" customHeight="1">
      <c r="B1032" s="85">
        <v>243</v>
      </c>
      <c r="C1032" s="96">
        <v>1410051022812</v>
      </c>
      <c r="D1032" s="96">
        <v>5</v>
      </c>
      <c r="E1032" s="111" t="s">
        <v>196</v>
      </c>
      <c r="F1032" s="111" t="s">
        <v>270</v>
      </c>
      <c r="G1032" s="112">
        <v>91</v>
      </c>
      <c r="H1032" s="113" t="s">
        <v>2252</v>
      </c>
      <c r="I1032" s="113" t="s">
        <v>2253</v>
      </c>
    </row>
    <row r="1033" spans="2:9" ht="25.5" customHeight="1">
      <c r="B1033" s="85">
        <v>244</v>
      </c>
      <c r="C1033" s="96">
        <v>1410051022846</v>
      </c>
      <c r="D1033" s="96">
        <v>5</v>
      </c>
      <c r="E1033" s="111" t="s">
        <v>196</v>
      </c>
      <c r="F1033" s="111" t="s">
        <v>270</v>
      </c>
      <c r="G1033" s="112">
        <v>91</v>
      </c>
      <c r="H1033" s="113" t="s">
        <v>2254</v>
      </c>
      <c r="I1033" s="113" t="s">
        <v>2255</v>
      </c>
    </row>
    <row r="1034" spans="2:9" ht="25.5" customHeight="1">
      <c r="B1034" s="85">
        <v>245</v>
      </c>
      <c r="C1034" s="96">
        <v>1410051027746</v>
      </c>
      <c r="D1034" s="96">
        <v>5</v>
      </c>
      <c r="E1034" s="111" t="s">
        <v>1968</v>
      </c>
      <c r="F1034" s="111" t="s">
        <v>270</v>
      </c>
      <c r="G1034" s="112">
        <v>91</v>
      </c>
      <c r="H1034" s="113" t="s">
        <v>2256</v>
      </c>
      <c r="I1034" s="113" t="s">
        <v>2257</v>
      </c>
    </row>
    <row r="1035" spans="2:9" ht="25.5" customHeight="1">
      <c r="B1035" s="85">
        <v>246</v>
      </c>
      <c r="C1035" s="96">
        <v>1410051020980</v>
      </c>
      <c r="D1035" s="96">
        <v>5</v>
      </c>
      <c r="E1035" s="111" t="s">
        <v>196</v>
      </c>
      <c r="F1035" s="111" t="s">
        <v>1638</v>
      </c>
      <c r="G1035" s="112">
        <v>20</v>
      </c>
      <c r="H1035" s="113" t="s">
        <v>2258</v>
      </c>
      <c r="I1035" s="113" t="s">
        <v>2259</v>
      </c>
    </row>
    <row r="1036" spans="2:9" ht="25.5" customHeight="1">
      <c r="B1036" s="85">
        <v>250</v>
      </c>
      <c r="C1036" s="96">
        <v>1410051022960</v>
      </c>
      <c r="D1036" s="96">
        <v>5</v>
      </c>
      <c r="E1036" s="111" t="s">
        <v>196</v>
      </c>
      <c r="F1036" s="111" t="s">
        <v>1490</v>
      </c>
      <c r="G1036" s="112">
        <v>88</v>
      </c>
      <c r="H1036" s="113" t="s">
        <v>2260</v>
      </c>
      <c r="I1036" s="113" t="s">
        <v>2261</v>
      </c>
    </row>
    <row r="1037" spans="2:9" ht="25.5" customHeight="1">
      <c r="B1037" s="85">
        <v>251</v>
      </c>
      <c r="C1037" s="96">
        <v>1410051023067</v>
      </c>
      <c r="D1037" s="96">
        <v>5</v>
      </c>
      <c r="E1037" s="111" t="s">
        <v>196</v>
      </c>
      <c r="F1037" s="111" t="s">
        <v>1490</v>
      </c>
      <c r="G1037" s="112">
        <v>88</v>
      </c>
      <c r="H1037" s="113" t="s">
        <v>2262</v>
      </c>
      <c r="I1037" s="113" t="s">
        <v>2263</v>
      </c>
    </row>
    <row r="1038" spans="2:9" ht="25.5" customHeight="1">
      <c r="B1038" s="85">
        <v>262</v>
      </c>
      <c r="C1038" s="96">
        <v>1410051021368</v>
      </c>
      <c r="D1038" s="96">
        <v>5</v>
      </c>
      <c r="E1038" s="111" t="s">
        <v>196</v>
      </c>
      <c r="F1038" s="111" t="s">
        <v>203</v>
      </c>
      <c r="G1038" s="112">
        <v>50</v>
      </c>
      <c r="H1038" s="113" t="s">
        <v>2264</v>
      </c>
      <c r="I1038" s="113" t="s">
        <v>2265</v>
      </c>
    </row>
    <row r="1039" spans="2:9" ht="25.5" customHeight="1">
      <c r="B1039" s="85">
        <v>1054</v>
      </c>
      <c r="C1039" s="96">
        <v>1410052004926</v>
      </c>
      <c r="D1039" s="96">
        <v>7</v>
      </c>
      <c r="E1039" s="111" t="s">
        <v>264</v>
      </c>
      <c r="F1039" s="111" t="s">
        <v>1638</v>
      </c>
      <c r="G1039" s="112">
        <v>20</v>
      </c>
      <c r="H1039" s="113" t="s">
        <v>2266</v>
      </c>
      <c r="I1039" s="113" t="s">
        <v>2267</v>
      </c>
    </row>
    <row r="1040" spans="2:9" ht="25.5" customHeight="1">
      <c r="B1040" s="85">
        <v>1059</v>
      </c>
      <c r="C1040" s="96">
        <v>1410052003787</v>
      </c>
      <c r="D1040" s="96">
        <v>7</v>
      </c>
      <c r="E1040" s="111" t="s">
        <v>264</v>
      </c>
      <c r="F1040" s="111" t="s">
        <v>203</v>
      </c>
      <c r="G1040" s="112">
        <v>50</v>
      </c>
      <c r="H1040" s="113" t="s">
        <v>2268</v>
      </c>
      <c r="I1040" s="113" t="s">
        <v>2269</v>
      </c>
    </row>
    <row r="1041" spans="2:9" ht="25.5" customHeight="1">
      <c r="B1041" s="85">
        <v>1060</v>
      </c>
      <c r="C1041" s="96">
        <v>1410052003886</v>
      </c>
      <c r="D1041" s="96">
        <v>7</v>
      </c>
      <c r="E1041" s="111" t="s">
        <v>264</v>
      </c>
      <c r="F1041" s="111" t="s">
        <v>276</v>
      </c>
      <c r="G1041" s="112">
        <v>81</v>
      </c>
      <c r="H1041" s="113" t="s">
        <v>2270</v>
      </c>
      <c r="I1041" s="113" t="s">
        <v>2271</v>
      </c>
    </row>
    <row r="1042" spans="2:9" ht="25.5" customHeight="1">
      <c r="B1042" s="85">
        <v>1073</v>
      </c>
      <c r="C1042" s="96">
        <v>1410052005923</v>
      </c>
      <c r="D1042" s="96" t="e">
        <v>#N/A</v>
      </c>
      <c r="E1042" s="107" t="s">
        <v>229</v>
      </c>
      <c r="F1042" s="111" t="s">
        <v>1490</v>
      </c>
      <c r="G1042" s="112">
        <v>88</v>
      </c>
      <c r="H1042" s="113" t="s">
        <v>2272</v>
      </c>
      <c r="I1042" s="113" t="s">
        <v>2273</v>
      </c>
    </row>
    <row r="1043" spans="2:9" ht="25.5" customHeight="1">
      <c r="B1043" s="85">
        <v>1074</v>
      </c>
      <c r="C1043" s="96">
        <v>1410052005097</v>
      </c>
      <c r="D1043" s="96" t="e">
        <v>#N/A</v>
      </c>
      <c r="E1043" s="107" t="s">
        <v>229</v>
      </c>
      <c r="F1043" s="111" t="s">
        <v>205</v>
      </c>
      <c r="G1043" s="112">
        <v>60</v>
      </c>
      <c r="H1043" s="113" t="s">
        <v>2274</v>
      </c>
      <c r="I1043" s="113" t="s">
        <v>2275</v>
      </c>
    </row>
    <row r="1044" spans="2:9" ht="25.5" customHeight="1">
      <c r="B1044" s="85">
        <v>1075</v>
      </c>
      <c r="C1044" s="96">
        <v>1410052005246</v>
      </c>
      <c r="D1044" s="96" t="e">
        <v>#N/A</v>
      </c>
      <c r="E1044" s="107" t="s">
        <v>229</v>
      </c>
      <c r="F1044" s="111" t="s">
        <v>205</v>
      </c>
      <c r="G1044" s="112">
        <v>60</v>
      </c>
      <c r="H1044" s="113" t="s">
        <v>2276</v>
      </c>
      <c r="I1044" s="113" t="s">
        <v>2277</v>
      </c>
    </row>
    <row r="1045" spans="2:9" ht="25.5" customHeight="1">
      <c r="B1045" s="85">
        <v>1076</v>
      </c>
      <c r="C1045" s="96">
        <v>1410052005535</v>
      </c>
      <c r="D1045" s="96" t="e">
        <v>#N/A</v>
      </c>
      <c r="E1045" s="107" t="s">
        <v>229</v>
      </c>
      <c r="F1045" s="111" t="s">
        <v>205</v>
      </c>
      <c r="G1045" s="112">
        <v>60</v>
      </c>
      <c r="H1045" s="113" t="s">
        <v>2278</v>
      </c>
      <c r="I1045" s="113" t="s">
        <v>2279</v>
      </c>
    </row>
    <row r="1046" spans="2:9" ht="25.5" customHeight="1">
      <c r="B1046" s="85">
        <v>1077</v>
      </c>
      <c r="C1046" s="96">
        <v>1410052005543</v>
      </c>
      <c r="D1046" s="96" t="e">
        <v>#N/A</v>
      </c>
      <c r="E1046" s="107" t="s">
        <v>229</v>
      </c>
      <c r="F1046" s="111" t="s">
        <v>205</v>
      </c>
      <c r="G1046" s="112">
        <v>60</v>
      </c>
      <c r="H1046" s="113" t="s">
        <v>2280</v>
      </c>
      <c r="I1046" s="113" t="s">
        <v>2281</v>
      </c>
    </row>
    <row r="1047" spans="2:9" ht="25.5" customHeight="1">
      <c r="B1047" s="85">
        <v>1103</v>
      </c>
      <c r="C1047" s="96">
        <v>1410052005949</v>
      </c>
      <c r="D1047" s="96" t="e">
        <v>#N/A</v>
      </c>
      <c r="E1047" s="107" t="s">
        <v>229</v>
      </c>
      <c r="F1047" s="111" t="s">
        <v>270</v>
      </c>
      <c r="G1047" s="112">
        <v>91</v>
      </c>
      <c r="H1047" s="113" t="s">
        <v>2282</v>
      </c>
      <c r="I1047" s="113" t="s">
        <v>2283</v>
      </c>
    </row>
    <row r="1048" spans="2:9" ht="25.5" customHeight="1">
      <c r="B1048" s="85">
        <v>1104</v>
      </c>
      <c r="C1048" s="96">
        <v>1410052005485</v>
      </c>
      <c r="D1048" s="96" t="e">
        <v>#N/A</v>
      </c>
      <c r="E1048" s="107" t="s">
        <v>229</v>
      </c>
      <c r="F1048" s="111" t="s">
        <v>270</v>
      </c>
      <c r="G1048" s="112">
        <v>91</v>
      </c>
      <c r="H1048" s="113" t="s">
        <v>2284</v>
      </c>
      <c r="I1048" s="113" t="s">
        <v>2285</v>
      </c>
    </row>
    <row r="1049" spans="2:9" ht="25.5" customHeight="1">
      <c r="B1049" s="85">
        <v>1105</v>
      </c>
      <c r="C1049" s="96">
        <v>1410052005899</v>
      </c>
      <c r="D1049" s="96" t="e">
        <v>#N/A</v>
      </c>
      <c r="E1049" s="107" t="s">
        <v>229</v>
      </c>
      <c r="F1049" s="111" t="s">
        <v>270</v>
      </c>
      <c r="G1049" s="112">
        <v>91</v>
      </c>
      <c r="H1049" s="113" t="s">
        <v>2286</v>
      </c>
      <c r="I1049" s="113" t="s">
        <v>2287</v>
      </c>
    </row>
    <row r="1050" spans="2:9" ht="25.5" customHeight="1">
      <c r="B1050" s="85">
        <v>1106</v>
      </c>
      <c r="C1050" s="96">
        <v>1410052005782</v>
      </c>
      <c r="D1050" s="96" t="e">
        <v>#N/A</v>
      </c>
      <c r="E1050" s="107" t="s">
        <v>229</v>
      </c>
      <c r="F1050" s="111" t="s">
        <v>270</v>
      </c>
      <c r="G1050" s="112">
        <v>91</v>
      </c>
      <c r="H1050" s="113" t="s">
        <v>2288</v>
      </c>
      <c r="I1050" s="113" t="s">
        <v>2289</v>
      </c>
    </row>
    <row r="1051" spans="2:9" ht="25.5" customHeight="1">
      <c r="B1051" s="85">
        <v>1137</v>
      </c>
      <c r="C1051" s="96">
        <v>1410052004660</v>
      </c>
      <c r="D1051" s="96" t="e">
        <v>#N/A</v>
      </c>
      <c r="E1051" s="107" t="s">
        <v>229</v>
      </c>
      <c r="F1051" s="111" t="s">
        <v>1638</v>
      </c>
      <c r="G1051" s="112">
        <v>20</v>
      </c>
      <c r="H1051" s="113" t="s">
        <v>2290</v>
      </c>
      <c r="I1051" s="113" t="s">
        <v>2291</v>
      </c>
    </row>
    <row r="1052" spans="2:9" ht="25.5" customHeight="1">
      <c r="B1052" s="85">
        <v>1138</v>
      </c>
      <c r="C1052" s="96">
        <v>1410052005832</v>
      </c>
      <c r="D1052" s="96" t="e">
        <v>#N/A</v>
      </c>
      <c r="E1052" s="107" t="s">
        <v>229</v>
      </c>
      <c r="F1052" s="111" t="s">
        <v>1638</v>
      </c>
      <c r="G1052" s="112">
        <v>20</v>
      </c>
      <c r="H1052" s="113" t="s">
        <v>2292</v>
      </c>
      <c r="I1052" s="113" t="s">
        <v>2293</v>
      </c>
    </row>
    <row r="1053" spans="2:9" ht="25.5" customHeight="1">
      <c r="B1053" s="85">
        <v>1139</v>
      </c>
      <c r="C1053" s="96">
        <v>1410052005881</v>
      </c>
      <c r="D1053" s="96" t="e">
        <v>#N/A</v>
      </c>
      <c r="E1053" s="107" t="s">
        <v>229</v>
      </c>
      <c r="F1053" s="111" t="s">
        <v>276</v>
      </c>
      <c r="G1053" s="112">
        <v>81</v>
      </c>
      <c r="H1053" s="113" t="s">
        <v>2294</v>
      </c>
      <c r="I1053" s="113" t="s">
        <v>2295</v>
      </c>
    </row>
    <row r="1054" spans="2:9" ht="25.5" customHeight="1">
      <c r="B1054" s="85">
        <v>1140</v>
      </c>
      <c r="C1054" s="96">
        <v>1410052005279</v>
      </c>
      <c r="D1054" s="96" t="e">
        <v>#N/A</v>
      </c>
      <c r="E1054" s="107" t="s">
        <v>229</v>
      </c>
      <c r="F1054" s="111" t="s">
        <v>276</v>
      </c>
      <c r="G1054" s="112">
        <v>81</v>
      </c>
      <c r="H1054" s="113" t="s">
        <v>2296</v>
      </c>
      <c r="I1054" s="113" t="s">
        <v>2297</v>
      </c>
    </row>
    <row r="1055" spans="2:9" ht="25.5" customHeight="1">
      <c r="B1055" s="85">
        <v>1141</v>
      </c>
      <c r="C1055" s="96">
        <v>1410052005790</v>
      </c>
      <c r="D1055" s="96" t="e">
        <v>#N/A</v>
      </c>
      <c r="E1055" s="107" t="s">
        <v>229</v>
      </c>
      <c r="F1055" s="111" t="s">
        <v>276</v>
      </c>
      <c r="G1055" s="112">
        <v>81</v>
      </c>
      <c r="H1055" s="113" t="s">
        <v>2298</v>
      </c>
      <c r="I1055" s="113" t="s">
        <v>2299</v>
      </c>
    </row>
    <row r="1056" spans="2:9" ht="25.5" customHeight="1">
      <c r="B1056" s="85">
        <v>1155</v>
      </c>
      <c r="C1056" s="96">
        <v>1410052004827</v>
      </c>
      <c r="D1056" s="96" t="e">
        <v>#N/A</v>
      </c>
      <c r="E1056" s="107" t="s">
        <v>229</v>
      </c>
      <c r="F1056" s="111" t="s">
        <v>205</v>
      </c>
      <c r="G1056" s="112">
        <v>60</v>
      </c>
      <c r="H1056" s="113" t="s">
        <v>2300</v>
      </c>
      <c r="I1056" s="113" t="s">
        <v>2301</v>
      </c>
    </row>
    <row r="1057" spans="2:9" ht="25.5" customHeight="1">
      <c r="B1057" s="85">
        <v>1156</v>
      </c>
      <c r="C1057" s="96">
        <v>1410052003076</v>
      </c>
      <c r="D1057" s="96" t="e">
        <v>#N/A</v>
      </c>
      <c r="E1057" s="107" t="s">
        <v>229</v>
      </c>
      <c r="F1057" s="111" t="s">
        <v>205</v>
      </c>
      <c r="G1057" s="112">
        <v>60</v>
      </c>
      <c r="H1057" s="113" t="s">
        <v>2302</v>
      </c>
      <c r="I1057" s="113" t="s">
        <v>2303</v>
      </c>
    </row>
    <row r="1058" spans="2:9" ht="25.5" customHeight="1">
      <c r="B1058" s="85">
        <v>1157</v>
      </c>
      <c r="C1058" s="96">
        <v>1410052002896</v>
      </c>
      <c r="D1058" s="96" t="e">
        <v>#N/A</v>
      </c>
      <c r="E1058" s="107" t="s">
        <v>229</v>
      </c>
      <c r="F1058" s="111" t="s">
        <v>205</v>
      </c>
      <c r="G1058" s="112">
        <v>60</v>
      </c>
      <c r="H1058" s="113" t="s">
        <v>2304</v>
      </c>
      <c r="I1058" s="113" t="s">
        <v>2305</v>
      </c>
    </row>
    <row r="1059" spans="2:9" ht="25.5" customHeight="1">
      <c r="B1059" s="85">
        <v>1158</v>
      </c>
      <c r="C1059" s="96">
        <v>1410052002904</v>
      </c>
      <c r="D1059" s="96" t="e">
        <v>#N/A</v>
      </c>
      <c r="E1059" s="107" t="s">
        <v>229</v>
      </c>
      <c r="F1059" s="111" t="s">
        <v>205</v>
      </c>
      <c r="G1059" s="112">
        <v>60</v>
      </c>
      <c r="H1059" s="113" t="s">
        <v>2306</v>
      </c>
      <c r="I1059" s="113" t="s">
        <v>2307</v>
      </c>
    </row>
    <row r="1060" spans="2:9" ht="25.5" customHeight="1">
      <c r="B1060" s="85">
        <v>1159</v>
      </c>
      <c r="C1060" s="96">
        <v>1410052004843</v>
      </c>
      <c r="D1060" s="96" t="e">
        <v>#N/A</v>
      </c>
      <c r="E1060" s="107" t="s">
        <v>229</v>
      </c>
      <c r="F1060" s="111" t="s">
        <v>205</v>
      </c>
      <c r="G1060" s="112">
        <v>60</v>
      </c>
      <c r="H1060" s="113" t="s">
        <v>2308</v>
      </c>
      <c r="I1060" s="113" t="s">
        <v>2309</v>
      </c>
    </row>
    <row r="1061" spans="2:9" ht="25.5" customHeight="1">
      <c r="B1061" s="85">
        <v>1160</v>
      </c>
      <c r="C1061" s="96">
        <v>1410052002854</v>
      </c>
      <c r="D1061" s="96" t="e">
        <v>#N/A</v>
      </c>
      <c r="E1061" s="107" t="s">
        <v>229</v>
      </c>
      <c r="F1061" s="111" t="s">
        <v>205</v>
      </c>
      <c r="G1061" s="112">
        <v>60</v>
      </c>
      <c r="H1061" s="113" t="s">
        <v>2310</v>
      </c>
      <c r="I1061" s="113" t="s">
        <v>2311</v>
      </c>
    </row>
    <row r="1062" spans="2:9" ht="25.5" customHeight="1">
      <c r="B1062" s="85">
        <v>1212</v>
      </c>
      <c r="C1062" s="96">
        <v>1410052002789</v>
      </c>
      <c r="D1062" s="96" t="e">
        <v>#N/A</v>
      </c>
      <c r="E1062" s="107" t="s">
        <v>229</v>
      </c>
      <c r="F1062" s="111" t="s">
        <v>270</v>
      </c>
      <c r="G1062" s="112">
        <v>91</v>
      </c>
      <c r="H1062" s="113" t="s">
        <v>2312</v>
      </c>
      <c r="I1062" s="113" t="s">
        <v>2313</v>
      </c>
    </row>
    <row r="1063" spans="2:9" ht="25.5" customHeight="1">
      <c r="B1063" s="85">
        <v>1213</v>
      </c>
      <c r="C1063" s="96">
        <v>1410052004702</v>
      </c>
      <c r="D1063" s="96" t="e">
        <v>#N/A</v>
      </c>
      <c r="E1063" s="107" t="s">
        <v>229</v>
      </c>
      <c r="F1063" s="111" t="s">
        <v>270</v>
      </c>
      <c r="G1063" s="112">
        <v>91</v>
      </c>
      <c r="H1063" s="113" t="s">
        <v>2314</v>
      </c>
      <c r="I1063" s="113" t="s">
        <v>2315</v>
      </c>
    </row>
    <row r="1064" spans="2:9" ht="25.5" customHeight="1">
      <c r="B1064" s="85">
        <v>1214</v>
      </c>
      <c r="C1064" s="96">
        <v>1410052002862</v>
      </c>
      <c r="D1064" s="96" t="e">
        <v>#N/A</v>
      </c>
      <c r="E1064" s="107" t="s">
        <v>229</v>
      </c>
      <c r="F1064" s="111" t="s">
        <v>270</v>
      </c>
      <c r="G1064" s="112">
        <v>91</v>
      </c>
      <c r="H1064" s="113" t="s">
        <v>2316</v>
      </c>
      <c r="I1064" s="113" t="s">
        <v>2317</v>
      </c>
    </row>
    <row r="1065" spans="2:9" ht="25.5" customHeight="1">
      <c r="B1065" s="85">
        <v>1215</v>
      </c>
      <c r="C1065" s="96">
        <v>1410052002870</v>
      </c>
      <c r="D1065" s="96" t="e">
        <v>#N/A</v>
      </c>
      <c r="E1065" s="107" t="s">
        <v>229</v>
      </c>
      <c r="F1065" s="111" t="s">
        <v>1638</v>
      </c>
      <c r="G1065" s="112">
        <v>20</v>
      </c>
      <c r="H1065" s="113" t="s">
        <v>2318</v>
      </c>
      <c r="I1065" s="113" t="s">
        <v>2319</v>
      </c>
    </row>
    <row r="1066" spans="2:9" ht="25.5" customHeight="1">
      <c r="B1066" s="85">
        <v>1216</v>
      </c>
      <c r="C1066" s="96">
        <v>1410052002961</v>
      </c>
      <c r="D1066" s="96" t="e">
        <v>#N/A</v>
      </c>
      <c r="E1066" s="107" t="s">
        <v>229</v>
      </c>
      <c r="F1066" s="111" t="s">
        <v>1638</v>
      </c>
      <c r="G1066" s="112">
        <v>20</v>
      </c>
      <c r="H1066" s="113" t="s">
        <v>2320</v>
      </c>
      <c r="I1066" s="113" t="s">
        <v>2321</v>
      </c>
    </row>
    <row r="1067" spans="2:9" ht="25.5" customHeight="1">
      <c r="B1067" s="85">
        <v>1217</v>
      </c>
      <c r="C1067" s="96">
        <v>1410052004157</v>
      </c>
      <c r="D1067" s="96" t="e">
        <v>#N/A</v>
      </c>
      <c r="E1067" s="107" t="s">
        <v>229</v>
      </c>
      <c r="F1067" s="111" t="s">
        <v>1638</v>
      </c>
      <c r="G1067" s="112">
        <v>20</v>
      </c>
      <c r="H1067" s="113" t="s">
        <v>2322</v>
      </c>
      <c r="I1067" s="113" t="s">
        <v>2323</v>
      </c>
    </row>
    <row r="1068" spans="2:9" ht="25.5" customHeight="1">
      <c r="B1068" s="85">
        <v>1218</v>
      </c>
      <c r="C1068" s="96">
        <v>1410052004256</v>
      </c>
      <c r="D1068" s="96" t="e">
        <v>#N/A</v>
      </c>
      <c r="E1068" s="107" t="s">
        <v>229</v>
      </c>
      <c r="F1068" s="111" t="s">
        <v>1638</v>
      </c>
      <c r="G1068" s="112">
        <v>20</v>
      </c>
      <c r="H1068" s="113" t="s">
        <v>2324</v>
      </c>
      <c r="I1068" s="113" t="s">
        <v>2325</v>
      </c>
    </row>
    <row r="1069" spans="2:9" ht="25.5" customHeight="1">
      <c r="B1069" s="85">
        <v>1231</v>
      </c>
      <c r="C1069" s="96">
        <v>1410052002938</v>
      </c>
      <c r="D1069" s="96" t="e">
        <v>#N/A</v>
      </c>
      <c r="E1069" s="107" t="s">
        <v>229</v>
      </c>
      <c r="F1069" s="111" t="s">
        <v>1490</v>
      </c>
      <c r="G1069" s="112">
        <v>88</v>
      </c>
      <c r="H1069" s="113" t="s">
        <v>2326</v>
      </c>
      <c r="I1069" s="113" t="s">
        <v>2327</v>
      </c>
    </row>
    <row r="1070" spans="2:9" ht="25.5" customHeight="1">
      <c r="B1070" s="85">
        <v>1232</v>
      </c>
      <c r="C1070" s="96">
        <v>1410052004280</v>
      </c>
      <c r="D1070" s="96" t="e">
        <v>#N/A</v>
      </c>
      <c r="E1070" s="107" t="s">
        <v>229</v>
      </c>
      <c r="F1070" s="111" t="s">
        <v>1490</v>
      </c>
      <c r="G1070" s="112">
        <v>88</v>
      </c>
      <c r="H1070" s="113" t="s">
        <v>2328</v>
      </c>
      <c r="I1070" s="113" t="s">
        <v>2329</v>
      </c>
    </row>
    <row r="1071" spans="2:9" ht="25.5" customHeight="1">
      <c r="B1071" s="85">
        <v>1233</v>
      </c>
      <c r="C1071" s="96">
        <v>1410052004124</v>
      </c>
      <c r="D1071" s="96" t="e">
        <v>#N/A</v>
      </c>
      <c r="E1071" s="107" t="s">
        <v>229</v>
      </c>
      <c r="F1071" s="111" t="s">
        <v>1490</v>
      </c>
      <c r="G1071" s="112">
        <v>88</v>
      </c>
      <c r="H1071" s="113" t="s">
        <v>2330</v>
      </c>
      <c r="I1071" s="113" t="s">
        <v>2331</v>
      </c>
    </row>
    <row r="1072" spans="2:9" ht="25.5" customHeight="1">
      <c r="B1072" s="85">
        <v>1234</v>
      </c>
      <c r="C1072" s="96">
        <v>1410052003118</v>
      </c>
      <c r="D1072" s="96" t="e">
        <v>#N/A</v>
      </c>
      <c r="E1072" s="107" t="s">
        <v>229</v>
      </c>
      <c r="F1072" s="111" t="s">
        <v>1490</v>
      </c>
      <c r="G1072" s="112">
        <v>88</v>
      </c>
      <c r="H1072" s="113" t="s">
        <v>2332</v>
      </c>
      <c r="I1072" s="113" t="s">
        <v>2333</v>
      </c>
    </row>
    <row r="1073" spans="2:9" ht="25.5" customHeight="1">
      <c r="B1073" s="85">
        <v>1235</v>
      </c>
      <c r="C1073" s="96">
        <v>1410052004223</v>
      </c>
      <c r="D1073" s="96" t="e">
        <v>#N/A</v>
      </c>
      <c r="E1073" s="107" t="s">
        <v>229</v>
      </c>
      <c r="F1073" s="111" t="s">
        <v>1490</v>
      </c>
      <c r="G1073" s="112">
        <v>88</v>
      </c>
      <c r="H1073" s="113" t="s">
        <v>2334</v>
      </c>
      <c r="I1073" s="113" t="s">
        <v>2335</v>
      </c>
    </row>
    <row r="1074" spans="2:9" ht="25.5" customHeight="1">
      <c r="B1074" s="85">
        <v>1236</v>
      </c>
      <c r="C1074" s="96">
        <v>1410052004611</v>
      </c>
      <c r="D1074" s="96" t="e">
        <v>#N/A</v>
      </c>
      <c r="E1074" s="107" t="s">
        <v>229</v>
      </c>
      <c r="F1074" s="111" t="s">
        <v>1490</v>
      </c>
      <c r="G1074" s="112">
        <v>88</v>
      </c>
      <c r="H1074" s="113" t="s">
        <v>2336</v>
      </c>
      <c r="I1074" s="113" t="s">
        <v>2337</v>
      </c>
    </row>
    <row r="1075" spans="2:9" ht="25.5" customHeight="1">
      <c r="B1075" s="85">
        <v>1237</v>
      </c>
      <c r="C1075" s="96">
        <v>1410052003142</v>
      </c>
      <c r="D1075" s="96" t="e">
        <v>#N/A</v>
      </c>
      <c r="E1075" s="107" t="s">
        <v>229</v>
      </c>
      <c r="F1075" s="111" t="s">
        <v>1490</v>
      </c>
      <c r="G1075" s="112">
        <v>88</v>
      </c>
      <c r="H1075" s="113" t="s">
        <v>2338</v>
      </c>
      <c r="I1075" s="113" t="s">
        <v>2339</v>
      </c>
    </row>
    <row r="1076" spans="2:9" ht="25.5" customHeight="1">
      <c r="B1076" s="85">
        <v>1238</v>
      </c>
      <c r="C1076" s="96">
        <v>1410052002920</v>
      </c>
      <c r="D1076" s="96" t="e">
        <v>#N/A</v>
      </c>
      <c r="E1076" s="107" t="s">
        <v>229</v>
      </c>
      <c r="F1076" s="111" t="s">
        <v>1490</v>
      </c>
      <c r="G1076" s="112">
        <v>88</v>
      </c>
      <c r="H1076" s="113" t="s">
        <v>2340</v>
      </c>
      <c r="I1076" s="113" t="s">
        <v>2341</v>
      </c>
    </row>
    <row r="1077" spans="2:9" ht="25.5" customHeight="1">
      <c r="B1077" s="85">
        <v>1265</v>
      </c>
      <c r="C1077" s="96">
        <v>1410052005055</v>
      </c>
      <c r="D1077" s="96" t="e">
        <v>#N/A</v>
      </c>
      <c r="E1077" s="107" t="s">
        <v>229</v>
      </c>
      <c r="F1077" s="111" t="s">
        <v>203</v>
      </c>
      <c r="G1077" s="112">
        <v>50</v>
      </c>
      <c r="H1077" s="113" t="s">
        <v>2342</v>
      </c>
      <c r="I1077" s="113" t="s">
        <v>2343</v>
      </c>
    </row>
    <row r="1078" spans="2:9" ht="25.5" customHeight="1">
      <c r="B1078" s="85">
        <v>1266</v>
      </c>
      <c r="C1078" s="96">
        <v>1410052004165</v>
      </c>
      <c r="D1078" s="96" t="e">
        <v>#N/A</v>
      </c>
      <c r="E1078" s="107" t="s">
        <v>229</v>
      </c>
      <c r="F1078" s="111" t="s">
        <v>203</v>
      </c>
      <c r="G1078" s="112">
        <v>50</v>
      </c>
      <c r="H1078" s="113" t="s">
        <v>2344</v>
      </c>
      <c r="I1078" s="113" t="s">
        <v>2345</v>
      </c>
    </row>
    <row r="1079" spans="2:9" ht="25.5" customHeight="1">
      <c r="B1079" s="85">
        <v>1267</v>
      </c>
      <c r="C1079" s="96">
        <v>1410052004561</v>
      </c>
      <c r="D1079" s="96" t="e">
        <v>#N/A</v>
      </c>
      <c r="E1079" s="107" t="s">
        <v>229</v>
      </c>
      <c r="F1079" s="111" t="s">
        <v>203</v>
      </c>
      <c r="G1079" s="112">
        <v>50</v>
      </c>
      <c r="H1079" s="113" t="s">
        <v>2346</v>
      </c>
      <c r="I1079" s="113" t="s">
        <v>2347</v>
      </c>
    </row>
    <row r="1080" spans="2:9" ht="25.5" customHeight="1">
      <c r="B1080" s="85">
        <v>1268</v>
      </c>
      <c r="C1080" s="96">
        <v>1410052004983</v>
      </c>
      <c r="D1080" s="96" t="e">
        <v>#N/A</v>
      </c>
      <c r="E1080" s="107" t="s">
        <v>229</v>
      </c>
      <c r="F1080" s="111" t="s">
        <v>203</v>
      </c>
      <c r="G1080" s="112">
        <v>50</v>
      </c>
      <c r="H1080" s="113" t="s">
        <v>2348</v>
      </c>
      <c r="I1080" s="113" t="s">
        <v>2349</v>
      </c>
    </row>
    <row r="1081" spans="2:9" ht="25.5" customHeight="1">
      <c r="B1081" s="85">
        <v>1269</v>
      </c>
      <c r="C1081" s="96">
        <v>1410052003290</v>
      </c>
      <c r="D1081" s="96" t="e">
        <v>#N/A</v>
      </c>
      <c r="E1081" s="107" t="s">
        <v>229</v>
      </c>
      <c r="F1081" s="111" t="s">
        <v>203</v>
      </c>
      <c r="G1081" s="112">
        <v>50</v>
      </c>
      <c r="H1081" s="113" t="s">
        <v>2350</v>
      </c>
      <c r="I1081" s="113" t="s">
        <v>2351</v>
      </c>
    </row>
    <row r="1082" spans="2:9" ht="25.5" customHeight="1">
      <c r="B1082" s="85">
        <v>1270</v>
      </c>
      <c r="C1082" s="96">
        <v>1410052002748</v>
      </c>
      <c r="D1082" s="96" t="e">
        <v>#N/A</v>
      </c>
      <c r="E1082" s="107" t="s">
        <v>229</v>
      </c>
      <c r="F1082" s="111" t="s">
        <v>276</v>
      </c>
      <c r="G1082" s="112">
        <v>81</v>
      </c>
      <c r="H1082" s="113" t="s">
        <v>2352</v>
      </c>
      <c r="I1082" s="113" t="s">
        <v>2353</v>
      </c>
    </row>
    <row r="1083" spans="2:9" ht="25.5" customHeight="1">
      <c r="B1083" s="85">
        <v>1271</v>
      </c>
      <c r="C1083" s="96">
        <v>1410052004595</v>
      </c>
      <c r="D1083" s="96" t="e">
        <v>#N/A</v>
      </c>
      <c r="E1083" s="107" t="s">
        <v>229</v>
      </c>
      <c r="F1083" s="111" t="s">
        <v>276</v>
      </c>
      <c r="G1083" s="112">
        <v>81</v>
      </c>
      <c r="H1083" s="113" t="s">
        <v>2354</v>
      </c>
      <c r="I1083" s="113" t="s">
        <v>2355</v>
      </c>
    </row>
    <row r="1084" spans="2:9" ht="25.5" customHeight="1">
      <c r="B1084" s="85">
        <v>1272</v>
      </c>
      <c r="C1084" s="96">
        <v>1410052003175</v>
      </c>
      <c r="D1084" s="96" t="e">
        <v>#N/A</v>
      </c>
      <c r="E1084" s="107" t="s">
        <v>229</v>
      </c>
      <c r="F1084" s="111" t="s">
        <v>276</v>
      </c>
      <c r="G1084" s="112">
        <v>81</v>
      </c>
      <c r="H1084" s="113" t="s">
        <v>2356</v>
      </c>
      <c r="I1084" s="113" t="s">
        <v>2357</v>
      </c>
    </row>
    <row r="1085" spans="2:9" ht="25.5" customHeight="1">
      <c r="B1085" s="85">
        <v>1273</v>
      </c>
      <c r="C1085" s="96">
        <v>1410052004298</v>
      </c>
      <c r="D1085" s="96" t="e">
        <v>#N/A</v>
      </c>
      <c r="E1085" s="107" t="s">
        <v>229</v>
      </c>
      <c r="F1085" s="111" t="s">
        <v>276</v>
      </c>
      <c r="G1085" s="112">
        <v>81</v>
      </c>
      <c r="H1085" s="113" t="s">
        <v>2358</v>
      </c>
      <c r="I1085" s="113" t="s">
        <v>2359</v>
      </c>
    </row>
    <row r="1086" spans="2:9" ht="25.5" customHeight="1">
      <c r="B1086" s="85">
        <v>1274</v>
      </c>
      <c r="C1086" s="96">
        <v>1410052003522</v>
      </c>
      <c r="D1086" s="96" t="e">
        <v>#N/A</v>
      </c>
      <c r="E1086" s="107" t="s">
        <v>229</v>
      </c>
      <c r="F1086" s="111" t="s">
        <v>276</v>
      </c>
      <c r="G1086" s="112">
        <v>81</v>
      </c>
      <c r="H1086" s="113" t="s">
        <v>2360</v>
      </c>
      <c r="I1086" s="113" t="s">
        <v>2361</v>
      </c>
    </row>
    <row r="1087" spans="2:9" ht="25.5" customHeight="1">
      <c r="B1087" s="85">
        <v>1275</v>
      </c>
      <c r="C1087" s="96">
        <v>1410052004272</v>
      </c>
      <c r="D1087" s="96" t="e">
        <v>#N/A</v>
      </c>
      <c r="E1087" s="107" t="s">
        <v>229</v>
      </c>
      <c r="F1087" s="111" t="s">
        <v>276</v>
      </c>
      <c r="G1087" s="112">
        <v>81</v>
      </c>
      <c r="H1087" s="113" t="s">
        <v>2362</v>
      </c>
      <c r="I1087" s="113" t="s">
        <v>2363</v>
      </c>
    </row>
    <row r="1088" spans="2:9" ht="25.5" customHeight="1">
      <c r="B1088" s="85">
        <v>1276</v>
      </c>
      <c r="C1088" s="96">
        <v>1410052003274</v>
      </c>
      <c r="D1088" s="96" t="e">
        <v>#N/A</v>
      </c>
      <c r="E1088" s="107" t="s">
        <v>229</v>
      </c>
      <c r="F1088" s="111" t="s">
        <v>276</v>
      </c>
      <c r="G1088" s="112">
        <v>81</v>
      </c>
      <c r="H1088" s="113" t="s">
        <v>2364</v>
      </c>
      <c r="I1088" s="113" t="s">
        <v>2365</v>
      </c>
    </row>
    <row r="1089" spans="1:9" ht="25.5" customHeight="1">
      <c r="B1089" s="85">
        <v>1277</v>
      </c>
      <c r="C1089" s="96">
        <v>1410052004132</v>
      </c>
      <c r="D1089" s="96" t="e">
        <v>#N/A</v>
      </c>
      <c r="E1089" s="107" t="s">
        <v>229</v>
      </c>
      <c r="F1089" s="111" t="s">
        <v>276</v>
      </c>
      <c r="G1089" s="112">
        <v>81</v>
      </c>
      <c r="H1089" s="113" t="s">
        <v>2366</v>
      </c>
      <c r="I1089" s="113" t="s">
        <v>2367</v>
      </c>
    </row>
    <row r="1090" spans="1:9" ht="25.5" customHeight="1">
      <c r="B1090" s="85">
        <v>1278</v>
      </c>
      <c r="C1090" s="96">
        <v>1410052003027</v>
      </c>
      <c r="D1090" s="96" t="e">
        <v>#N/A</v>
      </c>
      <c r="E1090" s="107" t="s">
        <v>229</v>
      </c>
      <c r="F1090" s="111" t="s">
        <v>276</v>
      </c>
      <c r="G1090" s="112">
        <v>81</v>
      </c>
      <c r="H1090" s="113" t="s">
        <v>2368</v>
      </c>
      <c r="I1090" s="113" t="s">
        <v>2369</v>
      </c>
    </row>
    <row r="1091" spans="1:9" ht="25.5" customHeight="1">
      <c r="B1091" s="85">
        <v>1279</v>
      </c>
      <c r="C1091" s="96">
        <v>1410052004959</v>
      </c>
      <c r="D1091" s="96" t="e">
        <v>#N/A</v>
      </c>
      <c r="E1091" s="107" t="s">
        <v>229</v>
      </c>
      <c r="F1091" s="111" t="s">
        <v>276</v>
      </c>
      <c r="G1091" s="112">
        <v>81</v>
      </c>
      <c r="H1091" s="113" t="s">
        <v>2370</v>
      </c>
      <c r="I1091" s="113" t="s">
        <v>2371</v>
      </c>
    </row>
    <row r="1092" spans="1:9" ht="25.5" customHeight="1">
      <c r="B1092" s="85">
        <v>1280</v>
      </c>
      <c r="C1092" s="96">
        <v>1410052002987</v>
      </c>
      <c r="D1092" s="96" t="e">
        <v>#N/A</v>
      </c>
      <c r="E1092" s="107" t="s">
        <v>229</v>
      </c>
      <c r="F1092" s="111" t="s">
        <v>276</v>
      </c>
      <c r="G1092" s="112">
        <v>81</v>
      </c>
      <c r="H1092" s="113" t="s">
        <v>2372</v>
      </c>
      <c r="I1092" s="113" t="s">
        <v>2373</v>
      </c>
    </row>
    <row r="1093" spans="1:9" ht="25.5" customHeight="1">
      <c r="B1093" s="85">
        <v>1281</v>
      </c>
      <c r="C1093" s="96">
        <v>1410052002979</v>
      </c>
      <c r="D1093" s="96" t="e">
        <v>#N/A</v>
      </c>
      <c r="E1093" s="107" t="s">
        <v>229</v>
      </c>
      <c r="F1093" s="111" t="s">
        <v>276</v>
      </c>
      <c r="G1093" s="112">
        <v>81</v>
      </c>
      <c r="H1093" s="113" t="s">
        <v>2374</v>
      </c>
      <c r="I1093" s="113" t="s">
        <v>2375</v>
      </c>
    </row>
    <row r="1094" spans="1:9" ht="25.5" customHeight="1">
      <c r="B1094" s="85">
        <v>1282</v>
      </c>
      <c r="C1094" s="96">
        <v>1410052004108</v>
      </c>
      <c r="D1094" s="96">
        <v>9</v>
      </c>
      <c r="E1094" s="111" t="s">
        <v>2376</v>
      </c>
      <c r="F1094" s="111" t="s">
        <v>1638</v>
      </c>
      <c r="G1094" s="112">
        <v>20</v>
      </c>
      <c r="H1094" s="113" t="s">
        <v>2377</v>
      </c>
      <c r="I1094" s="113" t="s">
        <v>2378</v>
      </c>
    </row>
    <row r="1095" spans="1:9" ht="25.5" customHeight="1">
      <c r="B1095" s="85">
        <v>1287</v>
      </c>
      <c r="C1095" s="96">
        <v>1410052005337</v>
      </c>
      <c r="D1095" s="96" t="e">
        <v>#N/A</v>
      </c>
      <c r="E1095" s="111" t="s">
        <v>2151</v>
      </c>
      <c r="F1095" s="111" t="s">
        <v>1490</v>
      </c>
      <c r="G1095" s="112">
        <v>88</v>
      </c>
      <c r="H1095" s="113" t="s">
        <v>2379</v>
      </c>
      <c r="I1095" s="113" t="s">
        <v>2380</v>
      </c>
    </row>
    <row r="1096" spans="1:9" ht="25.5" customHeight="1">
      <c r="B1096" s="85">
        <v>1291</v>
      </c>
      <c r="C1096" s="96">
        <v>1410052006046</v>
      </c>
      <c r="D1096" s="96" t="e">
        <v>#N/A</v>
      </c>
      <c r="E1096" s="111" t="s">
        <v>2151</v>
      </c>
      <c r="F1096" s="111" t="s">
        <v>270</v>
      </c>
      <c r="G1096" s="112">
        <v>91</v>
      </c>
      <c r="H1096" s="113" t="s">
        <v>2381</v>
      </c>
      <c r="I1096" s="113" t="s">
        <v>2382</v>
      </c>
    </row>
    <row r="1097" spans="1:9" ht="25.5" customHeight="1">
      <c r="B1097" s="85">
        <v>1292</v>
      </c>
      <c r="C1097" s="96">
        <v>1410052005071</v>
      </c>
      <c r="D1097" s="96" t="e">
        <v>#N/A</v>
      </c>
      <c r="E1097" s="111" t="s">
        <v>2151</v>
      </c>
      <c r="F1097" s="111" t="s">
        <v>1638</v>
      </c>
      <c r="G1097" s="112">
        <v>20</v>
      </c>
      <c r="H1097" s="113" t="s">
        <v>2383</v>
      </c>
      <c r="I1097" s="113" t="s">
        <v>2384</v>
      </c>
    </row>
    <row r="1098" spans="1:9" ht="25.5" customHeight="1">
      <c r="B1098" s="85">
        <v>1294</v>
      </c>
      <c r="C1098" s="96">
        <v>1410052003332</v>
      </c>
      <c r="D1098" s="96" t="e">
        <v>#N/A</v>
      </c>
      <c r="E1098" s="111" t="s">
        <v>2151</v>
      </c>
      <c r="F1098" s="111" t="s">
        <v>270</v>
      </c>
      <c r="G1098" s="112">
        <v>91</v>
      </c>
      <c r="H1098" s="113" t="s">
        <v>2385</v>
      </c>
      <c r="I1098" s="113" t="s">
        <v>2386</v>
      </c>
    </row>
    <row r="1099" spans="1:9" ht="25.5" customHeight="1">
      <c r="B1099" s="85">
        <v>1295</v>
      </c>
      <c r="C1099" s="96">
        <v>1410052003324</v>
      </c>
      <c r="D1099" s="96" t="e">
        <v>#N/A</v>
      </c>
      <c r="E1099" s="111" t="s">
        <v>2151</v>
      </c>
      <c r="F1099" s="111" t="s">
        <v>270</v>
      </c>
      <c r="G1099" s="112">
        <v>91</v>
      </c>
      <c r="H1099" s="113" t="s">
        <v>2387</v>
      </c>
      <c r="I1099" s="113" t="s">
        <v>2388</v>
      </c>
    </row>
    <row r="1100" spans="1:9" ht="25.5" customHeight="1">
      <c r="B1100" s="85">
        <v>1296</v>
      </c>
      <c r="C1100" s="96">
        <v>1410052003399</v>
      </c>
      <c r="D1100" s="96" t="e">
        <v>#N/A</v>
      </c>
      <c r="E1100" s="111" t="s">
        <v>2151</v>
      </c>
      <c r="F1100" s="111" t="s">
        <v>1638</v>
      </c>
      <c r="G1100" s="112">
        <v>20</v>
      </c>
      <c r="H1100" s="113" t="s">
        <v>2389</v>
      </c>
      <c r="I1100" s="113" t="s">
        <v>2390</v>
      </c>
    </row>
    <row r="1101" spans="1:9" ht="25.5" customHeight="1">
      <c r="B1101" s="85">
        <v>1302</v>
      </c>
      <c r="C1101" s="96">
        <v>1410052004884</v>
      </c>
      <c r="D1101" s="96" t="e">
        <v>#N/A</v>
      </c>
      <c r="E1101" s="111" t="s">
        <v>2151</v>
      </c>
      <c r="F1101" s="111" t="s">
        <v>203</v>
      </c>
      <c r="G1101" s="112">
        <v>50</v>
      </c>
      <c r="H1101" s="113" t="s">
        <v>2391</v>
      </c>
      <c r="I1101" s="113" t="s">
        <v>2392</v>
      </c>
    </row>
    <row r="1102" spans="1:9" ht="25.5" customHeight="1">
      <c r="B1102" s="85">
        <v>1303</v>
      </c>
      <c r="C1102" s="96">
        <v>1410052003381</v>
      </c>
      <c r="D1102" s="96" t="e">
        <v>#N/A</v>
      </c>
      <c r="E1102" s="111" t="s">
        <v>2151</v>
      </c>
      <c r="F1102" s="111" t="s">
        <v>203</v>
      </c>
      <c r="G1102" s="112">
        <v>50</v>
      </c>
      <c r="H1102" s="113" t="s">
        <v>2393</v>
      </c>
      <c r="I1102" s="113" t="s">
        <v>2394</v>
      </c>
    </row>
    <row r="1103" spans="1:9" ht="25.5" customHeight="1">
      <c r="B1103" s="85">
        <v>1304</v>
      </c>
      <c r="C1103" s="96">
        <v>1410052003415</v>
      </c>
      <c r="D1103" s="96" t="e">
        <v>#N/A</v>
      </c>
      <c r="E1103" s="111" t="s">
        <v>2151</v>
      </c>
      <c r="F1103" s="111" t="s">
        <v>276</v>
      </c>
      <c r="G1103" s="112">
        <v>81</v>
      </c>
      <c r="H1103" s="113" t="s">
        <v>2395</v>
      </c>
      <c r="I1103" s="113" t="s">
        <v>2396</v>
      </c>
    </row>
    <row r="1104" spans="1:9" ht="25.5" customHeight="1">
      <c r="A1104" s="84">
        <v>7</v>
      </c>
      <c r="B1104" s="85">
        <v>7</v>
      </c>
      <c r="C1104" s="101">
        <v>1410051028314</v>
      </c>
      <c r="D1104" s="96">
        <v>1</v>
      </c>
      <c r="E1104" s="111" t="s">
        <v>2864</v>
      </c>
      <c r="F1104" s="103" t="s">
        <v>221</v>
      </c>
      <c r="G1104" s="104" t="e">
        <v>#N/A</v>
      </c>
      <c r="H1104" s="105" t="s">
        <v>2397</v>
      </c>
      <c r="I1104" s="105" t="s">
        <v>2398</v>
      </c>
    </row>
    <row r="1105" spans="2:9" ht="25.5" customHeight="1">
      <c r="B1105" s="85">
        <v>24</v>
      </c>
      <c r="C1105" s="101">
        <v>1410051028389</v>
      </c>
      <c r="D1105" s="96">
        <v>5</v>
      </c>
      <c r="E1105" s="103" t="s">
        <v>1918</v>
      </c>
      <c r="F1105" s="103" t="s">
        <v>246</v>
      </c>
      <c r="G1105" s="104" t="e">
        <v>#N/A</v>
      </c>
      <c r="H1105" s="105" t="s">
        <v>2399</v>
      </c>
      <c r="I1105" s="105" t="s">
        <v>2400</v>
      </c>
    </row>
    <row r="1106" spans="2:9" ht="25.5" customHeight="1">
      <c r="B1106" s="85">
        <v>25</v>
      </c>
      <c r="C1106" s="101">
        <v>1410051028447</v>
      </c>
      <c r="D1106" s="96">
        <v>5</v>
      </c>
      <c r="E1106" s="103" t="s">
        <v>1918</v>
      </c>
      <c r="F1106" s="103" t="s">
        <v>250</v>
      </c>
      <c r="G1106" s="104" t="e">
        <v>#N/A</v>
      </c>
      <c r="H1106" s="105" t="s">
        <v>2401</v>
      </c>
      <c r="I1106" s="105" t="s">
        <v>2402</v>
      </c>
    </row>
    <row r="1107" spans="2:9" ht="25.5" customHeight="1">
      <c r="B1107" s="85">
        <v>44</v>
      </c>
      <c r="C1107" s="101">
        <v>1410052006137</v>
      </c>
      <c r="D1107" s="96" t="e">
        <v>#N/A</v>
      </c>
      <c r="E1107" s="107" t="s">
        <v>229</v>
      </c>
      <c r="F1107" s="103" t="s">
        <v>1485</v>
      </c>
      <c r="G1107" s="104" t="e">
        <v>#N/A</v>
      </c>
      <c r="H1107" s="105" t="s">
        <v>2403</v>
      </c>
      <c r="I1107" s="105" t="s">
        <v>2404</v>
      </c>
    </row>
    <row r="1108" spans="2:9" ht="25.5" customHeight="1">
      <c r="B1108" s="85">
        <v>47</v>
      </c>
      <c r="C1108" s="101">
        <v>1410052006152</v>
      </c>
      <c r="D1108" s="96" t="e">
        <v>#N/A</v>
      </c>
      <c r="E1108" s="107" t="s">
        <v>229</v>
      </c>
      <c r="F1108" s="103" t="s">
        <v>246</v>
      </c>
      <c r="G1108" s="104" t="e">
        <v>#N/A</v>
      </c>
      <c r="H1108" s="105" t="s">
        <v>2405</v>
      </c>
      <c r="I1108" s="105" t="s">
        <v>2406</v>
      </c>
    </row>
    <row r="1109" spans="2:9" ht="25.5" customHeight="1">
      <c r="B1109" s="85">
        <v>48</v>
      </c>
      <c r="C1109" s="101">
        <v>1410052006087</v>
      </c>
      <c r="D1109" s="96" t="e">
        <v>#N/A</v>
      </c>
      <c r="E1109" s="107" t="s">
        <v>229</v>
      </c>
      <c r="F1109" s="103" t="s">
        <v>246</v>
      </c>
      <c r="G1109" s="104" t="e">
        <v>#N/A</v>
      </c>
      <c r="H1109" s="105" t="s">
        <v>2407</v>
      </c>
      <c r="I1109" s="105" t="s">
        <v>2408</v>
      </c>
    </row>
    <row r="1110" spans="2:9" ht="25.5" customHeight="1">
      <c r="B1110" s="85">
        <v>49</v>
      </c>
      <c r="C1110" s="101">
        <v>1410052006111</v>
      </c>
      <c r="D1110" s="96" t="e">
        <v>#N/A</v>
      </c>
      <c r="E1110" s="107" t="s">
        <v>229</v>
      </c>
      <c r="F1110" s="103" t="s">
        <v>250</v>
      </c>
      <c r="G1110" s="104" t="e">
        <v>#N/A</v>
      </c>
      <c r="H1110" s="105" t="s">
        <v>2409</v>
      </c>
      <c r="I1110" s="105" t="s">
        <v>2410</v>
      </c>
    </row>
    <row r="1111" spans="2:9" ht="25.5" customHeight="1">
      <c r="B1111" s="85">
        <v>52</v>
      </c>
      <c r="C1111" s="101">
        <v>1410052006095</v>
      </c>
      <c r="D1111" s="96" t="e">
        <v>#N/A</v>
      </c>
      <c r="E1111" s="107" t="s">
        <v>229</v>
      </c>
      <c r="F1111" s="103" t="s">
        <v>221</v>
      </c>
      <c r="G1111" s="104" t="e">
        <v>#N/A</v>
      </c>
      <c r="H1111" s="105" t="s">
        <v>2411</v>
      </c>
      <c r="I1111" s="105" t="s">
        <v>2412</v>
      </c>
    </row>
    <row r="1112" spans="2:9" ht="25.5" customHeight="1">
      <c r="B1112" s="85">
        <v>85</v>
      </c>
      <c r="C1112" s="96">
        <v>1410051026847</v>
      </c>
      <c r="D1112" s="96">
        <v>1</v>
      </c>
      <c r="E1112" s="111" t="s">
        <v>2864</v>
      </c>
      <c r="F1112" s="111" t="s">
        <v>246</v>
      </c>
      <c r="G1112" s="112">
        <v>41</v>
      </c>
      <c r="H1112" s="113" t="s">
        <v>2413</v>
      </c>
      <c r="I1112" s="113" t="s">
        <v>2414</v>
      </c>
    </row>
    <row r="1113" spans="2:9" ht="25.5" customHeight="1">
      <c r="B1113" s="85">
        <v>86</v>
      </c>
      <c r="C1113" s="96">
        <v>1410051026581</v>
      </c>
      <c r="D1113" s="96">
        <v>1</v>
      </c>
      <c r="E1113" s="111" t="s">
        <v>2864</v>
      </c>
      <c r="F1113" s="111" t="s">
        <v>250</v>
      </c>
      <c r="G1113" s="112">
        <v>80</v>
      </c>
      <c r="H1113" s="113" t="s">
        <v>2415</v>
      </c>
      <c r="I1113" s="113" t="s">
        <v>2416</v>
      </c>
    </row>
    <row r="1114" spans="2:9" ht="25.5" customHeight="1">
      <c r="B1114" s="85">
        <v>87</v>
      </c>
      <c r="C1114" s="96">
        <v>1410051027886</v>
      </c>
      <c r="D1114" s="96">
        <v>1</v>
      </c>
      <c r="E1114" s="111" t="s">
        <v>2864</v>
      </c>
      <c r="F1114" s="111" t="s">
        <v>250</v>
      </c>
      <c r="G1114" s="112">
        <v>80</v>
      </c>
      <c r="H1114" s="113" t="s">
        <v>2417</v>
      </c>
      <c r="I1114" s="113" t="s">
        <v>2418</v>
      </c>
    </row>
    <row r="1115" spans="2:9" ht="25.5" customHeight="1">
      <c r="B1115" s="85">
        <v>109</v>
      </c>
      <c r="C1115" s="96">
        <v>1410051020535</v>
      </c>
      <c r="D1115" s="96">
        <v>1</v>
      </c>
      <c r="E1115" s="111" t="s">
        <v>2864</v>
      </c>
      <c r="F1115" s="111" t="s">
        <v>246</v>
      </c>
      <c r="G1115" s="112">
        <v>41</v>
      </c>
      <c r="H1115" s="113" t="s">
        <v>2419</v>
      </c>
      <c r="I1115" s="113" t="s">
        <v>2420</v>
      </c>
    </row>
    <row r="1116" spans="2:9" ht="25.5" customHeight="1">
      <c r="B1116" s="85">
        <v>110</v>
      </c>
      <c r="C1116" s="96">
        <v>1410051020527</v>
      </c>
      <c r="D1116" s="96">
        <v>1</v>
      </c>
      <c r="E1116" s="111" t="s">
        <v>2864</v>
      </c>
      <c r="F1116" s="111" t="s">
        <v>246</v>
      </c>
      <c r="G1116" s="112">
        <v>41</v>
      </c>
      <c r="H1116" s="113" t="s">
        <v>2421</v>
      </c>
      <c r="I1116" s="113" t="s">
        <v>2422</v>
      </c>
    </row>
    <row r="1117" spans="2:9" ht="25.5" customHeight="1">
      <c r="B1117" s="85">
        <v>111</v>
      </c>
      <c r="C1117" s="96">
        <v>1410051026243</v>
      </c>
      <c r="D1117" s="96">
        <v>1</v>
      </c>
      <c r="E1117" s="111" t="s">
        <v>2864</v>
      </c>
      <c r="F1117" s="111" t="s">
        <v>250</v>
      </c>
      <c r="G1117" s="112">
        <v>80</v>
      </c>
      <c r="H1117" s="113" t="s">
        <v>2423</v>
      </c>
      <c r="I1117" s="113" t="s">
        <v>2424</v>
      </c>
    </row>
    <row r="1118" spans="2:9" ht="25.5" customHeight="1">
      <c r="B1118" s="85">
        <v>130</v>
      </c>
      <c r="C1118" s="96">
        <v>1410051021780</v>
      </c>
      <c r="D1118" s="96">
        <v>2</v>
      </c>
      <c r="E1118" s="111" t="s">
        <v>2865</v>
      </c>
      <c r="F1118" s="111" t="s">
        <v>250</v>
      </c>
      <c r="G1118" s="112">
        <v>80</v>
      </c>
      <c r="H1118" s="113" t="s">
        <v>2425</v>
      </c>
      <c r="I1118" s="113" t="s">
        <v>2426</v>
      </c>
    </row>
    <row r="1119" spans="2:9" ht="25.5" customHeight="1">
      <c r="B1119" s="85">
        <v>131</v>
      </c>
      <c r="C1119" s="96">
        <v>1410051026854</v>
      </c>
      <c r="D1119" s="96">
        <v>2</v>
      </c>
      <c r="E1119" s="111" t="s">
        <v>2867</v>
      </c>
      <c r="F1119" s="111" t="s">
        <v>250</v>
      </c>
      <c r="G1119" s="112">
        <v>80</v>
      </c>
      <c r="H1119" s="113" t="s">
        <v>2427</v>
      </c>
      <c r="I1119" s="113" t="s">
        <v>2428</v>
      </c>
    </row>
    <row r="1120" spans="2:9" ht="25.5" customHeight="1">
      <c r="B1120" s="85">
        <v>132</v>
      </c>
      <c r="C1120" s="96">
        <v>1410051027316</v>
      </c>
      <c r="D1120" s="96">
        <v>2</v>
      </c>
      <c r="E1120" s="111" t="s">
        <v>2868</v>
      </c>
      <c r="F1120" s="111" t="s">
        <v>250</v>
      </c>
      <c r="G1120" s="112">
        <v>80</v>
      </c>
      <c r="H1120" s="113" t="s">
        <v>2429</v>
      </c>
      <c r="I1120" s="113" t="s">
        <v>2430</v>
      </c>
    </row>
    <row r="1121" spans="2:9" ht="25.5" customHeight="1">
      <c r="B1121" s="85">
        <v>134</v>
      </c>
      <c r="C1121" s="96">
        <v>1410051022234</v>
      </c>
      <c r="D1121" s="96">
        <v>2</v>
      </c>
      <c r="E1121" s="111" t="s">
        <v>2864</v>
      </c>
      <c r="F1121" s="111" t="s">
        <v>246</v>
      </c>
      <c r="G1121" s="112">
        <v>41</v>
      </c>
      <c r="H1121" s="113" t="s">
        <v>2431</v>
      </c>
      <c r="I1121" s="113" t="s">
        <v>2432</v>
      </c>
    </row>
    <row r="1122" spans="2:9" ht="25.5" customHeight="1">
      <c r="B1122" s="85">
        <v>135</v>
      </c>
      <c r="C1122" s="96">
        <v>1410051023927</v>
      </c>
      <c r="D1122" s="96">
        <v>2</v>
      </c>
      <c r="E1122" s="111" t="s">
        <v>2864</v>
      </c>
      <c r="F1122" s="111" t="s">
        <v>246</v>
      </c>
      <c r="G1122" s="112">
        <v>41</v>
      </c>
      <c r="H1122" s="113" t="s">
        <v>2433</v>
      </c>
      <c r="I1122" s="113" t="s">
        <v>2434</v>
      </c>
    </row>
    <row r="1123" spans="2:9" ht="25.5" customHeight="1">
      <c r="B1123" s="85">
        <v>136</v>
      </c>
      <c r="C1123" s="96">
        <v>1410051022283</v>
      </c>
      <c r="D1123" s="96">
        <v>2</v>
      </c>
      <c r="E1123" s="111" t="s">
        <v>2864</v>
      </c>
      <c r="F1123" s="111" t="s">
        <v>246</v>
      </c>
      <c r="G1123" s="112">
        <v>41</v>
      </c>
      <c r="H1123" s="113" t="s">
        <v>2435</v>
      </c>
      <c r="I1123" s="113" t="s">
        <v>2436</v>
      </c>
    </row>
    <row r="1124" spans="2:9" ht="25.5" customHeight="1">
      <c r="B1124" s="85">
        <v>137</v>
      </c>
      <c r="C1124" s="96">
        <v>1410051026276</v>
      </c>
      <c r="D1124" s="96">
        <v>2</v>
      </c>
      <c r="E1124" s="111" t="s">
        <v>2864</v>
      </c>
      <c r="F1124" s="111" t="s">
        <v>246</v>
      </c>
      <c r="G1124" s="112">
        <v>41</v>
      </c>
      <c r="H1124" s="113" t="s">
        <v>2437</v>
      </c>
      <c r="I1124" s="113" t="s">
        <v>2438</v>
      </c>
    </row>
    <row r="1125" spans="2:9" ht="25.5" customHeight="1">
      <c r="B1125" s="85">
        <v>169</v>
      </c>
      <c r="C1125" s="96">
        <v>1410051028058</v>
      </c>
      <c r="D1125" s="96">
        <v>5</v>
      </c>
      <c r="E1125" s="111" t="s">
        <v>196</v>
      </c>
      <c r="F1125" s="111" t="s">
        <v>246</v>
      </c>
      <c r="G1125" s="112">
        <v>41</v>
      </c>
      <c r="H1125" s="113" t="s">
        <v>2439</v>
      </c>
      <c r="I1125" s="113" t="s">
        <v>2440</v>
      </c>
    </row>
    <row r="1126" spans="2:9" ht="25.5" customHeight="1">
      <c r="B1126" s="85">
        <v>170</v>
      </c>
      <c r="C1126" s="96">
        <v>1410051022150</v>
      </c>
      <c r="D1126" s="96">
        <v>5</v>
      </c>
      <c r="E1126" s="111" t="s">
        <v>269</v>
      </c>
      <c r="F1126" s="111" t="s">
        <v>246</v>
      </c>
      <c r="G1126" s="112">
        <v>41</v>
      </c>
      <c r="H1126" s="113" t="s">
        <v>2441</v>
      </c>
      <c r="I1126" s="113" t="s">
        <v>2442</v>
      </c>
    </row>
    <row r="1127" spans="2:9" ht="25.5" customHeight="1">
      <c r="B1127" s="85">
        <v>171</v>
      </c>
      <c r="C1127" s="96">
        <v>1410051027670</v>
      </c>
      <c r="D1127" s="96">
        <v>5</v>
      </c>
      <c r="E1127" s="111" t="s">
        <v>1968</v>
      </c>
      <c r="F1127" s="111" t="s">
        <v>250</v>
      </c>
      <c r="G1127" s="112">
        <v>80</v>
      </c>
      <c r="H1127" s="113" t="s">
        <v>2443</v>
      </c>
      <c r="I1127" s="113" t="s">
        <v>2444</v>
      </c>
    </row>
    <row r="1128" spans="2:9" ht="25.5" customHeight="1">
      <c r="B1128" s="85">
        <v>172</v>
      </c>
      <c r="C1128" s="96">
        <v>1410051028116</v>
      </c>
      <c r="D1128" s="96">
        <v>5</v>
      </c>
      <c r="E1128" s="111" t="s">
        <v>196</v>
      </c>
      <c r="F1128" s="111" t="s">
        <v>250</v>
      </c>
      <c r="G1128" s="112">
        <v>80</v>
      </c>
      <c r="H1128" s="113" t="s">
        <v>2445</v>
      </c>
      <c r="I1128" s="113" t="s">
        <v>2446</v>
      </c>
    </row>
    <row r="1129" spans="2:9" ht="25.5" customHeight="1">
      <c r="B1129" s="85">
        <v>173</v>
      </c>
      <c r="C1129" s="96">
        <v>1410051028108</v>
      </c>
      <c r="D1129" s="96">
        <v>5</v>
      </c>
      <c r="E1129" s="111" t="s">
        <v>196</v>
      </c>
      <c r="F1129" s="111" t="s">
        <v>250</v>
      </c>
      <c r="G1129" s="112">
        <v>80</v>
      </c>
      <c r="H1129" s="113" t="s">
        <v>2447</v>
      </c>
      <c r="I1129" s="113" t="s">
        <v>2448</v>
      </c>
    </row>
    <row r="1130" spans="2:9" ht="25.5" customHeight="1">
      <c r="B1130" s="85">
        <v>195</v>
      </c>
      <c r="C1130" s="96">
        <v>1410051028124</v>
      </c>
      <c r="D1130" s="96">
        <v>5</v>
      </c>
      <c r="E1130" s="111" t="s">
        <v>196</v>
      </c>
      <c r="F1130" s="111" t="s">
        <v>276</v>
      </c>
      <c r="G1130" s="112">
        <v>81</v>
      </c>
      <c r="H1130" s="113" t="s">
        <v>2449</v>
      </c>
      <c r="I1130" s="113" t="s">
        <v>2450</v>
      </c>
    </row>
    <row r="1131" spans="2:9" ht="25.5" customHeight="1">
      <c r="B1131" s="85">
        <v>196</v>
      </c>
      <c r="C1131" s="96">
        <v>1410051026946</v>
      </c>
      <c r="D1131" s="96">
        <v>5</v>
      </c>
      <c r="E1131" s="111" t="s">
        <v>1959</v>
      </c>
      <c r="F1131" s="111" t="s">
        <v>276</v>
      </c>
      <c r="G1131" s="112">
        <v>81</v>
      </c>
      <c r="H1131" s="113" t="s">
        <v>2451</v>
      </c>
      <c r="I1131" s="113" t="s">
        <v>2452</v>
      </c>
    </row>
    <row r="1132" spans="2:9" ht="25.5" customHeight="1">
      <c r="B1132" s="85">
        <v>197</v>
      </c>
      <c r="C1132" s="96">
        <v>1410051026938</v>
      </c>
      <c r="D1132" s="96">
        <v>5</v>
      </c>
      <c r="E1132" s="111" t="s">
        <v>1959</v>
      </c>
      <c r="F1132" s="111" t="s">
        <v>276</v>
      </c>
      <c r="G1132" s="112">
        <v>81</v>
      </c>
      <c r="H1132" s="113" t="s">
        <v>2453</v>
      </c>
      <c r="I1132" s="113" t="s">
        <v>2454</v>
      </c>
    </row>
    <row r="1133" spans="2:9" ht="25.5" customHeight="1">
      <c r="B1133" s="85">
        <v>198</v>
      </c>
      <c r="C1133" s="96">
        <v>1410051027696</v>
      </c>
      <c r="D1133" s="96">
        <v>5</v>
      </c>
      <c r="E1133" s="111" t="s">
        <v>1968</v>
      </c>
      <c r="F1133" s="111" t="s">
        <v>221</v>
      </c>
      <c r="G1133" s="112">
        <v>40</v>
      </c>
      <c r="H1133" s="113" t="s">
        <v>2455</v>
      </c>
      <c r="I1133" s="113" t="s">
        <v>2456</v>
      </c>
    </row>
    <row r="1134" spans="2:9" ht="25.5" customHeight="1">
      <c r="B1134" s="85">
        <v>199</v>
      </c>
      <c r="C1134" s="96">
        <v>1410051027704</v>
      </c>
      <c r="D1134" s="96">
        <v>5</v>
      </c>
      <c r="E1134" s="111" t="s">
        <v>1968</v>
      </c>
      <c r="F1134" s="111" t="s">
        <v>221</v>
      </c>
      <c r="G1134" s="112">
        <v>40</v>
      </c>
      <c r="H1134" s="113" t="s">
        <v>2457</v>
      </c>
      <c r="I1134" s="113" t="s">
        <v>2458</v>
      </c>
    </row>
    <row r="1135" spans="2:9" ht="25.5" customHeight="1">
      <c r="B1135" s="85">
        <v>200</v>
      </c>
      <c r="C1135" s="96">
        <v>1410051028033</v>
      </c>
      <c r="D1135" s="96">
        <v>5</v>
      </c>
      <c r="E1135" s="111" t="s">
        <v>196</v>
      </c>
      <c r="F1135" s="111" t="s">
        <v>221</v>
      </c>
      <c r="G1135" s="112">
        <v>40</v>
      </c>
      <c r="H1135" s="113" t="s">
        <v>2459</v>
      </c>
      <c r="I1135" s="113" t="s">
        <v>2460</v>
      </c>
    </row>
    <row r="1136" spans="2:9" ht="25.5" customHeight="1">
      <c r="B1136" s="85">
        <v>201</v>
      </c>
      <c r="C1136" s="96">
        <v>1410051028041</v>
      </c>
      <c r="D1136" s="96">
        <v>5</v>
      </c>
      <c r="E1136" s="111" t="s">
        <v>196</v>
      </c>
      <c r="F1136" s="111" t="s">
        <v>221</v>
      </c>
      <c r="G1136" s="112">
        <v>40</v>
      </c>
      <c r="H1136" s="113" t="s">
        <v>2461</v>
      </c>
      <c r="I1136" s="113" t="s">
        <v>2462</v>
      </c>
    </row>
    <row r="1137" spans="2:9" ht="25.5" customHeight="1">
      <c r="B1137" s="85">
        <v>202</v>
      </c>
      <c r="C1137" s="96">
        <v>1410051027381</v>
      </c>
      <c r="D1137" s="96">
        <v>5</v>
      </c>
      <c r="E1137" s="111" t="s">
        <v>1968</v>
      </c>
      <c r="F1137" s="111" t="s">
        <v>221</v>
      </c>
      <c r="G1137" s="112">
        <v>40</v>
      </c>
      <c r="H1137" s="113" t="s">
        <v>2463</v>
      </c>
      <c r="I1137" s="113" t="s">
        <v>2464</v>
      </c>
    </row>
    <row r="1138" spans="2:9" ht="25.5" customHeight="1">
      <c r="B1138" s="85">
        <v>224</v>
      </c>
      <c r="C1138" s="96">
        <v>1410051022176</v>
      </c>
      <c r="D1138" s="96">
        <v>5</v>
      </c>
      <c r="E1138" s="111" t="s">
        <v>196</v>
      </c>
      <c r="F1138" s="111" t="s">
        <v>246</v>
      </c>
      <c r="G1138" s="112">
        <v>41</v>
      </c>
      <c r="H1138" s="113" t="s">
        <v>2465</v>
      </c>
      <c r="I1138" s="113" t="s">
        <v>2466</v>
      </c>
    </row>
    <row r="1139" spans="2:9" ht="25.5" customHeight="1">
      <c r="B1139" s="85">
        <v>225</v>
      </c>
      <c r="C1139" s="96">
        <v>1410051022200</v>
      </c>
      <c r="D1139" s="96">
        <v>5</v>
      </c>
      <c r="E1139" s="111" t="s">
        <v>196</v>
      </c>
      <c r="F1139" s="111" t="s">
        <v>246</v>
      </c>
      <c r="G1139" s="112">
        <v>41</v>
      </c>
      <c r="H1139" s="113" t="s">
        <v>2467</v>
      </c>
      <c r="I1139" s="113" t="s">
        <v>2468</v>
      </c>
    </row>
    <row r="1140" spans="2:9" ht="25.5" customHeight="1">
      <c r="B1140" s="85">
        <v>226</v>
      </c>
      <c r="C1140" s="96">
        <v>1410051022226</v>
      </c>
      <c r="D1140" s="96">
        <v>5</v>
      </c>
      <c r="E1140" s="111" t="s">
        <v>196</v>
      </c>
      <c r="F1140" s="111" t="s">
        <v>246</v>
      </c>
      <c r="G1140" s="112">
        <v>41</v>
      </c>
      <c r="H1140" s="113" t="s">
        <v>2469</v>
      </c>
      <c r="I1140" s="113" t="s">
        <v>2470</v>
      </c>
    </row>
    <row r="1141" spans="2:9" ht="25.5" customHeight="1">
      <c r="B1141" s="85">
        <v>227</v>
      </c>
      <c r="C1141" s="96">
        <v>1410051022259</v>
      </c>
      <c r="D1141" s="96">
        <v>5</v>
      </c>
      <c r="E1141" s="111" t="s">
        <v>196</v>
      </c>
      <c r="F1141" s="111" t="s">
        <v>246</v>
      </c>
      <c r="G1141" s="112">
        <v>41</v>
      </c>
      <c r="H1141" s="113" t="s">
        <v>2471</v>
      </c>
      <c r="I1141" s="113" t="s">
        <v>2472</v>
      </c>
    </row>
    <row r="1142" spans="2:9" ht="25.5" customHeight="1">
      <c r="B1142" s="85">
        <v>228</v>
      </c>
      <c r="C1142" s="96">
        <v>1410051021699</v>
      </c>
      <c r="D1142" s="96">
        <v>5</v>
      </c>
      <c r="E1142" s="111" t="s">
        <v>196</v>
      </c>
      <c r="F1142" s="111" t="s">
        <v>250</v>
      </c>
      <c r="G1142" s="112">
        <v>80</v>
      </c>
      <c r="H1142" s="113" t="s">
        <v>2473</v>
      </c>
      <c r="I1142" s="113" t="s">
        <v>2474</v>
      </c>
    </row>
    <row r="1143" spans="2:9" ht="25.5" customHeight="1">
      <c r="B1143" s="85">
        <v>229</v>
      </c>
      <c r="C1143" s="96">
        <v>1410051021715</v>
      </c>
      <c r="D1143" s="96">
        <v>5</v>
      </c>
      <c r="E1143" s="111" t="s">
        <v>196</v>
      </c>
      <c r="F1143" s="111" t="s">
        <v>250</v>
      </c>
      <c r="G1143" s="112">
        <v>80</v>
      </c>
      <c r="H1143" s="113" t="s">
        <v>2475</v>
      </c>
      <c r="I1143" s="113" t="s">
        <v>2476</v>
      </c>
    </row>
    <row r="1144" spans="2:9" ht="25.5" customHeight="1">
      <c r="B1144" s="85">
        <v>230</v>
      </c>
      <c r="C1144" s="96">
        <v>1410051021731</v>
      </c>
      <c r="D1144" s="96">
        <v>5</v>
      </c>
      <c r="E1144" s="111" t="s">
        <v>196</v>
      </c>
      <c r="F1144" s="111" t="s">
        <v>250</v>
      </c>
      <c r="G1144" s="112">
        <v>80</v>
      </c>
      <c r="H1144" s="113" t="s">
        <v>2477</v>
      </c>
      <c r="I1144" s="113" t="s">
        <v>2478</v>
      </c>
    </row>
    <row r="1145" spans="2:9" ht="25.5" customHeight="1">
      <c r="B1145" s="85">
        <v>231</v>
      </c>
      <c r="C1145" s="96">
        <v>1410051021749</v>
      </c>
      <c r="D1145" s="96">
        <v>5</v>
      </c>
      <c r="E1145" s="111" t="s">
        <v>196</v>
      </c>
      <c r="F1145" s="111" t="s">
        <v>250</v>
      </c>
      <c r="G1145" s="112">
        <v>80</v>
      </c>
      <c r="H1145" s="113" t="s">
        <v>2479</v>
      </c>
      <c r="I1145" s="113" t="s">
        <v>2480</v>
      </c>
    </row>
    <row r="1146" spans="2:9" ht="25.5" customHeight="1">
      <c r="B1146" s="85">
        <v>232</v>
      </c>
      <c r="C1146" s="96">
        <v>1410051021798</v>
      </c>
      <c r="D1146" s="96">
        <v>5</v>
      </c>
      <c r="E1146" s="111" t="s">
        <v>196</v>
      </c>
      <c r="F1146" s="111" t="s">
        <v>250</v>
      </c>
      <c r="G1146" s="112">
        <v>80</v>
      </c>
      <c r="H1146" s="113" t="s">
        <v>2481</v>
      </c>
      <c r="I1146" s="113" t="s">
        <v>2482</v>
      </c>
    </row>
    <row r="1147" spans="2:9" ht="25.5" customHeight="1">
      <c r="B1147" s="85">
        <v>233</v>
      </c>
      <c r="C1147" s="96">
        <v>1410051021814</v>
      </c>
      <c r="D1147" s="96">
        <v>5</v>
      </c>
      <c r="E1147" s="111" t="s">
        <v>196</v>
      </c>
      <c r="F1147" s="111" t="s">
        <v>250</v>
      </c>
      <c r="G1147" s="112">
        <v>80</v>
      </c>
      <c r="H1147" s="113" t="s">
        <v>2483</v>
      </c>
      <c r="I1147" s="113" t="s">
        <v>2484</v>
      </c>
    </row>
    <row r="1148" spans="2:9" ht="25.5" customHeight="1">
      <c r="B1148" s="85">
        <v>234</v>
      </c>
      <c r="C1148" s="96">
        <v>1410051021806</v>
      </c>
      <c r="D1148" s="96">
        <v>5</v>
      </c>
      <c r="E1148" s="111" t="s">
        <v>196</v>
      </c>
      <c r="F1148" s="111" t="s">
        <v>250</v>
      </c>
      <c r="G1148" s="112">
        <v>80</v>
      </c>
      <c r="H1148" s="113" t="s">
        <v>2485</v>
      </c>
      <c r="I1148" s="113" t="s">
        <v>2486</v>
      </c>
    </row>
    <row r="1149" spans="2:9" ht="25.5" customHeight="1">
      <c r="B1149" s="85">
        <v>235</v>
      </c>
      <c r="C1149" s="96">
        <v>1410051021822</v>
      </c>
      <c r="D1149" s="96">
        <v>5</v>
      </c>
      <c r="E1149" s="111" t="s">
        <v>196</v>
      </c>
      <c r="F1149" s="111" t="s">
        <v>250</v>
      </c>
      <c r="G1149" s="112">
        <v>80</v>
      </c>
      <c r="H1149" s="113" t="s">
        <v>2487</v>
      </c>
      <c r="I1149" s="113" t="s">
        <v>2488</v>
      </c>
    </row>
    <row r="1150" spans="2:9" ht="25.5" customHeight="1">
      <c r="B1150" s="85">
        <v>236</v>
      </c>
      <c r="C1150" s="96">
        <v>1410051021830</v>
      </c>
      <c r="D1150" s="96">
        <v>5</v>
      </c>
      <c r="E1150" s="111" t="s">
        <v>196</v>
      </c>
      <c r="F1150" s="111" t="s">
        <v>250</v>
      </c>
      <c r="G1150" s="112">
        <v>80</v>
      </c>
      <c r="H1150" s="113" t="s">
        <v>2489</v>
      </c>
      <c r="I1150" s="113" t="s">
        <v>2490</v>
      </c>
    </row>
    <row r="1151" spans="2:9" ht="25.5" customHeight="1">
      <c r="B1151" s="85">
        <v>237</v>
      </c>
      <c r="C1151" s="96">
        <v>1410051021889</v>
      </c>
      <c r="D1151" s="96">
        <v>5</v>
      </c>
      <c r="E1151" s="111" t="s">
        <v>196</v>
      </c>
      <c r="F1151" s="111" t="s">
        <v>250</v>
      </c>
      <c r="G1151" s="112">
        <v>80</v>
      </c>
      <c r="H1151" s="113" t="s">
        <v>2491</v>
      </c>
      <c r="I1151" s="113" t="s">
        <v>2492</v>
      </c>
    </row>
    <row r="1152" spans="2:9" ht="25.5" customHeight="1">
      <c r="B1152" s="85">
        <v>238</v>
      </c>
      <c r="C1152" s="96">
        <v>1410051021905</v>
      </c>
      <c r="D1152" s="96">
        <v>5</v>
      </c>
      <c r="E1152" s="111" t="s">
        <v>196</v>
      </c>
      <c r="F1152" s="111" t="s">
        <v>250</v>
      </c>
      <c r="G1152" s="112">
        <v>80</v>
      </c>
      <c r="H1152" s="113" t="s">
        <v>2493</v>
      </c>
      <c r="I1152" s="113" t="s">
        <v>2494</v>
      </c>
    </row>
    <row r="1153" spans="2:9" ht="25.5" customHeight="1">
      <c r="B1153" s="85">
        <v>263</v>
      </c>
      <c r="C1153" s="96">
        <v>1410051022580</v>
      </c>
      <c r="D1153" s="96">
        <v>5</v>
      </c>
      <c r="E1153" s="111" t="s">
        <v>196</v>
      </c>
      <c r="F1153" s="111" t="s">
        <v>276</v>
      </c>
      <c r="G1153" s="112">
        <v>81</v>
      </c>
      <c r="H1153" s="113" t="s">
        <v>2495</v>
      </c>
      <c r="I1153" s="113" t="s">
        <v>2496</v>
      </c>
    </row>
    <row r="1154" spans="2:9" ht="25.5" customHeight="1">
      <c r="B1154" s="85">
        <v>264</v>
      </c>
      <c r="C1154" s="96">
        <v>1410051022614</v>
      </c>
      <c r="D1154" s="96">
        <v>5</v>
      </c>
      <c r="E1154" s="111" t="s">
        <v>196</v>
      </c>
      <c r="F1154" s="111" t="s">
        <v>276</v>
      </c>
      <c r="G1154" s="112">
        <v>81</v>
      </c>
      <c r="H1154" s="113" t="s">
        <v>2497</v>
      </c>
      <c r="I1154" s="113" t="s">
        <v>2498</v>
      </c>
    </row>
    <row r="1155" spans="2:9" ht="25.5" customHeight="1">
      <c r="B1155" s="85">
        <v>265</v>
      </c>
      <c r="C1155" s="96">
        <v>1410051022630</v>
      </c>
      <c r="D1155" s="96">
        <v>5</v>
      </c>
      <c r="E1155" s="111" t="s">
        <v>196</v>
      </c>
      <c r="F1155" s="111" t="s">
        <v>276</v>
      </c>
      <c r="G1155" s="112">
        <v>81</v>
      </c>
      <c r="H1155" s="113" t="s">
        <v>2499</v>
      </c>
      <c r="I1155" s="113" t="s">
        <v>2500</v>
      </c>
    </row>
    <row r="1156" spans="2:9" ht="25.5" customHeight="1">
      <c r="B1156" s="85">
        <v>266</v>
      </c>
      <c r="C1156" s="96">
        <v>1410051022572</v>
      </c>
      <c r="D1156" s="96">
        <v>5</v>
      </c>
      <c r="E1156" s="111" t="s">
        <v>196</v>
      </c>
      <c r="F1156" s="111" t="s">
        <v>276</v>
      </c>
      <c r="G1156" s="112">
        <v>81</v>
      </c>
      <c r="H1156" s="113" t="s">
        <v>2501</v>
      </c>
      <c r="I1156" s="113" t="s">
        <v>2502</v>
      </c>
    </row>
    <row r="1157" spans="2:9" ht="25.5" customHeight="1">
      <c r="B1157" s="85">
        <v>267</v>
      </c>
      <c r="C1157" s="96">
        <v>1410051022663</v>
      </c>
      <c r="D1157" s="96">
        <v>5</v>
      </c>
      <c r="E1157" s="111" t="s">
        <v>196</v>
      </c>
      <c r="F1157" s="111" t="s">
        <v>276</v>
      </c>
      <c r="G1157" s="112">
        <v>81</v>
      </c>
      <c r="H1157" s="113" t="s">
        <v>2503</v>
      </c>
      <c r="I1157" s="113" t="s">
        <v>2504</v>
      </c>
    </row>
    <row r="1158" spans="2:9" ht="25.5" customHeight="1">
      <c r="B1158" s="85">
        <v>1051</v>
      </c>
      <c r="C1158" s="96">
        <v>1410052005006</v>
      </c>
      <c r="D1158" s="96">
        <v>7</v>
      </c>
      <c r="E1158" s="111" t="s">
        <v>2505</v>
      </c>
      <c r="F1158" s="111" t="s">
        <v>221</v>
      </c>
      <c r="G1158" s="112">
        <v>40</v>
      </c>
      <c r="H1158" s="113" t="s">
        <v>2506</v>
      </c>
      <c r="I1158" s="113" t="s">
        <v>2507</v>
      </c>
    </row>
    <row r="1159" spans="2:9" ht="25.5" customHeight="1">
      <c r="B1159" s="85">
        <v>1053</v>
      </c>
      <c r="C1159" s="96">
        <v>1410052004025</v>
      </c>
      <c r="D1159" s="96">
        <v>7</v>
      </c>
      <c r="E1159" s="111" t="s">
        <v>264</v>
      </c>
      <c r="F1159" s="111" t="s">
        <v>250</v>
      </c>
      <c r="G1159" s="112">
        <v>80</v>
      </c>
      <c r="H1159" s="113" t="s">
        <v>2508</v>
      </c>
      <c r="I1159" s="113" t="s">
        <v>2509</v>
      </c>
    </row>
    <row r="1160" spans="2:9" ht="25.5" customHeight="1">
      <c r="B1160" s="85">
        <v>1057</v>
      </c>
      <c r="C1160" s="96">
        <v>1410052004504</v>
      </c>
      <c r="D1160" s="96">
        <v>7</v>
      </c>
      <c r="E1160" s="111" t="s">
        <v>264</v>
      </c>
      <c r="F1160" s="111" t="s">
        <v>221</v>
      </c>
      <c r="G1160" s="112">
        <v>40</v>
      </c>
      <c r="H1160" s="113" t="s">
        <v>2510</v>
      </c>
      <c r="I1160" s="113" t="s">
        <v>2511</v>
      </c>
    </row>
    <row r="1161" spans="2:9" ht="25.5" customHeight="1">
      <c r="B1161" s="85">
        <v>1058</v>
      </c>
      <c r="C1161" s="96">
        <v>1410052005360</v>
      </c>
      <c r="D1161" s="96">
        <v>7</v>
      </c>
      <c r="E1161" s="111" t="s">
        <v>264</v>
      </c>
      <c r="F1161" s="111" t="s">
        <v>221</v>
      </c>
      <c r="G1161" s="112">
        <v>40</v>
      </c>
      <c r="H1161" s="113" t="s">
        <v>2512</v>
      </c>
      <c r="I1161" s="113" t="s">
        <v>2513</v>
      </c>
    </row>
    <row r="1162" spans="2:9" ht="25.5" customHeight="1">
      <c r="B1162" s="85">
        <v>1085</v>
      </c>
      <c r="C1162" s="96">
        <v>1410052005105</v>
      </c>
      <c r="D1162" s="96" t="e">
        <v>#N/A</v>
      </c>
      <c r="E1162" s="107" t="s">
        <v>229</v>
      </c>
      <c r="F1162" s="111" t="s">
        <v>246</v>
      </c>
      <c r="G1162" s="112">
        <v>41</v>
      </c>
      <c r="H1162" s="113" t="s">
        <v>2514</v>
      </c>
      <c r="I1162" s="113" t="s">
        <v>2515</v>
      </c>
    </row>
    <row r="1163" spans="2:9" ht="25.5" customHeight="1">
      <c r="B1163" s="85">
        <v>1086</v>
      </c>
      <c r="C1163" s="96">
        <v>1410052005857</v>
      </c>
      <c r="D1163" s="96" t="e">
        <v>#N/A</v>
      </c>
      <c r="E1163" s="107" t="s">
        <v>229</v>
      </c>
      <c r="F1163" s="111" t="s">
        <v>246</v>
      </c>
      <c r="G1163" s="112">
        <v>41</v>
      </c>
      <c r="H1163" s="113" t="s">
        <v>2516</v>
      </c>
      <c r="I1163" s="113" t="s">
        <v>2517</v>
      </c>
    </row>
    <row r="1164" spans="2:9" ht="25.5" customHeight="1">
      <c r="B1164" s="85">
        <v>1087</v>
      </c>
      <c r="C1164" s="96">
        <v>1410052005840</v>
      </c>
      <c r="D1164" s="96" t="e">
        <v>#N/A</v>
      </c>
      <c r="E1164" s="107" t="s">
        <v>229</v>
      </c>
      <c r="F1164" s="111" t="s">
        <v>246</v>
      </c>
      <c r="G1164" s="112">
        <v>41</v>
      </c>
      <c r="H1164" s="113" t="s">
        <v>2518</v>
      </c>
      <c r="I1164" s="113" t="s">
        <v>2519</v>
      </c>
    </row>
    <row r="1165" spans="2:9" ht="25.5" customHeight="1">
      <c r="B1165" s="85">
        <v>1088</v>
      </c>
      <c r="C1165" s="96">
        <v>1410052005865</v>
      </c>
      <c r="D1165" s="96" t="e">
        <v>#N/A</v>
      </c>
      <c r="E1165" s="107" t="s">
        <v>229</v>
      </c>
      <c r="F1165" s="111" t="s">
        <v>246</v>
      </c>
      <c r="G1165" s="112">
        <v>41</v>
      </c>
      <c r="H1165" s="113" t="s">
        <v>2520</v>
      </c>
      <c r="I1165" s="113" t="s">
        <v>2521</v>
      </c>
    </row>
    <row r="1166" spans="2:9" ht="25.5" customHeight="1">
      <c r="B1166" s="85">
        <v>1089</v>
      </c>
      <c r="C1166" s="96">
        <v>1410052005220</v>
      </c>
      <c r="D1166" s="96" t="e">
        <v>#N/A</v>
      </c>
      <c r="E1166" s="107" t="s">
        <v>229</v>
      </c>
      <c r="F1166" s="111" t="s">
        <v>246</v>
      </c>
      <c r="G1166" s="112">
        <v>41</v>
      </c>
      <c r="H1166" s="113" t="s">
        <v>2522</v>
      </c>
      <c r="I1166" s="113" t="s">
        <v>2523</v>
      </c>
    </row>
    <row r="1167" spans="2:9" ht="25.5" customHeight="1">
      <c r="B1167" s="85">
        <v>1090</v>
      </c>
      <c r="C1167" s="96">
        <v>1410052005824</v>
      </c>
      <c r="D1167" s="96" t="e">
        <v>#N/A</v>
      </c>
      <c r="E1167" s="107" t="s">
        <v>229</v>
      </c>
      <c r="F1167" s="111" t="s">
        <v>250</v>
      </c>
      <c r="G1167" s="112">
        <v>80</v>
      </c>
      <c r="H1167" s="113" t="s">
        <v>2524</v>
      </c>
      <c r="I1167" s="113" t="s">
        <v>2525</v>
      </c>
    </row>
    <row r="1168" spans="2:9" ht="25.5" customHeight="1">
      <c r="B1168" s="85">
        <v>1091</v>
      </c>
      <c r="C1168" s="96">
        <v>1410052005931</v>
      </c>
      <c r="D1168" s="96" t="e">
        <v>#N/A</v>
      </c>
      <c r="E1168" s="107" t="s">
        <v>229</v>
      </c>
      <c r="F1168" s="111" t="s">
        <v>250</v>
      </c>
      <c r="G1168" s="112">
        <v>80</v>
      </c>
      <c r="H1168" s="113" t="s">
        <v>2526</v>
      </c>
      <c r="I1168" s="113" t="s">
        <v>2527</v>
      </c>
    </row>
    <row r="1169" spans="2:9" ht="25.5" customHeight="1">
      <c r="B1169" s="85">
        <v>1092</v>
      </c>
      <c r="C1169" s="96">
        <v>1410052005469</v>
      </c>
      <c r="D1169" s="96" t="e">
        <v>#N/A</v>
      </c>
      <c r="E1169" s="107" t="s">
        <v>229</v>
      </c>
      <c r="F1169" s="111" t="s">
        <v>250</v>
      </c>
      <c r="G1169" s="112">
        <v>80</v>
      </c>
      <c r="H1169" s="113" t="s">
        <v>2528</v>
      </c>
      <c r="I1169" s="113" t="s">
        <v>2529</v>
      </c>
    </row>
    <row r="1170" spans="2:9" ht="25.5" customHeight="1">
      <c r="B1170" s="85">
        <v>1093</v>
      </c>
      <c r="C1170" s="96">
        <v>1410052005253</v>
      </c>
      <c r="D1170" s="96" t="e">
        <v>#N/A</v>
      </c>
      <c r="E1170" s="107" t="s">
        <v>229</v>
      </c>
      <c r="F1170" s="111" t="s">
        <v>250</v>
      </c>
      <c r="G1170" s="112">
        <v>80</v>
      </c>
      <c r="H1170" s="113" t="s">
        <v>2530</v>
      </c>
      <c r="I1170" s="113" t="s">
        <v>2531</v>
      </c>
    </row>
    <row r="1171" spans="2:9" ht="25.5" customHeight="1">
      <c r="B1171" s="85">
        <v>1094</v>
      </c>
      <c r="C1171" s="96">
        <v>1410052005683</v>
      </c>
      <c r="D1171" s="96" t="e">
        <v>#N/A</v>
      </c>
      <c r="E1171" s="107" t="s">
        <v>229</v>
      </c>
      <c r="F1171" s="111" t="s">
        <v>250</v>
      </c>
      <c r="G1171" s="112">
        <v>80</v>
      </c>
      <c r="H1171" s="113" t="s">
        <v>2532</v>
      </c>
      <c r="I1171" s="113" t="s">
        <v>2533</v>
      </c>
    </row>
    <row r="1172" spans="2:9" ht="25.5" customHeight="1">
      <c r="B1172" s="85">
        <v>1095</v>
      </c>
      <c r="C1172" s="96">
        <v>1410052005030</v>
      </c>
      <c r="D1172" s="96" t="e">
        <v>#N/A</v>
      </c>
      <c r="E1172" s="107" t="s">
        <v>229</v>
      </c>
      <c r="F1172" s="111" t="s">
        <v>250</v>
      </c>
      <c r="G1172" s="112">
        <v>80</v>
      </c>
      <c r="H1172" s="113" t="s">
        <v>2534</v>
      </c>
      <c r="I1172" s="113" t="s">
        <v>2535</v>
      </c>
    </row>
    <row r="1173" spans="2:9" ht="25.5" customHeight="1">
      <c r="B1173" s="85">
        <v>1096</v>
      </c>
      <c r="C1173" s="96">
        <v>1410052005691</v>
      </c>
      <c r="D1173" s="96" t="e">
        <v>#N/A</v>
      </c>
      <c r="E1173" s="107" t="s">
        <v>229</v>
      </c>
      <c r="F1173" s="111" t="s">
        <v>250</v>
      </c>
      <c r="G1173" s="112">
        <v>80</v>
      </c>
      <c r="H1173" s="113" t="s">
        <v>2536</v>
      </c>
      <c r="I1173" s="113" t="s">
        <v>2537</v>
      </c>
    </row>
    <row r="1174" spans="2:9" ht="25.5" customHeight="1">
      <c r="B1174" s="85">
        <v>1097</v>
      </c>
      <c r="C1174" s="96">
        <v>1410052005733</v>
      </c>
      <c r="D1174" s="96" t="e">
        <v>#N/A</v>
      </c>
      <c r="E1174" s="107" t="s">
        <v>229</v>
      </c>
      <c r="F1174" s="111" t="s">
        <v>250</v>
      </c>
      <c r="G1174" s="112">
        <v>80</v>
      </c>
      <c r="H1174" s="113" t="s">
        <v>2538</v>
      </c>
      <c r="I1174" s="113" t="s">
        <v>2539</v>
      </c>
    </row>
    <row r="1175" spans="2:9" ht="25.5" customHeight="1">
      <c r="B1175" s="85">
        <v>1098</v>
      </c>
      <c r="C1175" s="96">
        <v>1410052006038</v>
      </c>
      <c r="D1175" s="96" t="e">
        <v>#N/A</v>
      </c>
      <c r="E1175" s="107" t="s">
        <v>229</v>
      </c>
      <c r="F1175" s="111" t="s">
        <v>250</v>
      </c>
      <c r="G1175" s="112">
        <v>80</v>
      </c>
      <c r="H1175" s="113" t="s">
        <v>2540</v>
      </c>
      <c r="I1175" s="113" t="s">
        <v>2541</v>
      </c>
    </row>
    <row r="1176" spans="2:9" ht="25.5" customHeight="1">
      <c r="B1176" s="85">
        <v>1099</v>
      </c>
      <c r="C1176" s="96">
        <v>1410052005261</v>
      </c>
      <c r="D1176" s="96" t="e">
        <v>#N/A</v>
      </c>
      <c r="E1176" s="107" t="s">
        <v>229</v>
      </c>
      <c r="F1176" s="111" t="s">
        <v>250</v>
      </c>
      <c r="G1176" s="112">
        <v>80</v>
      </c>
      <c r="H1176" s="113" t="s">
        <v>2542</v>
      </c>
      <c r="I1176" s="113" t="s">
        <v>2543</v>
      </c>
    </row>
    <row r="1177" spans="2:9" ht="25.5" customHeight="1">
      <c r="B1177" s="85">
        <v>1100</v>
      </c>
      <c r="C1177" s="96">
        <v>1410052005568</v>
      </c>
      <c r="D1177" s="96" t="e">
        <v>#N/A</v>
      </c>
      <c r="E1177" s="107" t="s">
        <v>229</v>
      </c>
      <c r="F1177" s="111" t="s">
        <v>1485</v>
      </c>
      <c r="G1177" s="112">
        <v>89</v>
      </c>
      <c r="H1177" s="113" t="s">
        <v>2544</v>
      </c>
      <c r="I1177" s="113" t="s">
        <v>2545</v>
      </c>
    </row>
    <row r="1178" spans="2:9" ht="25.5" customHeight="1">
      <c r="B1178" s="85">
        <v>1101</v>
      </c>
      <c r="C1178" s="96">
        <v>1410052006020</v>
      </c>
      <c r="D1178" s="96" t="e">
        <v>#N/A</v>
      </c>
      <c r="E1178" s="107" t="s">
        <v>229</v>
      </c>
      <c r="F1178" s="111" t="s">
        <v>1485</v>
      </c>
      <c r="G1178" s="112">
        <v>89</v>
      </c>
      <c r="H1178" s="113" t="s">
        <v>2546</v>
      </c>
      <c r="I1178" s="113" t="s">
        <v>2547</v>
      </c>
    </row>
    <row r="1179" spans="2:9" ht="25.5" customHeight="1">
      <c r="B1179" s="85">
        <v>1102</v>
      </c>
      <c r="C1179" s="96">
        <v>1410052005022</v>
      </c>
      <c r="D1179" s="96" t="e">
        <v>#N/A</v>
      </c>
      <c r="E1179" s="107" t="s">
        <v>229</v>
      </c>
      <c r="F1179" s="111" t="s">
        <v>1485</v>
      </c>
      <c r="G1179" s="112">
        <v>89</v>
      </c>
      <c r="H1179" s="113" t="s">
        <v>2548</v>
      </c>
      <c r="I1179" s="113" t="s">
        <v>2549</v>
      </c>
    </row>
    <row r="1180" spans="2:9" ht="25.5" customHeight="1">
      <c r="B1180" s="85">
        <v>1142</v>
      </c>
      <c r="C1180" s="96">
        <v>1410052005980</v>
      </c>
      <c r="D1180" s="96" t="e">
        <v>#N/A</v>
      </c>
      <c r="E1180" s="107" t="s">
        <v>229</v>
      </c>
      <c r="F1180" s="111" t="s">
        <v>221</v>
      </c>
      <c r="G1180" s="112">
        <v>40</v>
      </c>
      <c r="H1180" s="113" t="s">
        <v>2550</v>
      </c>
      <c r="I1180" s="113" t="s">
        <v>2551</v>
      </c>
    </row>
    <row r="1181" spans="2:9" ht="25.5" customHeight="1">
      <c r="B1181" s="85">
        <v>1143</v>
      </c>
      <c r="C1181" s="96">
        <v>1410052005576</v>
      </c>
      <c r="D1181" s="96" t="e">
        <v>#N/A</v>
      </c>
      <c r="E1181" s="107" t="s">
        <v>229</v>
      </c>
      <c r="F1181" s="111" t="s">
        <v>221</v>
      </c>
      <c r="G1181" s="112">
        <v>40</v>
      </c>
      <c r="H1181" s="113" t="s">
        <v>2552</v>
      </c>
      <c r="I1181" s="113" t="s">
        <v>2553</v>
      </c>
    </row>
    <row r="1182" spans="2:9" ht="25.5" customHeight="1">
      <c r="B1182" s="85">
        <v>1144</v>
      </c>
      <c r="C1182" s="96">
        <v>1410052005154</v>
      </c>
      <c r="D1182" s="96" t="e">
        <v>#N/A</v>
      </c>
      <c r="E1182" s="107" t="s">
        <v>229</v>
      </c>
      <c r="F1182" s="111" t="s">
        <v>221</v>
      </c>
      <c r="G1182" s="112">
        <v>40</v>
      </c>
      <c r="H1182" s="113" t="s">
        <v>2554</v>
      </c>
      <c r="I1182" s="113" t="s">
        <v>2555</v>
      </c>
    </row>
    <row r="1183" spans="2:9" ht="25.5" customHeight="1">
      <c r="B1183" s="85">
        <v>1161</v>
      </c>
      <c r="C1183" s="96">
        <v>1410052003191</v>
      </c>
      <c r="D1183" s="96" t="e">
        <v>#N/A</v>
      </c>
      <c r="E1183" s="107" t="s">
        <v>229</v>
      </c>
      <c r="F1183" s="111" t="s">
        <v>1485</v>
      </c>
      <c r="G1183" s="112">
        <v>89</v>
      </c>
      <c r="H1183" s="113" t="s">
        <v>2556</v>
      </c>
      <c r="I1183" s="113" t="s">
        <v>2557</v>
      </c>
    </row>
    <row r="1184" spans="2:9" ht="25.5" customHeight="1">
      <c r="B1184" s="85">
        <v>1162</v>
      </c>
      <c r="C1184" s="96">
        <v>1410052004090</v>
      </c>
      <c r="D1184" s="96" t="e">
        <v>#N/A</v>
      </c>
      <c r="E1184" s="107" t="s">
        <v>229</v>
      </c>
      <c r="F1184" s="111" t="s">
        <v>1485</v>
      </c>
      <c r="G1184" s="112">
        <v>89</v>
      </c>
      <c r="H1184" s="113" t="s">
        <v>2558</v>
      </c>
      <c r="I1184" s="113" t="s">
        <v>2559</v>
      </c>
    </row>
    <row r="1185" spans="2:9" ht="25.5" customHeight="1">
      <c r="B1185" s="85">
        <v>1163</v>
      </c>
      <c r="C1185" s="96">
        <v>1410052004462</v>
      </c>
      <c r="D1185" s="96" t="e">
        <v>#N/A</v>
      </c>
      <c r="E1185" s="107" t="s">
        <v>229</v>
      </c>
      <c r="F1185" s="111" t="s">
        <v>1485</v>
      </c>
      <c r="G1185" s="112">
        <v>89</v>
      </c>
      <c r="H1185" s="113" t="s">
        <v>2560</v>
      </c>
      <c r="I1185" s="113" t="s">
        <v>2561</v>
      </c>
    </row>
    <row r="1186" spans="2:9" ht="25.5" customHeight="1">
      <c r="B1186" s="85">
        <v>1177</v>
      </c>
      <c r="C1186" s="96">
        <v>1410052004678</v>
      </c>
      <c r="D1186" s="96" t="e">
        <v>#N/A</v>
      </c>
      <c r="E1186" s="107" t="s">
        <v>229</v>
      </c>
      <c r="F1186" s="111" t="s">
        <v>246</v>
      </c>
      <c r="G1186" s="112">
        <v>41</v>
      </c>
      <c r="H1186" s="113" t="s">
        <v>2562</v>
      </c>
      <c r="I1186" s="113" t="s">
        <v>2563</v>
      </c>
    </row>
    <row r="1187" spans="2:9" ht="25.5" customHeight="1">
      <c r="B1187" s="85">
        <v>1178</v>
      </c>
      <c r="C1187" s="96">
        <v>1410052003480</v>
      </c>
      <c r="D1187" s="96" t="e">
        <v>#N/A</v>
      </c>
      <c r="E1187" s="107" t="s">
        <v>229</v>
      </c>
      <c r="F1187" s="111" t="s">
        <v>246</v>
      </c>
      <c r="G1187" s="112">
        <v>41</v>
      </c>
      <c r="H1187" s="113" t="s">
        <v>2564</v>
      </c>
      <c r="I1187" s="113" t="s">
        <v>2565</v>
      </c>
    </row>
    <row r="1188" spans="2:9" ht="25.5" customHeight="1">
      <c r="B1188" s="85">
        <v>1179</v>
      </c>
      <c r="C1188" s="96">
        <v>1410052004405</v>
      </c>
      <c r="D1188" s="96" t="e">
        <v>#N/A</v>
      </c>
      <c r="E1188" s="107" t="s">
        <v>229</v>
      </c>
      <c r="F1188" s="111" t="s">
        <v>246</v>
      </c>
      <c r="G1188" s="112">
        <v>41</v>
      </c>
      <c r="H1188" s="113" t="s">
        <v>2566</v>
      </c>
      <c r="I1188" s="113" t="s">
        <v>2567</v>
      </c>
    </row>
    <row r="1189" spans="2:9" ht="25.5" customHeight="1">
      <c r="B1189" s="85">
        <v>1180</v>
      </c>
      <c r="C1189" s="96">
        <v>1410052003555</v>
      </c>
      <c r="D1189" s="96" t="e">
        <v>#N/A</v>
      </c>
      <c r="E1189" s="107" t="s">
        <v>229</v>
      </c>
      <c r="F1189" s="111" t="s">
        <v>246</v>
      </c>
      <c r="G1189" s="112">
        <v>41</v>
      </c>
      <c r="H1189" s="113" t="s">
        <v>2568</v>
      </c>
      <c r="I1189" s="113" t="s">
        <v>2569</v>
      </c>
    </row>
    <row r="1190" spans="2:9" ht="25.5" customHeight="1">
      <c r="B1190" s="85">
        <v>1181</v>
      </c>
      <c r="C1190" s="96">
        <v>1410052003530</v>
      </c>
      <c r="D1190" s="96" t="e">
        <v>#N/A</v>
      </c>
      <c r="E1190" s="107" t="s">
        <v>229</v>
      </c>
      <c r="F1190" s="111" t="s">
        <v>246</v>
      </c>
      <c r="G1190" s="112">
        <v>41</v>
      </c>
      <c r="H1190" s="113" t="s">
        <v>2570</v>
      </c>
      <c r="I1190" s="113" t="s">
        <v>2571</v>
      </c>
    </row>
    <row r="1191" spans="2:9" ht="25.5" customHeight="1">
      <c r="B1191" s="85">
        <v>1182</v>
      </c>
      <c r="C1191" s="96">
        <v>1410052003035</v>
      </c>
      <c r="D1191" s="96" t="e">
        <v>#N/A</v>
      </c>
      <c r="E1191" s="107" t="s">
        <v>229</v>
      </c>
      <c r="F1191" s="111" t="s">
        <v>246</v>
      </c>
      <c r="G1191" s="112">
        <v>41</v>
      </c>
      <c r="H1191" s="113" t="s">
        <v>849</v>
      </c>
      <c r="I1191" s="113" t="s">
        <v>850</v>
      </c>
    </row>
    <row r="1192" spans="2:9" ht="25.5" customHeight="1">
      <c r="B1192" s="85">
        <v>1183</v>
      </c>
      <c r="C1192" s="96">
        <v>1410052003514</v>
      </c>
      <c r="D1192" s="96" t="e">
        <v>#N/A</v>
      </c>
      <c r="E1192" s="107" t="s">
        <v>229</v>
      </c>
      <c r="F1192" s="111" t="s">
        <v>250</v>
      </c>
      <c r="G1192" s="112">
        <v>80</v>
      </c>
      <c r="H1192" s="113" t="s">
        <v>2572</v>
      </c>
      <c r="I1192" s="113" t="s">
        <v>2573</v>
      </c>
    </row>
    <row r="1193" spans="2:9" ht="25.5" customHeight="1">
      <c r="B1193" s="85">
        <v>1184</v>
      </c>
      <c r="C1193" s="96">
        <v>1410052003423</v>
      </c>
      <c r="D1193" s="96" t="e">
        <v>#N/A</v>
      </c>
      <c r="E1193" s="107" t="s">
        <v>229</v>
      </c>
      <c r="F1193" s="111" t="s">
        <v>250</v>
      </c>
      <c r="G1193" s="112">
        <v>80</v>
      </c>
      <c r="H1193" s="113" t="s">
        <v>2574</v>
      </c>
      <c r="I1193" s="113" t="s">
        <v>2575</v>
      </c>
    </row>
    <row r="1194" spans="2:9" ht="25.5" customHeight="1">
      <c r="B1194" s="85">
        <v>1185</v>
      </c>
      <c r="C1194" s="96">
        <v>1410052002714</v>
      </c>
      <c r="D1194" s="96" t="e">
        <v>#N/A</v>
      </c>
      <c r="E1194" s="107" t="s">
        <v>229</v>
      </c>
      <c r="F1194" s="111" t="s">
        <v>250</v>
      </c>
      <c r="G1194" s="112">
        <v>80</v>
      </c>
      <c r="H1194" s="113" t="s">
        <v>2576</v>
      </c>
      <c r="I1194" s="113" t="s">
        <v>2577</v>
      </c>
    </row>
    <row r="1195" spans="2:9" ht="25.5" customHeight="1">
      <c r="B1195" s="85">
        <v>1186</v>
      </c>
      <c r="C1195" s="96">
        <v>1410052004686</v>
      </c>
      <c r="D1195" s="96" t="e">
        <v>#N/A</v>
      </c>
      <c r="E1195" s="107" t="s">
        <v>229</v>
      </c>
      <c r="F1195" s="111" t="s">
        <v>250</v>
      </c>
      <c r="G1195" s="112">
        <v>80</v>
      </c>
      <c r="H1195" s="113" t="s">
        <v>2578</v>
      </c>
      <c r="I1195" s="113" t="s">
        <v>2579</v>
      </c>
    </row>
    <row r="1196" spans="2:9" ht="25.5" customHeight="1">
      <c r="B1196" s="85">
        <v>1187</v>
      </c>
      <c r="C1196" s="96">
        <v>1410052003233</v>
      </c>
      <c r="D1196" s="96" t="e">
        <v>#N/A</v>
      </c>
      <c r="E1196" s="107" t="s">
        <v>229</v>
      </c>
      <c r="F1196" s="111" t="s">
        <v>250</v>
      </c>
      <c r="G1196" s="112">
        <v>80</v>
      </c>
      <c r="H1196" s="113" t="s">
        <v>2580</v>
      </c>
      <c r="I1196" s="113" t="s">
        <v>2581</v>
      </c>
    </row>
    <row r="1197" spans="2:9" ht="25.5" customHeight="1">
      <c r="B1197" s="85">
        <v>1188</v>
      </c>
      <c r="C1197" s="96">
        <v>1410052004371</v>
      </c>
      <c r="D1197" s="96" t="e">
        <v>#N/A</v>
      </c>
      <c r="E1197" s="107" t="s">
        <v>229</v>
      </c>
      <c r="F1197" s="111" t="s">
        <v>250</v>
      </c>
      <c r="G1197" s="112">
        <v>80</v>
      </c>
      <c r="H1197" s="113" t="s">
        <v>2582</v>
      </c>
      <c r="I1197" s="113" t="s">
        <v>2583</v>
      </c>
    </row>
    <row r="1198" spans="2:9" ht="25.5" customHeight="1">
      <c r="B1198" s="85">
        <v>1189</v>
      </c>
      <c r="C1198" s="96">
        <v>1410052004868</v>
      </c>
      <c r="D1198" s="96" t="e">
        <v>#N/A</v>
      </c>
      <c r="E1198" s="107" t="s">
        <v>229</v>
      </c>
      <c r="F1198" s="111" t="s">
        <v>250</v>
      </c>
      <c r="G1198" s="112">
        <v>80</v>
      </c>
      <c r="H1198" s="113" t="s">
        <v>2584</v>
      </c>
      <c r="I1198" s="113" t="s">
        <v>2585</v>
      </c>
    </row>
    <row r="1199" spans="2:9" ht="25.5" customHeight="1">
      <c r="B1199" s="85">
        <v>1190</v>
      </c>
      <c r="C1199" s="96">
        <v>1410052002912</v>
      </c>
      <c r="D1199" s="96" t="e">
        <v>#N/A</v>
      </c>
      <c r="E1199" s="107" t="s">
        <v>229</v>
      </c>
      <c r="F1199" s="111" t="s">
        <v>250</v>
      </c>
      <c r="G1199" s="112">
        <v>80</v>
      </c>
      <c r="H1199" s="113" t="s">
        <v>2586</v>
      </c>
      <c r="I1199" s="113" t="s">
        <v>2587</v>
      </c>
    </row>
    <row r="1200" spans="2:9" ht="25.5" customHeight="1">
      <c r="B1200" s="85">
        <v>1191</v>
      </c>
      <c r="C1200" s="96">
        <v>1410052004470</v>
      </c>
      <c r="D1200" s="96" t="e">
        <v>#N/A</v>
      </c>
      <c r="E1200" s="107" t="s">
        <v>229</v>
      </c>
      <c r="F1200" s="111" t="s">
        <v>250</v>
      </c>
      <c r="G1200" s="112">
        <v>80</v>
      </c>
      <c r="H1200" s="113" t="s">
        <v>2588</v>
      </c>
      <c r="I1200" s="113" t="s">
        <v>2589</v>
      </c>
    </row>
    <row r="1201" spans="2:9" ht="25.5" customHeight="1">
      <c r="B1201" s="85">
        <v>1192</v>
      </c>
      <c r="C1201" s="96">
        <v>1410052003431</v>
      </c>
      <c r="D1201" s="96" t="e">
        <v>#N/A</v>
      </c>
      <c r="E1201" s="107" t="s">
        <v>229</v>
      </c>
      <c r="F1201" s="111" t="s">
        <v>250</v>
      </c>
      <c r="G1201" s="112">
        <v>80</v>
      </c>
      <c r="H1201" s="113" t="s">
        <v>2590</v>
      </c>
      <c r="I1201" s="113" t="s">
        <v>2591</v>
      </c>
    </row>
    <row r="1202" spans="2:9" ht="25.5" customHeight="1">
      <c r="B1202" s="85">
        <v>1193</v>
      </c>
      <c r="C1202" s="96">
        <v>1410052002771</v>
      </c>
      <c r="D1202" s="96" t="e">
        <v>#N/A</v>
      </c>
      <c r="E1202" s="107" t="s">
        <v>229</v>
      </c>
      <c r="F1202" s="111" t="s">
        <v>250</v>
      </c>
      <c r="G1202" s="112">
        <v>80</v>
      </c>
      <c r="H1202" s="113" t="s">
        <v>2592</v>
      </c>
      <c r="I1202" s="113" t="s">
        <v>2593</v>
      </c>
    </row>
    <row r="1203" spans="2:9" ht="25.5" customHeight="1">
      <c r="B1203" s="85">
        <v>1194</v>
      </c>
      <c r="C1203" s="96">
        <v>1410052004389</v>
      </c>
      <c r="D1203" s="96" t="e">
        <v>#N/A</v>
      </c>
      <c r="E1203" s="107" t="s">
        <v>229</v>
      </c>
      <c r="F1203" s="111" t="s">
        <v>250</v>
      </c>
      <c r="G1203" s="112">
        <v>80</v>
      </c>
      <c r="H1203" s="113" t="s">
        <v>2594</v>
      </c>
      <c r="I1203" s="113" t="s">
        <v>2595</v>
      </c>
    </row>
    <row r="1204" spans="2:9" ht="25.5" customHeight="1">
      <c r="B1204" s="85">
        <v>1195</v>
      </c>
      <c r="C1204" s="96">
        <v>1410052004264</v>
      </c>
      <c r="D1204" s="96" t="e">
        <v>#N/A</v>
      </c>
      <c r="E1204" s="107" t="s">
        <v>229</v>
      </c>
      <c r="F1204" s="111" t="s">
        <v>250</v>
      </c>
      <c r="G1204" s="112">
        <v>80</v>
      </c>
      <c r="H1204" s="113" t="s">
        <v>2596</v>
      </c>
      <c r="I1204" s="113" t="s">
        <v>2597</v>
      </c>
    </row>
    <row r="1205" spans="2:9" ht="25.5" customHeight="1">
      <c r="B1205" s="85">
        <v>1196</v>
      </c>
      <c r="C1205" s="96">
        <v>1410052003043</v>
      </c>
      <c r="D1205" s="96" t="e">
        <v>#N/A</v>
      </c>
      <c r="E1205" s="107" t="s">
        <v>229</v>
      </c>
      <c r="F1205" s="111" t="s">
        <v>250</v>
      </c>
      <c r="G1205" s="112">
        <v>80</v>
      </c>
      <c r="H1205" s="113" t="s">
        <v>2598</v>
      </c>
      <c r="I1205" s="113" t="s">
        <v>2599</v>
      </c>
    </row>
    <row r="1206" spans="2:9" ht="25.5" customHeight="1">
      <c r="B1206" s="85">
        <v>1197</v>
      </c>
      <c r="C1206" s="96">
        <v>1410052004074</v>
      </c>
      <c r="D1206" s="96" t="e">
        <v>#N/A</v>
      </c>
      <c r="E1206" s="107" t="s">
        <v>229</v>
      </c>
      <c r="F1206" s="111" t="s">
        <v>250</v>
      </c>
      <c r="G1206" s="112">
        <v>80</v>
      </c>
      <c r="H1206" s="113" t="s">
        <v>2600</v>
      </c>
      <c r="I1206" s="113" t="s">
        <v>2601</v>
      </c>
    </row>
    <row r="1207" spans="2:9" ht="25.5" customHeight="1">
      <c r="B1207" s="85">
        <v>1198</v>
      </c>
      <c r="C1207" s="96">
        <v>1410052005188</v>
      </c>
      <c r="D1207" s="96" t="e">
        <v>#N/A</v>
      </c>
      <c r="E1207" s="107" t="s">
        <v>229</v>
      </c>
      <c r="F1207" s="111" t="s">
        <v>250</v>
      </c>
      <c r="G1207" s="112">
        <v>80</v>
      </c>
      <c r="H1207" s="113" t="s">
        <v>2602</v>
      </c>
      <c r="I1207" s="113" t="s">
        <v>2603</v>
      </c>
    </row>
    <row r="1208" spans="2:9" ht="25.5" customHeight="1">
      <c r="B1208" s="85">
        <v>1199</v>
      </c>
      <c r="C1208" s="96">
        <v>1410052004355</v>
      </c>
      <c r="D1208" s="96" t="e">
        <v>#N/A</v>
      </c>
      <c r="E1208" s="107" t="s">
        <v>229</v>
      </c>
      <c r="F1208" s="111" t="s">
        <v>250</v>
      </c>
      <c r="G1208" s="112">
        <v>80</v>
      </c>
      <c r="H1208" s="113" t="s">
        <v>2604</v>
      </c>
      <c r="I1208" s="113" t="s">
        <v>2605</v>
      </c>
    </row>
    <row r="1209" spans="2:9" ht="25.5" customHeight="1">
      <c r="B1209" s="85">
        <v>1262</v>
      </c>
      <c r="C1209" s="96">
        <v>1410052004140</v>
      </c>
      <c r="D1209" s="96" t="e">
        <v>#N/A</v>
      </c>
      <c r="E1209" s="107" t="s">
        <v>229</v>
      </c>
      <c r="F1209" s="111" t="s">
        <v>221</v>
      </c>
      <c r="G1209" s="112">
        <v>40</v>
      </c>
      <c r="H1209" s="113" t="s">
        <v>2606</v>
      </c>
      <c r="I1209" s="113" t="s">
        <v>2607</v>
      </c>
    </row>
    <row r="1210" spans="2:9" ht="25.5" customHeight="1">
      <c r="B1210" s="85">
        <v>1263</v>
      </c>
      <c r="C1210" s="96">
        <v>1410052004553</v>
      </c>
      <c r="D1210" s="96" t="e">
        <v>#N/A</v>
      </c>
      <c r="E1210" s="107" t="s">
        <v>229</v>
      </c>
      <c r="F1210" s="111" t="s">
        <v>221</v>
      </c>
      <c r="G1210" s="112">
        <v>40</v>
      </c>
      <c r="H1210" s="113" t="s">
        <v>2608</v>
      </c>
      <c r="I1210" s="113" t="s">
        <v>2609</v>
      </c>
    </row>
    <row r="1211" spans="2:9" ht="25.5" customHeight="1">
      <c r="B1211" s="85">
        <v>1264</v>
      </c>
      <c r="C1211" s="96">
        <v>1410052004207</v>
      </c>
      <c r="D1211" s="96" t="e">
        <v>#N/A</v>
      </c>
      <c r="E1211" s="107" t="s">
        <v>229</v>
      </c>
      <c r="F1211" s="111" t="s">
        <v>221</v>
      </c>
      <c r="G1211" s="112">
        <v>40</v>
      </c>
      <c r="H1211" s="113" t="s">
        <v>2610</v>
      </c>
      <c r="I1211" s="113" t="s">
        <v>2611</v>
      </c>
    </row>
    <row r="1212" spans="2:9" ht="25.5" customHeight="1">
      <c r="B1212" s="85">
        <v>1284</v>
      </c>
      <c r="C1212" s="96">
        <v>1410052004058</v>
      </c>
      <c r="D1212" s="96" t="e">
        <v>#N/A</v>
      </c>
      <c r="E1212" s="111" t="s">
        <v>21</v>
      </c>
      <c r="F1212" s="111" t="s">
        <v>250</v>
      </c>
      <c r="G1212" s="112">
        <v>80</v>
      </c>
      <c r="H1212" s="113" t="s">
        <v>2612</v>
      </c>
      <c r="I1212" s="113" t="s">
        <v>2613</v>
      </c>
    </row>
    <row r="1213" spans="2:9" ht="25.5" customHeight="1">
      <c r="B1213" s="85">
        <v>1288</v>
      </c>
      <c r="C1213" s="96">
        <v>1410052005725</v>
      </c>
      <c r="D1213" s="96" t="e">
        <v>#N/A</v>
      </c>
      <c r="E1213" s="111" t="s">
        <v>2151</v>
      </c>
      <c r="F1213" s="111" t="s">
        <v>250</v>
      </c>
      <c r="G1213" s="112">
        <v>80</v>
      </c>
      <c r="H1213" s="113" t="s">
        <v>2614</v>
      </c>
      <c r="I1213" s="113" t="s">
        <v>2615</v>
      </c>
    </row>
    <row r="1214" spans="2:9" ht="25.5" customHeight="1">
      <c r="B1214" s="85">
        <v>1289</v>
      </c>
      <c r="C1214" s="96">
        <v>1410052005915</v>
      </c>
      <c r="D1214" s="96" t="e">
        <v>#N/A</v>
      </c>
      <c r="E1214" s="107" t="s">
        <v>229</v>
      </c>
      <c r="F1214" s="111" t="s">
        <v>1485</v>
      </c>
      <c r="G1214" s="112">
        <v>89</v>
      </c>
      <c r="H1214" s="113" t="s">
        <v>2616</v>
      </c>
      <c r="I1214" s="113" t="s">
        <v>2617</v>
      </c>
    </row>
    <row r="1215" spans="2:9" ht="25.5" customHeight="1">
      <c r="B1215" s="85">
        <v>1290</v>
      </c>
      <c r="C1215" s="96">
        <v>1410052005774</v>
      </c>
      <c r="D1215" s="96" t="e">
        <v>#N/A</v>
      </c>
      <c r="E1215" s="111" t="s">
        <v>2151</v>
      </c>
      <c r="F1215" s="111" t="s">
        <v>1485</v>
      </c>
      <c r="G1215" s="112">
        <v>89</v>
      </c>
      <c r="H1215" s="113" t="s">
        <v>2618</v>
      </c>
      <c r="I1215" s="113" t="s">
        <v>2619</v>
      </c>
    </row>
    <row r="1216" spans="2:9" ht="25.5" customHeight="1">
      <c r="B1216" s="85">
        <v>1293</v>
      </c>
      <c r="C1216" s="96">
        <v>1410052003282</v>
      </c>
      <c r="D1216" s="96" t="e">
        <v>#N/A</v>
      </c>
      <c r="E1216" s="111" t="s">
        <v>2151</v>
      </c>
      <c r="F1216" s="111" t="s">
        <v>246</v>
      </c>
      <c r="G1216" s="112">
        <v>41</v>
      </c>
      <c r="H1216" s="113" t="s">
        <v>2620</v>
      </c>
      <c r="I1216" s="113" t="s">
        <v>2621</v>
      </c>
    </row>
    <row r="1217" spans="1:9" ht="25.5" customHeight="1">
      <c r="B1217" s="85">
        <v>1300</v>
      </c>
      <c r="C1217" s="96">
        <v>1410052004215</v>
      </c>
      <c r="D1217" s="96" t="e">
        <v>#N/A</v>
      </c>
      <c r="E1217" s="111" t="s">
        <v>2151</v>
      </c>
      <c r="F1217" s="111" t="s">
        <v>221</v>
      </c>
      <c r="G1217" s="112">
        <v>40</v>
      </c>
      <c r="H1217" s="113" t="s">
        <v>2622</v>
      </c>
      <c r="I1217" s="113" t="s">
        <v>2623</v>
      </c>
    </row>
    <row r="1218" spans="1:9" ht="25.5" customHeight="1">
      <c r="B1218" s="85">
        <v>1301</v>
      </c>
      <c r="C1218" s="96">
        <v>1410052003258</v>
      </c>
      <c r="D1218" s="96" t="e">
        <v>#N/A</v>
      </c>
      <c r="E1218" s="111" t="s">
        <v>2151</v>
      </c>
      <c r="F1218" s="111" t="s">
        <v>221</v>
      </c>
      <c r="G1218" s="112">
        <v>40</v>
      </c>
      <c r="H1218" s="113" t="s">
        <v>2624</v>
      </c>
      <c r="I1218" s="113" t="s">
        <v>2625</v>
      </c>
    </row>
    <row r="1219" spans="1:9" ht="25.5" customHeight="1">
      <c r="A1219" s="84">
        <v>2</v>
      </c>
      <c r="B1219" s="85">
        <v>2</v>
      </c>
      <c r="C1219" s="101">
        <v>1410051028348</v>
      </c>
      <c r="D1219" s="96">
        <v>1</v>
      </c>
      <c r="E1219" s="111" t="s">
        <v>2864</v>
      </c>
      <c r="F1219" s="103" t="s">
        <v>203</v>
      </c>
      <c r="G1219" s="104" t="e">
        <v>#N/A</v>
      </c>
      <c r="H1219" s="105" t="s">
        <v>2626</v>
      </c>
      <c r="I1219" s="105" t="s">
        <v>2627</v>
      </c>
    </row>
    <row r="1220" spans="1:9" ht="25.5" customHeight="1">
      <c r="A1220" s="84">
        <v>3</v>
      </c>
      <c r="B1220" s="85">
        <v>3</v>
      </c>
      <c r="C1220" s="101">
        <v>1410051028330</v>
      </c>
      <c r="D1220" s="96">
        <v>1</v>
      </c>
      <c r="E1220" s="111" t="s">
        <v>2864</v>
      </c>
      <c r="F1220" s="103" t="s">
        <v>203</v>
      </c>
      <c r="G1220" s="104" t="e">
        <v>#N/A</v>
      </c>
      <c r="H1220" s="105" t="s">
        <v>2628</v>
      </c>
      <c r="I1220" s="105" t="s">
        <v>2629</v>
      </c>
    </row>
    <row r="1221" spans="1:9" ht="25.5" customHeight="1">
      <c r="A1221" s="84">
        <v>4</v>
      </c>
      <c r="B1221" s="85">
        <v>4</v>
      </c>
      <c r="C1221" s="101">
        <v>1410051028322</v>
      </c>
      <c r="D1221" s="96">
        <v>1</v>
      </c>
      <c r="E1221" s="111" t="s">
        <v>2864</v>
      </c>
      <c r="F1221" s="103" t="s">
        <v>203</v>
      </c>
      <c r="G1221" s="104" t="e">
        <v>#N/A</v>
      </c>
      <c r="H1221" s="105" t="s">
        <v>2630</v>
      </c>
      <c r="I1221" s="105" t="s">
        <v>2631</v>
      </c>
    </row>
    <row r="1222" spans="1:9" ht="25.5" customHeight="1">
      <c r="A1222" s="84">
        <v>19</v>
      </c>
      <c r="B1222" s="85">
        <v>19</v>
      </c>
      <c r="C1222" s="120">
        <v>1410052006194</v>
      </c>
      <c r="D1222" s="96">
        <v>7</v>
      </c>
      <c r="E1222" s="103" t="s">
        <v>2632</v>
      </c>
      <c r="F1222" s="121" t="s">
        <v>265</v>
      </c>
      <c r="G1222" s="104" t="e">
        <v>#N/A</v>
      </c>
      <c r="H1222" s="105" t="s">
        <v>2633</v>
      </c>
      <c r="I1222" s="105" t="s">
        <v>2634</v>
      </c>
    </row>
    <row r="1223" spans="1:9" ht="25.5" customHeight="1">
      <c r="B1223" s="85">
        <v>23</v>
      </c>
      <c r="C1223" s="101">
        <v>1410051028496</v>
      </c>
      <c r="D1223" s="96">
        <v>5</v>
      </c>
      <c r="E1223" s="103" t="s">
        <v>1918</v>
      </c>
      <c r="F1223" s="103" t="s">
        <v>230</v>
      </c>
      <c r="G1223" s="104" t="e">
        <v>#N/A</v>
      </c>
      <c r="H1223" s="105" t="s">
        <v>2635</v>
      </c>
      <c r="I1223" s="105" t="s">
        <v>2636</v>
      </c>
    </row>
    <row r="1224" spans="1:9" ht="25.5" customHeight="1">
      <c r="B1224" s="85">
        <v>26</v>
      </c>
      <c r="C1224" s="101">
        <v>1410051028454</v>
      </c>
      <c r="D1224" s="96">
        <v>5</v>
      </c>
      <c r="E1224" s="103" t="s">
        <v>1918</v>
      </c>
      <c r="F1224" s="103" t="s">
        <v>257</v>
      </c>
      <c r="G1224" s="104" t="e">
        <v>#N/A</v>
      </c>
      <c r="H1224" s="105" t="s">
        <v>2637</v>
      </c>
      <c r="I1224" s="105" t="s">
        <v>2638</v>
      </c>
    </row>
    <row r="1225" spans="1:9" ht="25.5" customHeight="1">
      <c r="B1225" s="85">
        <v>30</v>
      </c>
      <c r="C1225" s="101">
        <v>1410051028470</v>
      </c>
      <c r="D1225" s="96">
        <v>5</v>
      </c>
      <c r="E1225" s="103" t="s">
        <v>1918</v>
      </c>
      <c r="F1225" s="103" t="s">
        <v>265</v>
      </c>
      <c r="G1225" s="104" t="e">
        <v>#N/A</v>
      </c>
      <c r="H1225" s="105" t="s">
        <v>2639</v>
      </c>
      <c r="I1225" s="105" t="s">
        <v>2640</v>
      </c>
    </row>
    <row r="1226" spans="1:9" ht="25.5" customHeight="1">
      <c r="B1226" s="85">
        <v>31</v>
      </c>
      <c r="C1226" s="101">
        <v>1410051028462</v>
      </c>
      <c r="D1226" s="96">
        <v>5</v>
      </c>
      <c r="E1226" s="103" t="s">
        <v>1918</v>
      </c>
      <c r="F1226" s="103" t="s">
        <v>265</v>
      </c>
      <c r="G1226" s="104" t="e">
        <v>#N/A</v>
      </c>
      <c r="H1226" s="105" t="s">
        <v>2641</v>
      </c>
      <c r="I1226" s="105" t="s">
        <v>2642</v>
      </c>
    </row>
    <row r="1227" spans="1:9" ht="25.5" customHeight="1">
      <c r="B1227" s="85">
        <v>45</v>
      </c>
      <c r="C1227" s="101">
        <v>1410052006186</v>
      </c>
      <c r="D1227" s="96" t="e">
        <v>#N/A</v>
      </c>
      <c r="E1227" s="107" t="s">
        <v>229</v>
      </c>
      <c r="F1227" s="103" t="s">
        <v>230</v>
      </c>
      <c r="G1227" s="104" t="e">
        <v>#N/A</v>
      </c>
      <c r="H1227" s="105" t="s">
        <v>2643</v>
      </c>
      <c r="I1227" s="105" t="s">
        <v>2644</v>
      </c>
    </row>
    <row r="1228" spans="1:9" ht="25.5" customHeight="1">
      <c r="B1228" s="85">
        <v>46</v>
      </c>
      <c r="C1228" s="101">
        <v>1410052006129</v>
      </c>
      <c r="D1228" s="96" t="e">
        <v>#N/A</v>
      </c>
      <c r="E1228" s="107" t="s">
        <v>229</v>
      </c>
      <c r="F1228" s="103" t="s">
        <v>230</v>
      </c>
      <c r="G1228" s="104" t="e">
        <v>#N/A</v>
      </c>
      <c r="H1228" s="105" t="s">
        <v>2645</v>
      </c>
      <c r="I1228" s="105" t="s">
        <v>2646</v>
      </c>
    </row>
    <row r="1229" spans="1:9" ht="25.5" customHeight="1">
      <c r="B1229" s="85">
        <v>91</v>
      </c>
      <c r="C1229" s="96">
        <v>1410051025294</v>
      </c>
      <c r="D1229" s="96">
        <v>1</v>
      </c>
      <c r="E1229" s="111" t="s">
        <v>2864</v>
      </c>
      <c r="F1229" s="111" t="s">
        <v>230</v>
      </c>
      <c r="G1229" s="112">
        <v>90</v>
      </c>
      <c r="H1229" s="113" t="s">
        <v>2647</v>
      </c>
      <c r="I1229" s="113" t="s">
        <v>2648</v>
      </c>
    </row>
    <row r="1230" spans="1:9" ht="25.5" customHeight="1">
      <c r="B1230" s="85">
        <v>92</v>
      </c>
      <c r="C1230" s="96">
        <v>1410051025757</v>
      </c>
      <c r="D1230" s="96">
        <v>1</v>
      </c>
      <c r="E1230" s="111" t="s">
        <v>2864</v>
      </c>
      <c r="F1230" s="111" t="s">
        <v>230</v>
      </c>
      <c r="G1230" s="112">
        <v>90</v>
      </c>
      <c r="H1230" s="113" t="s">
        <v>2649</v>
      </c>
      <c r="I1230" s="113" t="s">
        <v>2650</v>
      </c>
    </row>
    <row r="1231" spans="1:9" ht="25.5" customHeight="1">
      <c r="B1231" s="85">
        <v>93</v>
      </c>
      <c r="C1231" s="96">
        <v>1410051027654</v>
      </c>
      <c r="D1231" s="96">
        <v>1</v>
      </c>
      <c r="E1231" s="111" t="s">
        <v>2864</v>
      </c>
      <c r="F1231" s="111" t="s">
        <v>230</v>
      </c>
      <c r="G1231" s="112">
        <v>90</v>
      </c>
      <c r="H1231" s="113" t="s">
        <v>2651</v>
      </c>
      <c r="I1231" s="113" t="s">
        <v>2652</v>
      </c>
    </row>
    <row r="1232" spans="1:9" ht="25.5" customHeight="1">
      <c r="B1232" s="85">
        <v>106</v>
      </c>
      <c r="C1232" s="96">
        <v>1410051025112</v>
      </c>
      <c r="D1232" s="96">
        <v>1</v>
      </c>
      <c r="E1232" s="111" t="s">
        <v>2864</v>
      </c>
      <c r="F1232" s="111" t="s">
        <v>230</v>
      </c>
      <c r="G1232" s="112">
        <v>90</v>
      </c>
      <c r="H1232" s="113" t="s">
        <v>2653</v>
      </c>
      <c r="I1232" s="113" t="s">
        <v>2654</v>
      </c>
    </row>
    <row r="1233" spans="2:9" ht="25.5" customHeight="1">
      <c r="B1233" s="85">
        <v>107</v>
      </c>
      <c r="C1233" s="96">
        <v>1410051024115</v>
      </c>
      <c r="D1233" s="96">
        <v>1</v>
      </c>
      <c r="E1233" s="111" t="s">
        <v>2864</v>
      </c>
      <c r="F1233" s="111" t="s">
        <v>230</v>
      </c>
      <c r="G1233" s="112">
        <v>90</v>
      </c>
      <c r="H1233" s="113" t="s">
        <v>2655</v>
      </c>
      <c r="I1233" s="113" t="s">
        <v>2656</v>
      </c>
    </row>
    <row r="1234" spans="2:9" ht="25.5" customHeight="1">
      <c r="B1234" s="85">
        <v>108</v>
      </c>
      <c r="C1234" s="96">
        <v>1410051022101</v>
      </c>
      <c r="D1234" s="96">
        <v>1</v>
      </c>
      <c r="E1234" s="111" t="s">
        <v>2864</v>
      </c>
      <c r="F1234" s="111" t="s">
        <v>230</v>
      </c>
      <c r="G1234" s="112">
        <v>90</v>
      </c>
      <c r="H1234" s="113" t="s">
        <v>2657</v>
      </c>
      <c r="I1234" s="113" t="s">
        <v>2658</v>
      </c>
    </row>
    <row r="1235" spans="2:9" ht="25.5" customHeight="1">
      <c r="B1235" s="85">
        <v>123</v>
      </c>
      <c r="C1235" s="96">
        <v>1410051020600</v>
      </c>
      <c r="D1235" s="96">
        <v>1</v>
      </c>
      <c r="E1235" s="111" t="s">
        <v>2864</v>
      </c>
      <c r="F1235" s="111" t="s">
        <v>265</v>
      </c>
      <c r="G1235" s="112">
        <v>83</v>
      </c>
      <c r="H1235" s="113" t="s">
        <v>2659</v>
      </c>
      <c r="I1235" s="113" t="s">
        <v>2660</v>
      </c>
    </row>
    <row r="1236" spans="2:9" ht="25.5" customHeight="1">
      <c r="B1236" s="85">
        <v>124</v>
      </c>
      <c r="C1236" s="96">
        <v>1410051023810</v>
      </c>
      <c r="D1236" s="96">
        <v>1</v>
      </c>
      <c r="E1236" s="111" t="s">
        <v>2864</v>
      </c>
      <c r="F1236" s="111" t="s">
        <v>265</v>
      </c>
      <c r="G1236" s="112">
        <v>83</v>
      </c>
      <c r="H1236" s="113" t="s">
        <v>2661</v>
      </c>
      <c r="I1236" s="113" t="s">
        <v>2662</v>
      </c>
    </row>
    <row r="1237" spans="2:9" ht="25.5" customHeight="1">
      <c r="B1237" s="85">
        <v>125</v>
      </c>
      <c r="C1237" s="96">
        <v>1410051020584</v>
      </c>
      <c r="D1237" s="96">
        <v>1</v>
      </c>
      <c r="E1237" s="111" t="s">
        <v>2864</v>
      </c>
      <c r="F1237" s="111" t="s">
        <v>265</v>
      </c>
      <c r="G1237" s="112">
        <v>83</v>
      </c>
      <c r="H1237" s="113" t="s">
        <v>2663</v>
      </c>
      <c r="I1237" s="113" t="s">
        <v>2664</v>
      </c>
    </row>
    <row r="1238" spans="2:9" ht="25.5" customHeight="1">
      <c r="B1238" s="85">
        <v>133</v>
      </c>
      <c r="C1238" s="96">
        <v>1410051021921</v>
      </c>
      <c r="D1238" s="96">
        <v>2</v>
      </c>
      <c r="E1238" s="111" t="s">
        <v>2865</v>
      </c>
      <c r="F1238" s="111" t="s">
        <v>230</v>
      </c>
      <c r="G1238" s="112">
        <v>90</v>
      </c>
      <c r="H1238" s="113" t="s">
        <v>2665</v>
      </c>
      <c r="I1238" s="113" t="s">
        <v>2666</v>
      </c>
    </row>
    <row r="1239" spans="2:9" ht="25.5" customHeight="1">
      <c r="B1239" s="85">
        <v>140</v>
      </c>
      <c r="C1239" s="96">
        <v>1410051023430</v>
      </c>
      <c r="D1239" s="96">
        <v>2</v>
      </c>
      <c r="E1239" s="111" t="s">
        <v>2864</v>
      </c>
      <c r="F1239" s="111" t="s">
        <v>265</v>
      </c>
      <c r="G1239" s="112">
        <v>83</v>
      </c>
      <c r="H1239" s="113" t="s">
        <v>2667</v>
      </c>
      <c r="I1239" s="113" t="s">
        <v>2668</v>
      </c>
    </row>
    <row r="1240" spans="2:9" ht="25.5" customHeight="1">
      <c r="B1240" s="85">
        <v>143</v>
      </c>
      <c r="C1240" s="96">
        <v>1410051023117</v>
      </c>
      <c r="D1240" s="96">
        <v>5</v>
      </c>
      <c r="E1240" s="111" t="s">
        <v>269</v>
      </c>
      <c r="F1240" s="111" t="s">
        <v>257</v>
      </c>
      <c r="G1240" s="112">
        <v>82</v>
      </c>
      <c r="H1240" s="113" t="s">
        <v>2669</v>
      </c>
      <c r="I1240" s="113" t="s">
        <v>2670</v>
      </c>
    </row>
    <row r="1241" spans="2:9" ht="25.5" customHeight="1">
      <c r="B1241" s="85">
        <v>144</v>
      </c>
      <c r="C1241" s="96">
        <v>1410051023109</v>
      </c>
      <c r="D1241" s="96">
        <v>5</v>
      </c>
      <c r="E1241" s="111" t="s">
        <v>269</v>
      </c>
      <c r="F1241" s="111" t="s">
        <v>257</v>
      </c>
      <c r="G1241" s="112">
        <v>82</v>
      </c>
      <c r="H1241" s="113" t="s">
        <v>2671</v>
      </c>
      <c r="I1241" s="113" t="s">
        <v>2672</v>
      </c>
    </row>
    <row r="1242" spans="2:9" ht="25.5" customHeight="1">
      <c r="B1242" s="85">
        <v>145</v>
      </c>
      <c r="C1242" s="96">
        <v>1410051023265</v>
      </c>
      <c r="D1242" s="96">
        <v>5</v>
      </c>
      <c r="E1242" s="111" t="s">
        <v>269</v>
      </c>
      <c r="F1242" s="111" t="s">
        <v>257</v>
      </c>
      <c r="G1242" s="112">
        <v>82</v>
      </c>
      <c r="H1242" s="113" t="s">
        <v>2673</v>
      </c>
      <c r="I1242" s="113" t="s">
        <v>2674</v>
      </c>
    </row>
    <row r="1243" spans="2:9" ht="25.5" customHeight="1">
      <c r="B1243" s="85">
        <v>146</v>
      </c>
      <c r="C1243" s="96">
        <v>1410051026961</v>
      </c>
      <c r="D1243" s="96">
        <v>5</v>
      </c>
      <c r="E1243" s="111" t="s">
        <v>1959</v>
      </c>
      <c r="F1243" s="111" t="s">
        <v>257</v>
      </c>
      <c r="G1243" s="112">
        <v>82</v>
      </c>
      <c r="H1243" s="113" t="s">
        <v>2675</v>
      </c>
      <c r="I1243" s="113" t="s">
        <v>2676</v>
      </c>
    </row>
    <row r="1244" spans="2:9" ht="25.5" customHeight="1">
      <c r="B1244" s="85">
        <v>147</v>
      </c>
      <c r="C1244" s="96">
        <v>1410051026953</v>
      </c>
      <c r="D1244" s="96">
        <v>5</v>
      </c>
      <c r="E1244" s="111" t="s">
        <v>1959</v>
      </c>
      <c r="F1244" s="111" t="s">
        <v>257</v>
      </c>
      <c r="G1244" s="112">
        <v>82</v>
      </c>
      <c r="H1244" s="113" t="s">
        <v>2677</v>
      </c>
      <c r="I1244" s="113" t="s">
        <v>2678</v>
      </c>
    </row>
    <row r="1245" spans="2:9" ht="25.5" customHeight="1">
      <c r="B1245" s="85">
        <v>161</v>
      </c>
      <c r="C1245" s="96">
        <v>1410051028009</v>
      </c>
      <c r="D1245" s="96">
        <v>5</v>
      </c>
      <c r="E1245" s="111" t="s">
        <v>196</v>
      </c>
      <c r="F1245" s="111" t="s">
        <v>200</v>
      </c>
      <c r="G1245" s="112">
        <v>10</v>
      </c>
      <c r="H1245" s="113" t="s">
        <v>2679</v>
      </c>
      <c r="I1245" s="113" t="s">
        <v>2680</v>
      </c>
    </row>
    <row r="1246" spans="2:9" ht="25.5" customHeight="1">
      <c r="B1246" s="85">
        <v>162</v>
      </c>
      <c r="C1246" s="96">
        <v>1410051028017</v>
      </c>
      <c r="D1246" s="96">
        <v>5</v>
      </c>
      <c r="E1246" s="111" t="s">
        <v>196</v>
      </c>
      <c r="F1246" s="111" t="s">
        <v>200</v>
      </c>
      <c r="G1246" s="112">
        <v>10</v>
      </c>
      <c r="H1246" s="113" t="s">
        <v>2681</v>
      </c>
      <c r="I1246" s="113" t="s">
        <v>2682</v>
      </c>
    </row>
    <row r="1247" spans="2:9" ht="25.5" customHeight="1">
      <c r="B1247" s="85">
        <v>163</v>
      </c>
      <c r="C1247" s="96">
        <v>1410051026359</v>
      </c>
      <c r="D1247" s="96">
        <v>5</v>
      </c>
      <c r="E1247" s="111" t="s">
        <v>1973</v>
      </c>
      <c r="F1247" s="111" t="s">
        <v>200</v>
      </c>
      <c r="G1247" s="112">
        <v>10</v>
      </c>
      <c r="H1247" s="113" t="s">
        <v>2683</v>
      </c>
      <c r="I1247" s="113" t="s">
        <v>2684</v>
      </c>
    </row>
    <row r="1248" spans="2:9" ht="25.5" customHeight="1">
      <c r="B1248" s="85">
        <v>177</v>
      </c>
      <c r="C1248" s="96">
        <v>1410051023422</v>
      </c>
      <c r="D1248" s="96">
        <v>5</v>
      </c>
      <c r="E1248" s="111" t="s">
        <v>269</v>
      </c>
      <c r="F1248" s="111" t="s">
        <v>265</v>
      </c>
      <c r="G1248" s="112">
        <v>83</v>
      </c>
      <c r="H1248" s="113" t="s">
        <v>2685</v>
      </c>
      <c r="I1248" s="113" t="s">
        <v>2686</v>
      </c>
    </row>
    <row r="1249" spans="2:9" ht="25.5" customHeight="1">
      <c r="B1249" s="85">
        <v>178</v>
      </c>
      <c r="C1249" s="96">
        <v>1410051028132</v>
      </c>
      <c r="D1249" s="96">
        <v>5</v>
      </c>
      <c r="E1249" s="111" t="s">
        <v>196</v>
      </c>
      <c r="F1249" s="111" t="s">
        <v>265</v>
      </c>
      <c r="G1249" s="112">
        <v>83</v>
      </c>
      <c r="H1249" s="113" t="s">
        <v>2687</v>
      </c>
      <c r="I1249" s="113" t="s">
        <v>2688</v>
      </c>
    </row>
    <row r="1250" spans="2:9" ht="25.5" customHeight="1">
      <c r="B1250" s="85">
        <v>179</v>
      </c>
      <c r="C1250" s="96">
        <v>1410051026425</v>
      </c>
      <c r="D1250" s="96">
        <v>5</v>
      </c>
      <c r="E1250" s="111" t="s">
        <v>1973</v>
      </c>
      <c r="F1250" s="111" t="s">
        <v>265</v>
      </c>
      <c r="G1250" s="112">
        <v>83</v>
      </c>
      <c r="H1250" s="113" t="s">
        <v>2689</v>
      </c>
      <c r="I1250" s="113" t="s">
        <v>2690</v>
      </c>
    </row>
    <row r="1251" spans="2:9" ht="25.5" customHeight="1">
      <c r="B1251" s="85">
        <v>183</v>
      </c>
      <c r="C1251" s="96">
        <v>1410051026383</v>
      </c>
      <c r="D1251" s="96">
        <v>5</v>
      </c>
      <c r="E1251" s="111" t="s">
        <v>1973</v>
      </c>
      <c r="F1251" s="111" t="s">
        <v>279</v>
      </c>
      <c r="G1251" s="112">
        <v>30</v>
      </c>
      <c r="H1251" s="113" t="s">
        <v>2691</v>
      </c>
      <c r="I1251" s="113" t="s">
        <v>2692</v>
      </c>
    </row>
    <row r="1252" spans="2:9" ht="25.5" customHeight="1">
      <c r="B1252" s="85">
        <v>184</v>
      </c>
      <c r="C1252" s="96">
        <v>1410051026862</v>
      </c>
      <c r="D1252" s="96">
        <v>5</v>
      </c>
      <c r="E1252" s="111" t="s">
        <v>1959</v>
      </c>
      <c r="F1252" s="111" t="s">
        <v>279</v>
      </c>
      <c r="G1252" s="112">
        <v>30</v>
      </c>
      <c r="H1252" s="113" t="s">
        <v>2693</v>
      </c>
      <c r="I1252" s="113" t="s">
        <v>2694</v>
      </c>
    </row>
    <row r="1253" spans="2:9" ht="25.5" customHeight="1">
      <c r="B1253" s="85">
        <v>185</v>
      </c>
      <c r="C1253" s="96">
        <v>1410051026375</v>
      </c>
      <c r="D1253" s="96">
        <v>5</v>
      </c>
      <c r="E1253" s="111" t="s">
        <v>1973</v>
      </c>
      <c r="F1253" s="111" t="s">
        <v>279</v>
      </c>
      <c r="G1253" s="112">
        <v>30</v>
      </c>
      <c r="H1253" s="113" t="s">
        <v>2695</v>
      </c>
      <c r="I1253" s="113" t="s">
        <v>2696</v>
      </c>
    </row>
    <row r="1254" spans="2:9" ht="25.5" customHeight="1">
      <c r="B1254" s="85">
        <v>220</v>
      </c>
      <c r="C1254" s="96">
        <v>1410051021996</v>
      </c>
      <c r="D1254" s="96">
        <v>5</v>
      </c>
      <c r="E1254" s="111" t="s">
        <v>196</v>
      </c>
      <c r="F1254" s="111" t="s">
        <v>230</v>
      </c>
      <c r="G1254" s="112">
        <v>90</v>
      </c>
      <c r="H1254" s="113" t="s">
        <v>2697</v>
      </c>
      <c r="I1254" s="113" t="s">
        <v>2698</v>
      </c>
    </row>
    <row r="1255" spans="2:9" ht="25.5" customHeight="1">
      <c r="B1255" s="85">
        <v>221</v>
      </c>
      <c r="C1255" s="96">
        <v>1410051021962</v>
      </c>
      <c r="D1255" s="96">
        <v>5</v>
      </c>
      <c r="E1255" s="111" t="s">
        <v>196</v>
      </c>
      <c r="F1255" s="111" t="s">
        <v>230</v>
      </c>
      <c r="G1255" s="112">
        <v>90</v>
      </c>
      <c r="H1255" s="113" t="s">
        <v>2699</v>
      </c>
      <c r="I1255" s="113" t="s">
        <v>2700</v>
      </c>
    </row>
    <row r="1256" spans="2:9" ht="25.5" customHeight="1">
      <c r="B1256" s="85">
        <v>222</v>
      </c>
      <c r="C1256" s="96">
        <v>1410051022010</v>
      </c>
      <c r="D1256" s="96">
        <v>5</v>
      </c>
      <c r="E1256" s="111" t="s">
        <v>196</v>
      </c>
      <c r="F1256" s="111" t="s">
        <v>230</v>
      </c>
      <c r="G1256" s="112">
        <v>90</v>
      </c>
      <c r="H1256" s="113" t="s">
        <v>2701</v>
      </c>
      <c r="I1256" s="113" t="s">
        <v>2702</v>
      </c>
    </row>
    <row r="1257" spans="2:9" ht="25.5" customHeight="1">
      <c r="B1257" s="85">
        <v>223</v>
      </c>
      <c r="C1257" s="96">
        <v>1410051022077</v>
      </c>
      <c r="D1257" s="96">
        <v>5</v>
      </c>
      <c r="E1257" s="111" t="s">
        <v>196</v>
      </c>
      <c r="F1257" s="111" t="s">
        <v>230</v>
      </c>
      <c r="G1257" s="112">
        <v>90</v>
      </c>
      <c r="H1257" s="113" t="s">
        <v>2703</v>
      </c>
      <c r="I1257" s="113" t="s">
        <v>2704</v>
      </c>
    </row>
    <row r="1258" spans="2:9" ht="25.5" customHeight="1">
      <c r="B1258" s="85">
        <v>239</v>
      </c>
      <c r="C1258" s="96">
        <v>1410051020840</v>
      </c>
      <c r="D1258" s="96">
        <v>5</v>
      </c>
      <c r="E1258" s="111" t="s">
        <v>196</v>
      </c>
      <c r="F1258" s="111" t="s">
        <v>200</v>
      </c>
      <c r="G1258" s="112">
        <v>10</v>
      </c>
      <c r="H1258" s="113" t="s">
        <v>2705</v>
      </c>
      <c r="I1258" s="113" t="s">
        <v>2706</v>
      </c>
    </row>
    <row r="1259" spans="2:9" ht="25.5" customHeight="1">
      <c r="B1259" s="85">
        <v>240</v>
      </c>
      <c r="C1259" s="96">
        <v>1410051020907</v>
      </c>
      <c r="D1259" s="96">
        <v>5</v>
      </c>
      <c r="E1259" s="111" t="s">
        <v>196</v>
      </c>
      <c r="F1259" s="111" t="s">
        <v>200</v>
      </c>
      <c r="G1259" s="112">
        <v>10</v>
      </c>
      <c r="H1259" s="113" t="s">
        <v>2707</v>
      </c>
      <c r="I1259" s="113" t="s">
        <v>2708</v>
      </c>
    </row>
    <row r="1260" spans="2:9" ht="25.5" customHeight="1">
      <c r="B1260" s="85">
        <v>241</v>
      </c>
      <c r="C1260" s="96">
        <v>1410051020832</v>
      </c>
      <c r="D1260" s="96">
        <v>5</v>
      </c>
      <c r="E1260" s="111" t="s">
        <v>196</v>
      </c>
      <c r="F1260" s="111" t="s">
        <v>200</v>
      </c>
      <c r="G1260" s="112">
        <v>10</v>
      </c>
      <c r="H1260" s="113" t="s">
        <v>2709</v>
      </c>
      <c r="I1260" s="113" t="s">
        <v>2710</v>
      </c>
    </row>
    <row r="1261" spans="2:9" ht="25.5" customHeight="1">
      <c r="B1261" s="85">
        <v>242</v>
      </c>
      <c r="C1261" s="96">
        <v>1410051020915</v>
      </c>
      <c r="D1261" s="96">
        <v>5</v>
      </c>
      <c r="E1261" s="111" t="s">
        <v>196</v>
      </c>
      <c r="F1261" s="111" t="s">
        <v>200</v>
      </c>
      <c r="G1261" s="112">
        <v>10</v>
      </c>
      <c r="H1261" s="113" t="s">
        <v>2711</v>
      </c>
      <c r="I1261" s="113" t="s">
        <v>2712</v>
      </c>
    </row>
    <row r="1262" spans="2:9" ht="25.5" customHeight="1">
      <c r="B1262" s="85">
        <v>247</v>
      </c>
      <c r="C1262" s="96">
        <v>1410051023141</v>
      </c>
      <c r="D1262" s="96">
        <v>5</v>
      </c>
      <c r="E1262" s="111" t="s">
        <v>196</v>
      </c>
      <c r="F1262" s="111" t="s">
        <v>257</v>
      </c>
      <c r="G1262" s="112">
        <v>82</v>
      </c>
      <c r="H1262" s="113" t="s">
        <v>2713</v>
      </c>
      <c r="I1262" s="113" t="s">
        <v>2714</v>
      </c>
    </row>
    <row r="1263" spans="2:9" ht="25.5" customHeight="1">
      <c r="B1263" s="85">
        <v>248</v>
      </c>
      <c r="C1263" s="96">
        <v>1410051023208</v>
      </c>
      <c r="D1263" s="96">
        <v>5</v>
      </c>
      <c r="E1263" s="111" t="s">
        <v>196</v>
      </c>
      <c r="F1263" s="111" t="s">
        <v>257</v>
      </c>
      <c r="G1263" s="112">
        <v>82</v>
      </c>
      <c r="H1263" s="113" t="s">
        <v>2715</v>
      </c>
      <c r="I1263" s="113" t="s">
        <v>2716</v>
      </c>
    </row>
    <row r="1264" spans="2:9" ht="25.5" customHeight="1">
      <c r="B1264" s="85">
        <v>249</v>
      </c>
      <c r="C1264" s="96">
        <v>1410051023257</v>
      </c>
      <c r="D1264" s="96">
        <v>5</v>
      </c>
      <c r="E1264" s="111" t="s">
        <v>196</v>
      </c>
      <c r="F1264" s="111" t="s">
        <v>257</v>
      </c>
      <c r="G1264" s="112">
        <v>82</v>
      </c>
      <c r="H1264" s="113" t="s">
        <v>2717</v>
      </c>
      <c r="I1264" s="113" t="s">
        <v>2718</v>
      </c>
    </row>
    <row r="1265" spans="2:9" ht="25.5" customHeight="1">
      <c r="B1265" s="85">
        <v>252</v>
      </c>
      <c r="C1265" s="96">
        <v>1410051020998</v>
      </c>
      <c r="D1265" s="96">
        <v>5</v>
      </c>
      <c r="E1265" s="111" t="s">
        <v>196</v>
      </c>
      <c r="F1265" s="111" t="s">
        <v>279</v>
      </c>
      <c r="G1265" s="112">
        <v>30</v>
      </c>
      <c r="H1265" s="113" t="s">
        <v>2719</v>
      </c>
      <c r="I1265" s="113" t="s">
        <v>2720</v>
      </c>
    </row>
    <row r="1266" spans="2:9" ht="25.5" customHeight="1">
      <c r="B1266" s="85">
        <v>253</v>
      </c>
      <c r="C1266" s="96">
        <v>1410051021012</v>
      </c>
      <c r="D1266" s="96">
        <v>5</v>
      </c>
      <c r="E1266" s="111" t="s">
        <v>196</v>
      </c>
      <c r="F1266" s="111" t="s">
        <v>279</v>
      </c>
      <c r="G1266" s="112">
        <v>30</v>
      </c>
      <c r="H1266" s="113" t="s">
        <v>2721</v>
      </c>
      <c r="I1266" s="113" t="s">
        <v>2722</v>
      </c>
    </row>
    <row r="1267" spans="2:9" ht="25.5" customHeight="1">
      <c r="B1267" s="85">
        <v>254</v>
      </c>
      <c r="C1267" s="96">
        <v>1410051021046</v>
      </c>
      <c r="D1267" s="96">
        <v>5</v>
      </c>
      <c r="E1267" s="111" t="s">
        <v>196</v>
      </c>
      <c r="F1267" s="111" t="s">
        <v>279</v>
      </c>
      <c r="G1267" s="112">
        <v>30</v>
      </c>
      <c r="H1267" s="113" t="s">
        <v>2723</v>
      </c>
      <c r="I1267" s="113" t="s">
        <v>2724</v>
      </c>
    </row>
    <row r="1268" spans="2:9" ht="25.5" customHeight="1">
      <c r="B1268" s="85">
        <v>255</v>
      </c>
      <c r="C1268" s="96">
        <v>1410051021103</v>
      </c>
      <c r="D1268" s="96">
        <v>5</v>
      </c>
      <c r="E1268" s="111" t="s">
        <v>196</v>
      </c>
      <c r="F1268" s="111" t="s">
        <v>279</v>
      </c>
      <c r="G1268" s="112">
        <v>30</v>
      </c>
      <c r="H1268" s="113" t="s">
        <v>2725</v>
      </c>
      <c r="I1268" s="113" t="s">
        <v>2726</v>
      </c>
    </row>
    <row r="1269" spans="2:9" ht="25.5" customHeight="1">
      <c r="B1269" s="85">
        <v>260</v>
      </c>
      <c r="C1269" s="96">
        <v>1410051023331</v>
      </c>
      <c r="D1269" s="96">
        <v>5</v>
      </c>
      <c r="E1269" s="111" t="s">
        <v>196</v>
      </c>
      <c r="F1269" s="111" t="s">
        <v>265</v>
      </c>
      <c r="G1269" s="112">
        <v>83</v>
      </c>
      <c r="H1269" s="113" t="s">
        <v>2727</v>
      </c>
      <c r="I1269" s="113" t="s">
        <v>2728</v>
      </c>
    </row>
    <row r="1270" spans="2:9" ht="25.5" customHeight="1">
      <c r="B1270" s="85">
        <v>261</v>
      </c>
      <c r="C1270" s="96">
        <v>1410051023349</v>
      </c>
      <c r="D1270" s="96">
        <v>5</v>
      </c>
      <c r="E1270" s="111" t="s">
        <v>196</v>
      </c>
      <c r="F1270" s="111" t="s">
        <v>265</v>
      </c>
      <c r="G1270" s="112">
        <v>83</v>
      </c>
      <c r="H1270" s="113" t="s">
        <v>2729</v>
      </c>
      <c r="I1270" s="113" t="s">
        <v>2730</v>
      </c>
    </row>
    <row r="1271" spans="2:9" ht="25.5" customHeight="1">
      <c r="B1271" s="85">
        <v>1050</v>
      </c>
      <c r="C1271" s="96">
        <v>1410052005667</v>
      </c>
      <c r="D1271" s="96">
        <v>7</v>
      </c>
      <c r="E1271" s="111" t="s">
        <v>264</v>
      </c>
      <c r="F1271" s="111" t="s">
        <v>230</v>
      </c>
      <c r="G1271" s="112">
        <v>90</v>
      </c>
      <c r="H1271" s="113" t="s">
        <v>2731</v>
      </c>
      <c r="I1271" s="113" t="s">
        <v>2732</v>
      </c>
    </row>
    <row r="1272" spans="2:9" ht="25.5" customHeight="1">
      <c r="B1272" s="85">
        <v>1056</v>
      </c>
      <c r="C1272" s="96">
        <v>1410052003928</v>
      </c>
      <c r="D1272" s="96">
        <v>7</v>
      </c>
      <c r="E1272" s="111" t="s">
        <v>264</v>
      </c>
      <c r="F1272" s="111" t="s">
        <v>265</v>
      </c>
      <c r="G1272" s="112">
        <v>83</v>
      </c>
      <c r="H1272" s="113" t="s">
        <v>2733</v>
      </c>
      <c r="I1272" s="113" t="s">
        <v>2734</v>
      </c>
    </row>
    <row r="1273" spans="2:9" ht="25.5" customHeight="1">
      <c r="B1273" s="85">
        <v>1078</v>
      </c>
      <c r="C1273" s="96">
        <v>1410052006004</v>
      </c>
      <c r="D1273" s="96" t="e">
        <v>#N/A</v>
      </c>
      <c r="E1273" s="107" t="s">
        <v>229</v>
      </c>
      <c r="F1273" s="111" t="s">
        <v>200</v>
      </c>
      <c r="G1273" s="112">
        <v>10</v>
      </c>
      <c r="H1273" s="113" t="s">
        <v>2735</v>
      </c>
      <c r="I1273" s="113" t="s">
        <v>2736</v>
      </c>
    </row>
    <row r="1274" spans="2:9" ht="25.5" customHeight="1">
      <c r="B1274" s="85">
        <v>1079</v>
      </c>
      <c r="C1274" s="96">
        <v>1410052005659</v>
      </c>
      <c r="D1274" s="96" t="e">
        <v>#N/A</v>
      </c>
      <c r="E1274" s="107" t="s">
        <v>229</v>
      </c>
      <c r="F1274" s="111" t="s">
        <v>200</v>
      </c>
      <c r="G1274" s="112">
        <v>10</v>
      </c>
      <c r="H1274" s="113" t="s">
        <v>2737</v>
      </c>
      <c r="I1274" s="113" t="s">
        <v>2738</v>
      </c>
    </row>
    <row r="1275" spans="2:9" ht="25.5" customHeight="1">
      <c r="B1275" s="85">
        <v>1080</v>
      </c>
      <c r="C1275" s="96">
        <v>1410052005212</v>
      </c>
      <c r="D1275" s="96" t="e">
        <v>#N/A</v>
      </c>
      <c r="E1275" s="107" t="s">
        <v>229</v>
      </c>
      <c r="F1275" s="111" t="s">
        <v>200</v>
      </c>
      <c r="G1275" s="112">
        <v>10</v>
      </c>
      <c r="H1275" s="113" t="s">
        <v>2739</v>
      </c>
      <c r="I1275" s="113" t="s">
        <v>2740</v>
      </c>
    </row>
    <row r="1276" spans="2:9" ht="25.5" customHeight="1">
      <c r="B1276" s="85">
        <v>1081</v>
      </c>
      <c r="C1276" s="96">
        <v>1410052005998</v>
      </c>
      <c r="D1276" s="96" t="e">
        <v>#N/A</v>
      </c>
      <c r="E1276" s="107" t="s">
        <v>229</v>
      </c>
      <c r="F1276" s="111" t="s">
        <v>200</v>
      </c>
      <c r="G1276" s="112">
        <v>10</v>
      </c>
      <c r="H1276" s="113" t="s">
        <v>2741</v>
      </c>
      <c r="I1276" s="113" t="s">
        <v>2742</v>
      </c>
    </row>
    <row r="1277" spans="2:9" ht="25.5" customHeight="1">
      <c r="B1277" s="85">
        <v>1082</v>
      </c>
      <c r="C1277" s="96">
        <v>1410052005964</v>
      </c>
      <c r="D1277" s="96" t="e">
        <v>#N/A</v>
      </c>
      <c r="E1277" s="107" t="s">
        <v>229</v>
      </c>
      <c r="F1277" s="111" t="s">
        <v>200</v>
      </c>
      <c r="G1277" s="112">
        <v>10</v>
      </c>
      <c r="H1277" s="113" t="s">
        <v>2743</v>
      </c>
      <c r="I1277" s="113" t="s">
        <v>2744</v>
      </c>
    </row>
    <row r="1278" spans="2:9" ht="25.5" customHeight="1">
      <c r="B1278" s="85">
        <v>1083</v>
      </c>
      <c r="C1278" s="96">
        <v>1410052003456</v>
      </c>
      <c r="D1278" s="96" t="e">
        <v>#N/A</v>
      </c>
      <c r="E1278" s="107" t="s">
        <v>229</v>
      </c>
      <c r="F1278" s="111" t="s">
        <v>200</v>
      </c>
      <c r="G1278" s="112">
        <v>10</v>
      </c>
      <c r="H1278" s="113" t="s">
        <v>2745</v>
      </c>
      <c r="I1278" s="113" t="s">
        <v>2746</v>
      </c>
    </row>
    <row r="1279" spans="2:9" ht="25.5" customHeight="1">
      <c r="B1279" s="85">
        <v>1107</v>
      </c>
      <c r="C1279" s="96">
        <v>1410052005634</v>
      </c>
      <c r="D1279" s="96" t="e">
        <v>#N/A</v>
      </c>
      <c r="E1279" s="107" t="s">
        <v>229</v>
      </c>
      <c r="F1279" s="111" t="s">
        <v>265</v>
      </c>
      <c r="G1279" s="112">
        <v>83</v>
      </c>
      <c r="H1279" s="113" t="s">
        <v>2747</v>
      </c>
      <c r="I1279" s="113" t="s">
        <v>2748</v>
      </c>
    </row>
    <row r="1280" spans="2:9" ht="25.5" customHeight="1">
      <c r="B1280" s="85">
        <v>1120</v>
      </c>
      <c r="C1280" s="96">
        <v>1410052006061</v>
      </c>
      <c r="D1280" s="96" t="e">
        <v>#N/A</v>
      </c>
      <c r="E1280" s="107" t="s">
        <v>229</v>
      </c>
      <c r="F1280" s="111" t="s">
        <v>230</v>
      </c>
      <c r="G1280" s="112">
        <v>90</v>
      </c>
      <c r="H1280" s="113" t="s">
        <v>2749</v>
      </c>
      <c r="I1280" s="113" t="s">
        <v>2750</v>
      </c>
    </row>
    <row r="1281" spans="2:9" ht="25.5" customHeight="1">
      <c r="B1281" s="85">
        <v>1121</v>
      </c>
      <c r="C1281" s="96">
        <v>1410052005311</v>
      </c>
      <c r="D1281" s="96" t="e">
        <v>#N/A</v>
      </c>
      <c r="E1281" s="107" t="s">
        <v>229</v>
      </c>
      <c r="F1281" s="111" t="s">
        <v>230</v>
      </c>
      <c r="G1281" s="112">
        <v>90</v>
      </c>
      <c r="H1281" s="113" t="s">
        <v>2751</v>
      </c>
      <c r="I1281" s="113" t="s">
        <v>2752</v>
      </c>
    </row>
    <row r="1282" spans="2:9" ht="25.5" customHeight="1">
      <c r="B1282" s="85">
        <v>1122</v>
      </c>
      <c r="C1282" s="96">
        <v>1410052005766</v>
      </c>
      <c r="D1282" s="96" t="e">
        <v>#N/A</v>
      </c>
      <c r="E1282" s="107" t="s">
        <v>229</v>
      </c>
      <c r="F1282" s="111" t="s">
        <v>230</v>
      </c>
      <c r="G1282" s="112">
        <v>90</v>
      </c>
      <c r="H1282" s="113" t="s">
        <v>2753</v>
      </c>
      <c r="I1282" s="113" t="s">
        <v>2754</v>
      </c>
    </row>
    <row r="1283" spans="2:9" ht="25.5" customHeight="1">
      <c r="B1283" s="85">
        <v>1123</v>
      </c>
      <c r="C1283" s="96">
        <v>1410052006079</v>
      </c>
      <c r="D1283" s="96" t="e">
        <v>#N/A</v>
      </c>
      <c r="E1283" s="107" t="s">
        <v>229</v>
      </c>
      <c r="F1283" s="111" t="s">
        <v>230</v>
      </c>
      <c r="G1283" s="112">
        <v>90</v>
      </c>
      <c r="H1283" s="113" t="s">
        <v>2755</v>
      </c>
      <c r="I1283" s="113" t="s">
        <v>2756</v>
      </c>
    </row>
    <row r="1284" spans="2:9" ht="25.5" customHeight="1">
      <c r="B1284" s="85">
        <v>1124</v>
      </c>
      <c r="C1284" s="96">
        <v>1410052005584</v>
      </c>
      <c r="D1284" s="96" t="e">
        <v>#N/A</v>
      </c>
      <c r="E1284" s="107" t="s">
        <v>229</v>
      </c>
      <c r="F1284" s="111" t="s">
        <v>230</v>
      </c>
      <c r="G1284" s="112">
        <v>90</v>
      </c>
      <c r="H1284" s="113" t="s">
        <v>2757</v>
      </c>
      <c r="I1284" s="113" t="s">
        <v>2758</v>
      </c>
    </row>
    <row r="1285" spans="2:9" ht="25.5" customHeight="1">
      <c r="B1285" s="85">
        <v>1125</v>
      </c>
      <c r="C1285" s="96">
        <v>1410052005303</v>
      </c>
      <c r="D1285" s="96" t="e">
        <v>#N/A</v>
      </c>
      <c r="E1285" s="107" t="s">
        <v>229</v>
      </c>
      <c r="F1285" s="111" t="s">
        <v>230</v>
      </c>
      <c r="G1285" s="112">
        <v>90</v>
      </c>
      <c r="H1285" s="113" t="s">
        <v>2759</v>
      </c>
      <c r="I1285" s="113" t="s">
        <v>2760</v>
      </c>
    </row>
    <row r="1286" spans="2:9" ht="25.5" customHeight="1">
      <c r="B1286" s="85">
        <v>1126</v>
      </c>
      <c r="C1286" s="96">
        <v>1410052005444</v>
      </c>
      <c r="D1286" s="96" t="e">
        <v>#N/A</v>
      </c>
      <c r="E1286" s="107" t="s">
        <v>229</v>
      </c>
      <c r="F1286" s="111" t="s">
        <v>230</v>
      </c>
      <c r="G1286" s="112">
        <v>90</v>
      </c>
      <c r="H1286" s="113" t="s">
        <v>2761</v>
      </c>
      <c r="I1286" s="113" t="s">
        <v>2762</v>
      </c>
    </row>
    <row r="1287" spans="2:9" ht="25.5" customHeight="1">
      <c r="B1287" s="85">
        <v>1127</v>
      </c>
      <c r="C1287" s="96">
        <v>1410052005758</v>
      </c>
      <c r="D1287" s="96" t="e">
        <v>#N/A</v>
      </c>
      <c r="E1287" s="107" t="s">
        <v>229</v>
      </c>
      <c r="F1287" s="111" t="s">
        <v>230</v>
      </c>
      <c r="G1287" s="112">
        <v>90</v>
      </c>
      <c r="H1287" s="113" t="s">
        <v>2763</v>
      </c>
      <c r="I1287" s="113" t="s">
        <v>2764</v>
      </c>
    </row>
    <row r="1288" spans="2:9" ht="25.5" customHeight="1">
      <c r="B1288" s="85">
        <v>1128</v>
      </c>
      <c r="C1288" s="96">
        <v>1410052005550</v>
      </c>
      <c r="D1288" s="96" t="e">
        <v>#N/A</v>
      </c>
      <c r="E1288" s="107" t="s">
        <v>229</v>
      </c>
      <c r="F1288" s="111" t="s">
        <v>230</v>
      </c>
      <c r="G1288" s="112">
        <v>90</v>
      </c>
      <c r="H1288" s="113" t="s">
        <v>2765</v>
      </c>
      <c r="I1288" s="113" t="s">
        <v>2766</v>
      </c>
    </row>
    <row r="1289" spans="2:9" ht="25.5" customHeight="1">
      <c r="B1289" s="85">
        <v>1129</v>
      </c>
      <c r="C1289" s="96">
        <v>1410052005592</v>
      </c>
      <c r="D1289" s="96" t="e">
        <v>#N/A</v>
      </c>
      <c r="E1289" s="107" t="s">
        <v>229</v>
      </c>
      <c r="F1289" s="111" t="s">
        <v>230</v>
      </c>
      <c r="G1289" s="112">
        <v>90</v>
      </c>
      <c r="H1289" s="113" t="s">
        <v>2767</v>
      </c>
      <c r="I1289" s="113" t="s">
        <v>2768</v>
      </c>
    </row>
    <row r="1290" spans="2:9" ht="25.5" customHeight="1">
      <c r="B1290" s="85">
        <v>1130</v>
      </c>
      <c r="C1290" s="96">
        <v>1410052005329</v>
      </c>
      <c r="D1290" s="96" t="e">
        <v>#N/A</v>
      </c>
      <c r="E1290" s="107" t="s">
        <v>229</v>
      </c>
      <c r="F1290" s="111" t="s">
        <v>230</v>
      </c>
      <c r="G1290" s="112">
        <v>90</v>
      </c>
      <c r="H1290" s="113" t="s">
        <v>2769</v>
      </c>
      <c r="I1290" s="113" t="s">
        <v>2770</v>
      </c>
    </row>
    <row r="1291" spans="2:9" ht="25.5" customHeight="1">
      <c r="B1291" s="85">
        <v>1131</v>
      </c>
      <c r="C1291" s="96">
        <v>1410052005600</v>
      </c>
      <c r="D1291" s="96" t="e">
        <v>#N/A</v>
      </c>
      <c r="E1291" s="107" t="s">
        <v>229</v>
      </c>
      <c r="F1291" s="111" t="s">
        <v>230</v>
      </c>
      <c r="G1291" s="112">
        <v>90</v>
      </c>
      <c r="H1291" s="113" t="s">
        <v>2771</v>
      </c>
      <c r="I1291" s="113" t="s">
        <v>2772</v>
      </c>
    </row>
    <row r="1292" spans="2:9" ht="25.5" customHeight="1">
      <c r="B1292" s="85">
        <v>1132</v>
      </c>
      <c r="C1292" s="96">
        <v>1410052006053</v>
      </c>
      <c r="D1292" s="96" t="e">
        <v>#N/A</v>
      </c>
      <c r="E1292" s="107" t="s">
        <v>229</v>
      </c>
      <c r="F1292" s="111" t="s">
        <v>279</v>
      </c>
      <c r="G1292" s="112">
        <v>30</v>
      </c>
      <c r="H1292" s="113" t="s">
        <v>2773</v>
      </c>
      <c r="I1292" s="113" t="s">
        <v>2774</v>
      </c>
    </row>
    <row r="1293" spans="2:9" ht="25.5" customHeight="1">
      <c r="B1293" s="85">
        <v>1133</v>
      </c>
      <c r="C1293" s="96">
        <v>1410052005063</v>
      </c>
      <c r="D1293" s="96" t="e">
        <v>#N/A</v>
      </c>
      <c r="E1293" s="107" t="s">
        <v>229</v>
      </c>
      <c r="F1293" s="111" t="s">
        <v>279</v>
      </c>
      <c r="G1293" s="112">
        <v>30</v>
      </c>
      <c r="H1293" s="113" t="s">
        <v>2775</v>
      </c>
      <c r="I1293" s="113" t="s">
        <v>2776</v>
      </c>
    </row>
    <row r="1294" spans="2:9" ht="25.5" customHeight="1">
      <c r="B1294" s="85">
        <v>1134</v>
      </c>
      <c r="C1294" s="96">
        <v>1410052005642</v>
      </c>
      <c r="D1294" s="96" t="e">
        <v>#N/A</v>
      </c>
      <c r="E1294" s="107" t="s">
        <v>229</v>
      </c>
      <c r="F1294" s="111" t="s">
        <v>279</v>
      </c>
      <c r="G1294" s="112">
        <v>30</v>
      </c>
      <c r="H1294" s="113" t="s">
        <v>2777</v>
      </c>
      <c r="I1294" s="113" t="s">
        <v>2778</v>
      </c>
    </row>
    <row r="1295" spans="2:9" ht="25.5" customHeight="1">
      <c r="B1295" s="85">
        <v>1135</v>
      </c>
      <c r="C1295" s="96">
        <v>1410052005089</v>
      </c>
      <c r="D1295" s="96" t="e">
        <v>#N/A</v>
      </c>
      <c r="E1295" s="107" t="s">
        <v>229</v>
      </c>
      <c r="F1295" s="111" t="s">
        <v>279</v>
      </c>
      <c r="G1295" s="112">
        <v>30</v>
      </c>
      <c r="H1295" s="113" t="s">
        <v>2779</v>
      </c>
      <c r="I1295" s="113" t="s">
        <v>2780</v>
      </c>
    </row>
    <row r="1296" spans="2:9" ht="25.5" customHeight="1">
      <c r="B1296" s="85">
        <v>1136</v>
      </c>
      <c r="C1296" s="96">
        <v>1410052005477</v>
      </c>
      <c r="D1296" s="96" t="e">
        <v>#N/A</v>
      </c>
      <c r="E1296" s="107" t="s">
        <v>229</v>
      </c>
      <c r="F1296" s="111" t="s">
        <v>279</v>
      </c>
      <c r="G1296" s="112">
        <v>30</v>
      </c>
      <c r="H1296" s="113" t="s">
        <v>2781</v>
      </c>
      <c r="I1296" s="113" t="s">
        <v>2782</v>
      </c>
    </row>
    <row r="1297" spans="2:9" ht="25.5" customHeight="1">
      <c r="B1297" s="85">
        <v>1166</v>
      </c>
      <c r="C1297" s="96">
        <v>1410052003100</v>
      </c>
      <c r="D1297" s="96" t="e">
        <v>#N/A</v>
      </c>
      <c r="E1297" s="107" t="s">
        <v>229</v>
      </c>
      <c r="F1297" s="111" t="s">
        <v>230</v>
      </c>
      <c r="G1297" s="112">
        <v>90</v>
      </c>
      <c r="H1297" s="113" t="s">
        <v>2783</v>
      </c>
      <c r="I1297" s="113" t="s">
        <v>2784</v>
      </c>
    </row>
    <row r="1298" spans="2:9" ht="25.5" customHeight="1">
      <c r="B1298" s="85">
        <v>1167</v>
      </c>
      <c r="C1298" s="96">
        <v>1410052004694</v>
      </c>
      <c r="D1298" s="96" t="e">
        <v>#N/A</v>
      </c>
      <c r="E1298" s="107" t="s">
        <v>229</v>
      </c>
      <c r="F1298" s="111" t="s">
        <v>230</v>
      </c>
      <c r="G1298" s="112">
        <v>90</v>
      </c>
      <c r="H1298" s="113" t="s">
        <v>2785</v>
      </c>
      <c r="I1298" s="113" t="s">
        <v>2786</v>
      </c>
    </row>
    <row r="1299" spans="2:9" ht="25.5" customHeight="1">
      <c r="B1299" s="85">
        <v>1168</v>
      </c>
      <c r="C1299" s="96">
        <v>1410052002839</v>
      </c>
      <c r="D1299" s="96" t="e">
        <v>#N/A</v>
      </c>
      <c r="E1299" s="107" t="s">
        <v>229</v>
      </c>
      <c r="F1299" s="111" t="s">
        <v>230</v>
      </c>
      <c r="G1299" s="112">
        <v>90</v>
      </c>
      <c r="H1299" s="113" t="s">
        <v>2787</v>
      </c>
      <c r="I1299" s="113" t="s">
        <v>2788</v>
      </c>
    </row>
    <row r="1300" spans="2:9" ht="25.5" customHeight="1">
      <c r="B1300" s="85">
        <v>1169</v>
      </c>
      <c r="C1300" s="96">
        <v>1410052003019</v>
      </c>
      <c r="D1300" s="96" t="e">
        <v>#N/A</v>
      </c>
      <c r="E1300" s="107" t="s">
        <v>229</v>
      </c>
      <c r="F1300" s="111" t="s">
        <v>230</v>
      </c>
      <c r="G1300" s="112">
        <v>90</v>
      </c>
      <c r="H1300" s="113" t="s">
        <v>2789</v>
      </c>
      <c r="I1300" s="113" t="s">
        <v>2790</v>
      </c>
    </row>
    <row r="1301" spans="2:9" ht="25.5" customHeight="1">
      <c r="B1301" s="85">
        <v>1170</v>
      </c>
      <c r="C1301" s="96">
        <v>1410052003217</v>
      </c>
      <c r="D1301" s="96" t="e">
        <v>#N/A</v>
      </c>
      <c r="E1301" s="107" t="s">
        <v>229</v>
      </c>
      <c r="F1301" s="111" t="s">
        <v>230</v>
      </c>
      <c r="G1301" s="112">
        <v>90</v>
      </c>
      <c r="H1301" s="113" t="s">
        <v>2791</v>
      </c>
      <c r="I1301" s="113" t="s">
        <v>2792</v>
      </c>
    </row>
    <row r="1302" spans="2:9" ht="25.5" customHeight="1">
      <c r="B1302" s="85">
        <v>1171</v>
      </c>
      <c r="C1302" s="96">
        <v>1410052004603</v>
      </c>
      <c r="D1302" s="96" t="e">
        <v>#N/A</v>
      </c>
      <c r="E1302" s="107" t="s">
        <v>229</v>
      </c>
      <c r="F1302" s="111" t="s">
        <v>230</v>
      </c>
      <c r="G1302" s="112">
        <v>90</v>
      </c>
      <c r="H1302" s="113" t="s">
        <v>2793</v>
      </c>
      <c r="I1302" s="113" t="s">
        <v>2794</v>
      </c>
    </row>
    <row r="1303" spans="2:9" ht="25.5" customHeight="1">
      <c r="B1303" s="85">
        <v>1172</v>
      </c>
      <c r="C1303" s="96">
        <v>1410052002730</v>
      </c>
      <c r="D1303" s="96" t="e">
        <v>#N/A</v>
      </c>
      <c r="E1303" s="107" t="s">
        <v>229</v>
      </c>
      <c r="F1303" s="111" t="s">
        <v>230</v>
      </c>
      <c r="G1303" s="112">
        <v>90</v>
      </c>
      <c r="H1303" s="113" t="s">
        <v>2795</v>
      </c>
      <c r="I1303" s="113" t="s">
        <v>2796</v>
      </c>
    </row>
    <row r="1304" spans="2:9" ht="25.5" customHeight="1">
      <c r="B1304" s="85">
        <v>1173</v>
      </c>
      <c r="C1304" s="96">
        <v>1410052002995</v>
      </c>
      <c r="D1304" s="96" t="e">
        <v>#N/A</v>
      </c>
      <c r="E1304" s="107" t="s">
        <v>229</v>
      </c>
      <c r="F1304" s="111" t="s">
        <v>230</v>
      </c>
      <c r="G1304" s="112">
        <v>90</v>
      </c>
      <c r="H1304" s="113" t="s">
        <v>2797</v>
      </c>
      <c r="I1304" s="113" t="s">
        <v>2798</v>
      </c>
    </row>
    <row r="1305" spans="2:9" ht="25.5" customHeight="1">
      <c r="B1305" s="85">
        <v>1174</v>
      </c>
      <c r="C1305" s="96">
        <v>1410052004454</v>
      </c>
      <c r="D1305" s="96" t="e">
        <v>#N/A</v>
      </c>
      <c r="E1305" s="107" t="s">
        <v>229</v>
      </c>
      <c r="F1305" s="111" t="s">
        <v>230</v>
      </c>
      <c r="G1305" s="112">
        <v>90</v>
      </c>
      <c r="H1305" s="113" t="s">
        <v>2799</v>
      </c>
      <c r="I1305" s="113" t="s">
        <v>2800</v>
      </c>
    </row>
    <row r="1306" spans="2:9" ht="25.5" customHeight="1">
      <c r="B1306" s="85">
        <v>1175</v>
      </c>
      <c r="C1306" s="96">
        <v>1410052004116</v>
      </c>
      <c r="D1306" s="96" t="e">
        <v>#N/A</v>
      </c>
      <c r="E1306" s="107" t="s">
        <v>229</v>
      </c>
      <c r="F1306" s="111" t="s">
        <v>230</v>
      </c>
      <c r="G1306" s="112">
        <v>90</v>
      </c>
      <c r="H1306" s="113" t="s">
        <v>2801</v>
      </c>
      <c r="I1306" s="113" t="s">
        <v>2802</v>
      </c>
    </row>
    <row r="1307" spans="2:9" ht="25.5" customHeight="1">
      <c r="B1307" s="85">
        <v>1176</v>
      </c>
      <c r="C1307" s="96">
        <v>1410052004934</v>
      </c>
      <c r="D1307" s="96" t="e">
        <v>#N/A</v>
      </c>
      <c r="E1307" s="107" t="s">
        <v>229</v>
      </c>
      <c r="F1307" s="111" t="s">
        <v>230</v>
      </c>
      <c r="G1307" s="112">
        <v>90</v>
      </c>
      <c r="H1307" s="113" t="s">
        <v>2803</v>
      </c>
      <c r="I1307" s="113" t="s">
        <v>2804</v>
      </c>
    </row>
    <row r="1308" spans="2:9" ht="25.5" customHeight="1">
      <c r="B1308" s="85">
        <v>1200</v>
      </c>
      <c r="C1308" s="96">
        <v>1410052004306</v>
      </c>
      <c r="D1308" s="96" t="e">
        <v>#N/A</v>
      </c>
      <c r="E1308" s="107" t="s">
        <v>229</v>
      </c>
      <c r="F1308" s="111" t="s">
        <v>200</v>
      </c>
      <c r="G1308" s="112">
        <v>10</v>
      </c>
      <c r="H1308" s="113" t="s">
        <v>2805</v>
      </c>
      <c r="I1308" s="113" t="s">
        <v>2806</v>
      </c>
    </row>
    <row r="1309" spans="2:9" ht="25.5" customHeight="1">
      <c r="B1309" s="85">
        <v>1201</v>
      </c>
      <c r="C1309" s="96">
        <v>1410052003001</v>
      </c>
      <c r="D1309" s="96" t="e">
        <v>#N/A</v>
      </c>
      <c r="E1309" s="107" t="s">
        <v>229</v>
      </c>
      <c r="F1309" s="111" t="s">
        <v>200</v>
      </c>
      <c r="G1309" s="112">
        <v>10</v>
      </c>
      <c r="H1309" s="113" t="s">
        <v>2807</v>
      </c>
      <c r="I1309" s="113" t="s">
        <v>2808</v>
      </c>
    </row>
    <row r="1310" spans="2:9" ht="25.5" customHeight="1">
      <c r="B1310" s="85">
        <v>1202</v>
      </c>
      <c r="C1310" s="96">
        <v>1410052004314</v>
      </c>
      <c r="D1310" s="96" t="e">
        <v>#N/A</v>
      </c>
      <c r="E1310" s="107" t="s">
        <v>229</v>
      </c>
      <c r="F1310" s="111" t="s">
        <v>200</v>
      </c>
      <c r="G1310" s="112">
        <v>10</v>
      </c>
      <c r="H1310" s="113" t="s">
        <v>2809</v>
      </c>
      <c r="I1310" s="113" t="s">
        <v>2810</v>
      </c>
    </row>
    <row r="1311" spans="2:9" ht="25.5" customHeight="1">
      <c r="B1311" s="85">
        <v>1203</v>
      </c>
      <c r="C1311" s="96">
        <v>1410052004322</v>
      </c>
      <c r="D1311" s="96" t="e">
        <v>#N/A</v>
      </c>
      <c r="E1311" s="107" t="s">
        <v>229</v>
      </c>
      <c r="F1311" s="111" t="s">
        <v>200</v>
      </c>
      <c r="G1311" s="112">
        <v>10</v>
      </c>
      <c r="H1311" s="113" t="s">
        <v>2811</v>
      </c>
      <c r="I1311" s="113" t="s">
        <v>2812</v>
      </c>
    </row>
    <row r="1312" spans="2:9" ht="25.5" customHeight="1">
      <c r="B1312" s="85">
        <v>1204</v>
      </c>
      <c r="C1312" s="96">
        <v>1410052004348</v>
      </c>
      <c r="D1312" s="96" t="e">
        <v>#N/A</v>
      </c>
      <c r="E1312" s="107" t="s">
        <v>229</v>
      </c>
      <c r="F1312" s="111" t="s">
        <v>200</v>
      </c>
      <c r="G1312" s="112">
        <v>10</v>
      </c>
      <c r="H1312" s="113" t="s">
        <v>2813</v>
      </c>
      <c r="I1312" s="113" t="s">
        <v>2814</v>
      </c>
    </row>
    <row r="1313" spans="2:9" ht="25.5" customHeight="1">
      <c r="B1313" s="85">
        <v>1205</v>
      </c>
      <c r="C1313" s="96">
        <v>1410052004199</v>
      </c>
      <c r="D1313" s="96" t="e">
        <v>#N/A</v>
      </c>
      <c r="E1313" s="107" t="s">
        <v>229</v>
      </c>
      <c r="F1313" s="111" t="s">
        <v>200</v>
      </c>
      <c r="G1313" s="112">
        <v>10</v>
      </c>
      <c r="H1313" s="113" t="s">
        <v>2815</v>
      </c>
      <c r="I1313" s="113" t="s">
        <v>2816</v>
      </c>
    </row>
    <row r="1314" spans="2:9" ht="25.5" customHeight="1">
      <c r="B1314" s="85">
        <v>1206</v>
      </c>
      <c r="C1314" s="96">
        <v>1410052004645</v>
      </c>
      <c r="D1314" s="96" t="e">
        <v>#N/A</v>
      </c>
      <c r="E1314" s="107" t="s">
        <v>229</v>
      </c>
      <c r="F1314" s="111" t="s">
        <v>200</v>
      </c>
      <c r="G1314" s="112">
        <v>10</v>
      </c>
      <c r="H1314" s="113" t="s">
        <v>2817</v>
      </c>
      <c r="I1314" s="113" t="s">
        <v>2818</v>
      </c>
    </row>
    <row r="1315" spans="2:9" ht="25.5" customHeight="1">
      <c r="B1315" s="85">
        <v>1207</v>
      </c>
      <c r="C1315" s="96">
        <v>1410052004330</v>
      </c>
      <c r="D1315" s="96" t="e">
        <v>#N/A</v>
      </c>
      <c r="E1315" s="107" t="s">
        <v>229</v>
      </c>
      <c r="F1315" s="111" t="s">
        <v>200</v>
      </c>
      <c r="G1315" s="112">
        <v>10</v>
      </c>
      <c r="H1315" s="113" t="s">
        <v>2819</v>
      </c>
      <c r="I1315" s="113" t="s">
        <v>2820</v>
      </c>
    </row>
    <row r="1316" spans="2:9" ht="25.5" customHeight="1">
      <c r="B1316" s="85">
        <v>1208</v>
      </c>
      <c r="C1316" s="96">
        <v>1410052003464</v>
      </c>
      <c r="D1316" s="96" t="e">
        <v>#N/A</v>
      </c>
      <c r="E1316" s="107" t="s">
        <v>229</v>
      </c>
      <c r="F1316" s="111" t="s">
        <v>200</v>
      </c>
      <c r="G1316" s="112">
        <v>10</v>
      </c>
      <c r="H1316" s="113" t="s">
        <v>2821</v>
      </c>
      <c r="I1316" s="113" t="s">
        <v>2822</v>
      </c>
    </row>
    <row r="1317" spans="2:9" ht="25.5" customHeight="1">
      <c r="B1317" s="85">
        <v>1209</v>
      </c>
      <c r="C1317" s="96">
        <v>1410052003571</v>
      </c>
      <c r="D1317" s="96" t="e">
        <v>#N/A</v>
      </c>
      <c r="E1317" s="107" t="s">
        <v>229</v>
      </c>
      <c r="F1317" s="111" t="s">
        <v>200</v>
      </c>
      <c r="G1317" s="112">
        <v>10</v>
      </c>
      <c r="H1317" s="113" t="s">
        <v>2823</v>
      </c>
      <c r="I1317" s="113" t="s">
        <v>2824</v>
      </c>
    </row>
    <row r="1318" spans="2:9" ht="25.5" customHeight="1">
      <c r="B1318" s="85">
        <v>1210</v>
      </c>
      <c r="C1318" s="96">
        <v>1410052004819</v>
      </c>
      <c r="D1318" s="96" t="e">
        <v>#N/A</v>
      </c>
      <c r="E1318" s="107" t="s">
        <v>229</v>
      </c>
      <c r="F1318" s="111" t="s">
        <v>200</v>
      </c>
      <c r="G1318" s="112">
        <v>10</v>
      </c>
      <c r="H1318" s="113" t="s">
        <v>2825</v>
      </c>
      <c r="I1318" s="113" t="s">
        <v>2826</v>
      </c>
    </row>
    <row r="1319" spans="2:9" ht="25.5" customHeight="1">
      <c r="B1319" s="85">
        <v>1211</v>
      </c>
      <c r="C1319" s="96">
        <v>1410052004652</v>
      </c>
      <c r="D1319" s="96" t="e">
        <v>#N/A</v>
      </c>
      <c r="E1319" s="107" t="s">
        <v>229</v>
      </c>
      <c r="F1319" s="111" t="s">
        <v>200</v>
      </c>
      <c r="G1319" s="112">
        <v>10</v>
      </c>
      <c r="H1319" s="113" t="s">
        <v>2827</v>
      </c>
      <c r="I1319" s="113" t="s">
        <v>2828</v>
      </c>
    </row>
    <row r="1320" spans="2:9" ht="25.5" customHeight="1">
      <c r="B1320" s="85">
        <v>1239</v>
      </c>
      <c r="C1320" s="96">
        <v>1410052002946</v>
      </c>
      <c r="D1320" s="96" t="e">
        <v>#N/A</v>
      </c>
      <c r="E1320" s="107" t="s">
        <v>229</v>
      </c>
      <c r="F1320" s="111" t="s">
        <v>279</v>
      </c>
      <c r="G1320" s="112">
        <v>30</v>
      </c>
      <c r="H1320" s="113" t="s">
        <v>2829</v>
      </c>
      <c r="I1320" s="113" t="s">
        <v>2830</v>
      </c>
    </row>
    <row r="1321" spans="2:9" ht="25.5" customHeight="1">
      <c r="B1321" s="85">
        <v>1240</v>
      </c>
      <c r="C1321" s="96">
        <v>1410052002953</v>
      </c>
      <c r="D1321" s="96" t="e">
        <v>#N/A</v>
      </c>
      <c r="E1321" s="107" t="s">
        <v>229</v>
      </c>
      <c r="F1321" s="111" t="s">
        <v>279</v>
      </c>
      <c r="G1321" s="112">
        <v>30</v>
      </c>
      <c r="H1321" s="113" t="s">
        <v>2831</v>
      </c>
      <c r="I1321" s="113" t="s">
        <v>2832</v>
      </c>
    </row>
    <row r="1322" spans="2:9" ht="25.5" customHeight="1">
      <c r="B1322" s="85">
        <v>1241</v>
      </c>
      <c r="C1322" s="96">
        <v>1410052003068</v>
      </c>
      <c r="D1322" s="96" t="e">
        <v>#N/A</v>
      </c>
      <c r="E1322" s="107" t="s">
        <v>229</v>
      </c>
      <c r="F1322" s="111" t="s">
        <v>279</v>
      </c>
      <c r="G1322" s="112">
        <v>30</v>
      </c>
      <c r="H1322" s="113" t="s">
        <v>2833</v>
      </c>
      <c r="I1322" s="113" t="s">
        <v>2834</v>
      </c>
    </row>
    <row r="1323" spans="2:9" ht="25.5" customHeight="1">
      <c r="B1323" s="85">
        <v>1242</v>
      </c>
      <c r="C1323" s="96">
        <v>1410052004538</v>
      </c>
      <c r="D1323" s="96" t="e">
        <v>#N/A</v>
      </c>
      <c r="E1323" s="107" t="s">
        <v>229</v>
      </c>
      <c r="F1323" s="111" t="s">
        <v>279</v>
      </c>
      <c r="G1323" s="112">
        <v>30</v>
      </c>
      <c r="H1323" s="113" t="s">
        <v>2835</v>
      </c>
      <c r="I1323" s="113" t="s">
        <v>2836</v>
      </c>
    </row>
    <row r="1324" spans="2:9" ht="25.5" customHeight="1">
      <c r="B1324" s="85">
        <v>1243</v>
      </c>
      <c r="C1324" s="96">
        <v>1410052004850</v>
      </c>
      <c r="D1324" s="96" t="e">
        <v>#N/A</v>
      </c>
      <c r="E1324" s="107" t="s">
        <v>229</v>
      </c>
      <c r="F1324" s="111" t="s">
        <v>279</v>
      </c>
      <c r="G1324" s="112">
        <v>30</v>
      </c>
      <c r="H1324" s="113" t="s">
        <v>2837</v>
      </c>
      <c r="I1324" s="113" t="s">
        <v>2838</v>
      </c>
    </row>
    <row r="1325" spans="2:9" ht="25.5" customHeight="1">
      <c r="B1325" s="85">
        <v>1253</v>
      </c>
      <c r="C1325" s="96">
        <v>1410052004918</v>
      </c>
      <c r="D1325" s="96" t="e">
        <v>#N/A</v>
      </c>
      <c r="E1325" s="107" t="s">
        <v>229</v>
      </c>
      <c r="F1325" s="111" t="s">
        <v>265</v>
      </c>
      <c r="G1325" s="112">
        <v>83</v>
      </c>
      <c r="H1325" s="113" t="s">
        <v>2839</v>
      </c>
      <c r="I1325" s="113" t="s">
        <v>2840</v>
      </c>
    </row>
    <row r="1326" spans="2:9" ht="25.5" customHeight="1">
      <c r="B1326" s="85">
        <v>1254</v>
      </c>
      <c r="C1326" s="96">
        <v>1410052003159</v>
      </c>
      <c r="D1326" s="96" t="e">
        <v>#N/A</v>
      </c>
      <c r="E1326" s="107" t="s">
        <v>229</v>
      </c>
      <c r="F1326" s="111" t="s">
        <v>265</v>
      </c>
      <c r="G1326" s="112">
        <v>83</v>
      </c>
      <c r="H1326" s="113" t="s">
        <v>2841</v>
      </c>
      <c r="I1326" s="113" t="s">
        <v>2842</v>
      </c>
    </row>
    <row r="1327" spans="2:9" ht="25.5" customHeight="1">
      <c r="B1327" s="85">
        <v>1255</v>
      </c>
      <c r="C1327" s="96">
        <v>1410052003373</v>
      </c>
      <c r="D1327" s="96" t="e">
        <v>#N/A</v>
      </c>
      <c r="E1327" s="107" t="s">
        <v>229</v>
      </c>
      <c r="F1327" s="111" t="s">
        <v>265</v>
      </c>
      <c r="G1327" s="112">
        <v>83</v>
      </c>
      <c r="H1327" s="113" t="s">
        <v>2843</v>
      </c>
      <c r="I1327" s="113" t="s">
        <v>2844</v>
      </c>
    </row>
    <row r="1328" spans="2:9" ht="25.5" customHeight="1">
      <c r="B1328" s="85">
        <v>1256</v>
      </c>
      <c r="C1328" s="96">
        <v>1410052002755</v>
      </c>
      <c r="D1328" s="96" t="e">
        <v>#N/A</v>
      </c>
      <c r="E1328" s="107" t="s">
        <v>229</v>
      </c>
      <c r="F1328" s="111" t="s">
        <v>265</v>
      </c>
      <c r="G1328" s="112">
        <v>83</v>
      </c>
      <c r="H1328" s="113" t="s">
        <v>2845</v>
      </c>
      <c r="I1328" s="113" t="s">
        <v>2846</v>
      </c>
    </row>
    <row r="1329" spans="2:9" ht="25.5" customHeight="1">
      <c r="B1329" s="85">
        <v>1257</v>
      </c>
      <c r="C1329" s="96">
        <v>1410052003167</v>
      </c>
      <c r="D1329" s="96" t="e">
        <v>#N/A</v>
      </c>
      <c r="E1329" s="107" t="s">
        <v>229</v>
      </c>
      <c r="F1329" s="111" t="s">
        <v>265</v>
      </c>
      <c r="G1329" s="112">
        <v>83</v>
      </c>
      <c r="H1329" s="113" t="s">
        <v>2847</v>
      </c>
      <c r="I1329" s="113" t="s">
        <v>2848</v>
      </c>
    </row>
    <row r="1330" spans="2:9" ht="25.5" customHeight="1">
      <c r="B1330" s="85">
        <v>1258</v>
      </c>
      <c r="C1330" s="96">
        <v>1410052002847</v>
      </c>
      <c r="D1330" s="96" t="e">
        <v>#N/A</v>
      </c>
      <c r="E1330" s="107" t="s">
        <v>229</v>
      </c>
      <c r="F1330" s="111" t="s">
        <v>265</v>
      </c>
      <c r="G1330" s="112">
        <v>83</v>
      </c>
      <c r="H1330" s="113" t="s">
        <v>2849</v>
      </c>
      <c r="I1330" s="113" t="s">
        <v>2850</v>
      </c>
    </row>
    <row r="1331" spans="2:9" ht="25.5" customHeight="1">
      <c r="B1331" s="85">
        <v>1259</v>
      </c>
      <c r="C1331" s="96">
        <v>1410052003449</v>
      </c>
      <c r="D1331" s="96" t="e">
        <v>#N/A</v>
      </c>
      <c r="E1331" s="107" t="s">
        <v>229</v>
      </c>
      <c r="F1331" s="111" t="s">
        <v>265</v>
      </c>
      <c r="G1331" s="112">
        <v>83</v>
      </c>
      <c r="H1331" s="113" t="s">
        <v>2851</v>
      </c>
      <c r="I1331" s="113" t="s">
        <v>2852</v>
      </c>
    </row>
    <row r="1332" spans="2:9" ht="25.5" customHeight="1">
      <c r="B1332" s="85">
        <v>1260</v>
      </c>
      <c r="C1332" s="96">
        <v>1410052002797</v>
      </c>
      <c r="D1332" s="96" t="e">
        <v>#N/A</v>
      </c>
      <c r="E1332" s="107" t="s">
        <v>229</v>
      </c>
      <c r="F1332" s="111" t="s">
        <v>265</v>
      </c>
      <c r="G1332" s="112">
        <v>83</v>
      </c>
      <c r="H1332" s="113" t="s">
        <v>2853</v>
      </c>
      <c r="I1332" s="113" t="s">
        <v>2854</v>
      </c>
    </row>
    <row r="1333" spans="2:9" ht="25.5" customHeight="1">
      <c r="B1333" s="85">
        <v>1261</v>
      </c>
      <c r="C1333" s="96">
        <v>1410052003472</v>
      </c>
      <c r="D1333" s="96" t="e">
        <v>#N/A</v>
      </c>
      <c r="E1333" s="107" t="s">
        <v>229</v>
      </c>
      <c r="F1333" s="111" t="s">
        <v>265</v>
      </c>
      <c r="G1333" s="112">
        <v>83</v>
      </c>
      <c r="H1333" s="113" t="s">
        <v>2855</v>
      </c>
      <c r="I1333" s="113" t="s">
        <v>2856</v>
      </c>
    </row>
    <row r="1334" spans="2:9" ht="25.5" customHeight="1">
      <c r="B1334" s="85">
        <v>1285</v>
      </c>
      <c r="C1334" s="96">
        <v>1410052004082</v>
      </c>
      <c r="D1334" s="96" t="e">
        <v>#N/A</v>
      </c>
      <c r="E1334" s="111" t="s">
        <v>21</v>
      </c>
      <c r="F1334" s="111" t="s">
        <v>200</v>
      </c>
      <c r="G1334" s="112">
        <v>10</v>
      </c>
      <c r="H1334" s="113" t="s">
        <v>2857</v>
      </c>
      <c r="I1334" s="113" t="s">
        <v>2858</v>
      </c>
    </row>
    <row r="1335" spans="2:9" ht="25.5" customHeight="1">
      <c r="B1335" s="85">
        <v>1286</v>
      </c>
      <c r="C1335" s="96">
        <v>1410052004397</v>
      </c>
      <c r="D1335" s="96" t="e">
        <v>#N/A</v>
      </c>
      <c r="E1335" s="111" t="s">
        <v>21</v>
      </c>
      <c r="F1335" s="111" t="s">
        <v>279</v>
      </c>
      <c r="G1335" s="112">
        <v>30</v>
      </c>
      <c r="H1335" s="113" t="s">
        <v>2859</v>
      </c>
      <c r="I1335" s="113" t="s">
        <v>2860</v>
      </c>
    </row>
    <row r="1336" spans="2:9" ht="25.5" customHeight="1">
      <c r="B1336" s="85">
        <v>1305</v>
      </c>
      <c r="C1336" s="96">
        <v>1410052003498</v>
      </c>
      <c r="D1336" s="96" t="e">
        <v>#N/A</v>
      </c>
      <c r="E1336" s="111" t="s">
        <v>2861</v>
      </c>
      <c r="F1336" s="111" t="s">
        <v>230</v>
      </c>
      <c r="G1336" s="112">
        <v>90</v>
      </c>
      <c r="H1336" s="113" t="s">
        <v>2862</v>
      </c>
      <c r="I1336" s="113" t="s">
        <v>2863</v>
      </c>
    </row>
  </sheetData>
  <autoFilter ref="A3:I1336" xr:uid="{00000000-0001-0000-0000-000000000000}"/>
  <mergeCells count="1">
    <mergeCell ref="C1:I1"/>
  </mergeCells>
  <phoneticPr fontId="3"/>
  <conditionalFormatting sqref="C4:I1336">
    <cfRule type="expression" dxfId="665" priority="48">
      <formula>#REF!=2</formula>
    </cfRule>
  </conditionalFormatting>
  <pageMargins left="0.23622047244094491" right="0.23622047244094491" top="0.74803149606299213" bottom="0.74803149606299213" header="0.31496062992125984" footer="0.31496062992125984"/>
  <pageSetup paperSize="8" scale="63" orientation="portrait" r:id="rId1"/>
  <rowBreaks count="2" manualBreakCount="2">
    <brk id="40" max="16383" man="1"/>
    <brk id="102"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C6EF4-4E8D-4392-B1D9-D168C628A2D4}">
  <sheetPr>
    <tabColor rgb="FFFF0000"/>
    <pageSetUpPr fitToPage="1"/>
  </sheetPr>
  <dimension ref="A1:O41"/>
  <sheetViews>
    <sheetView showGridLines="0" showZeros="0" view="pageBreakPreview" zoomScale="70" zoomScaleNormal="70" zoomScaleSheetLayoutView="70" workbookViewId="0">
      <selection activeCell="C6" sqref="C6:D6"/>
    </sheetView>
  </sheetViews>
  <sheetFormatPr defaultRowHeight="18.75"/>
  <cols>
    <col min="1" max="1" width="5" style="42" customWidth="1"/>
    <col min="2" max="2" width="17.5" style="83" customWidth="1"/>
    <col min="3" max="3" width="39.375" style="41" customWidth="1"/>
    <col min="4" max="4" width="9.375" style="41" customWidth="1"/>
    <col min="5" max="5" width="37.625" style="41" customWidth="1"/>
    <col min="6" max="6" width="42.875" style="41" customWidth="1"/>
    <col min="7" max="7" width="19.625" style="41" customWidth="1"/>
    <col min="8" max="8" width="22.375" style="41" customWidth="1"/>
    <col min="9" max="9" width="15.625" style="41" customWidth="1"/>
    <col min="10" max="10" width="27.5" style="41" customWidth="1"/>
    <col min="11" max="11" width="9" style="41" hidden="1" customWidth="1"/>
    <col min="12" max="12" width="11.875" style="41" hidden="1" customWidth="1"/>
    <col min="13" max="13" width="10.5" style="41" hidden="1" customWidth="1"/>
    <col min="14" max="14" width="9" style="41" hidden="1" customWidth="1"/>
    <col min="15" max="15" width="50.625" style="41" hidden="1" customWidth="1"/>
    <col min="16" max="16384" width="9" style="41"/>
  </cols>
  <sheetData>
    <row r="1" spans="1:13" s="36" customFormat="1" ht="29.25" customHeight="1">
      <c r="A1" s="36" t="s">
        <v>129</v>
      </c>
      <c r="D1" s="36" t="s">
        <v>144</v>
      </c>
    </row>
    <row r="2" spans="1:13" ht="19.5" thickBot="1">
      <c r="A2" s="37"/>
      <c r="B2" s="38"/>
      <c r="C2" s="39"/>
      <c r="D2" s="39"/>
      <c r="E2" s="39"/>
      <c r="F2" s="40"/>
      <c r="G2" s="39"/>
      <c r="H2" s="39"/>
      <c r="I2" s="39"/>
      <c r="J2" s="39"/>
    </row>
    <row r="3" spans="1:13" s="47" customFormat="1" ht="24.95" customHeight="1" thickBot="1">
      <c r="A3" s="42"/>
      <c r="B3" s="38"/>
      <c r="C3" s="43"/>
      <c r="D3" s="43"/>
      <c r="E3" s="43"/>
      <c r="F3" s="44"/>
      <c r="G3" s="45" t="s">
        <v>0</v>
      </c>
      <c r="H3" s="46" t="e">
        <f>①集計表!H4</f>
        <v>#N/A</v>
      </c>
      <c r="I3" s="159" t="s">
        <v>1</v>
      </c>
      <c r="J3" s="160"/>
    </row>
    <row r="4" spans="1:13" s="47" customFormat="1" ht="24.95" customHeight="1">
      <c r="A4" s="37"/>
      <c r="B4" s="38"/>
      <c r="C4" s="43"/>
      <c r="D4" s="43"/>
      <c r="E4" s="43"/>
      <c r="F4" s="44"/>
      <c r="G4" s="48" t="s">
        <v>178</v>
      </c>
      <c r="H4" s="173" t="e">
        <f>①集計表!H5</f>
        <v>#N/A</v>
      </c>
      <c r="I4" s="174"/>
      <c r="J4" s="175"/>
    </row>
    <row r="5" spans="1:13" s="47" customFormat="1" ht="24.95" customHeight="1" thickBot="1">
      <c r="A5" s="37"/>
      <c r="B5" s="49"/>
      <c r="C5" s="43"/>
      <c r="D5" s="50"/>
      <c r="E5" s="50"/>
      <c r="F5" s="44"/>
      <c r="G5" s="48" t="s">
        <v>3</v>
      </c>
      <c r="H5" s="176">
        <f>①集計表!H6</f>
        <v>0</v>
      </c>
      <c r="I5" s="177"/>
      <c r="J5" s="178"/>
    </row>
    <row r="6" spans="1:13" s="47" customFormat="1" ht="24.95" customHeight="1">
      <c r="A6" s="37"/>
      <c r="B6" s="51" t="s">
        <v>2</v>
      </c>
      <c r="C6" s="167"/>
      <c r="D6" s="168"/>
      <c r="E6" s="50"/>
      <c r="F6" s="44"/>
      <c r="G6" s="52" t="s">
        <v>32</v>
      </c>
      <c r="H6" s="176" t="e">
        <f>①集計表!H7</f>
        <v>#N/A</v>
      </c>
      <c r="I6" s="177"/>
      <c r="J6" s="178"/>
    </row>
    <row r="7" spans="1:13" s="47" customFormat="1" ht="24.95" customHeight="1" thickBot="1">
      <c r="A7" s="37"/>
      <c r="B7" s="53" t="s">
        <v>5</v>
      </c>
      <c r="C7" s="169"/>
      <c r="D7" s="170"/>
      <c r="E7" s="50"/>
      <c r="F7" s="44"/>
      <c r="G7" s="54" t="s">
        <v>33</v>
      </c>
      <c r="H7" s="179">
        <f>①集計表!H8</f>
        <v>0</v>
      </c>
      <c r="I7" s="180"/>
      <c r="J7" s="181"/>
    </row>
    <row r="8" spans="1:13" s="47" customFormat="1" ht="24.95" customHeight="1" thickTop="1" thickBot="1">
      <c r="A8" s="37"/>
      <c r="B8" s="165" t="s">
        <v>47</v>
      </c>
      <c r="C8" s="166"/>
      <c r="D8" s="55"/>
      <c r="E8" s="56"/>
      <c r="F8" s="44"/>
      <c r="G8" s="44"/>
      <c r="H8" s="43"/>
      <c r="I8" s="43"/>
      <c r="J8" s="57"/>
      <c r="L8" s="47" t="s">
        <v>126</v>
      </c>
    </row>
    <row r="9" spans="1:13" ht="24.95" customHeight="1">
      <c r="A9" s="37"/>
      <c r="B9" s="35" t="s">
        <v>179</v>
      </c>
      <c r="C9" s="58"/>
      <c r="D9" s="59"/>
      <c r="E9" s="59"/>
      <c r="F9" s="58"/>
      <c r="G9" s="58"/>
      <c r="H9" s="60"/>
      <c r="I9" s="61"/>
      <c r="J9" s="62"/>
      <c r="L9" s="161" t="s">
        <v>125</v>
      </c>
      <c r="M9" s="162">
        <v>42826</v>
      </c>
    </row>
    <row r="10" spans="1:13" ht="98.25" customHeight="1" thickBot="1">
      <c r="A10" s="63" t="s">
        <v>7</v>
      </c>
      <c r="B10" s="64" t="s">
        <v>183</v>
      </c>
      <c r="C10" s="65" t="s">
        <v>46</v>
      </c>
      <c r="D10" s="182" t="s">
        <v>184</v>
      </c>
      <c r="E10" s="183"/>
      <c r="F10" s="65" t="s">
        <v>8</v>
      </c>
      <c r="G10" s="65" t="s">
        <v>9</v>
      </c>
      <c r="H10" s="66" t="s">
        <v>185</v>
      </c>
      <c r="I10" s="67" t="s">
        <v>77</v>
      </c>
      <c r="J10" s="65" t="s">
        <v>31</v>
      </c>
      <c r="L10" s="161" t="s">
        <v>83</v>
      </c>
    </row>
    <row r="11" spans="1:13" ht="30" customHeight="1">
      <c r="A11" s="63">
        <v>1</v>
      </c>
      <c r="B11" s="68"/>
      <c r="C11" s="69"/>
      <c r="D11" s="171"/>
      <c r="E11" s="172"/>
      <c r="F11" s="70"/>
      <c r="G11" s="71"/>
      <c r="H11" s="72"/>
      <c r="I11" s="73"/>
      <c r="J11" s="74"/>
      <c r="L11" s="161" t="s">
        <v>84</v>
      </c>
      <c r="M11" s="162">
        <v>43921</v>
      </c>
    </row>
    <row r="12" spans="1:13" ht="30" customHeight="1">
      <c r="A12" s="63">
        <v>2</v>
      </c>
      <c r="B12" s="68"/>
      <c r="C12" s="69"/>
      <c r="D12" s="171"/>
      <c r="E12" s="172"/>
      <c r="F12" s="70"/>
      <c r="G12" s="71"/>
      <c r="H12" s="75"/>
      <c r="I12" s="76"/>
      <c r="J12" s="74"/>
      <c r="K12" s="41">
        <f t="shared" ref="K12:K25" si="0">IF(H12&lt;&gt;"",1,0)</f>
        <v>0</v>
      </c>
      <c r="L12" s="41" t="s">
        <v>82</v>
      </c>
      <c r="M12" s="162">
        <v>45382</v>
      </c>
    </row>
    <row r="13" spans="1:13" ht="30" customHeight="1">
      <c r="A13" s="63">
        <v>3</v>
      </c>
      <c r="B13" s="68"/>
      <c r="C13" s="69"/>
      <c r="D13" s="171"/>
      <c r="E13" s="172"/>
      <c r="F13" s="70"/>
      <c r="G13" s="71"/>
      <c r="H13" s="75"/>
      <c r="I13" s="76"/>
      <c r="J13" s="74"/>
      <c r="K13" s="41">
        <f t="shared" si="0"/>
        <v>0</v>
      </c>
      <c r="L13" s="41" t="str">
        <f t="shared" ref="L13:L24" si="1">IF(C13="その他",1,"")</f>
        <v/>
      </c>
      <c r="M13" s="163"/>
    </row>
    <row r="14" spans="1:13" ht="30" customHeight="1">
      <c r="A14" s="63">
        <v>4</v>
      </c>
      <c r="B14" s="68"/>
      <c r="C14" s="69"/>
      <c r="D14" s="171"/>
      <c r="E14" s="172"/>
      <c r="F14" s="70"/>
      <c r="G14" s="71"/>
      <c r="H14" s="75"/>
      <c r="I14" s="76"/>
      <c r="J14" s="74"/>
      <c r="K14" s="41">
        <f>IF(H14&lt;&gt;"",1,0)</f>
        <v>0</v>
      </c>
      <c r="L14" s="41" t="str">
        <f t="shared" si="1"/>
        <v/>
      </c>
      <c r="M14" s="161"/>
    </row>
    <row r="15" spans="1:13" ht="30" customHeight="1">
      <c r="A15" s="63">
        <v>5</v>
      </c>
      <c r="B15" s="68"/>
      <c r="C15" s="69"/>
      <c r="D15" s="171"/>
      <c r="E15" s="172"/>
      <c r="F15" s="70"/>
      <c r="G15" s="71"/>
      <c r="H15" s="75"/>
      <c r="I15" s="76"/>
      <c r="J15" s="74"/>
      <c r="K15" s="41">
        <f t="shared" si="0"/>
        <v>0</v>
      </c>
      <c r="L15" s="41" t="str">
        <f t="shared" si="1"/>
        <v/>
      </c>
    </row>
    <row r="16" spans="1:13" ht="30" customHeight="1">
      <c r="A16" s="63">
        <v>6</v>
      </c>
      <c r="B16" s="68"/>
      <c r="C16" s="69"/>
      <c r="D16" s="171"/>
      <c r="E16" s="172"/>
      <c r="F16" s="70"/>
      <c r="G16" s="71"/>
      <c r="H16" s="75"/>
      <c r="I16" s="76"/>
      <c r="J16" s="74"/>
      <c r="K16" s="41">
        <f t="shared" si="0"/>
        <v>0</v>
      </c>
      <c r="L16" s="41" t="str">
        <f t="shared" si="1"/>
        <v/>
      </c>
    </row>
    <row r="17" spans="1:14" ht="30" customHeight="1">
      <c r="A17" s="63">
        <v>7</v>
      </c>
      <c r="B17" s="68"/>
      <c r="C17" s="69"/>
      <c r="D17" s="171"/>
      <c r="E17" s="172"/>
      <c r="F17" s="70"/>
      <c r="G17" s="71"/>
      <c r="H17" s="75"/>
      <c r="I17" s="76"/>
      <c r="J17" s="74"/>
      <c r="K17" s="41">
        <f t="shared" si="0"/>
        <v>0</v>
      </c>
      <c r="L17" s="41" t="str">
        <f t="shared" si="1"/>
        <v/>
      </c>
    </row>
    <row r="18" spans="1:14" ht="30" customHeight="1">
      <c r="A18" s="63">
        <v>8</v>
      </c>
      <c r="B18" s="68"/>
      <c r="C18" s="69"/>
      <c r="D18" s="171"/>
      <c r="E18" s="172"/>
      <c r="F18" s="70"/>
      <c r="G18" s="71"/>
      <c r="H18" s="75"/>
      <c r="I18" s="76"/>
      <c r="J18" s="74"/>
      <c r="K18" s="41">
        <f t="shared" si="0"/>
        <v>0</v>
      </c>
      <c r="L18" s="41" t="str">
        <f t="shared" si="1"/>
        <v/>
      </c>
    </row>
    <row r="19" spans="1:14" ht="30" customHeight="1">
      <c r="A19" s="63">
        <v>9</v>
      </c>
      <c r="B19" s="68"/>
      <c r="C19" s="69"/>
      <c r="D19" s="171"/>
      <c r="E19" s="172"/>
      <c r="F19" s="70"/>
      <c r="G19" s="71"/>
      <c r="H19" s="75"/>
      <c r="I19" s="76"/>
      <c r="J19" s="74"/>
      <c r="K19" s="41">
        <f t="shared" si="0"/>
        <v>0</v>
      </c>
      <c r="L19" s="41" t="str">
        <f t="shared" si="1"/>
        <v/>
      </c>
    </row>
    <row r="20" spans="1:14" ht="30" customHeight="1">
      <c r="A20" s="63">
        <v>10</v>
      </c>
      <c r="B20" s="68"/>
      <c r="C20" s="69"/>
      <c r="D20" s="171"/>
      <c r="E20" s="172"/>
      <c r="F20" s="70"/>
      <c r="G20" s="71"/>
      <c r="H20" s="75"/>
      <c r="I20" s="76"/>
      <c r="J20" s="74"/>
      <c r="K20" s="41">
        <f t="shared" si="0"/>
        <v>0</v>
      </c>
      <c r="L20" s="41" t="str">
        <f t="shared" si="1"/>
        <v/>
      </c>
    </row>
    <row r="21" spans="1:14" ht="30" customHeight="1">
      <c r="A21" s="63">
        <v>11</v>
      </c>
      <c r="B21" s="68"/>
      <c r="C21" s="69"/>
      <c r="D21" s="171"/>
      <c r="E21" s="172"/>
      <c r="F21" s="70"/>
      <c r="G21" s="71"/>
      <c r="H21" s="75"/>
      <c r="I21" s="76"/>
      <c r="J21" s="74"/>
      <c r="K21" s="41">
        <f t="shared" si="0"/>
        <v>0</v>
      </c>
      <c r="L21" s="41" t="str">
        <f t="shared" si="1"/>
        <v/>
      </c>
    </row>
    <row r="22" spans="1:14" ht="30" customHeight="1">
      <c r="A22" s="63">
        <v>12</v>
      </c>
      <c r="B22" s="68"/>
      <c r="C22" s="69"/>
      <c r="D22" s="171"/>
      <c r="E22" s="172"/>
      <c r="F22" s="70"/>
      <c r="G22" s="71"/>
      <c r="H22" s="75"/>
      <c r="I22" s="76"/>
      <c r="J22" s="74"/>
      <c r="K22" s="41">
        <f t="shared" si="0"/>
        <v>0</v>
      </c>
      <c r="L22" s="41" t="str">
        <f t="shared" si="1"/>
        <v/>
      </c>
    </row>
    <row r="23" spans="1:14" ht="30" customHeight="1">
      <c r="A23" s="63">
        <v>13</v>
      </c>
      <c r="B23" s="68"/>
      <c r="C23" s="69"/>
      <c r="D23" s="171"/>
      <c r="E23" s="172"/>
      <c r="F23" s="70"/>
      <c r="G23" s="71"/>
      <c r="H23" s="75"/>
      <c r="I23" s="76"/>
      <c r="J23" s="74"/>
      <c r="K23" s="41">
        <f t="shared" si="0"/>
        <v>0</v>
      </c>
      <c r="L23" s="41" t="str">
        <f t="shared" si="1"/>
        <v/>
      </c>
    </row>
    <row r="24" spans="1:14" ht="30" customHeight="1">
      <c r="A24" s="63">
        <v>14</v>
      </c>
      <c r="B24" s="68"/>
      <c r="C24" s="69"/>
      <c r="D24" s="171"/>
      <c r="E24" s="172"/>
      <c r="F24" s="70"/>
      <c r="G24" s="71"/>
      <c r="H24" s="75"/>
      <c r="I24" s="76"/>
      <c r="J24" s="74"/>
      <c r="K24" s="41">
        <f t="shared" si="0"/>
        <v>0</v>
      </c>
      <c r="L24" s="41" t="str">
        <f t="shared" si="1"/>
        <v/>
      </c>
    </row>
    <row r="25" spans="1:14" ht="30" customHeight="1" thickBot="1">
      <c r="A25" s="63">
        <v>15</v>
      </c>
      <c r="B25" s="68"/>
      <c r="C25" s="69"/>
      <c r="D25" s="171"/>
      <c r="E25" s="172"/>
      <c r="F25" s="70"/>
      <c r="G25" s="71"/>
      <c r="H25" s="77"/>
      <c r="I25" s="78"/>
      <c r="J25" s="74"/>
      <c r="K25" s="41">
        <f t="shared" si="0"/>
        <v>0</v>
      </c>
      <c r="L25" s="41" t="e">
        <f>IF(SUMIF(C12:C25,"【職員処遇改善費のみ対象】園内研修",I11:I25)&gt;VLOOKUP(C6,M25:N27,2,FALSE),VLOOKUP(C6,M25:N27,2,FALSE)-SUMIF(C12:C25,"【職員処遇改善費のみ対象】園内研修",I11:I25),"")</f>
        <v>#N/A</v>
      </c>
      <c r="M25" s="79" t="s">
        <v>81</v>
      </c>
      <c r="N25" s="164">
        <v>4</v>
      </c>
    </row>
    <row r="26" spans="1:14" ht="19.5" customHeight="1">
      <c r="A26" s="80"/>
      <c r="B26" s="38" t="s">
        <v>34</v>
      </c>
      <c r="C26" s="59"/>
      <c r="D26" s="59"/>
      <c r="E26" s="59"/>
      <c r="F26" s="59"/>
      <c r="G26" s="59"/>
      <c r="J26" s="12"/>
      <c r="K26" s="164"/>
    </row>
    <row r="27" spans="1:14" ht="21.75" customHeight="1">
      <c r="A27" s="80"/>
      <c r="B27" s="186" t="s">
        <v>86</v>
      </c>
      <c r="C27" s="186"/>
      <c r="D27" s="186"/>
      <c r="E27" s="186"/>
      <c r="F27" s="186"/>
      <c r="G27" s="186"/>
      <c r="J27" s="12"/>
      <c r="K27" s="164"/>
    </row>
    <row r="28" spans="1:14" ht="34.5" customHeight="1">
      <c r="A28" s="80"/>
      <c r="B28" s="186" t="s">
        <v>85</v>
      </c>
      <c r="C28" s="186"/>
      <c r="D28" s="186"/>
      <c r="E28" s="186"/>
      <c r="F28" s="186"/>
      <c r="G28" s="186"/>
    </row>
    <row r="29" spans="1:14" s="12" customFormat="1" ht="15.75" customHeight="1">
      <c r="A29" s="37"/>
      <c r="B29" s="81" t="s">
        <v>123</v>
      </c>
      <c r="C29" s="82"/>
      <c r="D29" s="59"/>
      <c r="E29" s="59"/>
      <c r="F29" s="59"/>
      <c r="G29" s="59"/>
    </row>
    <row r="30" spans="1:14" s="12" customFormat="1" ht="15" customHeight="1">
      <c r="A30" s="37"/>
      <c r="B30" s="187" t="s">
        <v>181</v>
      </c>
      <c r="C30" s="187"/>
      <c r="D30" s="188"/>
      <c r="E30" s="188"/>
      <c r="F30" s="188"/>
      <c r="G30" s="59"/>
      <c r="H30" s="59"/>
      <c r="I30" s="59"/>
      <c r="J30" s="59"/>
    </row>
    <row r="31" spans="1:14" s="12" customFormat="1" ht="15" customHeight="1">
      <c r="A31" s="37"/>
      <c r="B31" s="38" t="s">
        <v>124</v>
      </c>
      <c r="C31" s="59"/>
      <c r="D31" s="59"/>
      <c r="E31" s="59"/>
      <c r="F31" s="59"/>
      <c r="G31" s="59"/>
      <c r="H31" s="59"/>
      <c r="I31" s="59"/>
      <c r="J31" s="59"/>
    </row>
    <row r="32" spans="1:14" s="12" customFormat="1" ht="15" customHeight="1">
      <c r="A32" s="37"/>
      <c r="B32" s="38" t="s">
        <v>128</v>
      </c>
      <c r="C32" s="59"/>
      <c r="D32" s="59"/>
      <c r="E32" s="59"/>
      <c r="F32" s="59"/>
      <c r="G32" s="59"/>
      <c r="H32" s="59"/>
      <c r="I32" s="59"/>
      <c r="J32" s="59"/>
    </row>
    <row r="33" spans="1:10" s="12" customFormat="1" ht="15" customHeight="1">
      <c r="A33" s="37"/>
      <c r="D33" s="59"/>
      <c r="E33" s="59"/>
      <c r="F33" s="59"/>
      <c r="G33" s="59"/>
      <c r="H33" s="59"/>
      <c r="I33" s="59"/>
      <c r="J33" s="59"/>
    </row>
    <row r="34" spans="1:10" s="12" customFormat="1" ht="15" customHeight="1">
      <c r="A34" s="37"/>
      <c r="D34" s="59"/>
      <c r="E34" s="59"/>
      <c r="F34" s="59"/>
      <c r="G34" s="59"/>
      <c r="H34" s="59"/>
      <c r="I34" s="59"/>
      <c r="J34" s="59"/>
    </row>
    <row r="35" spans="1:10" s="12" customFormat="1" ht="15" customHeight="1">
      <c r="A35" s="37"/>
      <c r="C35" s="59"/>
      <c r="D35" s="59"/>
      <c r="E35" s="59"/>
      <c r="F35" s="59"/>
      <c r="G35" s="59"/>
      <c r="H35" s="59"/>
      <c r="I35" s="59"/>
      <c r="J35" s="59"/>
    </row>
    <row r="36" spans="1:10" s="12" customFormat="1" ht="15" customHeight="1">
      <c r="A36" s="37"/>
      <c r="C36" s="59"/>
      <c r="D36" s="59"/>
      <c r="E36" s="59"/>
      <c r="F36" s="59"/>
      <c r="G36" s="59"/>
      <c r="H36" s="59"/>
      <c r="I36" s="59"/>
      <c r="J36" s="59"/>
    </row>
    <row r="37" spans="1:10" s="12" customFormat="1" ht="15" customHeight="1">
      <c r="A37" s="37"/>
      <c r="B37" s="38"/>
      <c r="C37" s="59"/>
      <c r="D37" s="59"/>
      <c r="E37" s="59"/>
      <c r="F37" s="59"/>
      <c r="G37" s="59"/>
      <c r="H37" s="59"/>
      <c r="I37" s="59"/>
      <c r="J37" s="59"/>
    </row>
    <row r="38" spans="1:10" s="12" customFormat="1" ht="30" customHeight="1">
      <c r="A38" s="37"/>
      <c r="B38" s="184"/>
      <c r="C38" s="185"/>
      <c r="D38" s="185"/>
      <c r="E38" s="185"/>
      <c r="F38" s="185"/>
      <c r="G38" s="185"/>
      <c r="H38" s="185"/>
      <c r="I38" s="185"/>
      <c r="J38" s="185"/>
    </row>
    <row r="39" spans="1:10" s="12" customFormat="1" ht="15" customHeight="1">
      <c r="A39" s="37"/>
      <c r="B39" s="38"/>
      <c r="C39" s="59"/>
      <c r="D39" s="59"/>
      <c r="E39" s="59"/>
      <c r="F39" s="59"/>
      <c r="G39" s="59"/>
      <c r="H39" s="59"/>
      <c r="I39" s="59"/>
      <c r="J39" s="59"/>
    </row>
    <row r="40" spans="1:10" s="12" customFormat="1" ht="15" customHeight="1">
      <c r="A40" s="37"/>
      <c r="B40" s="38"/>
      <c r="C40" s="59"/>
      <c r="D40" s="59"/>
      <c r="E40" s="59"/>
      <c r="F40" s="59"/>
      <c r="G40" s="59"/>
      <c r="H40" s="59"/>
      <c r="I40" s="59"/>
      <c r="J40" s="59"/>
    </row>
    <row r="41" spans="1:10" s="12" customFormat="1" ht="15" customHeight="1">
      <c r="A41" s="37"/>
      <c r="B41" s="38"/>
      <c r="C41" s="59"/>
      <c r="D41" s="59"/>
      <c r="E41" s="59"/>
      <c r="F41" s="59"/>
      <c r="G41" s="59"/>
      <c r="H41" s="59"/>
      <c r="I41" s="59"/>
      <c r="J41" s="59"/>
    </row>
  </sheetData>
  <sheetProtection algorithmName="SHA-512" hashValue="2jqgx8yd61lgSRtZXm81JWJEvRkPCQZokv2As2c929/t7H9afeO92L/NNUz/W4v1OiSegPGAa2gVRlwVEdieBQ==" saltValue="vKsPuJTmXjU49tVASwUz2w==" spinCount="100000" sheet="1" objects="1" scenarios="1" insertRows="0" selectLockedCells="1"/>
  <mergeCells count="27">
    <mergeCell ref="B28:G28"/>
    <mergeCell ref="B30:F30"/>
    <mergeCell ref="B38:J38"/>
    <mergeCell ref="D21:E21"/>
    <mergeCell ref="D22:E22"/>
    <mergeCell ref="D23:E23"/>
    <mergeCell ref="D24:E24"/>
    <mergeCell ref="D25:E25"/>
    <mergeCell ref="B27:G27"/>
    <mergeCell ref="D15:E15"/>
    <mergeCell ref="D16:E16"/>
    <mergeCell ref="D17:E17"/>
    <mergeCell ref="D18:E18"/>
    <mergeCell ref="D19:E19"/>
    <mergeCell ref="D20:E20"/>
    <mergeCell ref="B8:C8"/>
    <mergeCell ref="D10:E10"/>
    <mergeCell ref="D11:E11"/>
    <mergeCell ref="D12:E12"/>
    <mergeCell ref="D13:E13"/>
    <mergeCell ref="D14:E14"/>
    <mergeCell ref="H4:J4"/>
    <mergeCell ref="H5:J5"/>
    <mergeCell ref="C6:D6"/>
    <mergeCell ref="H6:J6"/>
    <mergeCell ref="C7:D7"/>
    <mergeCell ref="H7:J7"/>
  </mergeCells>
  <phoneticPr fontId="3"/>
  <conditionalFormatting sqref="C6:C7">
    <cfRule type="cellIs" dxfId="584" priority="11" operator="equal">
      <formula>""</formula>
    </cfRule>
  </conditionalFormatting>
  <conditionalFormatting sqref="D8">
    <cfRule type="cellIs" dxfId="583" priority="1" operator="equal">
      <formula>""</formula>
    </cfRule>
  </conditionalFormatting>
  <conditionalFormatting sqref="D11:E25 G11:H25">
    <cfRule type="expression" dxfId="582" priority="3">
      <formula>$C11="【職員処遇改善費のみ対象】園内研修"</formula>
    </cfRule>
  </conditionalFormatting>
  <conditionalFormatting sqref="D11:E25">
    <cfRule type="expression" dxfId="581" priority="5">
      <formula>$C11="【職員処遇改善費のみ対象】横浜市（区）主催研修"</formula>
    </cfRule>
    <cfRule type="expression" dxfId="580" priority="6">
      <formula>$C11="幼稚園教諭旧免許状更新講習・免許法認定講習"</formula>
    </cfRule>
  </conditionalFormatting>
  <conditionalFormatting sqref="F11:F25">
    <cfRule type="expression" dxfId="579" priority="8">
      <formula>$C11&lt;&gt;"保育士等キャリアアップ研修"</formula>
    </cfRule>
    <cfRule type="expression" dxfId="578" priority="13" stopIfTrue="1">
      <formula>$C11="保育士等キャリアアップ研修"</formula>
    </cfRule>
  </conditionalFormatting>
  <conditionalFormatting sqref="F11:H25">
    <cfRule type="expression" dxfId="577" priority="4">
      <formula>$C11="その他"</formula>
    </cfRule>
  </conditionalFormatting>
  <conditionalFormatting sqref="G11:G25">
    <cfRule type="expression" dxfId="576" priority="10">
      <formula>$C11="幼稚園教諭旧免許状更新講習・免許法認定講習"</formula>
    </cfRule>
  </conditionalFormatting>
  <conditionalFormatting sqref="G11:H25">
    <cfRule type="expression" dxfId="575" priority="2">
      <formula>$C11="【職員処遇改善費のみ対象】横浜市（区）主催研修"</formula>
    </cfRule>
  </conditionalFormatting>
  <conditionalFormatting sqref="H11:H25">
    <cfRule type="expression" dxfId="574" priority="7">
      <formula>$C11="【幼稚園又は認定こども園に勤務していた者】その他"</formula>
    </cfRule>
  </conditionalFormatting>
  <conditionalFormatting sqref="H3:I3 H4:J7">
    <cfRule type="cellIs" dxfId="573" priority="12" operator="equal">
      <formula>""</formula>
    </cfRule>
  </conditionalFormatting>
  <conditionalFormatting sqref="I11:I25">
    <cfRule type="expression" dxfId="572" priority="9">
      <formula>$C11="保育士等キャリアアップ研修"</formula>
    </cfRule>
  </conditionalFormatting>
  <dataValidations count="8">
    <dataValidation type="list" allowBlank="1" showInputMessage="1" showErrorMessage="1" sqref="H11:H25" xr:uid="{8ACB184E-0E96-443C-8D07-9B3D9A40EA6B}">
      <formula1>INDIRECT($C$6)</formula1>
    </dataValidation>
    <dataValidation type="decimal" operator="greaterThanOrEqual" allowBlank="1" showInputMessage="1" showErrorMessage="1" sqref="I11:I25" xr:uid="{75943CC2-79B5-4763-BB69-AFA7F58F0C9C}">
      <formula1>0</formula1>
    </dataValidation>
    <dataValidation type="textLength" operator="equal" allowBlank="1" showInputMessage="1" showErrorMessage="1" sqref="G11:G25" xr:uid="{FAEF2E7E-69E4-4B19-A87A-82866AB8066D}">
      <formula1>12</formula1>
    </dataValidation>
    <dataValidation type="list" allowBlank="1" showInputMessage="1" showErrorMessage="1" sqref="D8" xr:uid="{92B488EF-F88E-49D9-998D-30FE3410E90F}">
      <formula1>"〇,×"</formula1>
    </dataValidation>
    <dataValidation type="list" allowBlank="1" showInputMessage="1" showErrorMessage="1" sqref="O6" xr:uid="{15AB7AAC-97AA-4881-AF12-90B0F362C2CE}">
      <formula1>" "</formula1>
    </dataValidation>
    <dataValidation type="list" allowBlank="1" showInputMessage="1" showErrorMessage="1" sqref="D11:E25" xr:uid="{6EA5017A-5FC6-46DA-8CC4-B313CC7CBAF3}">
      <formula1>INDIRECT($C11)</formula1>
    </dataValidation>
    <dataValidation type="list" allowBlank="1" showInputMessage="1" showErrorMessage="1" sqref="C11:C25" xr:uid="{6ADA49E8-EDFA-4946-ADDC-4E5EB77CF873}">
      <formula1>INDIRECT($C$6&amp;$D$8)</formula1>
    </dataValidation>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専門リーダー、職務分野別リーダー」のマネジメント研修はH29.4.1～R2.3.31の修了分のみ対象です。" sqref="B11:B25" xr:uid="{90D8A86D-2DCC-4C37-83EC-0A6052386132}">
      <formula1>46220</formula1>
    </dataValidation>
  </dataValidations>
  <printOptions horizontalCentered="1"/>
  <pageMargins left="0.25" right="0.25" top="0.75" bottom="0.75" header="0.3" footer="0.3"/>
  <pageSetup paperSize="9" scale="61" fitToHeight="0" orientation="landscape" cellComments="asDisplayed" r:id="rId1"/>
  <rowBreaks count="1" manualBreakCount="1">
    <brk id="20" max="9"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B074461-9547-49D8-876D-046948196B20}">
          <x14:formula1>
            <xm:f>マスタ!$C$2:$C$11</xm:f>
          </x14:formula1>
          <xm:sqref>C6:D6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FCF9A-28AF-457E-9965-12FE861C040C}">
  <sheetPr>
    <tabColor rgb="FFFF0000"/>
    <pageSetUpPr fitToPage="1"/>
  </sheetPr>
  <dimension ref="A1:O41"/>
  <sheetViews>
    <sheetView showGridLines="0" showZeros="0" view="pageBreakPreview" zoomScale="70" zoomScaleNormal="70" zoomScaleSheetLayoutView="70" workbookViewId="0">
      <selection activeCell="C6" sqref="C6:D6"/>
    </sheetView>
  </sheetViews>
  <sheetFormatPr defaultRowHeight="18.75"/>
  <cols>
    <col min="1" max="1" width="5" style="42" customWidth="1"/>
    <col min="2" max="2" width="17.5" style="83" customWidth="1"/>
    <col min="3" max="3" width="39.375" style="41" customWidth="1"/>
    <col min="4" max="4" width="9.375" style="41" customWidth="1"/>
    <col min="5" max="5" width="37.625" style="41" customWidth="1"/>
    <col min="6" max="6" width="42.875" style="41" customWidth="1"/>
    <col min="7" max="7" width="19.625" style="41" customWidth="1"/>
    <col min="8" max="8" width="22.375" style="41" customWidth="1"/>
    <col min="9" max="9" width="15.625" style="41" customWidth="1"/>
    <col min="10" max="10" width="27.5" style="41" customWidth="1"/>
    <col min="11" max="11" width="9" style="41" hidden="1" customWidth="1"/>
    <col min="12" max="12" width="11.875" style="41" hidden="1" customWidth="1"/>
    <col min="13" max="13" width="10.5" style="41" hidden="1" customWidth="1"/>
    <col min="14" max="14" width="9" style="41" hidden="1" customWidth="1"/>
    <col min="15" max="15" width="50.625" style="41" hidden="1" customWidth="1"/>
    <col min="16" max="16384" width="9" style="41"/>
  </cols>
  <sheetData>
    <row r="1" spans="1:13" s="36" customFormat="1" ht="29.25" customHeight="1">
      <c r="A1" s="36" t="s">
        <v>129</v>
      </c>
      <c r="D1" s="36" t="s">
        <v>144</v>
      </c>
    </row>
    <row r="2" spans="1:13" ht="19.5" thickBot="1">
      <c r="A2" s="37"/>
      <c r="B2" s="38"/>
      <c r="C2" s="39"/>
      <c r="D2" s="39"/>
      <c r="E2" s="39"/>
      <c r="F2" s="40"/>
      <c r="G2" s="39"/>
      <c r="H2" s="39"/>
      <c r="I2" s="39"/>
      <c r="J2" s="39"/>
    </row>
    <row r="3" spans="1:13" s="47" customFormat="1" ht="24.95" customHeight="1" thickBot="1">
      <c r="A3" s="42"/>
      <c r="B3" s="38"/>
      <c r="C3" s="43"/>
      <c r="D3" s="43"/>
      <c r="E3" s="43"/>
      <c r="F3" s="44"/>
      <c r="G3" s="45" t="s">
        <v>0</v>
      </c>
      <c r="H3" s="46" t="e">
        <f>①集計表!H4</f>
        <v>#N/A</v>
      </c>
      <c r="I3" s="159" t="s">
        <v>1</v>
      </c>
      <c r="J3" s="160"/>
    </row>
    <row r="4" spans="1:13" s="47" customFormat="1" ht="24.95" customHeight="1">
      <c r="A4" s="37"/>
      <c r="B4" s="38"/>
      <c r="C4" s="43"/>
      <c r="D4" s="43"/>
      <c r="E4" s="43"/>
      <c r="F4" s="44"/>
      <c r="G4" s="48" t="s">
        <v>178</v>
      </c>
      <c r="H4" s="173" t="e">
        <f>①集計表!H5</f>
        <v>#N/A</v>
      </c>
      <c r="I4" s="174"/>
      <c r="J4" s="175"/>
    </row>
    <row r="5" spans="1:13" s="47" customFormat="1" ht="24.95" customHeight="1" thickBot="1">
      <c r="A5" s="37"/>
      <c r="B5" s="49"/>
      <c r="C5" s="43"/>
      <c r="D5" s="50"/>
      <c r="E5" s="50"/>
      <c r="F5" s="44"/>
      <c r="G5" s="48" t="s">
        <v>3</v>
      </c>
      <c r="H5" s="176">
        <f>①集計表!H6</f>
        <v>0</v>
      </c>
      <c r="I5" s="177"/>
      <c r="J5" s="178"/>
    </row>
    <row r="6" spans="1:13" s="47" customFormat="1" ht="24.95" customHeight="1">
      <c r="A6" s="37"/>
      <c r="B6" s="51" t="s">
        <v>2</v>
      </c>
      <c r="C6" s="167"/>
      <c r="D6" s="168"/>
      <c r="E6" s="50"/>
      <c r="F6" s="44"/>
      <c r="G6" s="52" t="s">
        <v>32</v>
      </c>
      <c r="H6" s="176" t="e">
        <f>①集計表!H7</f>
        <v>#N/A</v>
      </c>
      <c r="I6" s="177"/>
      <c r="J6" s="178"/>
    </row>
    <row r="7" spans="1:13" s="47" customFormat="1" ht="24.95" customHeight="1" thickBot="1">
      <c r="A7" s="37"/>
      <c r="B7" s="53" t="s">
        <v>5</v>
      </c>
      <c r="C7" s="169"/>
      <c r="D7" s="170"/>
      <c r="E7" s="50"/>
      <c r="F7" s="44"/>
      <c r="G7" s="54" t="s">
        <v>33</v>
      </c>
      <c r="H7" s="179">
        <f>①集計表!H8</f>
        <v>0</v>
      </c>
      <c r="I7" s="180"/>
      <c r="J7" s="181"/>
    </row>
    <row r="8" spans="1:13" s="47" customFormat="1" ht="24.95" customHeight="1" thickTop="1" thickBot="1">
      <c r="A8" s="37"/>
      <c r="B8" s="165" t="s">
        <v>47</v>
      </c>
      <c r="C8" s="166"/>
      <c r="D8" s="55"/>
      <c r="E8" s="56"/>
      <c r="F8" s="44"/>
      <c r="G8" s="44"/>
      <c r="H8" s="43"/>
      <c r="I8" s="43"/>
      <c r="J8" s="57"/>
      <c r="L8" s="47" t="s">
        <v>126</v>
      </c>
    </row>
    <row r="9" spans="1:13" ht="24.95" customHeight="1">
      <c r="A9" s="37"/>
      <c r="B9" s="35" t="s">
        <v>179</v>
      </c>
      <c r="C9" s="58"/>
      <c r="D9" s="59"/>
      <c r="E9" s="59"/>
      <c r="F9" s="58"/>
      <c r="G9" s="58"/>
      <c r="H9" s="60"/>
      <c r="I9" s="61"/>
      <c r="J9" s="62"/>
      <c r="L9" s="161" t="s">
        <v>125</v>
      </c>
      <c r="M9" s="162">
        <v>42826</v>
      </c>
    </row>
    <row r="10" spans="1:13" ht="98.25" customHeight="1" thickBot="1">
      <c r="A10" s="63" t="s">
        <v>7</v>
      </c>
      <c r="B10" s="64" t="s">
        <v>183</v>
      </c>
      <c r="C10" s="65" t="s">
        <v>46</v>
      </c>
      <c r="D10" s="182" t="s">
        <v>184</v>
      </c>
      <c r="E10" s="183"/>
      <c r="F10" s="65" t="s">
        <v>8</v>
      </c>
      <c r="G10" s="65" t="s">
        <v>9</v>
      </c>
      <c r="H10" s="66" t="s">
        <v>185</v>
      </c>
      <c r="I10" s="67" t="s">
        <v>77</v>
      </c>
      <c r="J10" s="65" t="s">
        <v>31</v>
      </c>
      <c r="L10" s="161" t="s">
        <v>83</v>
      </c>
    </row>
    <row r="11" spans="1:13" ht="30" customHeight="1">
      <c r="A11" s="63">
        <v>1</v>
      </c>
      <c r="B11" s="68"/>
      <c r="C11" s="69"/>
      <c r="D11" s="171"/>
      <c r="E11" s="172"/>
      <c r="F11" s="70"/>
      <c r="G11" s="71"/>
      <c r="H11" s="72"/>
      <c r="I11" s="73"/>
      <c r="J11" s="74"/>
      <c r="L11" s="161" t="s">
        <v>84</v>
      </c>
      <c r="M11" s="162">
        <v>43921</v>
      </c>
    </row>
    <row r="12" spans="1:13" ht="30" customHeight="1">
      <c r="A12" s="63">
        <v>2</v>
      </c>
      <c r="B12" s="68"/>
      <c r="C12" s="69"/>
      <c r="D12" s="171"/>
      <c r="E12" s="172"/>
      <c r="F12" s="70"/>
      <c r="G12" s="71"/>
      <c r="H12" s="75"/>
      <c r="I12" s="76"/>
      <c r="J12" s="74"/>
      <c r="K12" s="41">
        <f t="shared" ref="K12:K25" si="0">IF(H12&lt;&gt;"",1,0)</f>
        <v>0</v>
      </c>
      <c r="L12" s="41" t="s">
        <v>82</v>
      </c>
      <c r="M12" s="162">
        <v>45382</v>
      </c>
    </row>
    <row r="13" spans="1:13" ht="30" customHeight="1">
      <c r="A13" s="63">
        <v>3</v>
      </c>
      <c r="B13" s="68"/>
      <c r="C13" s="69"/>
      <c r="D13" s="171"/>
      <c r="E13" s="172"/>
      <c r="F13" s="70"/>
      <c r="G13" s="71"/>
      <c r="H13" s="75"/>
      <c r="I13" s="76"/>
      <c r="J13" s="74"/>
      <c r="K13" s="41">
        <f t="shared" si="0"/>
        <v>0</v>
      </c>
      <c r="L13" s="41" t="str">
        <f t="shared" ref="L13:L24" si="1">IF(C13="その他",1,"")</f>
        <v/>
      </c>
      <c r="M13" s="163"/>
    </row>
    <row r="14" spans="1:13" ht="30" customHeight="1">
      <c r="A14" s="63">
        <v>4</v>
      </c>
      <c r="B14" s="68"/>
      <c r="C14" s="69"/>
      <c r="D14" s="171"/>
      <c r="E14" s="172"/>
      <c r="F14" s="70"/>
      <c r="G14" s="71"/>
      <c r="H14" s="75"/>
      <c r="I14" s="76"/>
      <c r="J14" s="74"/>
      <c r="K14" s="41">
        <f>IF(H14&lt;&gt;"",1,0)</f>
        <v>0</v>
      </c>
      <c r="L14" s="41" t="str">
        <f t="shared" si="1"/>
        <v/>
      </c>
      <c r="M14" s="161"/>
    </row>
    <row r="15" spans="1:13" ht="30" customHeight="1">
      <c r="A15" s="63">
        <v>5</v>
      </c>
      <c r="B15" s="68"/>
      <c r="C15" s="69"/>
      <c r="D15" s="171"/>
      <c r="E15" s="172"/>
      <c r="F15" s="70"/>
      <c r="G15" s="71"/>
      <c r="H15" s="75"/>
      <c r="I15" s="76"/>
      <c r="J15" s="74"/>
      <c r="K15" s="41">
        <f t="shared" si="0"/>
        <v>0</v>
      </c>
      <c r="L15" s="41" t="str">
        <f t="shared" si="1"/>
        <v/>
      </c>
    </row>
    <row r="16" spans="1:13" ht="30" customHeight="1">
      <c r="A16" s="63">
        <v>6</v>
      </c>
      <c r="B16" s="68"/>
      <c r="C16" s="69"/>
      <c r="D16" s="171"/>
      <c r="E16" s="172"/>
      <c r="F16" s="70"/>
      <c r="G16" s="71"/>
      <c r="H16" s="75"/>
      <c r="I16" s="76"/>
      <c r="J16" s="74"/>
      <c r="K16" s="41">
        <f t="shared" si="0"/>
        <v>0</v>
      </c>
      <c r="L16" s="41" t="str">
        <f t="shared" si="1"/>
        <v/>
      </c>
    </row>
    <row r="17" spans="1:14" ht="30" customHeight="1">
      <c r="A17" s="63">
        <v>7</v>
      </c>
      <c r="B17" s="68"/>
      <c r="C17" s="69"/>
      <c r="D17" s="171"/>
      <c r="E17" s="172"/>
      <c r="F17" s="70"/>
      <c r="G17" s="71"/>
      <c r="H17" s="75"/>
      <c r="I17" s="76"/>
      <c r="J17" s="74"/>
      <c r="K17" s="41">
        <f t="shared" si="0"/>
        <v>0</v>
      </c>
      <c r="L17" s="41" t="str">
        <f t="shared" si="1"/>
        <v/>
      </c>
    </row>
    <row r="18" spans="1:14" ht="30" customHeight="1">
      <c r="A18" s="63">
        <v>8</v>
      </c>
      <c r="B18" s="68"/>
      <c r="C18" s="69"/>
      <c r="D18" s="171"/>
      <c r="E18" s="172"/>
      <c r="F18" s="70"/>
      <c r="G18" s="71"/>
      <c r="H18" s="75"/>
      <c r="I18" s="76"/>
      <c r="J18" s="74"/>
      <c r="K18" s="41">
        <f t="shared" si="0"/>
        <v>0</v>
      </c>
      <c r="L18" s="41" t="str">
        <f t="shared" si="1"/>
        <v/>
      </c>
    </row>
    <row r="19" spans="1:14" ht="30" customHeight="1">
      <c r="A19" s="63">
        <v>9</v>
      </c>
      <c r="B19" s="68"/>
      <c r="C19" s="69"/>
      <c r="D19" s="171"/>
      <c r="E19" s="172"/>
      <c r="F19" s="70"/>
      <c r="G19" s="71"/>
      <c r="H19" s="75"/>
      <c r="I19" s="76"/>
      <c r="J19" s="74"/>
      <c r="K19" s="41">
        <f t="shared" si="0"/>
        <v>0</v>
      </c>
      <c r="L19" s="41" t="str">
        <f t="shared" si="1"/>
        <v/>
      </c>
    </row>
    <row r="20" spans="1:14" ht="30" customHeight="1">
      <c r="A20" s="63">
        <v>10</v>
      </c>
      <c r="B20" s="68"/>
      <c r="C20" s="69"/>
      <c r="D20" s="171"/>
      <c r="E20" s="172"/>
      <c r="F20" s="70"/>
      <c r="G20" s="71"/>
      <c r="H20" s="75"/>
      <c r="I20" s="76"/>
      <c r="J20" s="74"/>
      <c r="K20" s="41">
        <f t="shared" si="0"/>
        <v>0</v>
      </c>
      <c r="L20" s="41" t="str">
        <f t="shared" si="1"/>
        <v/>
      </c>
    </row>
    <row r="21" spans="1:14" ht="30" customHeight="1">
      <c r="A21" s="63">
        <v>11</v>
      </c>
      <c r="B21" s="68"/>
      <c r="C21" s="69"/>
      <c r="D21" s="171"/>
      <c r="E21" s="172"/>
      <c r="F21" s="70"/>
      <c r="G21" s="71"/>
      <c r="H21" s="75"/>
      <c r="I21" s="76"/>
      <c r="J21" s="74"/>
      <c r="K21" s="41">
        <f t="shared" si="0"/>
        <v>0</v>
      </c>
      <c r="L21" s="41" t="str">
        <f t="shared" si="1"/>
        <v/>
      </c>
    </row>
    <row r="22" spans="1:14" ht="30" customHeight="1">
      <c r="A22" s="63">
        <v>12</v>
      </c>
      <c r="B22" s="68"/>
      <c r="C22" s="69"/>
      <c r="D22" s="171"/>
      <c r="E22" s="172"/>
      <c r="F22" s="70"/>
      <c r="G22" s="71"/>
      <c r="H22" s="75"/>
      <c r="I22" s="76"/>
      <c r="J22" s="74"/>
      <c r="K22" s="41">
        <f t="shared" si="0"/>
        <v>0</v>
      </c>
      <c r="L22" s="41" t="str">
        <f t="shared" si="1"/>
        <v/>
      </c>
    </row>
    <row r="23" spans="1:14" ht="30" customHeight="1">
      <c r="A23" s="63">
        <v>13</v>
      </c>
      <c r="B23" s="68"/>
      <c r="C23" s="69"/>
      <c r="D23" s="171"/>
      <c r="E23" s="172"/>
      <c r="F23" s="70"/>
      <c r="G23" s="71"/>
      <c r="H23" s="75"/>
      <c r="I23" s="76"/>
      <c r="J23" s="74"/>
      <c r="K23" s="41">
        <f t="shared" si="0"/>
        <v>0</v>
      </c>
      <c r="L23" s="41" t="str">
        <f t="shared" si="1"/>
        <v/>
      </c>
    </row>
    <row r="24" spans="1:14" ht="30" customHeight="1">
      <c r="A24" s="63">
        <v>14</v>
      </c>
      <c r="B24" s="68"/>
      <c r="C24" s="69"/>
      <c r="D24" s="171"/>
      <c r="E24" s="172"/>
      <c r="F24" s="70"/>
      <c r="G24" s="71"/>
      <c r="H24" s="75"/>
      <c r="I24" s="76"/>
      <c r="J24" s="74"/>
      <c r="K24" s="41">
        <f t="shared" si="0"/>
        <v>0</v>
      </c>
      <c r="L24" s="41" t="str">
        <f t="shared" si="1"/>
        <v/>
      </c>
    </row>
    <row r="25" spans="1:14" ht="30" customHeight="1" thickBot="1">
      <c r="A25" s="63">
        <v>15</v>
      </c>
      <c r="B25" s="68"/>
      <c r="C25" s="69"/>
      <c r="D25" s="171"/>
      <c r="E25" s="172"/>
      <c r="F25" s="70"/>
      <c r="G25" s="71"/>
      <c r="H25" s="77"/>
      <c r="I25" s="78"/>
      <c r="J25" s="74"/>
      <c r="K25" s="41">
        <f t="shared" si="0"/>
        <v>0</v>
      </c>
      <c r="L25" s="41" t="e">
        <f>IF(SUMIF(C12:C25,"【職員処遇改善費のみ対象】園内研修",I11:I25)&gt;VLOOKUP(C6,M25:N27,2,FALSE),VLOOKUP(C6,M25:N27,2,FALSE)-SUMIF(C12:C25,"【職員処遇改善費のみ対象】園内研修",I11:I25),"")</f>
        <v>#N/A</v>
      </c>
      <c r="M25" s="79" t="s">
        <v>81</v>
      </c>
      <c r="N25" s="164">
        <v>4</v>
      </c>
    </row>
    <row r="26" spans="1:14" ht="19.5" customHeight="1">
      <c r="A26" s="80"/>
      <c r="B26" s="38" t="s">
        <v>34</v>
      </c>
      <c r="C26" s="59"/>
      <c r="D26" s="59"/>
      <c r="E26" s="59"/>
      <c r="F26" s="59"/>
      <c r="G26" s="59"/>
      <c r="J26" s="12"/>
      <c r="K26" s="164"/>
    </row>
    <row r="27" spans="1:14" ht="21.75" customHeight="1">
      <c r="A27" s="80"/>
      <c r="B27" s="186" t="s">
        <v>86</v>
      </c>
      <c r="C27" s="186"/>
      <c r="D27" s="186"/>
      <c r="E27" s="186"/>
      <c r="F27" s="186"/>
      <c r="G27" s="186"/>
      <c r="J27" s="12"/>
      <c r="K27" s="164"/>
    </row>
    <row r="28" spans="1:14" ht="34.5" customHeight="1">
      <c r="A28" s="80"/>
      <c r="B28" s="186" t="s">
        <v>85</v>
      </c>
      <c r="C28" s="186"/>
      <c r="D28" s="186"/>
      <c r="E28" s="186"/>
      <c r="F28" s="186"/>
      <c r="G28" s="186"/>
    </row>
    <row r="29" spans="1:14" s="12" customFormat="1" ht="15.75" customHeight="1">
      <c r="A29" s="37"/>
      <c r="B29" s="81" t="s">
        <v>123</v>
      </c>
      <c r="C29" s="82"/>
      <c r="D29" s="59"/>
      <c r="E29" s="59"/>
      <c r="F29" s="59"/>
      <c r="G29" s="59"/>
    </row>
    <row r="30" spans="1:14" s="12" customFormat="1" ht="15" customHeight="1">
      <c r="A30" s="37"/>
      <c r="B30" s="187" t="s">
        <v>181</v>
      </c>
      <c r="C30" s="187"/>
      <c r="D30" s="188"/>
      <c r="E30" s="188"/>
      <c r="F30" s="188"/>
      <c r="G30" s="59"/>
      <c r="H30" s="59"/>
      <c r="I30" s="59"/>
      <c r="J30" s="59"/>
    </row>
    <row r="31" spans="1:14" s="12" customFormat="1" ht="15" customHeight="1">
      <c r="A31" s="37"/>
      <c r="B31" s="38" t="s">
        <v>124</v>
      </c>
      <c r="C31" s="59"/>
      <c r="D31" s="59"/>
      <c r="E31" s="59"/>
      <c r="F31" s="59"/>
      <c r="G31" s="59"/>
      <c r="H31" s="59"/>
      <c r="I31" s="59"/>
      <c r="J31" s="59"/>
    </row>
    <row r="32" spans="1:14" s="12" customFormat="1" ht="15" customHeight="1">
      <c r="A32" s="37"/>
      <c r="B32" s="38" t="s">
        <v>128</v>
      </c>
      <c r="C32" s="59"/>
      <c r="D32" s="59"/>
      <c r="E32" s="59"/>
      <c r="F32" s="59"/>
      <c r="G32" s="59"/>
      <c r="H32" s="59"/>
      <c r="I32" s="59"/>
      <c r="J32" s="59"/>
    </row>
    <row r="33" spans="1:10" s="12" customFormat="1" ht="15" customHeight="1">
      <c r="A33" s="37"/>
      <c r="D33" s="59"/>
      <c r="E33" s="59"/>
      <c r="F33" s="59"/>
      <c r="G33" s="59"/>
      <c r="H33" s="59"/>
      <c r="I33" s="59"/>
      <c r="J33" s="59"/>
    </row>
    <row r="34" spans="1:10" s="12" customFormat="1" ht="15" customHeight="1">
      <c r="A34" s="37"/>
      <c r="D34" s="59"/>
      <c r="E34" s="59"/>
      <c r="F34" s="59"/>
      <c r="G34" s="59"/>
      <c r="H34" s="59"/>
      <c r="I34" s="59"/>
      <c r="J34" s="59"/>
    </row>
    <row r="35" spans="1:10" s="12" customFormat="1" ht="15" customHeight="1">
      <c r="A35" s="37"/>
      <c r="C35" s="59"/>
      <c r="D35" s="59"/>
      <c r="E35" s="59"/>
      <c r="F35" s="59"/>
      <c r="G35" s="59"/>
      <c r="H35" s="59"/>
      <c r="I35" s="59"/>
      <c r="J35" s="59"/>
    </row>
    <row r="36" spans="1:10" s="12" customFormat="1" ht="15" customHeight="1">
      <c r="A36" s="37"/>
      <c r="C36" s="59"/>
      <c r="D36" s="59"/>
      <c r="E36" s="59"/>
      <c r="F36" s="59"/>
      <c r="G36" s="59"/>
      <c r="H36" s="59"/>
      <c r="I36" s="59"/>
      <c r="J36" s="59"/>
    </row>
    <row r="37" spans="1:10" s="12" customFormat="1" ht="15" customHeight="1">
      <c r="A37" s="37"/>
      <c r="B37" s="38"/>
      <c r="C37" s="59"/>
      <c r="D37" s="59"/>
      <c r="E37" s="59"/>
      <c r="F37" s="59"/>
      <c r="G37" s="59"/>
      <c r="H37" s="59"/>
      <c r="I37" s="59"/>
      <c r="J37" s="59"/>
    </row>
    <row r="38" spans="1:10" s="12" customFormat="1" ht="30" customHeight="1">
      <c r="A38" s="37"/>
      <c r="B38" s="184"/>
      <c r="C38" s="185"/>
      <c r="D38" s="185"/>
      <c r="E38" s="185"/>
      <c r="F38" s="185"/>
      <c r="G38" s="185"/>
      <c r="H38" s="185"/>
      <c r="I38" s="185"/>
      <c r="J38" s="185"/>
    </row>
    <row r="39" spans="1:10" s="12" customFormat="1" ht="15" customHeight="1">
      <c r="A39" s="37"/>
      <c r="B39" s="38"/>
      <c r="C39" s="59"/>
      <c r="D39" s="59"/>
      <c r="E39" s="59"/>
      <c r="F39" s="59"/>
      <c r="G39" s="59"/>
      <c r="H39" s="59"/>
      <c r="I39" s="59"/>
      <c r="J39" s="59"/>
    </row>
    <row r="40" spans="1:10" s="12" customFormat="1" ht="15" customHeight="1">
      <c r="A40" s="37"/>
      <c r="B40" s="38"/>
      <c r="C40" s="59"/>
      <c r="D40" s="59"/>
      <c r="E40" s="59"/>
      <c r="F40" s="59"/>
      <c r="G40" s="59"/>
      <c r="H40" s="59"/>
      <c r="I40" s="59"/>
      <c r="J40" s="59"/>
    </row>
    <row r="41" spans="1:10" s="12" customFormat="1" ht="15" customHeight="1">
      <c r="A41" s="37"/>
      <c r="B41" s="38"/>
      <c r="C41" s="59"/>
      <c r="D41" s="59"/>
      <c r="E41" s="59"/>
      <c r="F41" s="59"/>
      <c r="G41" s="59"/>
      <c r="H41" s="59"/>
      <c r="I41" s="59"/>
      <c r="J41" s="59"/>
    </row>
  </sheetData>
  <sheetProtection algorithmName="SHA-512" hashValue="2jqgx8yd61lgSRtZXm81JWJEvRkPCQZokv2As2c929/t7H9afeO92L/NNUz/W4v1OiSegPGAa2gVRlwVEdieBQ==" saltValue="vKsPuJTmXjU49tVASwUz2w==" spinCount="100000" sheet="1" objects="1" scenarios="1" insertRows="0" selectLockedCells="1"/>
  <mergeCells count="27">
    <mergeCell ref="B28:G28"/>
    <mergeCell ref="B30:F30"/>
    <mergeCell ref="B38:J38"/>
    <mergeCell ref="D21:E21"/>
    <mergeCell ref="D22:E22"/>
    <mergeCell ref="D23:E23"/>
    <mergeCell ref="D24:E24"/>
    <mergeCell ref="D25:E25"/>
    <mergeCell ref="B27:G27"/>
    <mergeCell ref="D15:E15"/>
    <mergeCell ref="D16:E16"/>
    <mergeCell ref="D17:E17"/>
    <mergeCell ref="D18:E18"/>
    <mergeCell ref="D19:E19"/>
    <mergeCell ref="D20:E20"/>
    <mergeCell ref="B8:C8"/>
    <mergeCell ref="D10:E10"/>
    <mergeCell ref="D11:E11"/>
    <mergeCell ref="D12:E12"/>
    <mergeCell ref="D13:E13"/>
    <mergeCell ref="D14:E14"/>
    <mergeCell ref="H4:J4"/>
    <mergeCell ref="H5:J5"/>
    <mergeCell ref="C6:D6"/>
    <mergeCell ref="H6:J6"/>
    <mergeCell ref="C7:D7"/>
    <mergeCell ref="H7:J7"/>
  </mergeCells>
  <phoneticPr fontId="3"/>
  <conditionalFormatting sqref="C6:C7">
    <cfRule type="cellIs" dxfId="571" priority="11" operator="equal">
      <formula>""</formula>
    </cfRule>
  </conditionalFormatting>
  <conditionalFormatting sqref="D8">
    <cfRule type="cellIs" dxfId="570" priority="1" operator="equal">
      <formula>""</formula>
    </cfRule>
  </conditionalFormatting>
  <conditionalFormatting sqref="D11:E25 G11:H25">
    <cfRule type="expression" dxfId="569" priority="3">
      <formula>$C11="【職員処遇改善費のみ対象】園内研修"</formula>
    </cfRule>
  </conditionalFormatting>
  <conditionalFormatting sqref="D11:E25">
    <cfRule type="expression" dxfId="568" priority="5">
      <formula>$C11="【職員処遇改善費のみ対象】横浜市（区）主催研修"</formula>
    </cfRule>
    <cfRule type="expression" dxfId="567" priority="6">
      <formula>$C11="幼稚園教諭旧免許状更新講習・免許法認定講習"</formula>
    </cfRule>
  </conditionalFormatting>
  <conditionalFormatting sqref="F11:F25">
    <cfRule type="expression" dxfId="566" priority="8">
      <formula>$C11&lt;&gt;"保育士等キャリアアップ研修"</formula>
    </cfRule>
    <cfRule type="expression" dxfId="565" priority="13" stopIfTrue="1">
      <formula>$C11="保育士等キャリアアップ研修"</formula>
    </cfRule>
  </conditionalFormatting>
  <conditionalFormatting sqref="F11:H25">
    <cfRule type="expression" dxfId="564" priority="4">
      <formula>$C11="その他"</formula>
    </cfRule>
  </conditionalFormatting>
  <conditionalFormatting sqref="G11:G25">
    <cfRule type="expression" dxfId="563" priority="10">
      <formula>$C11="幼稚園教諭旧免許状更新講習・免許法認定講習"</formula>
    </cfRule>
  </conditionalFormatting>
  <conditionalFormatting sqref="G11:H25">
    <cfRule type="expression" dxfId="562" priority="2">
      <formula>$C11="【職員処遇改善費のみ対象】横浜市（区）主催研修"</formula>
    </cfRule>
  </conditionalFormatting>
  <conditionalFormatting sqref="H11:H25">
    <cfRule type="expression" dxfId="561" priority="7">
      <formula>$C11="【幼稚園又は認定こども園に勤務していた者】その他"</formula>
    </cfRule>
  </conditionalFormatting>
  <conditionalFormatting sqref="H3:I3 H4:J7">
    <cfRule type="cellIs" dxfId="560" priority="12" operator="equal">
      <formula>""</formula>
    </cfRule>
  </conditionalFormatting>
  <conditionalFormatting sqref="I11:I25">
    <cfRule type="expression" dxfId="559" priority="9">
      <formula>$C11="保育士等キャリアアップ研修"</formula>
    </cfRule>
  </conditionalFormatting>
  <dataValidations count="8">
    <dataValidation type="list" allowBlank="1" showInputMessage="1" showErrorMessage="1" sqref="H11:H25" xr:uid="{8FC4CEAC-672B-4548-BD31-CCB8A7496FB5}">
      <formula1>INDIRECT($C$6)</formula1>
    </dataValidation>
    <dataValidation type="decimal" operator="greaterThanOrEqual" allowBlank="1" showInputMessage="1" showErrorMessage="1" sqref="I11:I25" xr:uid="{8B1651BE-173C-4FEE-8C75-8EFEAD6FF658}">
      <formula1>0</formula1>
    </dataValidation>
    <dataValidation type="textLength" operator="equal" allowBlank="1" showInputMessage="1" showErrorMessage="1" sqref="G11:G25" xr:uid="{84AD84E3-030A-4574-A5FB-61AE9E91EC03}">
      <formula1>12</formula1>
    </dataValidation>
    <dataValidation type="list" allowBlank="1" showInputMessage="1" showErrorMessage="1" sqref="D8" xr:uid="{013992AA-9E86-4BF9-BD2A-FD2ED5E7B937}">
      <formula1>"〇,×"</formula1>
    </dataValidation>
    <dataValidation type="list" allowBlank="1" showInputMessage="1" showErrorMessage="1" sqref="O6" xr:uid="{B049D73F-387B-470F-87A4-657CACC41414}">
      <formula1>" "</formula1>
    </dataValidation>
    <dataValidation type="list" allowBlank="1" showInputMessage="1" showErrorMessage="1" sqref="D11:E25" xr:uid="{4E197B1F-9BD0-4D7A-9C89-64D1851C5F54}">
      <formula1>INDIRECT($C11)</formula1>
    </dataValidation>
    <dataValidation type="list" allowBlank="1" showInputMessage="1" showErrorMessage="1" sqref="C11:C25" xr:uid="{B8723D3F-F873-4667-991E-D0D563776E48}">
      <formula1>INDIRECT($C$6&amp;$D$8)</formula1>
    </dataValidation>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専門リーダー、職務分野別リーダー」のマネジメント研修はH29.4.1～R2.3.31の修了分のみ対象です。" sqref="B11:B25" xr:uid="{14FE66F5-E4C0-487E-A26D-759B579D0280}">
      <formula1>46220</formula1>
    </dataValidation>
  </dataValidations>
  <printOptions horizontalCentered="1"/>
  <pageMargins left="0.25" right="0.25" top="0.75" bottom="0.75" header="0.3" footer="0.3"/>
  <pageSetup paperSize="9" scale="61" fitToHeight="0" orientation="landscape" cellComments="asDisplayed" r:id="rId1"/>
  <rowBreaks count="1" manualBreakCount="1">
    <brk id="20" max="9"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538DCAC-0406-4741-B35D-71D491A5AADC}">
          <x14:formula1>
            <xm:f>マスタ!$C$2:$C$11</xm:f>
          </x14:formula1>
          <xm:sqref>C6:D6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CCE9E-9266-4B84-B5D7-E825D55E6100}">
  <sheetPr>
    <tabColor rgb="FFFF0000"/>
    <pageSetUpPr fitToPage="1"/>
  </sheetPr>
  <dimension ref="A1:O41"/>
  <sheetViews>
    <sheetView showGridLines="0" showZeros="0" view="pageBreakPreview" zoomScale="70" zoomScaleNormal="70" zoomScaleSheetLayoutView="70" workbookViewId="0">
      <selection activeCell="C6" sqref="C6:D6"/>
    </sheetView>
  </sheetViews>
  <sheetFormatPr defaultRowHeight="18.75"/>
  <cols>
    <col min="1" max="1" width="5" style="42" customWidth="1"/>
    <col min="2" max="2" width="17.5" style="83" customWidth="1"/>
    <col min="3" max="3" width="39.375" style="41" customWidth="1"/>
    <col min="4" max="4" width="9.375" style="41" customWidth="1"/>
    <col min="5" max="5" width="37.625" style="41" customWidth="1"/>
    <col min="6" max="6" width="42.875" style="41" customWidth="1"/>
    <col min="7" max="7" width="19.625" style="41" customWidth="1"/>
    <col min="8" max="8" width="22.375" style="41" customWidth="1"/>
    <col min="9" max="9" width="15.625" style="41" customWidth="1"/>
    <col min="10" max="10" width="27.5" style="41" customWidth="1"/>
    <col min="11" max="11" width="9" style="41" hidden="1" customWidth="1"/>
    <col min="12" max="12" width="11.875" style="41" hidden="1" customWidth="1"/>
    <col min="13" max="13" width="10.5" style="41" hidden="1" customWidth="1"/>
    <col min="14" max="14" width="9" style="41" hidden="1" customWidth="1"/>
    <col min="15" max="15" width="50.625" style="41" hidden="1" customWidth="1"/>
    <col min="16" max="16384" width="9" style="41"/>
  </cols>
  <sheetData>
    <row r="1" spans="1:13" s="36" customFormat="1" ht="29.25" customHeight="1">
      <c r="A1" s="36" t="s">
        <v>129</v>
      </c>
      <c r="D1" s="36" t="s">
        <v>144</v>
      </c>
    </row>
    <row r="2" spans="1:13" ht="19.5" thickBot="1">
      <c r="A2" s="37"/>
      <c r="B2" s="38"/>
      <c r="C2" s="39"/>
      <c r="D2" s="39"/>
      <c r="E2" s="39"/>
      <c r="F2" s="40"/>
      <c r="G2" s="39"/>
      <c r="H2" s="39"/>
      <c r="I2" s="39"/>
      <c r="J2" s="39"/>
    </row>
    <row r="3" spans="1:13" s="47" customFormat="1" ht="24.95" customHeight="1" thickBot="1">
      <c r="A3" s="42"/>
      <c r="B3" s="38"/>
      <c r="C3" s="43"/>
      <c r="D3" s="43"/>
      <c r="E3" s="43"/>
      <c r="F3" s="44"/>
      <c r="G3" s="45" t="s">
        <v>0</v>
      </c>
      <c r="H3" s="46" t="e">
        <f>①集計表!H4</f>
        <v>#N/A</v>
      </c>
      <c r="I3" s="159" t="s">
        <v>1</v>
      </c>
      <c r="J3" s="160"/>
    </row>
    <row r="4" spans="1:13" s="47" customFormat="1" ht="24.95" customHeight="1">
      <c r="A4" s="37"/>
      <c r="B4" s="38"/>
      <c r="C4" s="43"/>
      <c r="D4" s="43"/>
      <c r="E4" s="43"/>
      <c r="F4" s="44"/>
      <c r="G4" s="48" t="s">
        <v>178</v>
      </c>
      <c r="H4" s="173" t="e">
        <f>①集計表!H5</f>
        <v>#N/A</v>
      </c>
      <c r="I4" s="174"/>
      <c r="J4" s="175"/>
    </row>
    <row r="5" spans="1:13" s="47" customFormat="1" ht="24.95" customHeight="1" thickBot="1">
      <c r="A5" s="37"/>
      <c r="B5" s="49"/>
      <c r="C5" s="43"/>
      <c r="D5" s="50"/>
      <c r="E5" s="50"/>
      <c r="F5" s="44"/>
      <c r="G5" s="48" t="s">
        <v>3</v>
      </c>
      <c r="H5" s="176">
        <f>①集計表!H6</f>
        <v>0</v>
      </c>
      <c r="I5" s="177"/>
      <c r="J5" s="178"/>
    </row>
    <row r="6" spans="1:13" s="47" customFormat="1" ht="24.95" customHeight="1">
      <c r="A6" s="37"/>
      <c r="B6" s="51" t="s">
        <v>2</v>
      </c>
      <c r="C6" s="167"/>
      <c r="D6" s="168"/>
      <c r="E6" s="50"/>
      <c r="F6" s="44"/>
      <c r="G6" s="52" t="s">
        <v>32</v>
      </c>
      <c r="H6" s="176" t="e">
        <f>①集計表!H7</f>
        <v>#N/A</v>
      </c>
      <c r="I6" s="177"/>
      <c r="J6" s="178"/>
    </row>
    <row r="7" spans="1:13" s="47" customFormat="1" ht="24.95" customHeight="1" thickBot="1">
      <c r="A7" s="37"/>
      <c r="B7" s="53" t="s">
        <v>5</v>
      </c>
      <c r="C7" s="169"/>
      <c r="D7" s="170"/>
      <c r="E7" s="50"/>
      <c r="F7" s="44"/>
      <c r="G7" s="54" t="s">
        <v>33</v>
      </c>
      <c r="H7" s="179">
        <f>①集計表!H8</f>
        <v>0</v>
      </c>
      <c r="I7" s="180"/>
      <c r="J7" s="181"/>
    </row>
    <row r="8" spans="1:13" s="47" customFormat="1" ht="24.95" customHeight="1" thickTop="1" thickBot="1">
      <c r="A8" s="37"/>
      <c r="B8" s="165" t="s">
        <v>47</v>
      </c>
      <c r="C8" s="166"/>
      <c r="D8" s="55"/>
      <c r="E8" s="56"/>
      <c r="F8" s="44"/>
      <c r="G8" s="44"/>
      <c r="H8" s="43"/>
      <c r="I8" s="43"/>
      <c r="J8" s="57"/>
      <c r="L8" s="47" t="s">
        <v>126</v>
      </c>
    </row>
    <row r="9" spans="1:13" ht="24.95" customHeight="1">
      <c r="A9" s="37"/>
      <c r="B9" s="35" t="s">
        <v>179</v>
      </c>
      <c r="C9" s="58"/>
      <c r="D9" s="59"/>
      <c r="E9" s="59"/>
      <c r="F9" s="58"/>
      <c r="G9" s="58"/>
      <c r="H9" s="60"/>
      <c r="I9" s="61"/>
      <c r="J9" s="62"/>
      <c r="L9" s="161" t="s">
        <v>125</v>
      </c>
      <c r="M9" s="162">
        <v>42826</v>
      </c>
    </row>
    <row r="10" spans="1:13" ht="98.25" customHeight="1" thickBot="1">
      <c r="A10" s="63" t="s">
        <v>7</v>
      </c>
      <c r="B10" s="64" t="s">
        <v>183</v>
      </c>
      <c r="C10" s="65" t="s">
        <v>46</v>
      </c>
      <c r="D10" s="182" t="s">
        <v>184</v>
      </c>
      <c r="E10" s="183"/>
      <c r="F10" s="65" t="s">
        <v>8</v>
      </c>
      <c r="G10" s="65" t="s">
        <v>9</v>
      </c>
      <c r="H10" s="66" t="s">
        <v>185</v>
      </c>
      <c r="I10" s="67" t="s">
        <v>77</v>
      </c>
      <c r="J10" s="65" t="s">
        <v>31</v>
      </c>
      <c r="L10" s="161" t="s">
        <v>83</v>
      </c>
    </row>
    <row r="11" spans="1:13" ht="30" customHeight="1">
      <c r="A11" s="63">
        <v>1</v>
      </c>
      <c r="B11" s="68"/>
      <c r="C11" s="69"/>
      <c r="D11" s="171"/>
      <c r="E11" s="172"/>
      <c r="F11" s="70"/>
      <c r="G11" s="71"/>
      <c r="H11" s="72"/>
      <c r="I11" s="73"/>
      <c r="J11" s="74"/>
      <c r="L11" s="161" t="s">
        <v>84</v>
      </c>
      <c r="M11" s="162">
        <v>43921</v>
      </c>
    </row>
    <row r="12" spans="1:13" ht="30" customHeight="1">
      <c r="A12" s="63">
        <v>2</v>
      </c>
      <c r="B12" s="68"/>
      <c r="C12" s="69"/>
      <c r="D12" s="171"/>
      <c r="E12" s="172"/>
      <c r="F12" s="70"/>
      <c r="G12" s="71"/>
      <c r="H12" s="75"/>
      <c r="I12" s="76"/>
      <c r="J12" s="74"/>
      <c r="K12" s="41">
        <f t="shared" ref="K12:K25" si="0">IF(H12&lt;&gt;"",1,0)</f>
        <v>0</v>
      </c>
      <c r="L12" s="41" t="s">
        <v>82</v>
      </c>
      <c r="M12" s="162">
        <v>45382</v>
      </c>
    </row>
    <row r="13" spans="1:13" ht="30" customHeight="1">
      <c r="A13" s="63">
        <v>3</v>
      </c>
      <c r="B13" s="68"/>
      <c r="C13" s="69"/>
      <c r="D13" s="171"/>
      <c r="E13" s="172"/>
      <c r="F13" s="70"/>
      <c r="G13" s="71"/>
      <c r="H13" s="75"/>
      <c r="I13" s="76"/>
      <c r="J13" s="74"/>
      <c r="K13" s="41">
        <f t="shared" si="0"/>
        <v>0</v>
      </c>
      <c r="L13" s="41" t="str">
        <f t="shared" ref="L13:L24" si="1">IF(C13="その他",1,"")</f>
        <v/>
      </c>
      <c r="M13" s="163"/>
    </row>
    <row r="14" spans="1:13" ht="30" customHeight="1">
      <c r="A14" s="63">
        <v>4</v>
      </c>
      <c r="B14" s="68"/>
      <c r="C14" s="69"/>
      <c r="D14" s="171"/>
      <c r="E14" s="172"/>
      <c r="F14" s="70"/>
      <c r="G14" s="71"/>
      <c r="H14" s="75"/>
      <c r="I14" s="76"/>
      <c r="J14" s="74"/>
      <c r="K14" s="41">
        <f>IF(H14&lt;&gt;"",1,0)</f>
        <v>0</v>
      </c>
      <c r="L14" s="41" t="str">
        <f t="shared" si="1"/>
        <v/>
      </c>
      <c r="M14" s="161"/>
    </row>
    <row r="15" spans="1:13" ht="30" customHeight="1">
      <c r="A15" s="63">
        <v>5</v>
      </c>
      <c r="B15" s="68"/>
      <c r="C15" s="69"/>
      <c r="D15" s="171"/>
      <c r="E15" s="172"/>
      <c r="F15" s="70"/>
      <c r="G15" s="71"/>
      <c r="H15" s="75"/>
      <c r="I15" s="76"/>
      <c r="J15" s="74"/>
      <c r="K15" s="41">
        <f t="shared" si="0"/>
        <v>0</v>
      </c>
      <c r="L15" s="41" t="str">
        <f t="shared" si="1"/>
        <v/>
      </c>
    </row>
    <row r="16" spans="1:13" ht="30" customHeight="1">
      <c r="A16" s="63">
        <v>6</v>
      </c>
      <c r="B16" s="68"/>
      <c r="C16" s="69"/>
      <c r="D16" s="171"/>
      <c r="E16" s="172"/>
      <c r="F16" s="70"/>
      <c r="G16" s="71"/>
      <c r="H16" s="75"/>
      <c r="I16" s="76"/>
      <c r="J16" s="74"/>
      <c r="K16" s="41">
        <f t="shared" si="0"/>
        <v>0</v>
      </c>
      <c r="L16" s="41" t="str">
        <f t="shared" si="1"/>
        <v/>
      </c>
    </row>
    <row r="17" spans="1:14" ht="30" customHeight="1">
      <c r="A17" s="63">
        <v>7</v>
      </c>
      <c r="B17" s="68"/>
      <c r="C17" s="69"/>
      <c r="D17" s="171"/>
      <c r="E17" s="172"/>
      <c r="F17" s="70"/>
      <c r="G17" s="71"/>
      <c r="H17" s="75"/>
      <c r="I17" s="76"/>
      <c r="J17" s="74"/>
      <c r="K17" s="41">
        <f t="shared" si="0"/>
        <v>0</v>
      </c>
      <c r="L17" s="41" t="str">
        <f t="shared" si="1"/>
        <v/>
      </c>
    </row>
    <row r="18" spans="1:14" ht="30" customHeight="1">
      <c r="A18" s="63">
        <v>8</v>
      </c>
      <c r="B18" s="68"/>
      <c r="C18" s="69"/>
      <c r="D18" s="171"/>
      <c r="E18" s="172"/>
      <c r="F18" s="70"/>
      <c r="G18" s="71"/>
      <c r="H18" s="75"/>
      <c r="I18" s="76"/>
      <c r="J18" s="74"/>
      <c r="K18" s="41">
        <f t="shared" si="0"/>
        <v>0</v>
      </c>
      <c r="L18" s="41" t="str">
        <f t="shared" si="1"/>
        <v/>
      </c>
    </row>
    <row r="19" spans="1:14" ht="30" customHeight="1">
      <c r="A19" s="63">
        <v>9</v>
      </c>
      <c r="B19" s="68"/>
      <c r="C19" s="69"/>
      <c r="D19" s="171"/>
      <c r="E19" s="172"/>
      <c r="F19" s="70"/>
      <c r="G19" s="71"/>
      <c r="H19" s="75"/>
      <c r="I19" s="76"/>
      <c r="J19" s="74"/>
      <c r="K19" s="41">
        <f t="shared" si="0"/>
        <v>0</v>
      </c>
      <c r="L19" s="41" t="str">
        <f t="shared" si="1"/>
        <v/>
      </c>
    </row>
    <row r="20" spans="1:14" ht="30" customHeight="1">
      <c r="A20" s="63">
        <v>10</v>
      </c>
      <c r="B20" s="68"/>
      <c r="C20" s="69"/>
      <c r="D20" s="171"/>
      <c r="E20" s="172"/>
      <c r="F20" s="70"/>
      <c r="G20" s="71"/>
      <c r="H20" s="75"/>
      <c r="I20" s="76"/>
      <c r="J20" s="74"/>
      <c r="K20" s="41">
        <f t="shared" si="0"/>
        <v>0</v>
      </c>
      <c r="L20" s="41" t="str">
        <f t="shared" si="1"/>
        <v/>
      </c>
    </row>
    <row r="21" spans="1:14" ht="30" customHeight="1">
      <c r="A21" s="63">
        <v>11</v>
      </c>
      <c r="B21" s="68"/>
      <c r="C21" s="69"/>
      <c r="D21" s="171"/>
      <c r="E21" s="172"/>
      <c r="F21" s="70"/>
      <c r="G21" s="71"/>
      <c r="H21" s="75"/>
      <c r="I21" s="76"/>
      <c r="J21" s="74"/>
      <c r="K21" s="41">
        <f t="shared" si="0"/>
        <v>0</v>
      </c>
      <c r="L21" s="41" t="str">
        <f t="shared" si="1"/>
        <v/>
      </c>
    </row>
    <row r="22" spans="1:14" ht="30" customHeight="1">
      <c r="A22" s="63">
        <v>12</v>
      </c>
      <c r="B22" s="68"/>
      <c r="C22" s="69"/>
      <c r="D22" s="171"/>
      <c r="E22" s="172"/>
      <c r="F22" s="70"/>
      <c r="G22" s="71"/>
      <c r="H22" s="75"/>
      <c r="I22" s="76"/>
      <c r="J22" s="74"/>
      <c r="K22" s="41">
        <f t="shared" si="0"/>
        <v>0</v>
      </c>
      <c r="L22" s="41" t="str">
        <f t="shared" si="1"/>
        <v/>
      </c>
    </row>
    <row r="23" spans="1:14" ht="30" customHeight="1">
      <c r="A23" s="63">
        <v>13</v>
      </c>
      <c r="B23" s="68"/>
      <c r="C23" s="69"/>
      <c r="D23" s="171"/>
      <c r="E23" s="172"/>
      <c r="F23" s="70"/>
      <c r="G23" s="71"/>
      <c r="H23" s="75"/>
      <c r="I23" s="76"/>
      <c r="J23" s="74"/>
      <c r="K23" s="41">
        <f t="shared" si="0"/>
        <v>0</v>
      </c>
      <c r="L23" s="41" t="str">
        <f t="shared" si="1"/>
        <v/>
      </c>
    </row>
    <row r="24" spans="1:14" ht="30" customHeight="1">
      <c r="A24" s="63">
        <v>14</v>
      </c>
      <c r="B24" s="68"/>
      <c r="C24" s="69"/>
      <c r="D24" s="171"/>
      <c r="E24" s="172"/>
      <c r="F24" s="70"/>
      <c r="G24" s="71"/>
      <c r="H24" s="75"/>
      <c r="I24" s="76"/>
      <c r="J24" s="74"/>
      <c r="K24" s="41">
        <f t="shared" si="0"/>
        <v>0</v>
      </c>
      <c r="L24" s="41" t="str">
        <f t="shared" si="1"/>
        <v/>
      </c>
    </row>
    <row r="25" spans="1:14" ht="30" customHeight="1" thickBot="1">
      <c r="A25" s="63">
        <v>15</v>
      </c>
      <c r="B25" s="68"/>
      <c r="C25" s="69"/>
      <c r="D25" s="171"/>
      <c r="E25" s="172"/>
      <c r="F25" s="70"/>
      <c r="G25" s="71"/>
      <c r="H25" s="77"/>
      <c r="I25" s="78"/>
      <c r="J25" s="74"/>
      <c r="K25" s="41">
        <f t="shared" si="0"/>
        <v>0</v>
      </c>
      <c r="L25" s="41" t="e">
        <f>IF(SUMIF(C12:C25,"【職員処遇改善費のみ対象】園内研修",I11:I25)&gt;VLOOKUP(C6,M25:N27,2,FALSE),VLOOKUP(C6,M25:N27,2,FALSE)-SUMIF(C12:C25,"【職員処遇改善費のみ対象】園内研修",I11:I25),"")</f>
        <v>#N/A</v>
      </c>
      <c r="M25" s="79" t="s">
        <v>81</v>
      </c>
      <c r="N25" s="164">
        <v>4</v>
      </c>
    </row>
    <row r="26" spans="1:14" ht="19.5" customHeight="1">
      <c r="A26" s="80"/>
      <c r="B26" s="38" t="s">
        <v>34</v>
      </c>
      <c r="C26" s="59"/>
      <c r="D26" s="59"/>
      <c r="E26" s="59"/>
      <c r="F26" s="59"/>
      <c r="G26" s="59"/>
      <c r="J26" s="12"/>
      <c r="K26" s="164"/>
    </row>
    <row r="27" spans="1:14" ht="21.75" customHeight="1">
      <c r="A27" s="80"/>
      <c r="B27" s="186" t="s">
        <v>86</v>
      </c>
      <c r="C27" s="186"/>
      <c r="D27" s="186"/>
      <c r="E27" s="186"/>
      <c r="F27" s="186"/>
      <c r="G27" s="186"/>
      <c r="J27" s="12"/>
      <c r="K27" s="164"/>
    </row>
    <row r="28" spans="1:14" ht="34.5" customHeight="1">
      <c r="A28" s="80"/>
      <c r="B28" s="186" t="s">
        <v>85</v>
      </c>
      <c r="C28" s="186"/>
      <c r="D28" s="186"/>
      <c r="E28" s="186"/>
      <c r="F28" s="186"/>
      <c r="G28" s="186"/>
    </row>
    <row r="29" spans="1:14" s="12" customFormat="1" ht="15.75" customHeight="1">
      <c r="A29" s="37"/>
      <c r="B29" s="81" t="s">
        <v>123</v>
      </c>
      <c r="C29" s="82"/>
      <c r="D29" s="59"/>
      <c r="E29" s="59"/>
      <c r="F29" s="59"/>
      <c r="G29" s="59"/>
    </row>
    <row r="30" spans="1:14" s="12" customFormat="1" ht="15" customHeight="1">
      <c r="A30" s="37"/>
      <c r="B30" s="187" t="s">
        <v>181</v>
      </c>
      <c r="C30" s="187"/>
      <c r="D30" s="188"/>
      <c r="E30" s="188"/>
      <c r="F30" s="188"/>
      <c r="G30" s="59"/>
      <c r="H30" s="59"/>
      <c r="I30" s="59"/>
      <c r="J30" s="59"/>
    </row>
    <row r="31" spans="1:14" s="12" customFormat="1" ht="15" customHeight="1">
      <c r="A31" s="37"/>
      <c r="B31" s="38" t="s">
        <v>124</v>
      </c>
      <c r="C31" s="59"/>
      <c r="D31" s="59"/>
      <c r="E31" s="59"/>
      <c r="F31" s="59"/>
      <c r="G31" s="59"/>
      <c r="H31" s="59"/>
      <c r="I31" s="59"/>
      <c r="J31" s="59"/>
    </row>
    <row r="32" spans="1:14" s="12" customFormat="1" ht="15" customHeight="1">
      <c r="A32" s="37"/>
      <c r="B32" s="38" t="s">
        <v>128</v>
      </c>
      <c r="C32" s="59"/>
      <c r="D32" s="59"/>
      <c r="E32" s="59"/>
      <c r="F32" s="59"/>
      <c r="G32" s="59"/>
      <c r="H32" s="59"/>
      <c r="I32" s="59"/>
      <c r="J32" s="59"/>
    </row>
    <row r="33" spans="1:10" s="12" customFormat="1" ht="15" customHeight="1">
      <c r="A33" s="37"/>
      <c r="D33" s="59"/>
      <c r="E33" s="59"/>
      <c r="F33" s="59"/>
      <c r="G33" s="59"/>
      <c r="H33" s="59"/>
      <c r="I33" s="59"/>
      <c r="J33" s="59"/>
    </row>
    <row r="34" spans="1:10" s="12" customFormat="1" ht="15" customHeight="1">
      <c r="A34" s="37"/>
      <c r="D34" s="59"/>
      <c r="E34" s="59"/>
      <c r="F34" s="59"/>
      <c r="G34" s="59"/>
      <c r="H34" s="59"/>
      <c r="I34" s="59"/>
      <c r="J34" s="59"/>
    </row>
    <row r="35" spans="1:10" s="12" customFormat="1" ht="15" customHeight="1">
      <c r="A35" s="37"/>
      <c r="C35" s="59"/>
      <c r="D35" s="59"/>
      <c r="E35" s="59"/>
      <c r="F35" s="59"/>
      <c r="G35" s="59"/>
      <c r="H35" s="59"/>
      <c r="I35" s="59"/>
      <c r="J35" s="59"/>
    </row>
    <row r="36" spans="1:10" s="12" customFormat="1" ht="15" customHeight="1">
      <c r="A36" s="37"/>
      <c r="C36" s="59"/>
      <c r="D36" s="59"/>
      <c r="E36" s="59"/>
      <c r="F36" s="59"/>
      <c r="G36" s="59"/>
      <c r="H36" s="59"/>
      <c r="I36" s="59"/>
      <c r="J36" s="59"/>
    </row>
    <row r="37" spans="1:10" s="12" customFormat="1" ht="15" customHeight="1">
      <c r="A37" s="37"/>
      <c r="B37" s="38"/>
      <c r="C37" s="59"/>
      <c r="D37" s="59"/>
      <c r="E37" s="59"/>
      <c r="F37" s="59"/>
      <c r="G37" s="59"/>
      <c r="H37" s="59"/>
      <c r="I37" s="59"/>
      <c r="J37" s="59"/>
    </row>
    <row r="38" spans="1:10" s="12" customFormat="1" ht="30" customHeight="1">
      <c r="A38" s="37"/>
      <c r="B38" s="184"/>
      <c r="C38" s="185"/>
      <c r="D38" s="185"/>
      <c r="E38" s="185"/>
      <c r="F38" s="185"/>
      <c r="G38" s="185"/>
      <c r="H38" s="185"/>
      <c r="I38" s="185"/>
      <c r="J38" s="185"/>
    </row>
    <row r="39" spans="1:10" s="12" customFormat="1" ht="15" customHeight="1">
      <c r="A39" s="37"/>
      <c r="B39" s="38"/>
      <c r="C39" s="59"/>
      <c r="D39" s="59"/>
      <c r="E39" s="59"/>
      <c r="F39" s="59"/>
      <c r="G39" s="59"/>
      <c r="H39" s="59"/>
      <c r="I39" s="59"/>
      <c r="J39" s="59"/>
    </row>
    <row r="40" spans="1:10" s="12" customFormat="1" ht="15" customHeight="1">
      <c r="A40" s="37"/>
      <c r="B40" s="38"/>
      <c r="C40" s="59"/>
      <c r="D40" s="59"/>
      <c r="E40" s="59"/>
      <c r="F40" s="59"/>
      <c r="G40" s="59"/>
      <c r="H40" s="59"/>
      <c r="I40" s="59"/>
      <c r="J40" s="59"/>
    </row>
    <row r="41" spans="1:10" s="12" customFormat="1" ht="15" customHeight="1">
      <c r="A41" s="37"/>
      <c r="B41" s="38"/>
      <c r="C41" s="59"/>
      <c r="D41" s="59"/>
      <c r="E41" s="59"/>
      <c r="F41" s="59"/>
      <c r="G41" s="59"/>
      <c r="H41" s="59"/>
      <c r="I41" s="59"/>
      <c r="J41" s="59"/>
    </row>
  </sheetData>
  <sheetProtection algorithmName="SHA-512" hashValue="2jqgx8yd61lgSRtZXm81JWJEvRkPCQZokv2As2c929/t7H9afeO92L/NNUz/W4v1OiSegPGAa2gVRlwVEdieBQ==" saltValue="vKsPuJTmXjU49tVASwUz2w==" spinCount="100000" sheet="1" objects="1" scenarios="1" insertRows="0" selectLockedCells="1"/>
  <mergeCells count="27">
    <mergeCell ref="B28:G28"/>
    <mergeCell ref="B30:F30"/>
    <mergeCell ref="B38:J38"/>
    <mergeCell ref="D21:E21"/>
    <mergeCell ref="D22:E22"/>
    <mergeCell ref="D23:E23"/>
    <mergeCell ref="D24:E24"/>
    <mergeCell ref="D25:E25"/>
    <mergeCell ref="B27:G27"/>
    <mergeCell ref="D15:E15"/>
    <mergeCell ref="D16:E16"/>
    <mergeCell ref="D17:E17"/>
    <mergeCell ref="D18:E18"/>
    <mergeCell ref="D19:E19"/>
    <mergeCell ref="D20:E20"/>
    <mergeCell ref="B8:C8"/>
    <mergeCell ref="D10:E10"/>
    <mergeCell ref="D11:E11"/>
    <mergeCell ref="D12:E12"/>
    <mergeCell ref="D13:E13"/>
    <mergeCell ref="D14:E14"/>
    <mergeCell ref="H4:J4"/>
    <mergeCell ref="H5:J5"/>
    <mergeCell ref="C6:D6"/>
    <mergeCell ref="H6:J6"/>
    <mergeCell ref="C7:D7"/>
    <mergeCell ref="H7:J7"/>
  </mergeCells>
  <phoneticPr fontId="3"/>
  <conditionalFormatting sqref="C6:C7">
    <cfRule type="cellIs" dxfId="558" priority="11" operator="equal">
      <formula>""</formula>
    </cfRule>
  </conditionalFormatting>
  <conditionalFormatting sqref="D8">
    <cfRule type="cellIs" dxfId="557" priority="1" operator="equal">
      <formula>""</formula>
    </cfRule>
  </conditionalFormatting>
  <conditionalFormatting sqref="D11:E25 G11:H25">
    <cfRule type="expression" dxfId="556" priority="3">
      <formula>$C11="【職員処遇改善費のみ対象】園内研修"</formula>
    </cfRule>
  </conditionalFormatting>
  <conditionalFormatting sqref="D11:E25">
    <cfRule type="expression" dxfId="555" priority="5">
      <formula>$C11="【職員処遇改善費のみ対象】横浜市（区）主催研修"</formula>
    </cfRule>
    <cfRule type="expression" dxfId="554" priority="6">
      <formula>$C11="幼稚園教諭旧免許状更新講習・免許法認定講習"</formula>
    </cfRule>
  </conditionalFormatting>
  <conditionalFormatting sqref="F11:F25">
    <cfRule type="expression" dxfId="553" priority="8">
      <formula>$C11&lt;&gt;"保育士等キャリアアップ研修"</formula>
    </cfRule>
    <cfRule type="expression" dxfId="552" priority="13" stopIfTrue="1">
      <formula>$C11="保育士等キャリアアップ研修"</formula>
    </cfRule>
  </conditionalFormatting>
  <conditionalFormatting sqref="F11:H25">
    <cfRule type="expression" dxfId="551" priority="4">
      <formula>$C11="その他"</formula>
    </cfRule>
  </conditionalFormatting>
  <conditionalFormatting sqref="G11:G25">
    <cfRule type="expression" dxfId="550" priority="10">
      <formula>$C11="幼稚園教諭旧免許状更新講習・免許法認定講習"</formula>
    </cfRule>
  </conditionalFormatting>
  <conditionalFormatting sqref="G11:H25">
    <cfRule type="expression" dxfId="549" priority="2">
      <formula>$C11="【職員処遇改善費のみ対象】横浜市（区）主催研修"</formula>
    </cfRule>
  </conditionalFormatting>
  <conditionalFormatting sqref="H11:H25">
    <cfRule type="expression" dxfId="548" priority="7">
      <formula>$C11="【幼稚園又は認定こども園に勤務していた者】その他"</formula>
    </cfRule>
  </conditionalFormatting>
  <conditionalFormatting sqref="H3:I3 H4:J7">
    <cfRule type="cellIs" dxfId="547" priority="12" operator="equal">
      <formula>""</formula>
    </cfRule>
  </conditionalFormatting>
  <conditionalFormatting sqref="I11:I25">
    <cfRule type="expression" dxfId="546" priority="9">
      <formula>$C11="保育士等キャリアアップ研修"</formula>
    </cfRule>
  </conditionalFormatting>
  <dataValidations count="8">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専門リーダー、職務分野別リーダー」のマネジメント研修はH29.4.1～R2.3.31の修了分のみ対象です。" sqref="B11:B25" xr:uid="{B16CC97B-A205-40E7-BEC5-006239EC4E3D}">
      <formula1>46220</formula1>
    </dataValidation>
    <dataValidation type="list" allowBlank="1" showInputMessage="1" showErrorMessage="1" sqref="C11:C25" xr:uid="{4766B951-70D2-4423-BD16-BD555A586C0F}">
      <formula1>INDIRECT($C$6&amp;$D$8)</formula1>
    </dataValidation>
    <dataValidation type="list" allowBlank="1" showInputMessage="1" showErrorMessage="1" sqref="D11:E25" xr:uid="{4C3A8BDC-F1C8-4AEE-92E6-9D7EAB99C4D7}">
      <formula1>INDIRECT($C11)</formula1>
    </dataValidation>
    <dataValidation type="list" allowBlank="1" showInputMessage="1" showErrorMessage="1" sqref="O6" xr:uid="{E0F9DC02-26E2-475C-9F9C-7EF171A4C5B8}">
      <formula1>" "</formula1>
    </dataValidation>
    <dataValidation type="list" allowBlank="1" showInputMessage="1" showErrorMessage="1" sqref="D8" xr:uid="{F8A6FBE5-63B5-4EE8-85EE-31A2200E2A6E}">
      <formula1>"〇,×"</formula1>
    </dataValidation>
    <dataValidation type="textLength" operator="equal" allowBlank="1" showInputMessage="1" showErrorMessage="1" sqref="G11:G25" xr:uid="{A0A0A999-2059-4CDE-9339-99FEC50AA94F}">
      <formula1>12</formula1>
    </dataValidation>
    <dataValidation type="decimal" operator="greaterThanOrEqual" allowBlank="1" showInputMessage="1" showErrorMessage="1" sqref="I11:I25" xr:uid="{64221034-B7D9-46FF-B52A-3BCD456B54F3}">
      <formula1>0</formula1>
    </dataValidation>
    <dataValidation type="list" allowBlank="1" showInputMessage="1" showErrorMessage="1" sqref="H11:H25" xr:uid="{51263CF4-BCE8-40D8-8163-AD15DC4250B4}">
      <formula1>INDIRECT($C$6)</formula1>
    </dataValidation>
  </dataValidations>
  <printOptions horizontalCentered="1"/>
  <pageMargins left="0.25" right="0.25" top="0.75" bottom="0.75" header="0.3" footer="0.3"/>
  <pageSetup paperSize="9" scale="61" fitToHeight="0" orientation="landscape" cellComments="asDisplayed" r:id="rId1"/>
  <rowBreaks count="1" manualBreakCount="1">
    <brk id="20" max="9"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0D370F0-1869-494C-AF6E-7555572480EE}">
          <x14:formula1>
            <xm:f>マスタ!$C$2:$C$11</xm:f>
          </x14:formula1>
          <xm:sqref>C6:D6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DC5F2-1543-438F-89C1-C4F613E8E59E}">
  <sheetPr>
    <tabColor rgb="FFFF0000"/>
    <pageSetUpPr fitToPage="1"/>
  </sheetPr>
  <dimension ref="A1:O41"/>
  <sheetViews>
    <sheetView showGridLines="0" showZeros="0" view="pageBreakPreview" zoomScale="70" zoomScaleNormal="70" zoomScaleSheetLayoutView="70" workbookViewId="0">
      <selection activeCell="C6" sqref="C6:D6"/>
    </sheetView>
  </sheetViews>
  <sheetFormatPr defaultRowHeight="18.75"/>
  <cols>
    <col min="1" max="1" width="5" style="42" customWidth="1"/>
    <col min="2" max="2" width="17.5" style="83" customWidth="1"/>
    <col min="3" max="3" width="39.375" style="41" customWidth="1"/>
    <col min="4" max="4" width="9.375" style="41" customWidth="1"/>
    <col min="5" max="5" width="37.625" style="41" customWidth="1"/>
    <col min="6" max="6" width="42.875" style="41" customWidth="1"/>
    <col min="7" max="7" width="19.625" style="41" customWidth="1"/>
    <col min="8" max="8" width="22.375" style="41" customWidth="1"/>
    <col min="9" max="9" width="15.625" style="41" customWidth="1"/>
    <col min="10" max="10" width="27.5" style="41" customWidth="1"/>
    <col min="11" max="11" width="9" style="41" hidden="1" customWidth="1"/>
    <col min="12" max="12" width="11.875" style="41" hidden="1" customWidth="1"/>
    <col min="13" max="13" width="10.5" style="41" hidden="1" customWidth="1"/>
    <col min="14" max="14" width="9" style="41" hidden="1" customWidth="1"/>
    <col min="15" max="15" width="50.625" style="41" hidden="1" customWidth="1"/>
    <col min="16" max="16384" width="9" style="41"/>
  </cols>
  <sheetData>
    <row r="1" spans="1:13" s="36" customFormat="1" ht="29.25" customHeight="1">
      <c r="A1" s="36" t="s">
        <v>129</v>
      </c>
      <c r="D1" s="36" t="s">
        <v>144</v>
      </c>
    </row>
    <row r="2" spans="1:13" ht="19.5" thickBot="1">
      <c r="A2" s="37"/>
      <c r="B2" s="38"/>
      <c r="C2" s="39"/>
      <c r="D2" s="39"/>
      <c r="E2" s="39"/>
      <c r="F2" s="40"/>
      <c r="G2" s="39"/>
      <c r="H2" s="39"/>
      <c r="I2" s="39"/>
      <c r="J2" s="39"/>
    </row>
    <row r="3" spans="1:13" s="47" customFormat="1" ht="24.95" customHeight="1" thickBot="1">
      <c r="A3" s="42"/>
      <c r="B3" s="38"/>
      <c r="C3" s="43"/>
      <c r="D3" s="43"/>
      <c r="E3" s="43"/>
      <c r="F3" s="44"/>
      <c r="G3" s="45" t="s">
        <v>0</v>
      </c>
      <c r="H3" s="46" t="e">
        <f>①集計表!H4</f>
        <v>#N/A</v>
      </c>
      <c r="I3" s="159" t="s">
        <v>1</v>
      </c>
      <c r="J3" s="160"/>
    </row>
    <row r="4" spans="1:13" s="47" customFormat="1" ht="24.95" customHeight="1">
      <c r="A4" s="37"/>
      <c r="B4" s="38"/>
      <c r="C4" s="43"/>
      <c r="D4" s="43"/>
      <c r="E4" s="43"/>
      <c r="F4" s="44"/>
      <c r="G4" s="48" t="s">
        <v>178</v>
      </c>
      <c r="H4" s="173" t="e">
        <f>①集計表!H5</f>
        <v>#N/A</v>
      </c>
      <c r="I4" s="174"/>
      <c r="J4" s="175"/>
    </row>
    <row r="5" spans="1:13" s="47" customFormat="1" ht="24.95" customHeight="1" thickBot="1">
      <c r="A5" s="37"/>
      <c r="B5" s="49"/>
      <c r="C5" s="43"/>
      <c r="D5" s="50"/>
      <c r="E5" s="50"/>
      <c r="F5" s="44"/>
      <c r="G5" s="48" t="s">
        <v>3</v>
      </c>
      <c r="H5" s="176">
        <f>①集計表!H6</f>
        <v>0</v>
      </c>
      <c r="I5" s="177"/>
      <c r="J5" s="178"/>
    </row>
    <row r="6" spans="1:13" s="47" customFormat="1" ht="24.95" customHeight="1">
      <c r="A6" s="37"/>
      <c r="B6" s="51" t="s">
        <v>2</v>
      </c>
      <c r="C6" s="167"/>
      <c r="D6" s="168"/>
      <c r="E6" s="50"/>
      <c r="F6" s="44"/>
      <c r="G6" s="52" t="s">
        <v>32</v>
      </c>
      <c r="H6" s="176" t="e">
        <f>①集計表!H7</f>
        <v>#N/A</v>
      </c>
      <c r="I6" s="177"/>
      <c r="J6" s="178"/>
    </row>
    <row r="7" spans="1:13" s="47" customFormat="1" ht="24.95" customHeight="1" thickBot="1">
      <c r="A7" s="37"/>
      <c r="B7" s="53" t="s">
        <v>5</v>
      </c>
      <c r="C7" s="169"/>
      <c r="D7" s="170"/>
      <c r="E7" s="50"/>
      <c r="F7" s="44"/>
      <c r="G7" s="54" t="s">
        <v>33</v>
      </c>
      <c r="H7" s="179">
        <f>①集計表!H8</f>
        <v>0</v>
      </c>
      <c r="I7" s="180"/>
      <c r="J7" s="181"/>
    </row>
    <row r="8" spans="1:13" s="47" customFormat="1" ht="24.95" customHeight="1" thickTop="1" thickBot="1">
      <c r="A8" s="37"/>
      <c r="B8" s="165" t="s">
        <v>47</v>
      </c>
      <c r="C8" s="166"/>
      <c r="D8" s="55"/>
      <c r="E8" s="56"/>
      <c r="F8" s="44"/>
      <c r="G8" s="44"/>
      <c r="H8" s="43"/>
      <c r="I8" s="43"/>
      <c r="J8" s="57"/>
      <c r="L8" s="47" t="s">
        <v>126</v>
      </c>
    </row>
    <row r="9" spans="1:13" ht="24.95" customHeight="1">
      <c r="A9" s="37"/>
      <c r="B9" s="35" t="s">
        <v>179</v>
      </c>
      <c r="C9" s="58"/>
      <c r="D9" s="59"/>
      <c r="E9" s="59"/>
      <c r="F9" s="58"/>
      <c r="G9" s="58"/>
      <c r="H9" s="60"/>
      <c r="I9" s="61"/>
      <c r="J9" s="62"/>
      <c r="L9" s="161" t="s">
        <v>125</v>
      </c>
      <c r="M9" s="162">
        <v>42826</v>
      </c>
    </row>
    <row r="10" spans="1:13" ht="98.25" customHeight="1" thickBot="1">
      <c r="A10" s="63" t="s">
        <v>7</v>
      </c>
      <c r="B10" s="64" t="s">
        <v>183</v>
      </c>
      <c r="C10" s="65" t="s">
        <v>46</v>
      </c>
      <c r="D10" s="182" t="s">
        <v>184</v>
      </c>
      <c r="E10" s="183"/>
      <c r="F10" s="65" t="s">
        <v>8</v>
      </c>
      <c r="G10" s="65" t="s">
        <v>9</v>
      </c>
      <c r="H10" s="66" t="s">
        <v>185</v>
      </c>
      <c r="I10" s="67" t="s">
        <v>77</v>
      </c>
      <c r="J10" s="65" t="s">
        <v>31</v>
      </c>
      <c r="L10" s="161" t="s">
        <v>83</v>
      </c>
    </row>
    <row r="11" spans="1:13" ht="30" customHeight="1">
      <c r="A11" s="63">
        <v>1</v>
      </c>
      <c r="B11" s="68"/>
      <c r="C11" s="69"/>
      <c r="D11" s="171"/>
      <c r="E11" s="172"/>
      <c r="F11" s="70"/>
      <c r="G11" s="71"/>
      <c r="H11" s="72"/>
      <c r="I11" s="73"/>
      <c r="J11" s="74"/>
      <c r="L11" s="161" t="s">
        <v>84</v>
      </c>
      <c r="M11" s="162">
        <v>43921</v>
      </c>
    </row>
    <row r="12" spans="1:13" ht="30" customHeight="1">
      <c r="A12" s="63">
        <v>2</v>
      </c>
      <c r="B12" s="68"/>
      <c r="C12" s="69"/>
      <c r="D12" s="171"/>
      <c r="E12" s="172"/>
      <c r="F12" s="70"/>
      <c r="G12" s="71"/>
      <c r="H12" s="75"/>
      <c r="I12" s="76"/>
      <c r="J12" s="74"/>
      <c r="K12" s="41">
        <f t="shared" ref="K12:K25" si="0">IF(H12&lt;&gt;"",1,0)</f>
        <v>0</v>
      </c>
      <c r="L12" s="41" t="s">
        <v>82</v>
      </c>
      <c r="M12" s="162">
        <v>45382</v>
      </c>
    </row>
    <row r="13" spans="1:13" ht="30" customHeight="1">
      <c r="A13" s="63">
        <v>3</v>
      </c>
      <c r="B13" s="68"/>
      <c r="C13" s="69"/>
      <c r="D13" s="171"/>
      <c r="E13" s="172"/>
      <c r="F13" s="70"/>
      <c r="G13" s="71"/>
      <c r="H13" s="75"/>
      <c r="I13" s="76"/>
      <c r="J13" s="74"/>
      <c r="K13" s="41">
        <f t="shared" si="0"/>
        <v>0</v>
      </c>
      <c r="L13" s="41" t="str">
        <f t="shared" ref="L13:L24" si="1">IF(C13="その他",1,"")</f>
        <v/>
      </c>
      <c r="M13" s="163"/>
    </row>
    <row r="14" spans="1:13" ht="30" customHeight="1">
      <c r="A14" s="63">
        <v>4</v>
      </c>
      <c r="B14" s="68"/>
      <c r="C14" s="69"/>
      <c r="D14" s="171"/>
      <c r="E14" s="172"/>
      <c r="F14" s="70"/>
      <c r="G14" s="71"/>
      <c r="H14" s="75"/>
      <c r="I14" s="76"/>
      <c r="J14" s="74"/>
      <c r="K14" s="41">
        <f>IF(H14&lt;&gt;"",1,0)</f>
        <v>0</v>
      </c>
      <c r="L14" s="41" t="str">
        <f t="shared" si="1"/>
        <v/>
      </c>
      <c r="M14" s="161"/>
    </row>
    <row r="15" spans="1:13" ht="30" customHeight="1">
      <c r="A15" s="63">
        <v>5</v>
      </c>
      <c r="B15" s="68"/>
      <c r="C15" s="69"/>
      <c r="D15" s="171"/>
      <c r="E15" s="172"/>
      <c r="F15" s="70"/>
      <c r="G15" s="71"/>
      <c r="H15" s="75"/>
      <c r="I15" s="76"/>
      <c r="J15" s="74"/>
      <c r="K15" s="41">
        <f t="shared" si="0"/>
        <v>0</v>
      </c>
      <c r="L15" s="41" t="str">
        <f t="shared" si="1"/>
        <v/>
      </c>
    </row>
    <row r="16" spans="1:13" ht="30" customHeight="1">
      <c r="A16" s="63">
        <v>6</v>
      </c>
      <c r="B16" s="68"/>
      <c r="C16" s="69"/>
      <c r="D16" s="171"/>
      <c r="E16" s="172"/>
      <c r="F16" s="70"/>
      <c r="G16" s="71"/>
      <c r="H16" s="75"/>
      <c r="I16" s="76"/>
      <c r="J16" s="74"/>
      <c r="K16" s="41">
        <f t="shared" si="0"/>
        <v>0</v>
      </c>
      <c r="L16" s="41" t="str">
        <f t="shared" si="1"/>
        <v/>
      </c>
    </row>
    <row r="17" spans="1:14" ht="30" customHeight="1">
      <c r="A17" s="63">
        <v>7</v>
      </c>
      <c r="B17" s="68"/>
      <c r="C17" s="69"/>
      <c r="D17" s="171"/>
      <c r="E17" s="172"/>
      <c r="F17" s="70"/>
      <c r="G17" s="71"/>
      <c r="H17" s="75"/>
      <c r="I17" s="76"/>
      <c r="J17" s="74"/>
      <c r="K17" s="41">
        <f t="shared" si="0"/>
        <v>0</v>
      </c>
      <c r="L17" s="41" t="str">
        <f t="shared" si="1"/>
        <v/>
      </c>
    </row>
    <row r="18" spans="1:14" ht="30" customHeight="1">
      <c r="A18" s="63">
        <v>8</v>
      </c>
      <c r="B18" s="68"/>
      <c r="C18" s="69"/>
      <c r="D18" s="171"/>
      <c r="E18" s="172"/>
      <c r="F18" s="70"/>
      <c r="G18" s="71"/>
      <c r="H18" s="75"/>
      <c r="I18" s="76"/>
      <c r="J18" s="74"/>
      <c r="K18" s="41">
        <f t="shared" si="0"/>
        <v>0</v>
      </c>
      <c r="L18" s="41" t="str">
        <f t="shared" si="1"/>
        <v/>
      </c>
    </row>
    <row r="19" spans="1:14" ht="30" customHeight="1">
      <c r="A19" s="63">
        <v>9</v>
      </c>
      <c r="B19" s="68"/>
      <c r="C19" s="69"/>
      <c r="D19" s="171"/>
      <c r="E19" s="172"/>
      <c r="F19" s="70"/>
      <c r="G19" s="71"/>
      <c r="H19" s="75"/>
      <c r="I19" s="76"/>
      <c r="J19" s="74"/>
      <c r="K19" s="41">
        <f t="shared" si="0"/>
        <v>0</v>
      </c>
      <c r="L19" s="41" t="str">
        <f t="shared" si="1"/>
        <v/>
      </c>
    </row>
    <row r="20" spans="1:14" ht="30" customHeight="1">
      <c r="A20" s="63">
        <v>10</v>
      </c>
      <c r="B20" s="68"/>
      <c r="C20" s="69"/>
      <c r="D20" s="171"/>
      <c r="E20" s="172"/>
      <c r="F20" s="70"/>
      <c r="G20" s="71"/>
      <c r="H20" s="75"/>
      <c r="I20" s="76"/>
      <c r="J20" s="74"/>
      <c r="K20" s="41">
        <f t="shared" si="0"/>
        <v>0</v>
      </c>
      <c r="L20" s="41" t="str">
        <f t="shared" si="1"/>
        <v/>
      </c>
    </row>
    <row r="21" spans="1:14" ht="30" customHeight="1">
      <c r="A21" s="63">
        <v>11</v>
      </c>
      <c r="B21" s="68"/>
      <c r="C21" s="69"/>
      <c r="D21" s="171"/>
      <c r="E21" s="172"/>
      <c r="F21" s="70"/>
      <c r="G21" s="71"/>
      <c r="H21" s="75"/>
      <c r="I21" s="76"/>
      <c r="J21" s="74"/>
      <c r="K21" s="41">
        <f t="shared" si="0"/>
        <v>0</v>
      </c>
      <c r="L21" s="41" t="str">
        <f t="shared" si="1"/>
        <v/>
      </c>
    </row>
    <row r="22" spans="1:14" ht="30" customHeight="1">
      <c r="A22" s="63">
        <v>12</v>
      </c>
      <c r="B22" s="68"/>
      <c r="C22" s="69"/>
      <c r="D22" s="171"/>
      <c r="E22" s="172"/>
      <c r="F22" s="70"/>
      <c r="G22" s="71"/>
      <c r="H22" s="75"/>
      <c r="I22" s="76"/>
      <c r="J22" s="74"/>
      <c r="K22" s="41">
        <f t="shared" si="0"/>
        <v>0</v>
      </c>
      <c r="L22" s="41" t="str">
        <f t="shared" si="1"/>
        <v/>
      </c>
    </row>
    <row r="23" spans="1:14" ht="30" customHeight="1">
      <c r="A23" s="63">
        <v>13</v>
      </c>
      <c r="B23" s="68"/>
      <c r="C23" s="69"/>
      <c r="D23" s="171"/>
      <c r="E23" s="172"/>
      <c r="F23" s="70"/>
      <c r="G23" s="71"/>
      <c r="H23" s="75"/>
      <c r="I23" s="76"/>
      <c r="J23" s="74"/>
      <c r="K23" s="41">
        <f t="shared" si="0"/>
        <v>0</v>
      </c>
      <c r="L23" s="41" t="str">
        <f t="shared" si="1"/>
        <v/>
      </c>
    </row>
    <row r="24" spans="1:14" ht="30" customHeight="1">
      <c r="A24" s="63">
        <v>14</v>
      </c>
      <c r="B24" s="68"/>
      <c r="C24" s="69"/>
      <c r="D24" s="171"/>
      <c r="E24" s="172"/>
      <c r="F24" s="70"/>
      <c r="G24" s="71"/>
      <c r="H24" s="75"/>
      <c r="I24" s="76"/>
      <c r="J24" s="74"/>
      <c r="K24" s="41">
        <f t="shared" si="0"/>
        <v>0</v>
      </c>
      <c r="L24" s="41" t="str">
        <f t="shared" si="1"/>
        <v/>
      </c>
    </row>
    <row r="25" spans="1:14" ht="30" customHeight="1" thickBot="1">
      <c r="A25" s="63">
        <v>15</v>
      </c>
      <c r="B25" s="68"/>
      <c r="C25" s="69"/>
      <c r="D25" s="171"/>
      <c r="E25" s="172"/>
      <c r="F25" s="70"/>
      <c r="G25" s="71"/>
      <c r="H25" s="77"/>
      <c r="I25" s="78"/>
      <c r="J25" s="74"/>
      <c r="K25" s="41">
        <f t="shared" si="0"/>
        <v>0</v>
      </c>
      <c r="L25" s="41" t="e">
        <f>IF(SUMIF(C12:C25,"【職員処遇改善費のみ対象】園内研修",I11:I25)&gt;VLOOKUP(C6,M25:N27,2,FALSE),VLOOKUP(C6,M25:N27,2,FALSE)-SUMIF(C12:C25,"【職員処遇改善費のみ対象】園内研修",I11:I25),"")</f>
        <v>#N/A</v>
      </c>
      <c r="M25" s="79" t="s">
        <v>81</v>
      </c>
      <c r="N25" s="164">
        <v>4</v>
      </c>
    </row>
    <row r="26" spans="1:14" ht="19.5" customHeight="1">
      <c r="A26" s="80"/>
      <c r="B26" s="38" t="s">
        <v>34</v>
      </c>
      <c r="C26" s="59"/>
      <c r="D26" s="59"/>
      <c r="E26" s="59"/>
      <c r="F26" s="59"/>
      <c r="G26" s="59"/>
      <c r="J26" s="12"/>
      <c r="K26" s="164"/>
    </row>
    <row r="27" spans="1:14" ht="21.75" customHeight="1">
      <c r="A27" s="80"/>
      <c r="B27" s="186" t="s">
        <v>86</v>
      </c>
      <c r="C27" s="186"/>
      <c r="D27" s="186"/>
      <c r="E27" s="186"/>
      <c r="F27" s="186"/>
      <c r="G27" s="186"/>
      <c r="J27" s="12"/>
      <c r="K27" s="164"/>
    </row>
    <row r="28" spans="1:14" ht="34.5" customHeight="1">
      <c r="A28" s="80"/>
      <c r="B28" s="186" t="s">
        <v>85</v>
      </c>
      <c r="C28" s="186"/>
      <c r="D28" s="186"/>
      <c r="E28" s="186"/>
      <c r="F28" s="186"/>
      <c r="G28" s="186"/>
    </row>
    <row r="29" spans="1:14" s="12" customFormat="1" ht="15.75" customHeight="1">
      <c r="A29" s="37"/>
      <c r="B29" s="81" t="s">
        <v>123</v>
      </c>
      <c r="C29" s="82"/>
      <c r="D29" s="59"/>
      <c r="E29" s="59"/>
      <c r="F29" s="59"/>
      <c r="G29" s="59"/>
    </row>
    <row r="30" spans="1:14" s="12" customFormat="1" ht="15" customHeight="1">
      <c r="A30" s="37"/>
      <c r="B30" s="187" t="s">
        <v>181</v>
      </c>
      <c r="C30" s="187"/>
      <c r="D30" s="188"/>
      <c r="E30" s="188"/>
      <c r="F30" s="188"/>
      <c r="G30" s="59"/>
      <c r="H30" s="59"/>
      <c r="I30" s="59"/>
      <c r="J30" s="59"/>
    </row>
    <row r="31" spans="1:14" s="12" customFormat="1" ht="15" customHeight="1">
      <c r="A31" s="37"/>
      <c r="B31" s="38" t="s">
        <v>124</v>
      </c>
      <c r="C31" s="59"/>
      <c r="D31" s="59"/>
      <c r="E31" s="59"/>
      <c r="F31" s="59"/>
      <c r="G31" s="59"/>
      <c r="H31" s="59"/>
      <c r="I31" s="59"/>
      <c r="J31" s="59"/>
    </row>
    <row r="32" spans="1:14" s="12" customFormat="1" ht="15" customHeight="1">
      <c r="A32" s="37"/>
      <c r="B32" s="38" t="s">
        <v>128</v>
      </c>
      <c r="C32" s="59"/>
      <c r="D32" s="59"/>
      <c r="E32" s="59"/>
      <c r="F32" s="59"/>
      <c r="G32" s="59"/>
      <c r="H32" s="59"/>
      <c r="I32" s="59"/>
      <c r="J32" s="59"/>
    </row>
    <row r="33" spans="1:10" s="12" customFormat="1" ht="15" customHeight="1">
      <c r="A33" s="37"/>
      <c r="D33" s="59"/>
      <c r="E33" s="59"/>
      <c r="F33" s="59"/>
      <c r="G33" s="59"/>
      <c r="H33" s="59"/>
      <c r="I33" s="59"/>
      <c r="J33" s="59"/>
    </row>
    <row r="34" spans="1:10" s="12" customFormat="1" ht="15" customHeight="1">
      <c r="A34" s="37"/>
      <c r="D34" s="59"/>
      <c r="E34" s="59"/>
      <c r="F34" s="59"/>
      <c r="G34" s="59"/>
      <c r="H34" s="59"/>
      <c r="I34" s="59"/>
      <c r="J34" s="59"/>
    </row>
    <row r="35" spans="1:10" s="12" customFormat="1" ht="15" customHeight="1">
      <c r="A35" s="37"/>
      <c r="C35" s="59"/>
      <c r="D35" s="59"/>
      <c r="E35" s="59"/>
      <c r="F35" s="59"/>
      <c r="G35" s="59"/>
      <c r="H35" s="59"/>
      <c r="I35" s="59"/>
      <c r="J35" s="59"/>
    </row>
    <row r="36" spans="1:10" s="12" customFormat="1" ht="15" customHeight="1">
      <c r="A36" s="37"/>
      <c r="C36" s="59"/>
      <c r="D36" s="59"/>
      <c r="E36" s="59"/>
      <c r="F36" s="59"/>
      <c r="G36" s="59"/>
      <c r="H36" s="59"/>
      <c r="I36" s="59"/>
      <c r="J36" s="59"/>
    </row>
    <row r="37" spans="1:10" s="12" customFormat="1" ht="15" customHeight="1">
      <c r="A37" s="37"/>
      <c r="B37" s="38"/>
      <c r="C37" s="59"/>
      <c r="D37" s="59"/>
      <c r="E37" s="59"/>
      <c r="F37" s="59"/>
      <c r="G37" s="59"/>
      <c r="H37" s="59"/>
      <c r="I37" s="59"/>
      <c r="J37" s="59"/>
    </row>
    <row r="38" spans="1:10" s="12" customFormat="1" ht="30" customHeight="1">
      <c r="A38" s="37"/>
      <c r="B38" s="184"/>
      <c r="C38" s="185"/>
      <c r="D38" s="185"/>
      <c r="E38" s="185"/>
      <c r="F38" s="185"/>
      <c r="G38" s="185"/>
      <c r="H38" s="185"/>
      <c r="I38" s="185"/>
      <c r="J38" s="185"/>
    </row>
    <row r="39" spans="1:10" s="12" customFormat="1" ht="15" customHeight="1">
      <c r="A39" s="37"/>
      <c r="B39" s="38"/>
      <c r="C39" s="59"/>
      <c r="D39" s="59"/>
      <c r="E39" s="59"/>
      <c r="F39" s="59"/>
      <c r="G39" s="59"/>
      <c r="H39" s="59"/>
      <c r="I39" s="59"/>
      <c r="J39" s="59"/>
    </row>
    <row r="40" spans="1:10" s="12" customFormat="1" ht="15" customHeight="1">
      <c r="A40" s="37"/>
      <c r="B40" s="38"/>
      <c r="C40" s="59"/>
      <c r="D40" s="59"/>
      <c r="E40" s="59"/>
      <c r="F40" s="59"/>
      <c r="G40" s="59"/>
      <c r="H40" s="59"/>
      <c r="I40" s="59"/>
      <c r="J40" s="59"/>
    </row>
    <row r="41" spans="1:10" s="12" customFormat="1" ht="15" customHeight="1">
      <c r="A41" s="37"/>
      <c r="B41" s="38"/>
      <c r="C41" s="59"/>
      <c r="D41" s="59"/>
      <c r="E41" s="59"/>
      <c r="F41" s="59"/>
      <c r="G41" s="59"/>
      <c r="H41" s="59"/>
      <c r="I41" s="59"/>
      <c r="J41" s="59"/>
    </row>
  </sheetData>
  <sheetProtection algorithmName="SHA-512" hashValue="2jqgx8yd61lgSRtZXm81JWJEvRkPCQZokv2As2c929/t7H9afeO92L/NNUz/W4v1OiSegPGAa2gVRlwVEdieBQ==" saltValue="vKsPuJTmXjU49tVASwUz2w==" spinCount="100000" sheet="1" objects="1" scenarios="1" insertRows="0" selectLockedCells="1"/>
  <mergeCells count="27">
    <mergeCell ref="B28:G28"/>
    <mergeCell ref="B30:F30"/>
    <mergeCell ref="B38:J38"/>
    <mergeCell ref="D21:E21"/>
    <mergeCell ref="D22:E22"/>
    <mergeCell ref="D23:E23"/>
    <mergeCell ref="D24:E24"/>
    <mergeCell ref="D25:E25"/>
    <mergeCell ref="B27:G27"/>
    <mergeCell ref="D15:E15"/>
    <mergeCell ref="D16:E16"/>
    <mergeCell ref="D17:E17"/>
    <mergeCell ref="D18:E18"/>
    <mergeCell ref="D19:E19"/>
    <mergeCell ref="D20:E20"/>
    <mergeCell ref="B8:C8"/>
    <mergeCell ref="D10:E10"/>
    <mergeCell ref="D11:E11"/>
    <mergeCell ref="D12:E12"/>
    <mergeCell ref="D13:E13"/>
    <mergeCell ref="D14:E14"/>
    <mergeCell ref="H4:J4"/>
    <mergeCell ref="H5:J5"/>
    <mergeCell ref="C6:D6"/>
    <mergeCell ref="H6:J6"/>
    <mergeCell ref="C7:D7"/>
    <mergeCell ref="H7:J7"/>
  </mergeCells>
  <phoneticPr fontId="3"/>
  <conditionalFormatting sqref="C6:C7">
    <cfRule type="cellIs" dxfId="545" priority="11" operator="equal">
      <formula>""</formula>
    </cfRule>
  </conditionalFormatting>
  <conditionalFormatting sqref="D8">
    <cfRule type="cellIs" dxfId="544" priority="1" operator="equal">
      <formula>""</formula>
    </cfRule>
  </conditionalFormatting>
  <conditionalFormatting sqref="D11:E25 G11:H25">
    <cfRule type="expression" dxfId="543" priority="3">
      <formula>$C11="【職員処遇改善費のみ対象】園内研修"</formula>
    </cfRule>
  </conditionalFormatting>
  <conditionalFormatting sqref="D11:E25">
    <cfRule type="expression" dxfId="542" priority="5">
      <formula>$C11="【職員処遇改善費のみ対象】横浜市（区）主催研修"</formula>
    </cfRule>
    <cfRule type="expression" dxfId="541" priority="6">
      <formula>$C11="幼稚園教諭旧免許状更新講習・免許法認定講習"</formula>
    </cfRule>
  </conditionalFormatting>
  <conditionalFormatting sqref="F11:F25">
    <cfRule type="expression" dxfId="540" priority="8">
      <formula>$C11&lt;&gt;"保育士等キャリアアップ研修"</formula>
    </cfRule>
    <cfRule type="expression" dxfId="539" priority="13" stopIfTrue="1">
      <formula>$C11="保育士等キャリアアップ研修"</formula>
    </cfRule>
  </conditionalFormatting>
  <conditionalFormatting sqref="F11:H25">
    <cfRule type="expression" dxfId="538" priority="4">
      <formula>$C11="その他"</formula>
    </cfRule>
  </conditionalFormatting>
  <conditionalFormatting sqref="G11:G25">
    <cfRule type="expression" dxfId="537" priority="10">
      <formula>$C11="幼稚園教諭旧免許状更新講習・免許法認定講習"</formula>
    </cfRule>
  </conditionalFormatting>
  <conditionalFormatting sqref="G11:H25">
    <cfRule type="expression" dxfId="536" priority="2">
      <formula>$C11="【職員処遇改善費のみ対象】横浜市（区）主催研修"</formula>
    </cfRule>
  </conditionalFormatting>
  <conditionalFormatting sqref="H11:H25">
    <cfRule type="expression" dxfId="535" priority="7">
      <formula>$C11="【幼稚園又は認定こども園に勤務していた者】その他"</formula>
    </cfRule>
  </conditionalFormatting>
  <conditionalFormatting sqref="H3:I3 H4:J7">
    <cfRule type="cellIs" dxfId="534" priority="12" operator="equal">
      <formula>""</formula>
    </cfRule>
  </conditionalFormatting>
  <conditionalFormatting sqref="I11:I25">
    <cfRule type="expression" dxfId="533" priority="9">
      <formula>$C11="保育士等キャリアアップ研修"</formula>
    </cfRule>
  </conditionalFormatting>
  <dataValidations count="8">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専門リーダー、職務分野別リーダー」のマネジメント研修はH29.4.1～R2.3.31の修了分のみ対象です。" sqref="B11:B25" xr:uid="{B624A0D8-ADAE-4E9E-9031-2AF9AC5AF5F8}">
      <formula1>46220</formula1>
    </dataValidation>
    <dataValidation type="list" allowBlank="1" showInputMessage="1" showErrorMessage="1" sqref="C11:C25" xr:uid="{169E3B81-79A4-4836-B70A-573ECB2BC008}">
      <formula1>INDIRECT($C$6&amp;$D$8)</formula1>
    </dataValidation>
    <dataValidation type="list" allowBlank="1" showInputMessage="1" showErrorMessage="1" sqref="D11:E25" xr:uid="{5E8EA81E-67A7-461F-AD37-8493E8CA2E0C}">
      <formula1>INDIRECT($C11)</formula1>
    </dataValidation>
    <dataValidation type="list" allowBlank="1" showInputMessage="1" showErrorMessage="1" sqref="O6" xr:uid="{7B9D1612-D934-40AB-9152-A73181E62A0D}">
      <formula1>" "</formula1>
    </dataValidation>
    <dataValidation type="list" allowBlank="1" showInputMessage="1" showErrorMessage="1" sqref="D8" xr:uid="{FB94D78B-BB63-45A6-A7A5-BFFFBC14BEFC}">
      <formula1>"〇,×"</formula1>
    </dataValidation>
    <dataValidation type="textLength" operator="equal" allowBlank="1" showInputMessage="1" showErrorMessage="1" sqref="G11:G25" xr:uid="{FA5A46A1-0E87-49FF-B127-40188838D03C}">
      <formula1>12</formula1>
    </dataValidation>
    <dataValidation type="decimal" operator="greaterThanOrEqual" allowBlank="1" showInputMessage="1" showErrorMessage="1" sqref="I11:I25" xr:uid="{5A64E0E6-7410-408A-B2B3-E9F054E51A4B}">
      <formula1>0</formula1>
    </dataValidation>
    <dataValidation type="list" allowBlank="1" showInputMessage="1" showErrorMessage="1" sqref="H11:H25" xr:uid="{2133DD9E-A783-4839-93DE-DD2198802955}">
      <formula1>INDIRECT($C$6)</formula1>
    </dataValidation>
  </dataValidations>
  <printOptions horizontalCentered="1"/>
  <pageMargins left="0.25" right="0.25" top="0.75" bottom="0.75" header="0.3" footer="0.3"/>
  <pageSetup paperSize="9" scale="61" fitToHeight="0" orientation="landscape" cellComments="asDisplayed" r:id="rId1"/>
  <rowBreaks count="1" manualBreakCount="1">
    <brk id="20" max="9"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ADA4FA0-779E-4B86-BC76-2584F9C576A0}">
          <x14:formula1>
            <xm:f>マスタ!$C$2:$C$11</xm:f>
          </x14:formula1>
          <xm:sqref>C6:D6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0C6E7-5D14-44BD-A36A-00A5E2EF0C58}">
  <sheetPr>
    <tabColor rgb="FFFF0000"/>
    <pageSetUpPr fitToPage="1"/>
  </sheetPr>
  <dimension ref="A1:O41"/>
  <sheetViews>
    <sheetView showGridLines="0" showZeros="0" view="pageBreakPreview" zoomScale="70" zoomScaleNormal="70" zoomScaleSheetLayoutView="70" workbookViewId="0">
      <selection activeCell="C6" sqref="C6:D6"/>
    </sheetView>
  </sheetViews>
  <sheetFormatPr defaultRowHeight="18.75"/>
  <cols>
    <col min="1" max="1" width="5" style="42" customWidth="1"/>
    <col min="2" max="2" width="17.5" style="83" customWidth="1"/>
    <col min="3" max="3" width="39.375" style="41" customWidth="1"/>
    <col min="4" max="4" width="9.375" style="41" customWidth="1"/>
    <col min="5" max="5" width="37.625" style="41" customWidth="1"/>
    <col min="6" max="6" width="42.875" style="41" customWidth="1"/>
    <col min="7" max="7" width="19.625" style="41" customWidth="1"/>
    <col min="8" max="8" width="22.375" style="41" customWidth="1"/>
    <col min="9" max="9" width="15.625" style="41" customWidth="1"/>
    <col min="10" max="10" width="27.5" style="41" customWidth="1"/>
    <col min="11" max="11" width="9" style="41" hidden="1" customWidth="1"/>
    <col min="12" max="12" width="11.875" style="41" hidden="1" customWidth="1"/>
    <col min="13" max="13" width="10.5" style="41" hidden="1" customWidth="1"/>
    <col min="14" max="14" width="9" style="41" hidden="1" customWidth="1"/>
    <col min="15" max="15" width="50.625" style="41" hidden="1" customWidth="1"/>
    <col min="16" max="16384" width="9" style="41"/>
  </cols>
  <sheetData>
    <row r="1" spans="1:13" s="36" customFormat="1" ht="29.25" customHeight="1">
      <c r="A1" s="36" t="s">
        <v>129</v>
      </c>
      <c r="D1" s="36" t="s">
        <v>144</v>
      </c>
    </row>
    <row r="2" spans="1:13" ht="19.5" thickBot="1">
      <c r="A2" s="37"/>
      <c r="B2" s="38"/>
      <c r="C2" s="39"/>
      <c r="D2" s="39"/>
      <c r="E2" s="39"/>
      <c r="F2" s="40"/>
      <c r="G2" s="39"/>
      <c r="H2" s="39"/>
      <c r="I2" s="39"/>
      <c r="J2" s="39"/>
    </row>
    <row r="3" spans="1:13" s="47" customFormat="1" ht="24.95" customHeight="1" thickBot="1">
      <c r="A3" s="42"/>
      <c r="B3" s="38"/>
      <c r="C3" s="43"/>
      <c r="D3" s="43"/>
      <c r="E3" s="43"/>
      <c r="F3" s="44"/>
      <c r="G3" s="45" t="s">
        <v>0</v>
      </c>
      <c r="H3" s="46" t="e">
        <f>①集計表!H4</f>
        <v>#N/A</v>
      </c>
      <c r="I3" s="159" t="s">
        <v>1</v>
      </c>
      <c r="J3" s="160"/>
    </row>
    <row r="4" spans="1:13" s="47" customFormat="1" ht="24.95" customHeight="1">
      <c r="A4" s="37"/>
      <c r="B4" s="38"/>
      <c r="C4" s="43"/>
      <c r="D4" s="43"/>
      <c r="E4" s="43"/>
      <c r="F4" s="44"/>
      <c r="G4" s="48" t="s">
        <v>178</v>
      </c>
      <c r="H4" s="173" t="e">
        <f>①集計表!H5</f>
        <v>#N/A</v>
      </c>
      <c r="I4" s="174"/>
      <c r="J4" s="175"/>
    </row>
    <row r="5" spans="1:13" s="47" customFormat="1" ht="24.95" customHeight="1" thickBot="1">
      <c r="A5" s="37"/>
      <c r="B5" s="49"/>
      <c r="C5" s="43"/>
      <c r="D5" s="50"/>
      <c r="E5" s="50"/>
      <c r="F5" s="44"/>
      <c r="G5" s="48" t="s">
        <v>3</v>
      </c>
      <c r="H5" s="176">
        <f>①集計表!H6</f>
        <v>0</v>
      </c>
      <c r="I5" s="177"/>
      <c r="J5" s="178"/>
    </row>
    <row r="6" spans="1:13" s="47" customFormat="1" ht="24.95" customHeight="1">
      <c r="A6" s="37"/>
      <c r="B6" s="51" t="s">
        <v>2</v>
      </c>
      <c r="C6" s="167"/>
      <c r="D6" s="168"/>
      <c r="E6" s="50"/>
      <c r="F6" s="44"/>
      <c r="G6" s="52" t="s">
        <v>32</v>
      </c>
      <c r="H6" s="176" t="e">
        <f>①集計表!H7</f>
        <v>#N/A</v>
      </c>
      <c r="I6" s="177"/>
      <c r="J6" s="178"/>
    </row>
    <row r="7" spans="1:13" s="47" customFormat="1" ht="24.95" customHeight="1" thickBot="1">
      <c r="A7" s="37"/>
      <c r="B7" s="53" t="s">
        <v>5</v>
      </c>
      <c r="C7" s="169"/>
      <c r="D7" s="170"/>
      <c r="E7" s="50"/>
      <c r="F7" s="44"/>
      <c r="G7" s="54" t="s">
        <v>33</v>
      </c>
      <c r="H7" s="179">
        <f>①集計表!H8</f>
        <v>0</v>
      </c>
      <c r="I7" s="180"/>
      <c r="J7" s="181"/>
    </row>
    <row r="8" spans="1:13" s="47" customFormat="1" ht="24.95" customHeight="1" thickTop="1" thickBot="1">
      <c r="A8" s="37"/>
      <c r="B8" s="165" t="s">
        <v>47</v>
      </c>
      <c r="C8" s="166"/>
      <c r="D8" s="55"/>
      <c r="E8" s="56"/>
      <c r="F8" s="44"/>
      <c r="G8" s="44"/>
      <c r="H8" s="43"/>
      <c r="I8" s="43"/>
      <c r="J8" s="57"/>
      <c r="L8" s="47" t="s">
        <v>126</v>
      </c>
    </row>
    <row r="9" spans="1:13" ht="24.95" customHeight="1">
      <c r="A9" s="37"/>
      <c r="B9" s="35" t="s">
        <v>179</v>
      </c>
      <c r="C9" s="58"/>
      <c r="D9" s="59"/>
      <c r="E9" s="59"/>
      <c r="F9" s="58"/>
      <c r="G9" s="58"/>
      <c r="H9" s="60"/>
      <c r="I9" s="61"/>
      <c r="J9" s="62"/>
      <c r="L9" s="161" t="s">
        <v>125</v>
      </c>
      <c r="M9" s="162">
        <v>42826</v>
      </c>
    </row>
    <row r="10" spans="1:13" ht="98.25" customHeight="1" thickBot="1">
      <c r="A10" s="63" t="s">
        <v>7</v>
      </c>
      <c r="B10" s="64" t="s">
        <v>183</v>
      </c>
      <c r="C10" s="65" t="s">
        <v>46</v>
      </c>
      <c r="D10" s="182" t="s">
        <v>184</v>
      </c>
      <c r="E10" s="183"/>
      <c r="F10" s="65" t="s">
        <v>8</v>
      </c>
      <c r="G10" s="65" t="s">
        <v>9</v>
      </c>
      <c r="H10" s="66" t="s">
        <v>185</v>
      </c>
      <c r="I10" s="67" t="s">
        <v>77</v>
      </c>
      <c r="J10" s="65" t="s">
        <v>31</v>
      </c>
      <c r="L10" s="161" t="s">
        <v>83</v>
      </c>
    </row>
    <row r="11" spans="1:13" ht="30" customHeight="1">
      <c r="A11" s="63">
        <v>1</v>
      </c>
      <c r="B11" s="68"/>
      <c r="C11" s="69"/>
      <c r="D11" s="171"/>
      <c r="E11" s="172"/>
      <c r="F11" s="70"/>
      <c r="G11" s="71"/>
      <c r="H11" s="72"/>
      <c r="I11" s="73"/>
      <c r="J11" s="74"/>
      <c r="L11" s="161" t="s">
        <v>84</v>
      </c>
      <c r="M11" s="162">
        <v>43921</v>
      </c>
    </row>
    <row r="12" spans="1:13" ht="30" customHeight="1">
      <c r="A12" s="63">
        <v>2</v>
      </c>
      <c r="B12" s="68"/>
      <c r="C12" s="69"/>
      <c r="D12" s="171"/>
      <c r="E12" s="172"/>
      <c r="F12" s="70"/>
      <c r="G12" s="71"/>
      <c r="H12" s="75"/>
      <c r="I12" s="76"/>
      <c r="J12" s="74"/>
      <c r="K12" s="41">
        <f t="shared" ref="K12:K25" si="0">IF(H12&lt;&gt;"",1,0)</f>
        <v>0</v>
      </c>
      <c r="L12" s="41" t="s">
        <v>82</v>
      </c>
      <c r="M12" s="162">
        <v>45382</v>
      </c>
    </row>
    <row r="13" spans="1:13" ht="30" customHeight="1">
      <c r="A13" s="63">
        <v>3</v>
      </c>
      <c r="B13" s="68"/>
      <c r="C13" s="69"/>
      <c r="D13" s="171"/>
      <c r="E13" s="172"/>
      <c r="F13" s="70"/>
      <c r="G13" s="71"/>
      <c r="H13" s="75"/>
      <c r="I13" s="76"/>
      <c r="J13" s="74"/>
      <c r="K13" s="41">
        <f t="shared" si="0"/>
        <v>0</v>
      </c>
      <c r="L13" s="41" t="str">
        <f t="shared" ref="L13:L24" si="1">IF(C13="その他",1,"")</f>
        <v/>
      </c>
      <c r="M13" s="163"/>
    </row>
    <row r="14" spans="1:13" ht="30" customHeight="1">
      <c r="A14" s="63">
        <v>4</v>
      </c>
      <c r="B14" s="68"/>
      <c r="C14" s="69"/>
      <c r="D14" s="171"/>
      <c r="E14" s="172"/>
      <c r="F14" s="70"/>
      <c r="G14" s="71"/>
      <c r="H14" s="75"/>
      <c r="I14" s="76"/>
      <c r="J14" s="74"/>
      <c r="K14" s="41">
        <f>IF(H14&lt;&gt;"",1,0)</f>
        <v>0</v>
      </c>
      <c r="L14" s="41" t="str">
        <f t="shared" si="1"/>
        <v/>
      </c>
      <c r="M14" s="161"/>
    </row>
    <row r="15" spans="1:13" ht="30" customHeight="1">
      <c r="A15" s="63">
        <v>5</v>
      </c>
      <c r="B15" s="68"/>
      <c r="C15" s="69"/>
      <c r="D15" s="171"/>
      <c r="E15" s="172"/>
      <c r="F15" s="70"/>
      <c r="G15" s="71"/>
      <c r="H15" s="75"/>
      <c r="I15" s="76"/>
      <c r="J15" s="74"/>
      <c r="K15" s="41">
        <f t="shared" si="0"/>
        <v>0</v>
      </c>
      <c r="L15" s="41" t="str">
        <f t="shared" si="1"/>
        <v/>
      </c>
    </row>
    <row r="16" spans="1:13" ht="30" customHeight="1">
      <c r="A16" s="63">
        <v>6</v>
      </c>
      <c r="B16" s="68"/>
      <c r="C16" s="69"/>
      <c r="D16" s="171"/>
      <c r="E16" s="172"/>
      <c r="F16" s="70"/>
      <c r="G16" s="71"/>
      <c r="H16" s="75"/>
      <c r="I16" s="76"/>
      <c r="J16" s="74"/>
      <c r="K16" s="41">
        <f t="shared" si="0"/>
        <v>0</v>
      </c>
      <c r="L16" s="41" t="str">
        <f t="shared" si="1"/>
        <v/>
      </c>
    </row>
    <row r="17" spans="1:14" ht="30" customHeight="1">
      <c r="A17" s="63">
        <v>7</v>
      </c>
      <c r="B17" s="68"/>
      <c r="C17" s="69"/>
      <c r="D17" s="171"/>
      <c r="E17" s="172"/>
      <c r="F17" s="70"/>
      <c r="G17" s="71"/>
      <c r="H17" s="75"/>
      <c r="I17" s="76"/>
      <c r="J17" s="74"/>
      <c r="K17" s="41">
        <f t="shared" si="0"/>
        <v>0</v>
      </c>
      <c r="L17" s="41" t="str">
        <f t="shared" si="1"/>
        <v/>
      </c>
    </row>
    <row r="18" spans="1:14" ht="30" customHeight="1">
      <c r="A18" s="63">
        <v>8</v>
      </c>
      <c r="B18" s="68"/>
      <c r="C18" s="69"/>
      <c r="D18" s="171"/>
      <c r="E18" s="172"/>
      <c r="F18" s="70"/>
      <c r="G18" s="71"/>
      <c r="H18" s="75"/>
      <c r="I18" s="76"/>
      <c r="J18" s="74"/>
      <c r="K18" s="41">
        <f t="shared" si="0"/>
        <v>0</v>
      </c>
      <c r="L18" s="41" t="str">
        <f t="shared" si="1"/>
        <v/>
      </c>
    </row>
    <row r="19" spans="1:14" ht="30" customHeight="1">
      <c r="A19" s="63">
        <v>9</v>
      </c>
      <c r="B19" s="68"/>
      <c r="C19" s="69"/>
      <c r="D19" s="171"/>
      <c r="E19" s="172"/>
      <c r="F19" s="70"/>
      <c r="G19" s="71"/>
      <c r="H19" s="75"/>
      <c r="I19" s="76"/>
      <c r="J19" s="74"/>
      <c r="K19" s="41">
        <f t="shared" si="0"/>
        <v>0</v>
      </c>
      <c r="L19" s="41" t="str">
        <f t="shared" si="1"/>
        <v/>
      </c>
    </row>
    <row r="20" spans="1:14" ht="30" customHeight="1">
      <c r="A20" s="63">
        <v>10</v>
      </c>
      <c r="B20" s="68"/>
      <c r="C20" s="69"/>
      <c r="D20" s="171"/>
      <c r="E20" s="172"/>
      <c r="F20" s="70"/>
      <c r="G20" s="71"/>
      <c r="H20" s="75"/>
      <c r="I20" s="76"/>
      <c r="J20" s="74"/>
      <c r="K20" s="41">
        <f t="shared" si="0"/>
        <v>0</v>
      </c>
      <c r="L20" s="41" t="str">
        <f t="shared" si="1"/>
        <v/>
      </c>
    </row>
    <row r="21" spans="1:14" ht="30" customHeight="1">
      <c r="A21" s="63">
        <v>11</v>
      </c>
      <c r="B21" s="68"/>
      <c r="C21" s="69"/>
      <c r="D21" s="171"/>
      <c r="E21" s="172"/>
      <c r="F21" s="70"/>
      <c r="G21" s="71"/>
      <c r="H21" s="75"/>
      <c r="I21" s="76"/>
      <c r="J21" s="74"/>
      <c r="K21" s="41">
        <f t="shared" si="0"/>
        <v>0</v>
      </c>
      <c r="L21" s="41" t="str">
        <f t="shared" si="1"/>
        <v/>
      </c>
    </row>
    <row r="22" spans="1:14" ht="30" customHeight="1">
      <c r="A22" s="63">
        <v>12</v>
      </c>
      <c r="B22" s="68"/>
      <c r="C22" s="69"/>
      <c r="D22" s="171"/>
      <c r="E22" s="172"/>
      <c r="F22" s="70"/>
      <c r="G22" s="71"/>
      <c r="H22" s="75"/>
      <c r="I22" s="76"/>
      <c r="J22" s="74"/>
      <c r="K22" s="41">
        <f t="shared" si="0"/>
        <v>0</v>
      </c>
      <c r="L22" s="41" t="str">
        <f t="shared" si="1"/>
        <v/>
      </c>
    </row>
    <row r="23" spans="1:14" ht="30" customHeight="1">
      <c r="A23" s="63">
        <v>13</v>
      </c>
      <c r="B23" s="68"/>
      <c r="C23" s="69"/>
      <c r="D23" s="171"/>
      <c r="E23" s="172"/>
      <c r="F23" s="70"/>
      <c r="G23" s="71"/>
      <c r="H23" s="75"/>
      <c r="I23" s="76"/>
      <c r="J23" s="74"/>
      <c r="K23" s="41">
        <f t="shared" si="0"/>
        <v>0</v>
      </c>
      <c r="L23" s="41" t="str">
        <f t="shared" si="1"/>
        <v/>
      </c>
    </row>
    <row r="24" spans="1:14" ht="30" customHeight="1">
      <c r="A24" s="63">
        <v>14</v>
      </c>
      <c r="B24" s="68"/>
      <c r="C24" s="69"/>
      <c r="D24" s="171"/>
      <c r="E24" s="172"/>
      <c r="F24" s="70"/>
      <c r="G24" s="71"/>
      <c r="H24" s="75"/>
      <c r="I24" s="76"/>
      <c r="J24" s="74"/>
      <c r="K24" s="41">
        <f t="shared" si="0"/>
        <v>0</v>
      </c>
      <c r="L24" s="41" t="str">
        <f t="shared" si="1"/>
        <v/>
      </c>
    </row>
    <row r="25" spans="1:14" ht="30" customHeight="1" thickBot="1">
      <c r="A25" s="63">
        <v>15</v>
      </c>
      <c r="B25" s="68"/>
      <c r="C25" s="69"/>
      <c r="D25" s="171"/>
      <c r="E25" s="172"/>
      <c r="F25" s="70"/>
      <c r="G25" s="71"/>
      <c r="H25" s="77"/>
      <c r="I25" s="78"/>
      <c r="J25" s="74"/>
      <c r="K25" s="41">
        <f t="shared" si="0"/>
        <v>0</v>
      </c>
      <c r="L25" s="41" t="e">
        <f>IF(SUMIF(C12:C25,"【職員処遇改善費のみ対象】園内研修",I11:I25)&gt;VLOOKUP(C6,M25:N27,2,FALSE),VLOOKUP(C6,M25:N27,2,FALSE)-SUMIF(C12:C25,"【職員処遇改善費のみ対象】園内研修",I11:I25),"")</f>
        <v>#N/A</v>
      </c>
      <c r="M25" s="79" t="s">
        <v>81</v>
      </c>
      <c r="N25" s="164">
        <v>4</v>
      </c>
    </row>
    <row r="26" spans="1:14" ht="19.5" customHeight="1">
      <c r="A26" s="80"/>
      <c r="B26" s="38" t="s">
        <v>34</v>
      </c>
      <c r="C26" s="59"/>
      <c r="D26" s="59"/>
      <c r="E26" s="59"/>
      <c r="F26" s="59"/>
      <c r="G26" s="59"/>
      <c r="J26" s="12"/>
      <c r="K26" s="164"/>
    </row>
    <row r="27" spans="1:14" ht="21.75" customHeight="1">
      <c r="A27" s="80"/>
      <c r="B27" s="186" t="s">
        <v>86</v>
      </c>
      <c r="C27" s="186"/>
      <c r="D27" s="186"/>
      <c r="E27" s="186"/>
      <c r="F27" s="186"/>
      <c r="G27" s="186"/>
      <c r="J27" s="12"/>
      <c r="K27" s="164"/>
    </row>
    <row r="28" spans="1:14" ht="34.5" customHeight="1">
      <c r="A28" s="80"/>
      <c r="B28" s="186" t="s">
        <v>85</v>
      </c>
      <c r="C28" s="186"/>
      <c r="D28" s="186"/>
      <c r="E28" s="186"/>
      <c r="F28" s="186"/>
      <c r="G28" s="186"/>
    </row>
    <row r="29" spans="1:14" s="12" customFormat="1" ht="15.75" customHeight="1">
      <c r="A29" s="37"/>
      <c r="B29" s="81" t="s">
        <v>123</v>
      </c>
      <c r="C29" s="82"/>
      <c r="D29" s="59"/>
      <c r="E29" s="59"/>
      <c r="F29" s="59"/>
      <c r="G29" s="59"/>
    </row>
    <row r="30" spans="1:14" s="12" customFormat="1" ht="15" customHeight="1">
      <c r="A30" s="37"/>
      <c r="B30" s="187" t="s">
        <v>181</v>
      </c>
      <c r="C30" s="187"/>
      <c r="D30" s="188"/>
      <c r="E30" s="188"/>
      <c r="F30" s="188"/>
      <c r="G30" s="59"/>
      <c r="H30" s="59"/>
      <c r="I30" s="59"/>
      <c r="J30" s="59"/>
    </row>
    <row r="31" spans="1:14" s="12" customFormat="1" ht="15" customHeight="1">
      <c r="A31" s="37"/>
      <c r="B31" s="38" t="s">
        <v>124</v>
      </c>
      <c r="C31" s="59"/>
      <c r="D31" s="59"/>
      <c r="E31" s="59"/>
      <c r="F31" s="59"/>
      <c r="G31" s="59"/>
      <c r="H31" s="59"/>
      <c r="I31" s="59"/>
      <c r="J31" s="59"/>
    </row>
    <row r="32" spans="1:14" s="12" customFormat="1" ht="15" customHeight="1">
      <c r="A32" s="37"/>
      <c r="B32" s="38" t="s">
        <v>128</v>
      </c>
      <c r="C32" s="59"/>
      <c r="D32" s="59"/>
      <c r="E32" s="59"/>
      <c r="F32" s="59"/>
      <c r="G32" s="59"/>
      <c r="H32" s="59"/>
      <c r="I32" s="59"/>
      <c r="J32" s="59"/>
    </row>
    <row r="33" spans="1:10" s="12" customFormat="1" ht="15" customHeight="1">
      <c r="A33" s="37"/>
      <c r="D33" s="59"/>
      <c r="E33" s="59"/>
      <c r="F33" s="59"/>
      <c r="G33" s="59"/>
      <c r="H33" s="59"/>
      <c r="I33" s="59"/>
      <c r="J33" s="59"/>
    </row>
    <row r="34" spans="1:10" s="12" customFormat="1" ht="15" customHeight="1">
      <c r="A34" s="37"/>
      <c r="D34" s="59"/>
      <c r="E34" s="59"/>
      <c r="F34" s="59"/>
      <c r="G34" s="59"/>
      <c r="H34" s="59"/>
      <c r="I34" s="59"/>
      <c r="J34" s="59"/>
    </row>
    <row r="35" spans="1:10" s="12" customFormat="1" ht="15" customHeight="1">
      <c r="A35" s="37"/>
      <c r="C35" s="59"/>
      <c r="D35" s="59"/>
      <c r="E35" s="59"/>
      <c r="F35" s="59"/>
      <c r="G35" s="59"/>
      <c r="H35" s="59"/>
      <c r="I35" s="59"/>
      <c r="J35" s="59"/>
    </row>
    <row r="36" spans="1:10" s="12" customFormat="1" ht="15" customHeight="1">
      <c r="A36" s="37"/>
      <c r="C36" s="59"/>
      <c r="D36" s="59"/>
      <c r="E36" s="59"/>
      <c r="F36" s="59"/>
      <c r="G36" s="59"/>
      <c r="H36" s="59"/>
      <c r="I36" s="59"/>
      <c r="J36" s="59"/>
    </row>
    <row r="37" spans="1:10" s="12" customFormat="1" ht="15" customHeight="1">
      <c r="A37" s="37"/>
      <c r="B37" s="38"/>
      <c r="C37" s="59"/>
      <c r="D37" s="59"/>
      <c r="E37" s="59"/>
      <c r="F37" s="59"/>
      <c r="G37" s="59"/>
      <c r="H37" s="59"/>
      <c r="I37" s="59"/>
      <c r="J37" s="59"/>
    </row>
    <row r="38" spans="1:10" s="12" customFormat="1" ht="30" customHeight="1">
      <c r="A38" s="37"/>
      <c r="B38" s="184"/>
      <c r="C38" s="185"/>
      <c r="D38" s="185"/>
      <c r="E38" s="185"/>
      <c r="F38" s="185"/>
      <c r="G38" s="185"/>
      <c r="H38" s="185"/>
      <c r="I38" s="185"/>
      <c r="J38" s="185"/>
    </row>
    <row r="39" spans="1:10" s="12" customFormat="1" ht="15" customHeight="1">
      <c r="A39" s="37"/>
      <c r="B39" s="38"/>
      <c r="C39" s="59"/>
      <c r="D39" s="59"/>
      <c r="E39" s="59"/>
      <c r="F39" s="59"/>
      <c r="G39" s="59"/>
      <c r="H39" s="59"/>
      <c r="I39" s="59"/>
      <c r="J39" s="59"/>
    </row>
    <row r="40" spans="1:10" s="12" customFormat="1" ht="15" customHeight="1">
      <c r="A40" s="37"/>
      <c r="B40" s="38"/>
      <c r="C40" s="59"/>
      <c r="D40" s="59"/>
      <c r="E40" s="59"/>
      <c r="F40" s="59"/>
      <c r="G40" s="59"/>
      <c r="H40" s="59"/>
      <c r="I40" s="59"/>
      <c r="J40" s="59"/>
    </row>
    <row r="41" spans="1:10" s="12" customFormat="1" ht="15" customHeight="1">
      <c r="A41" s="37"/>
      <c r="B41" s="38"/>
      <c r="C41" s="59"/>
      <c r="D41" s="59"/>
      <c r="E41" s="59"/>
      <c r="F41" s="59"/>
      <c r="G41" s="59"/>
      <c r="H41" s="59"/>
      <c r="I41" s="59"/>
      <c r="J41" s="59"/>
    </row>
  </sheetData>
  <sheetProtection algorithmName="SHA-512" hashValue="2jqgx8yd61lgSRtZXm81JWJEvRkPCQZokv2As2c929/t7H9afeO92L/NNUz/W4v1OiSegPGAa2gVRlwVEdieBQ==" saltValue="vKsPuJTmXjU49tVASwUz2w==" spinCount="100000" sheet="1" objects="1" scenarios="1" insertRows="0" selectLockedCells="1"/>
  <mergeCells count="27">
    <mergeCell ref="B28:G28"/>
    <mergeCell ref="B30:F30"/>
    <mergeCell ref="B38:J38"/>
    <mergeCell ref="D21:E21"/>
    <mergeCell ref="D22:E22"/>
    <mergeCell ref="D23:E23"/>
    <mergeCell ref="D24:E24"/>
    <mergeCell ref="D25:E25"/>
    <mergeCell ref="B27:G27"/>
    <mergeCell ref="D15:E15"/>
    <mergeCell ref="D16:E16"/>
    <mergeCell ref="D17:E17"/>
    <mergeCell ref="D18:E18"/>
    <mergeCell ref="D19:E19"/>
    <mergeCell ref="D20:E20"/>
    <mergeCell ref="B8:C8"/>
    <mergeCell ref="D10:E10"/>
    <mergeCell ref="D11:E11"/>
    <mergeCell ref="D12:E12"/>
    <mergeCell ref="D13:E13"/>
    <mergeCell ref="D14:E14"/>
    <mergeCell ref="H4:J4"/>
    <mergeCell ref="H5:J5"/>
    <mergeCell ref="C6:D6"/>
    <mergeCell ref="H6:J6"/>
    <mergeCell ref="C7:D7"/>
    <mergeCell ref="H7:J7"/>
  </mergeCells>
  <phoneticPr fontId="3"/>
  <conditionalFormatting sqref="C6:C7">
    <cfRule type="cellIs" dxfId="532" priority="11" operator="equal">
      <formula>""</formula>
    </cfRule>
  </conditionalFormatting>
  <conditionalFormatting sqref="D8">
    <cfRule type="cellIs" dxfId="531" priority="1" operator="equal">
      <formula>""</formula>
    </cfRule>
  </conditionalFormatting>
  <conditionalFormatting sqref="D11:E25 G11:H25">
    <cfRule type="expression" dxfId="530" priority="3">
      <formula>$C11="【職員処遇改善費のみ対象】園内研修"</formula>
    </cfRule>
  </conditionalFormatting>
  <conditionalFormatting sqref="D11:E25">
    <cfRule type="expression" dxfId="529" priority="5">
      <formula>$C11="【職員処遇改善費のみ対象】横浜市（区）主催研修"</formula>
    </cfRule>
    <cfRule type="expression" dxfId="528" priority="6">
      <formula>$C11="幼稚園教諭旧免許状更新講習・免許法認定講習"</formula>
    </cfRule>
  </conditionalFormatting>
  <conditionalFormatting sqref="F11:F25">
    <cfRule type="expression" dxfId="527" priority="8">
      <formula>$C11&lt;&gt;"保育士等キャリアアップ研修"</formula>
    </cfRule>
    <cfRule type="expression" dxfId="526" priority="13" stopIfTrue="1">
      <formula>$C11="保育士等キャリアアップ研修"</formula>
    </cfRule>
  </conditionalFormatting>
  <conditionalFormatting sqref="F11:H25">
    <cfRule type="expression" dxfId="525" priority="4">
      <formula>$C11="その他"</formula>
    </cfRule>
  </conditionalFormatting>
  <conditionalFormatting sqref="G11:G25">
    <cfRule type="expression" dxfId="524" priority="10">
      <formula>$C11="幼稚園教諭旧免許状更新講習・免許法認定講習"</formula>
    </cfRule>
  </conditionalFormatting>
  <conditionalFormatting sqref="G11:H25">
    <cfRule type="expression" dxfId="523" priority="2">
      <formula>$C11="【職員処遇改善費のみ対象】横浜市（区）主催研修"</formula>
    </cfRule>
  </conditionalFormatting>
  <conditionalFormatting sqref="H11:H25">
    <cfRule type="expression" dxfId="522" priority="7">
      <formula>$C11="【幼稚園又は認定こども園に勤務していた者】その他"</formula>
    </cfRule>
  </conditionalFormatting>
  <conditionalFormatting sqref="H3:I3 H4:J7">
    <cfRule type="cellIs" dxfId="521" priority="12" operator="equal">
      <formula>""</formula>
    </cfRule>
  </conditionalFormatting>
  <conditionalFormatting sqref="I11:I25">
    <cfRule type="expression" dxfId="520" priority="9">
      <formula>$C11="保育士等キャリアアップ研修"</formula>
    </cfRule>
  </conditionalFormatting>
  <dataValidations count="8">
    <dataValidation type="list" allowBlank="1" showInputMessage="1" showErrorMessage="1" sqref="H11:H25" xr:uid="{E93623AD-30F3-4C7B-B9AA-B894CA855D63}">
      <formula1>INDIRECT($C$6)</formula1>
    </dataValidation>
    <dataValidation type="decimal" operator="greaterThanOrEqual" allowBlank="1" showInputMessage="1" showErrorMessage="1" sqref="I11:I25" xr:uid="{877ECE54-A85F-4834-A358-A98C1D79B03E}">
      <formula1>0</formula1>
    </dataValidation>
    <dataValidation type="textLength" operator="equal" allowBlank="1" showInputMessage="1" showErrorMessage="1" sqref="G11:G25" xr:uid="{F1C96761-B6B9-4B7F-9795-B7FB11133DCF}">
      <formula1>12</formula1>
    </dataValidation>
    <dataValidation type="list" allowBlank="1" showInputMessage="1" showErrorMessage="1" sqref="D8" xr:uid="{4978CB89-2886-41CD-B0F4-CD6D9C5F8F47}">
      <formula1>"〇,×"</formula1>
    </dataValidation>
    <dataValidation type="list" allowBlank="1" showInputMessage="1" showErrorMessage="1" sqref="O6" xr:uid="{89854EE7-2C52-42B5-9FF3-A683FCFAD3F2}">
      <formula1>" "</formula1>
    </dataValidation>
    <dataValidation type="list" allowBlank="1" showInputMessage="1" showErrorMessage="1" sqref="D11:E25" xr:uid="{750D4AC9-4D8F-4E1B-957E-7A59EADE2380}">
      <formula1>INDIRECT($C11)</formula1>
    </dataValidation>
    <dataValidation type="list" allowBlank="1" showInputMessage="1" showErrorMessage="1" sqref="C11:C25" xr:uid="{AC67AF69-756E-4B9B-AE05-FED0B756C585}">
      <formula1>INDIRECT($C$6&amp;$D$8)</formula1>
    </dataValidation>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専門リーダー、職務分野別リーダー」のマネジメント研修はH29.4.1～R2.3.31の修了分のみ対象です。" sqref="B11:B25" xr:uid="{480EF186-B813-447B-A8C8-0B7EC3314943}">
      <formula1>46220</formula1>
    </dataValidation>
  </dataValidations>
  <printOptions horizontalCentered="1"/>
  <pageMargins left="0.25" right="0.25" top="0.75" bottom="0.75" header="0.3" footer="0.3"/>
  <pageSetup paperSize="9" scale="61" fitToHeight="0" orientation="landscape" cellComments="asDisplayed" r:id="rId1"/>
  <rowBreaks count="1" manualBreakCount="1">
    <brk id="20" max="9"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B8B98D8-386A-413E-B45B-4113405217F5}">
          <x14:formula1>
            <xm:f>マスタ!$C$2:$C$11</xm:f>
          </x14:formula1>
          <xm:sqref>C6:D6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8B475-AF9D-4DE5-A1F4-04D0DDB30BC2}">
  <sheetPr>
    <tabColor rgb="FFFF0000"/>
    <pageSetUpPr fitToPage="1"/>
  </sheetPr>
  <dimension ref="A1:O41"/>
  <sheetViews>
    <sheetView showGridLines="0" showZeros="0" view="pageBreakPreview" zoomScale="70" zoomScaleNormal="70" zoomScaleSheetLayoutView="70" workbookViewId="0">
      <selection activeCell="C6" sqref="C6:D6"/>
    </sheetView>
  </sheetViews>
  <sheetFormatPr defaultRowHeight="18.75"/>
  <cols>
    <col min="1" max="1" width="5" style="42" customWidth="1"/>
    <col min="2" max="2" width="17.5" style="83" customWidth="1"/>
    <col min="3" max="3" width="39.375" style="41" customWidth="1"/>
    <col min="4" max="4" width="9.375" style="41" customWidth="1"/>
    <col min="5" max="5" width="37.625" style="41" customWidth="1"/>
    <col min="6" max="6" width="42.875" style="41" customWidth="1"/>
    <col min="7" max="7" width="19.625" style="41" customWidth="1"/>
    <col min="8" max="8" width="22.375" style="41" customWidth="1"/>
    <col min="9" max="9" width="15.625" style="41" customWidth="1"/>
    <col min="10" max="10" width="27.5" style="41" customWidth="1"/>
    <col min="11" max="11" width="9" style="41" hidden="1" customWidth="1"/>
    <col min="12" max="12" width="11.875" style="41" hidden="1" customWidth="1"/>
    <col min="13" max="13" width="10.5" style="41" hidden="1" customWidth="1"/>
    <col min="14" max="14" width="9" style="41" hidden="1" customWidth="1"/>
    <col min="15" max="15" width="50.625" style="41" hidden="1" customWidth="1"/>
    <col min="16" max="16384" width="9" style="41"/>
  </cols>
  <sheetData>
    <row r="1" spans="1:13" s="36" customFormat="1" ht="29.25" customHeight="1">
      <c r="A1" s="36" t="s">
        <v>129</v>
      </c>
      <c r="D1" s="36" t="s">
        <v>144</v>
      </c>
    </row>
    <row r="2" spans="1:13" ht="19.5" thickBot="1">
      <c r="A2" s="37"/>
      <c r="B2" s="38"/>
      <c r="C2" s="39"/>
      <c r="D2" s="39"/>
      <c r="E2" s="39"/>
      <c r="F2" s="40"/>
      <c r="G2" s="39"/>
      <c r="H2" s="39"/>
      <c r="I2" s="39"/>
      <c r="J2" s="39"/>
    </row>
    <row r="3" spans="1:13" s="47" customFormat="1" ht="24.95" customHeight="1" thickBot="1">
      <c r="A3" s="42"/>
      <c r="B3" s="38"/>
      <c r="C3" s="43"/>
      <c r="D3" s="43"/>
      <c r="E3" s="43"/>
      <c r="F3" s="44"/>
      <c r="G3" s="45" t="s">
        <v>0</v>
      </c>
      <c r="H3" s="46" t="e">
        <f>①集計表!H4</f>
        <v>#N/A</v>
      </c>
      <c r="I3" s="159" t="s">
        <v>1</v>
      </c>
      <c r="J3" s="160"/>
    </row>
    <row r="4" spans="1:13" s="47" customFormat="1" ht="24.95" customHeight="1">
      <c r="A4" s="37"/>
      <c r="B4" s="38"/>
      <c r="C4" s="43"/>
      <c r="D4" s="43"/>
      <c r="E4" s="43"/>
      <c r="F4" s="44"/>
      <c r="G4" s="48" t="s">
        <v>178</v>
      </c>
      <c r="H4" s="173" t="e">
        <f>①集計表!H5</f>
        <v>#N/A</v>
      </c>
      <c r="I4" s="174"/>
      <c r="J4" s="175"/>
    </row>
    <row r="5" spans="1:13" s="47" customFormat="1" ht="24.95" customHeight="1" thickBot="1">
      <c r="A5" s="37"/>
      <c r="B5" s="49"/>
      <c r="C5" s="43"/>
      <c r="D5" s="50"/>
      <c r="E5" s="50"/>
      <c r="F5" s="44"/>
      <c r="G5" s="48" t="s">
        <v>3</v>
      </c>
      <c r="H5" s="176">
        <f>①集計表!H6</f>
        <v>0</v>
      </c>
      <c r="I5" s="177"/>
      <c r="J5" s="178"/>
    </row>
    <row r="6" spans="1:13" s="47" customFormat="1" ht="24.95" customHeight="1">
      <c r="A6" s="37"/>
      <c r="B6" s="51" t="s">
        <v>2</v>
      </c>
      <c r="C6" s="167"/>
      <c r="D6" s="168"/>
      <c r="E6" s="50"/>
      <c r="F6" s="44"/>
      <c r="G6" s="52" t="s">
        <v>32</v>
      </c>
      <c r="H6" s="176" t="e">
        <f>①集計表!H7</f>
        <v>#N/A</v>
      </c>
      <c r="I6" s="177"/>
      <c r="J6" s="178"/>
    </row>
    <row r="7" spans="1:13" s="47" customFormat="1" ht="24.95" customHeight="1" thickBot="1">
      <c r="A7" s="37"/>
      <c r="B7" s="53" t="s">
        <v>5</v>
      </c>
      <c r="C7" s="169"/>
      <c r="D7" s="170"/>
      <c r="E7" s="50"/>
      <c r="F7" s="44"/>
      <c r="G7" s="54" t="s">
        <v>33</v>
      </c>
      <c r="H7" s="179">
        <f>①集計表!H8</f>
        <v>0</v>
      </c>
      <c r="I7" s="180"/>
      <c r="J7" s="181"/>
    </row>
    <row r="8" spans="1:13" s="47" customFormat="1" ht="24.95" customHeight="1" thickTop="1" thickBot="1">
      <c r="A8" s="37"/>
      <c r="B8" s="165" t="s">
        <v>47</v>
      </c>
      <c r="C8" s="166"/>
      <c r="D8" s="55"/>
      <c r="E8" s="56"/>
      <c r="F8" s="44"/>
      <c r="G8" s="44"/>
      <c r="H8" s="43"/>
      <c r="I8" s="43"/>
      <c r="J8" s="57"/>
      <c r="L8" s="47" t="s">
        <v>126</v>
      </c>
    </row>
    <row r="9" spans="1:13" ht="24.95" customHeight="1">
      <c r="A9" s="37"/>
      <c r="B9" s="35" t="s">
        <v>179</v>
      </c>
      <c r="C9" s="58"/>
      <c r="D9" s="59"/>
      <c r="E9" s="59"/>
      <c r="F9" s="58"/>
      <c r="G9" s="58"/>
      <c r="H9" s="60"/>
      <c r="I9" s="61"/>
      <c r="J9" s="62"/>
      <c r="L9" s="161" t="s">
        <v>125</v>
      </c>
      <c r="M9" s="162">
        <v>42826</v>
      </c>
    </row>
    <row r="10" spans="1:13" ht="98.25" customHeight="1" thickBot="1">
      <c r="A10" s="63" t="s">
        <v>7</v>
      </c>
      <c r="B10" s="64" t="s">
        <v>183</v>
      </c>
      <c r="C10" s="65" t="s">
        <v>46</v>
      </c>
      <c r="D10" s="182" t="s">
        <v>184</v>
      </c>
      <c r="E10" s="183"/>
      <c r="F10" s="65" t="s">
        <v>8</v>
      </c>
      <c r="G10" s="65" t="s">
        <v>9</v>
      </c>
      <c r="H10" s="66" t="s">
        <v>185</v>
      </c>
      <c r="I10" s="67" t="s">
        <v>77</v>
      </c>
      <c r="J10" s="65" t="s">
        <v>31</v>
      </c>
      <c r="L10" s="161" t="s">
        <v>83</v>
      </c>
    </row>
    <row r="11" spans="1:13" ht="30" customHeight="1">
      <c r="A11" s="63">
        <v>1</v>
      </c>
      <c r="B11" s="68"/>
      <c r="C11" s="69"/>
      <c r="D11" s="171"/>
      <c r="E11" s="172"/>
      <c r="F11" s="70"/>
      <c r="G11" s="71"/>
      <c r="H11" s="72"/>
      <c r="I11" s="73"/>
      <c r="J11" s="74"/>
      <c r="L11" s="161" t="s">
        <v>84</v>
      </c>
      <c r="M11" s="162">
        <v>43921</v>
      </c>
    </row>
    <row r="12" spans="1:13" ht="30" customHeight="1">
      <c r="A12" s="63">
        <v>2</v>
      </c>
      <c r="B12" s="68"/>
      <c r="C12" s="69"/>
      <c r="D12" s="171"/>
      <c r="E12" s="172"/>
      <c r="F12" s="70"/>
      <c r="G12" s="71"/>
      <c r="H12" s="75"/>
      <c r="I12" s="76"/>
      <c r="J12" s="74"/>
      <c r="K12" s="41">
        <f t="shared" ref="K12:K25" si="0">IF(H12&lt;&gt;"",1,0)</f>
        <v>0</v>
      </c>
      <c r="L12" s="41" t="s">
        <v>82</v>
      </c>
      <c r="M12" s="162">
        <v>45382</v>
      </c>
    </row>
    <row r="13" spans="1:13" ht="30" customHeight="1">
      <c r="A13" s="63">
        <v>3</v>
      </c>
      <c r="B13" s="68"/>
      <c r="C13" s="69"/>
      <c r="D13" s="171"/>
      <c r="E13" s="172"/>
      <c r="F13" s="70"/>
      <c r="G13" s="71"/>
      <c r="H13" s="75"/>
      <c r="I13" s="76"/>
      <c r="J13" s="74"/>
      <c r="K13" s="41">
        <f t="shared" si="0"/>
        <v>0</v>
      </c>
      <c r="L13" s="41" t="str">
        <f t="shared" ref="L13:L24" si="1">IF(C13="その他",1,"")</f>
        <v/>
      </c>
      <c r="M13" s="163"/>
    </row>
    <row r="14" spans="1:13" ht="30" customHeight="1">
      <c r="A14" s="63">
        <v>4</v>
      </c>
      <c r="B14" s="68"/>
      <c r="C14" s="69"/>
      <c r="D14" s="171"/>
      <c r="E14" s="172"/>
      <c r="F14" s="70"/>
      <c r="G14" s="71"/>
      <c r="H14" s="75"/>
      <c r="I14" s="76"/>
      <c r="J14" s="74"/>
      <c r="K14" s="41">
        <f>IF(H14&lt;&gt;"",1,0)</f>
        <v>0</v>
      </c>
      <c r="L14" s="41" t="str">
        <f t="shared" si="1"/>
        <v/>
      </c>
      <c r="M14" s="161"/>
    </row>
    <row r="15" spans="1:13" ht="30" customHeight="1">
      <c r="A15" s="63">
        <v>5</v>
      </c>
      <c r="B15" s="68"/>
      <c r="C15" s="69"/>
      <c r="D15" s="171"/>
      <c r="E15" s="172"/>
      <c r="F15" s="70"/>
      <c r="G15" s="71"/>
      <c r="H15" s="75"/>
      <c r="I15" s="76"/>
      <c r="J15" s="74"/>
      <c r="K15" s="41">
        <f t="shared" si="0"/>
        <v>0</v>
      </c>
      <c r="L15" s="41" t="str">
        <f t="shared" si="1"/>
        <v/>
      </c>
    </row>
    <row r="16" spans="1:13" ht="30" customHeight="1">
      <c r="A16" s="63">
        <v>6</v>
      </c>
      <c r="B16" s="68"/>
      <c r="C16" s="69"/>
      <c r="D16" s="171"/>
      <c r="E16" s="172"/>
      <c r="F16" s="70"/>
      <c r="G16" s="71"/>
      <c r="H16" s="75"/>
      <c r="I16" s="76"/>
      <c r="J16" s="74"/>
      <c r="K16" s="41">
        <f t="shared" si="0"/>
        <v>0</v>
      </c>
      <c r="L16" s="41" t="str">
        <f t="shared" si="1"/>
        <v/>
      </c>
    </row>
    <row r="17" spans="1:14" ht="30" customHeight="1">
      <c r="A17" s="63">
        <v>7</v>
      </c>
      <c r="B17" s="68"/>
      <c r="C17" s="69"/>
      <c r="D17" s="171"/>
      <c r="E17" s="172"/>
      <c r="F17" s="70"/>
      <c r="G17" s="71"/>
      <c r="H17" s="75"/>
      <c r="I17" s="76"/>
      <c r="J17" s="74"/>
      <c r="K17" s="41">
        <f t="shared" si="0"/>
        <v>0</v>
      </c>
      <c r="L17" s="41" t="str">
        <f t="shared" si="1"/>
        <v/>
      </c>
    </row>
    <row r="18" spans="1:14" ht="30" customHeight="1">
      <c r="A18" s="63">
        <v>8</v>
      </c>
      <c r="B18" s="68"/>
      <c r="C18" s="69"/>
      <c r="D18" s="171"/>
      <c r="E18" s="172"/>
      <c r="F18" s="70"/>
      <c r="G18" s="71"/>
      <c r="H18" s="75"/>
      <c r="I18" s="76"/>
      <c r="J18" s="74"/>
      <c r="K18" s="41">
        <f t="shared" si="0"/>
        <v>0</v>
      </c>
      <c r="L18" s="41" t="str">
        <f t="shared" si="1"/>
        <v/>
      </c>
    </row>
    <row r="19" spans="1:14" ht="30" customHeight="1">
      <c r="A19" s="63">
        <v>9</v>
      </c>
      <c r="B19" s="68"/>
      <c r="C19" s="69"/>
      <c r="D19" s="171"/>
      <c r="E19" s="172"/>
      <c r="F19" s="70"/>
      <c r="G19" s="71"/>
      <c r="H19" s="75"/>
      <c r="I19" s="76"/>
      <c r="J19" s="74"/>
      <c r="K19" s="41">
        <f t="shared" si="0"/>
        <v>0</v>
      </c>
      <c r="L19" s="41" t="str">
        <f t="shared" si="1"/>
        <v/>
      </c>
    </row>
    <row r="20" spans="1:14" ht="30" customHeight="1">
      <c r="A20" s="63">
        <v>10</v>
      </c>
      <c r="B20" s="68"/>
      <c r="C20" s="69"/>
      <c r="D20" s="171"/>
      <c r="E20" s="172"/>
      <c r="F20" s="70"/>
      <c r="G20" s="71"/>
      <c r="H20" s="75"/>
      <c r="I20" s="76"/>
      <c r="J20" s="74"/>
      <c r="K20" s="41">
        <f t="shared" si="0"/>
        <v>0</v>
      </c>
      <c r="L20" s="41" t="str">
        <f t="shared" si="1"/>
        <v/>
      </c>
    </row>
    <row r="21" spans="1:14" ht="30" customHeight="1">
      <c r="A21" s="63">
        <v>11</v>
      </c>
      <c r="B21" s="68"/>
      <c r="C21" s="69"/>
      <c r="D21" s="171"/>
      <c r="E21" s="172"/>
      <c r="F21" s="70"/>
      <c r="G21" s="71"/>
      <c r="H21" s="75"/>
      <c r="I21" s="76"/>
      <c r="J21" s="74"/>
      <c r="K21" s="41">
        <f t="shared" si="0"/>
        <v>0</v>
      </c>
      <c r="L21" s="41" t="str">
        <f t="shared" si="1"/>
        <v/>
      </c>
    </row>
    <row r="22" spans="1:14" ht="30" customHeight="1">
      <c r="A22" s="63">
        <v>12</v>
      </c>
      <c r="B22" s="68"/>
      <c r="C22" s="69"/>
      <c r="D22" s="171"/>
      <c r="E22" s="172"/>
      <c r="F22" s="70"/>
      <c r="G22" s="71"/>
      <c r="H22" s="75"/>
      <c r="I22" s="76"/>
      <c r="J22" s="74"/>
      <c r="K22" s="41">
        <f t="shared" si="0"/>
        <v>0</v>
      </c>
      <c r="L22" s="41" t="str">
        <f t="shared" si="1"/>
        <v/>
      </c>
    </row>
    <row r="23" spans="1:14" ht="30" customHeight="1">
      <c r="A23" s="63">
        <v>13</v>
      </c>
      <c r="B23" s="68"/>
      <c r="C23" s="69"/>
      <c r="D23" s="171"/>
      <c r="E23" s="172"/>
      <c r="F23" s="70"/>
      <c r="G23" s="71"/>
      <c r="H23" s="75"/>
      <c r="I23" s="76"/>
      <c r="J23" s="74"/>
      <c r="K23" s="41">
        <f t="shared" si="0"/>
        <v>0</v>
      </c>
      <c r="L23" s="41" t="str">
        <f t="shared" si="1"/>
        <v/>
      </c>
    </row>
    <row r="24" spans="1:14" ht="30" customHeight="1">
      <c r="A24" s="63">
        <v>14</v>
      </c>
      <c r="B24" s="68"/>
      <c r="C24" s="69"/>
      <c r="D24" s="171"/>
      <c r="E24" s="172"/>
      <c r="F24" s="70"/>
      <c r="G24" s="71"/>
      <c r="H24" s="75"/>
      <c r="I24" s="76"/>
      <c r="J24" s="74"/>
      <c r="K24" s="41">
        <f t="shared" si="0"/>
        <v>0</v>
      </c>
      <c r="L24" s="41" t="str">
        <f t="shared" si="1"/>
        <v/>
      </c>
    </row>
    <row r="25" spans="1:14" ht="30" customHeight="1" thickBot="1">
      <c r="A25" s="63">
        <v>15</v>
      </c>
      <c r="B25" s="68"/>
      <c r="C25" s="69"/>
      <c r="D25" s="171"/>
      <c r="E25" s="172"/>
      <c r="F25" s="70"/>
      <c r="G25" s="71"/>
      <c r="H25" s="77"/>
      <c r="I25" s="78"/>
      <c r="J25" s="74"/>
      <c r="K25" s="41">
        <f t="shared" si="0"/>
        <v>0</v>
      </c>
      <c r="L25" s="41" t="e">
        <f>IF(SUMIF(C12:C25,"【職員処遇改善費のみ対象】園内研修",I11:I25)&gt;VLOOKUP(C6,M25:N27,2,FALSE),VLOOKUP(C6,M25:N27,2,FALSE)-SUMIF(C12:C25,"【職員処遇改善費のみ対象】園内研修",I11:I25),"")</f>
        <v>#N/A</v>
      </c>
      <c r="M25" s="79" t="s">
        <v>81</v>
      </c>
      <c r="N25" s="164">
        <v>4</v>
      </c>
    </row>
    <row r="26" spans="1:14" ht="19.5" customHeight="1">
      <c r="A26" s="80"/>
      <c r="B26" s="38" t="s">
        <v>34</v>
      </c>
      <c r="C26" s="59"/>
      <c r="D26" s="59"/>
      <c r="E26" s="59"/>
      <c r="F26" s="59"/>
      <c r="G26" s="59"/>
      <c r="J26" s="12"/>
      <c r="K26" s="164"/>
    </row>
    <row r="27" spans="1:14" ht="21.75" customHeight="1">
      <c r="A27" s="80"/>
      <c r="B27" s="186" t="s">
        <v>86</v>
      </c>
      <c r="C27" s="186"/>
      <c r="D27" s="186"/>
      <c r="E27" s="186"/>
      <c r="F27" s="186"/>
      <c r="G27" s="186"/>
      <c r="J27" s="12"/>
      <c r="K27" s="164"/>
    </row>
    <row r="28" spans="1:14" ht="34.5" customHeight="1">
      <c r="A28" s="80"/>
      <c r="B28" s="186" t="s">
        <v>85</v>
      </c>
      <c r="C28" s="186"/>
      <c r="D28" s="186"/>
      <c r="E28" s="186"/>
      <c r="F28" s="186"/>
      <c r="G28" s="186"/>
    </row>
    <row r="29" spans="1:14" s="12" customFormat="1" ht="15.75" customHeight="1">
      <c r="A29" s="37"/>
      <c r="B29" s="81" t="s">
        <v>123</v>
      </c>
      <c r="C29" s="82"/>
      <c r="D29" s="59"/>
      <c r="E29" s="59"/>
      <c r="F29" s="59"/>
      <c r="G29" s="59"/>
    </row>
    <row r="30" spans="1:14" s="12" customFormat="1" ht="15" customHeight="1">
      <c r="A30" s="37"/>
      <c r="B30" s="187" t="s">
        <v>181</v>
      </c>
      <c r="C30" s="187"/>
      <c r="D30" s="188"/>
      <c r="E30" s="188"/>
      <c r="F30" s="188"/>
      <c r="G30" s="59"/>
      <c r="H30" s="59"/>
      <c r="I30" s="59"/>
      <c r="J30" s="59"/>
    </row>
    <row r="31" spans="1:14" s="12" customFormat="1" ht="15" customHeight="1">
      <c r="A31" s="37"/>
      <c r="B31" s="38" t="s">
        <v>124</v>
      </c>
      <c r="C31" s="59"/>
      <c r="D31" s="59"/>
      <c r="E31" s="59"/>
      <c r="F31" s="59"/>
      <c r="G31" s="59"/>
      <c r="H31" s="59"/>
      <c r="I31" s="59"/>
      <c r="J31" s="59"/>
    </row>
    <row r="32" spans="1:14" s="12" customFormat="1" ht="15" customHeight="1">
      <c r="A32" s="37"/>
      <c r="B32" s="38" t="s">
        <v>128</v>
      </c>
      <c r="C32" s="59"/>
      <c r="D32" s="59"/>
      <c r="E32" s="59"/>
      <c r="F32" s="59"/>
      <c r="G32" s="59"/>
      <c r="H32" s="59"/>
      <c r="I32" s="59"/>
      <c r="J32" s="59"/>
    </row>
    <row r="33" spans="1:10" s="12" customFormat="1" ht="15" customHeight="1">
      <c r="A33" s="37"/>
      <c r="D33" s="59"/>
      <c r="E33" s="59"/>
      <c r="F33" s="59"/>
      <c r="G33" s="59"/>
      <c r="H33" s="59"/>
      <c r="I33" s="59"/>
      <c r="J33" s="59"/>
    </row>
    <row r="34" spans="1:10" s="12" customFormat="1" ht="15" customHeight="1">
      <c r="A34" s="37"/>
      <c r="D34" s="59"/>
      <c r="E34" s="59"/>
      <c r="F34" s="59"/>
      <c r="G34" s="59"/>
      <c r="H34" s="59"/>
      <c r="I34" s="59"/>
      <c r="J34" s="59"/>
    </row>
    <row r="35" spans="1:10" s="12" customFormat="1" ht="15" customHeight="1">
      <c r="A35" s="37"/>
      <c r="C35" s="59"/>
      <c r="D35" s="59"/>
      <c r="E35" s="59"/>
      <c r="F35" s="59"/>
      <c r="G35" s="59"/>
      <c r="H35" s="59"/>
      <c r="I35" s="59"/>
      <c r="J35" s="59"/>
    </row>
    <row r="36" spans="1:10" s="12" customFormat="1" ht="15" customHeight="1">
      <c r="A36" s="37"/>
      <c r="C36" s="59"/>
      <c r="D36" s="59"/>
      <c r="E36" s="59"/>
      <c r="F36" s="59"/>
      <c r="G36" s="59"/>
      <c r="H36" s="59"/>
      <c r="I36" s="59"/>
      <c r="J36" s="59"/>
    </row>
    <row r="37" spans="1:10" s="12" customFormat="1" ht="15" customHeight="1">
      <c r="A37" s="37"/>
      <c r="B37" s="38"/>
      <c r="C37" s="59"/>
      <c r="D37" s="59"/>
      <c r="E37" s="59"/>
      <c r="F37" s="59"/>
      <c r="G37" s="59"/>
      <c r="H37" s="59"/>
      <c r="I37" s="59"/>
      <c r="J37" s="59"/>
    </row>
    <row r="38" spans="1:10" s="12" customFormat="1" ht="30" customHeight="1">
      <c r="A38" s="37"/>
      <c r="B38" s="184"/>
      <c r="C38" s="185"/>
      <c r="D38" s="185"/>
      <c r="E38" s="185"/>
      <c r="F38" s="185"/>
      <c r="G38" s="185"/>
      <c r="H38" s="185"/>
      <c r="I38" s="185"/>
      <c r="J38" s="185"/>
    </row>
    <row r="39" spans="1:10" s="12" customFormat="1" ht="15" customHeight="1">
      <c r="A39" s="37"/>
      <c r="B39" s="38"/>
      <c r="C39" s="59"/>
      <c r="D39" s="59"/>
      <c r="E39" s="59"/>
      <c r="F39" s="59"/>
      <c r="G39" s="59"/>
      <c r="H39" s="59"/>
      <c r="I39" s="59"/>
      <c r="J39" s="59"/>
    </row>
    <row r="40" spans="1:10" s="12" customFormat="1" ht="15" customHeight="1">
      <c r="A40" s="37"/>
      <c r="B40" s="38"/>
      <c r="C40" s="59"/>
      <c r="D40" s="59"/>
      <c r="E40" s="59"/>
      <c r="F40" s="59"/>
      <c r="G40" s="59"/>
      <c r="H40" s="59"/>
      <c r="I40" s="59"/>
      <c r="J40" s="59"/>
    </row>
    <row r="41" spans="1:10" s="12" customFormat="1" ht="15" customHeight="1">
      <c r="A41" s="37"/>
      <c r="B41" s="38"/>
      <c r="C41" s="59"/>
      <c r="D41" s="59"/>
      <c r="E41" s="59"/>
      <c r="F41" s="59"/>
      <c r="G41" s="59"/>
      <c r="H41" s="59"/>
      <c r="I41" s="59"/>
      <c r="J41" s="59"/>
    </row>
  </sheetData>
  <sheetProtection algorithmName="SHA-512" hashValue="2jqgx8yd61lgSRtZXm81JWJEvRkPCQZokv2As2c929/t7H9afeO92L/NNUz/W4v1OiSegPGAa2gVRlwVEdieBQ==" saltValue="vKsPuJTmXjU49tVASwUz2w==" spinCount="100000" sheet="1" objects="1" scenarios="1" insertRows="0" selectLockedCells="1"/>
  <mergeCells count="27">
    <mergeCell ref="B28:G28"/>
    <mergeCell ref="B30:F30"/>
    <mergeCell ref="B38:J38"/>
    <mergeCell ref="D21:E21"/>
    <mergeCell ref="D22:E22"/>
    <mergeCell ref="D23:E23"/>
    <mergeCell ref="D24:E24"/>
    <mergeCell ref="D25:E25"/>
    <mergeCell ref="B27:G27"/>
    <mergeCell ref="D15:E15"/>
    <mergeCell ref="D16:E16"/>
    <mergeCell ref="D17:E17"/>
    <mergeCell ref="D18:E18"/>
    <mergeCell ref="D19:E19"/>
    <mergeCell ref="D20:E20"/>
    <mergeCell ref="B8:C8"/>
    <mergeCell ref="D10:E10"/>
    <mergeCell ref="D11:E11"/>
    <mergeCell ref="D12:E12"/>
    <mergeCell ref="D13:E13"/>
    <mergeCell ref="D14:E14"/>
    <mergeCell ref="H4:J4"/>
    <mergeCell ref="H5:J5"/>
    <mergeCell ref="C6:D6"/>
    <mergeCell ref="H6:J6"/>
    <mergeCell ref="C7:D7"/>
    <mergeCell ref="H7:J7"/>
  </mergeCells>
  <phoneticPr fontId="3"/>
  <conditionalFormatting sqref="C6:C7">
    <cfRule type="cellIs" dxfId="519" priority="11" operator="equal">
      <formula>""</formula>
    </cfRule>
  </conditionalFormatting>
  <conditionalFormatting sqref="D8">
    <cfRule type="cellIs" dxfId="518" priority="1" operator="equal">
      <formula>""</formula>
    </cfRule>
  </conditionalFormatting>
  <conditionalFormatting sqref="D11:E25 G11:H25">
    <cfRule type="expression" dxfId="517" priority="3">
      <formula>$C11="【職員処遇改善費のみ対象】園内研修"</formula>
    </cfRule>
  </conditionalFormatting>
  <conditionalFormatting sqref="D11:E25">
    <cfRule type="expression" dxfId="516" priority="5">
      <formula>$C11="【職員処遇改善費のみ対象】横浜市（区）主催研修"</formula>
    </cfRule>
    <cfRule type="expression" dxfId="515" priority="6">
      <formula>$C11="幼稚園教諭旧免許状更新講習・免許法認定講習"</formula>
    </cfRule>
  </conditionalFormatting>
  <conditionalFormatting sqref="F11:F25">
    <cfRule type="expression" dxfId="514" priority="8">
      <formula>$C11&lt;&gt;"保育士等キャリアアップ研修"</formula>
    </cfRule>
    <cfRule type="expression" dxfId="513" priority="13" stopIfTrue="1">
      <formula>$C11="保育士等キャリアアップ研修"</formula>
    </cfRule>
  </conditionalFormatting>
  <conditionalFormatting sqref="F11:H25">
    <cfRule type="expression" dxfId="512" priority="4">
      <formula>$C11="その他"</formula>
    </cfRule>
  </conditionalFormatting>
  <conditionalFormatting sqref="G11:G25">
    <cfRule type="expression" dxfId="511" priority="10">
      <formula>$C11="幼稚園教諭旧免許状更新講習・免許法認定講習"</formula>
    </cfRule>
  </conditionalFormatting>
  <conditionalFormatting sqref="G11:H25">
    <cfRule type="expression" dxfId="510" priority="2">
      <formula>$C11="【職員処遇改善費のみ対象】横浜市（区）主催研修"</formula>
    </cfRule>
  </conditionalFormatting>
  <conditionalFormatting sqref="H11:H25">
    <cfRule type="expression" dxfId="509" priority="7">
      <formula>$C11="【幼稚園又は認定こども園に勤務していた者】その他"</formula>
    </cfRule>
  </conditionalFormatting>
  <conditionalFormatting sqref="H3:I3 H4:J7">
    <cfRule type="cellIs" dxfId="508" priority="12" operator="equal">
      <formula>""</formula>
    </cfRule>
  </conditionalFormatting>
  <conditionalFormatting sqref="I11:I25">
    <cfRule type="expression" dxfId="507" priority="9">
      <formula>$C11="保育士等キャリアアップ研修"</formula>
    </cfRule>
  </conditionalFormatting>
  <dataValidations count="8">
    <dataValidation type="list" allowBlank="1" showInputMessage="1" showErrorMessage="1" sqref="H11:H25" xr:uid="{98795F16-763E-440D-B59B-B48634CC67DB}">
      <formula1>INDIRECT($C$6)</formula1>
    </dataValidation>
    <dataValidation type="decimal" operator="greaterThanOrEqual" allowBlank="1" showInputMessage="1" showErrorMessage="1" sqref="I11:I25" xr:uid="{6B0DCCB7-C2D2-4299-8F6F-D1A5AFB70509}">
      <formula1>0</formula1>
    </dataValidation>
    <dataValidation type="textLength" operator="equal" allowBlank="1" showInputMessage="1" showErrorMessage="1" sqref="G11:G25" xr:uid="{A9097309-F21A-4FDE-AE9F-55DF822F830F}">
      <formula1>12</formula1>
    </dataValidation>
    <dataValidation type="list" allowBlank="1" showInputMessage="1" showErrorMessage="1" sqref="D8" xr:uid="{B2022BDC-1FCB-4B7D-AAC2-29018E7DC247}">
      <formula1>"〇,×"</formula1>
    </dataValidation>
    <dataValidation type="list" allowBlank="1" showInputMessage="1" showErrorMessage="1" sqref="O6" xr:uid="{FF9BC306-4F9D-410B-8216-E8532005BA6C}">
      <formula1>" "</formula1>
    </dataValidation>
    <dataValidation type="list" allowBlank="1" showInputMessage="1" showErrorMessage="1" sqref="D11:E25" xr:uid="{1FA2C24D-57CF-46DB-A751-08F9F1830A87}">
      <formula1>INDIRECT($C11)</formula1>
    </dataValidation>
    <dataValidation type="list" allowBlank="1" showInputMessage="1" showErrorMessage="1" sqref="C11:C25" xr:uid="{9D3B0F54-B132-4135-807D-09DF94F217DD}">
      <formula1>INDIRECT($C$6&amp;$D$8)</formula1>
    </dataValidation>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専門リーダー、職務分野別リーダー」のマネジメント研修はH29.4.1～R2.3.31の修了分のみ対象です。" sqref="B11:B25" xr:uid="{F137B429-9CEE-420F-880A-45730ABA94DC}">
      <formula1>46220</formula1>
    </dataValidation>
  </dataValidations>
  <printOptions horizontalCentered="1"/>
  <pageMargins left="0.25" right="0.25" top="0.75" bottom="0.75" header="0.3" footer="0.3"/>
  <pageSetup paperSize="9" scale="61" fitToHeight="0" orientation="landscape" cellComments="asDisplayed" r:id="rId1"/>
  <rowBreaks count="1" manualBreakCount="1">
    <brk id="20" max="9"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D5E54C0-16AA-42C1-ADDB-99E18A0A7D5E}">
          <x14:formula1>
            <xm:f>マスタ!$C$2:$C$11</xm:f>
          </x14:formula1>
          <xm:sqref>C6:D6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C0FF7-FD74-4F02-8913-4DBA3219BF6A}">
  <sheetPr>
    <tabColor rgb="FFFF0000"/>
    <pageSetUpPr fitToPage="1"/>
  </sheetPr>
  <dimension ref="A1:O41"/>
  <sheetViews>
    <sheetView showGridLines="0" showZeros="0" view="pageBreakPreview" zoomScale="70" zoomScaleNormal="70" zoomScaleSheetLayoutView="70" workbookViewId="0">
      <selection activeCell="C6" sqref="C6:D6"/>
    </sheetView>
  </sheetViews>
  <sheetFormatPr defaultRowHeight="18.75"/>
  <cols>
    <col min="1" max="1" width="5" style="42" customWidth="1"/>
    <col min="2" max="2" width="17.5" style="83" customWidth="1"/>
    <col min="3" max="3" width="39.375" style="41" customWidth="1"/>
    <col min="4" max="4" width="9.375" style="41" customWidth="1"/>
    <col min="5" max="5" width="37.625" style="41" customWidth="1"/>
    <col min="6" max="6" width="42.875" style="41" customWidth="1"/>
    <col min="7" max="7" width="19.625" style="41" customWidth="1"/>
    <col min="8" max="8" width="22.375" style="41" customWidth="1"/>
    <col min="9" max="9" width="15.625" style="41" customWidth="1"/>
    <col min="10" max="10" width="27.5" style="41" customWidth="1"/>
    <col min="11" max="11" width="9" style="41" hidden="1" customWidth="1"/>
    <col min="12" max="12" width="11.875" style="41" hidden="1" customWidth="1"/>
    <col min="13" max="13" width="10.5" style="41" hidden="1" customWidth="1"/>
    <col min="14" max="14" width="9" style="41" hidden="1" customWidth="1"/>
    <col min="15" max="15" width="50.625" style="41" hidden="1" customWidth="1"/>
    <col min="16" max="16384" width="9" style="41"/>
  </cols>
  <sheetData>
    <row r="1" spans="1:13" s="36" customFormat="1" ht="29.25" customHeight="1">
      <c r="A1" s="36" t="s">
        <v>129</v>
      </c>
      <c r="D1" s="36" t="s">
        <v>144</v>
      </c>
    </row>
    <row r="2" spans="1:13" ht="19.5" thickBot="1">
      <c r="A2" s="37"/>
      <c r="B2" s="38"/>
      <c r="C2" s="39"/>
      <c r="D2" s="39"/>
      <c r="E2" s="39"/>
      <c r="F2" s="40"/>
      <c r="G2" s="39"/>
      <c r="H2" s="39"/>
      <c r="I2" s="39"/>
      <c r="J2" s="39"/>
    </row>
    <row r="3" spans="1:13" s="47" customFormat="1" ht="24.95" customHeight="1" thickBot="1">
      <c r="A3" s="42"/>
      <c r="B3" s="38"/>
      <c r="C3" s="43"/>
      <c r="D3" s="43"/>
      <c r="E3" s="43"/>
      <c r="F3" s="44"/>
      <c r="G3" s="45" t="s">
        <v>0</v>
      </c>
      <c r="H3" s="46" t="e">
        <f>①集計表!H4</f>
        <v>#N/A</v>
      </c>
      <c r="I3" s="159" t="s">
        <v>1</v>
      </c>
      <c r="J3" s="160"/>
    </row>
    <row r="4" spans="1:13" s="47" customFormat="1" ht="24.95" customHeight="1">
      <c r="A4" s="37"/>
      <c r="B4" s="38"/>
      <c r="C4" s="43"/>
      <c r="D4" s="43"/>
      <c r="E4" s="43"/>
      <c r="F4" s="44"/>
      <c r="G4" s="48" t="s">
        <v>178</v>
      </c>
      <c r="H4" s="173" t="e">
        <f>①集計表!H5</f>
        <v>#N/A</v>
      </c>
      <c r="I4" s="174"/>
      <c r="J4" s="175"/>
    </row>
    <row r="5" spans="1:13" s="47" customFormat="1" ht="24.95" customHeight="1" thickBot="1">
      <c r="A5" s="37"/>
      <c r="B5" s="49"/>
      <c r="C5" s="43"/>
      <c r="D5" s="50"/>
      <c r="E5" s="50"/>
      <c r="F5" s="44"/>
      <c r="G5" s="48" t="s">
        <v>3</v>
      </c>
      <c r="H5" s="176">
        <f>①集計表!H6</f>
        <v>0</v>
      </c>
      <c r="I5" s="177"/>
      <c r="J5" s="178"/>
    </row>
    <row r="6" spans="1:13" s="47" customFormat="1" ht="24.95" customHeight="1">
      <c r="A6" s="37"/>
      <c r="B6" s="51" t="s">
        <v>2</v>
      </c>
      <c r="C6" s="167"/>
      <c r="D6" s="168"/>
      <c r="E6" s="50"/>
      <c r="F6" s="44"/>
      <c r="G6" s="52" t="s">
        <v>32</v>
      </c>
      <c r="H6" s="176" t="e">
        <f>①集計表!H7</f>
        <v>#N/A</v>
      </c>
      <c r="I6" s="177"/>
      <c r="J6" s="178"/>
    </row>
    <row r="7" spans="1:13" s="47" customFormat="1" ht="24.95" customHeight="1" thickBot="1">
      <c r="A7" s="37"/>
      <c r="B7" s="53" t="s">
        <v>5</v>
      </c>
      <c r="C7" s="169"/>
      <c r="D7" s="170"/>
      <c r="E7" s="50"/>
      <c r="F7" s="44"/>
      <c r="G7" s="54" t="s">
        <v>33</v>
      </c>
      <c r="H7" s="179">
        <f>①集計表!H8</f>
        <v>0</v>
      </c>
      <c r="I7" s="180"/>
      <c r="J7" s="181"/>
    </row>
    <row r="8" spans="1:13" s="47" customFormat="1" ht="24.95" customHeight="1" thickTop="1" thickBot="1">
      <c r="A8" s="37"/>
      <c r="B8" s="165" t="s">
        <v>47</v>
      </c>
      <c r="C8" s="166"/>
      <c r="D8" s="55"/>
      <c r="E8" s="56"/>
      <c r="F8" s="44"/>
      <c r="G8" s="44"/>
      <c r="H8" s="43"/>
      <c r="I8" s="43"/>
      <c r="J8" s="57"/>
      <c r="L8" s="47" t="s">
        <v>126</v>
      </c>
    </row>
    <row r="9" spans="1:13" ht="24.95" customHeight="1">
      <c r="A9" s="37"/>
      <c r="B9" s="35" t="s">
        <v>179</v>
      </c>
      <c r="C9" s="58"/>
      <c r="D9" s="59"/>
      <c r="E9" s="59"/>
      <c r="F9" s="58"/>
      <c r="G9" s="58"/>
      <c r="H9" s="60"/>
      <c r="I9" s="61"/>
      <c r="J9" s="62"/>
      <c r="L9" s="161" t="s">
        <v>125</v>
      </c>
      <c r="M9" s="162">
        <v>42826</v>
      </c>
    </row>
    <row r="10" spans="1:13" ht="98.25" customHeight="1" thickBot="1">
      <c r="A10" s="63" t="s">
        <v>7</v>
      </c>
      <c r="B10" s="64" t="s">
        <v>183</v>
      </c>
      <c r="C10" s="65" t="s">
        <v>46</v>
      </c>
      <c r="D10" s="182" t="s">
        <v>184</v>
      </c>
      <c r="E10" s="183"/>
      <c r="F10" s="65" t="s">
        <v>8</v>
      </c>
      <c r="G10" s="65" t="s">
        <v>9</v>
      </c>
      <c r="H10" s="66" t="s">
        <v>185</v>
      </c>
      <c r="I10" s="67" t="s">
        <v>77</v>
      </c>
      <c r="J10" s="65" t="s">
        <v>31</v>
      </c>
      <c r="L10" s="161" t="s">
        <v>83</v>
      </c>
    </row>
    <row r="11" spans="1:13" ht="30" customHeight="1">
      <c r="A11" s="63">
        <v>1</v>
      </c>
      <c r="B11" s="68"/>
      <c r="C11" s="69"/>
      <c r="D11" s="171"/>
      <c r="E11" s="172"/>
      <c r="F11" s="70"/>
      <c r="G11" s="71"/>
      <c r="H11" s="72"/>
      <c r="I11" s="73"/>
      <c r="J11" s="74"/>
      <c r="L11" s="161" t="s">
        <v>84</v>
      </c>
      <c r="M11" s="162">
        <v>43921</v>
      </c>
    </row>
    <row r="12" spans="1:13" ht="30" customHeight="1">
      <c r="A12" s="63">
        <v>2</v>
      </c>
      <c r="B12" s="68"/>
      <c r="C12" s="69"/>
      <c r="D12" s="171"/>
      <c r="E12" s="172"/>
      <c r="F12" s="70"/>
      <c r="G12" s="71"/>
      <c r="H12" s="75"/>
      <c r="I12" s="76"/>
      <c r="J12" s="74"/>
      <c r="K12" s="41">
        <f t="shared" ref="K12:K25" si="0">IF(H12&lt;&gt;"",1,0)</f>
        <v>0</v>
      </c>
      <c r="L12" s="41" t="s">
        <v>82</v>
      </c>
      <c r="M12" s="162">
        <v>45382</v>
      </c>
    </row>
    <row r="13" spans="1:13" ht="30" customHeight="1">
      <c r="A13" s="63">
        <v>3</v>
      </c>
      <c r="B13" s="68"/>
      <c r="C13" s="69"/>
      <c r="D13" s="171"/>
      <c r="E13" s="172"/>
      <c r="F13" s="70"/>
      <c r="G13" s="71"/>
      <c r="H13" s="75"/>
      <c r="I13" s="76"/>
      <c r="J13" s="74"/>
      <c r="K13" s="41">
        <f t="shared" si="0"/>
        <v>0</v>
      </c>
      <c r="L13" s="41" t="str">
        <f t="shared" ref="L13:L24" si="1">IF(C13="その他",1,"")</f>
        <v/>
      </c>
      <c r="M13" s="163"/>
    </row>
    <row r="14" spans="1:13" ht="30" customHeight="1">
      <c r="A14" s="63">
        <v>4</v>
      </c>
      <c r="B14" s="68"/>
      <c r="C14" s="69"/>
      <c r="D14" s="171"/>
      <c r="E14" s="172"/>
      <c r="F14" s="70"/>
      <c r="G14" s="71"/>
      <c r="H14" s="75"/>
      <c r="I14" s="76"/>
      <c r="J14" s="74"/>
      <c r="K14" s="41">
        <f>IF(H14&lt;&gt;"",1,0)</f>
        <v>0</v>
      </c>
      <c r="L14" s="41" t="str">
        <f t="shared" si="1"/>
        <v/>
      </c>
      <c r="M14" s="161"/>
    </row>
    <row r="15" spans="1:13" ht="30" customHeight="1">
      <c r="A15" s="63">
        <v>5</v>
      </c>
      <c r="B15" s="68"/>
      <c r="C15" s="69"/>
      <c r="D15" s="171"/>
      <c r="E15" s="172"/>
      <c r="F15" s="70"/>
      <c r="G15" s="71"/>
      <c r="H15" s="75"/>
      <c r="I15" s="76"/>
      <c r="J15" s="74"/>
      <c r="K15" s="41">
        <f t="shared" si="0"/>
        <v>0</v>
      </c>
      <c r="L15" s="41" t="str">
        <f t="shared" si="1"/>
        <v/>
      </c>
    </row>
    <row r="16" spans="1:13" ht="30" customHeight="1">
      <c r="A16" s="63">
        <v>6</v>
      </c>
      <c r="B16" s="68"/>
      <c r="C16" s="69"/>
      <c r="D16" s="171"/>
      <c r="E16" s="172"/>
      <c r="F16" s="70"/>
      <c r="G16" s="71"/>
      <c r="H16" s="75"/>
      <c r="I16" s="76"/>
      <c r="J16" s="74"/>
      <c r="K16" s="41">
        <f t="shared" si="0"/>
        <v>0</v>
      </c>
      <c r="L16" s="41" t="str">
        <f t="shared" si="1"/>
        <v/>
      </c>
    </row>
    <row r="17" spans="1:14" ht="30" customHeight="1">
      <c r="A17" s="63">
        <v>7</v>
      </c>
      <c r="B17" s="68"/>
      <c r="C17" s="69"/>
      <c r="D17" s="171"/>
      <c r="E17" s="172"/>
      <c r="F17" s="70"/>
      <c r="G17" s="71"/>
      <c r="H17" s="75"/>
      <c r="I17" s="76"/>
      <c r="J17" s="74"/>
      <c r="K17" s="41">
        <f t="shared" si="0"/>
        <v>0</v>
      </c>
      <c r="L17" s="41" t="str">
        <f t="shared" si="1"/>
        <v/>
      </c>
    </row>
    <row r="18" spans="1:14" ht="30" customHeight="1">
      <c r="A18" s="63">
        <v>8</v>
      </c>
      <c r="B18" s="68"/>
      <c r="C18" s="69"/>
      <c r="D18" s="171"/>
      <c r="E18" s="172"/>
      <c r="F18" s="70"/>
      <c r="G18" s="71"/>
      <c r="H18" s="75"/>
      <c r="I18" s="76"/>
      <c r="J18" s="74"/>
      <c r="K18" s="41">
        <f t="shared" si="0"/>
        <v>0</v>
      </c>
      <c r="L18" s="41" t="str">
        <f t="shared" si="1"/>
        <v/>
      </c>
    </row>
    <row r="19" spans="1:14" ht="30" customHeight="1">
      <c r="A19" s="63">
        <v>9</v>
      </c>
      <c r="B19" s="68"/>
      <c r="C19" s="69"/>
      <c r="D19" s="171"/>
      <c r="E19" s="172"/>
      <c r="F19" s="70"/>
      <c r="G19" s="71"/>
      <c r="H19" s="75"/>
      <c r="I19" s="76"/>
      <c r="J19" s="74"/>
      <c r="K19" s="41">
        <f t="shared" si="0"/>
        <v>0</v>
      </c>
      <c r="L19" s="41" t="str">
        <f t="shared" si="1"/>
        <v/>
      </c>
    </row>
    <row r="20" spans="1:14" ht="30" customHeight="1">
      <c r="A20" s="63">
        <v>10</v>
      </c>
      <c r="B20" s="68"/>
      <c r="C20" s="69"/>
      <c r="D20" s="171"/>
      <c r="E20" s="172"/>
      <c r="F20" s="70"/>
      <c r="G20" s="71"/>
      <c r="H20" s="75"/>
      <c r="I20" s="76"/>
      <c r="J20" s="74"/>
      <c r="K20" s="41">
        <f t="shared" si="0"/>
        <v>0</v>
      </c>
      <c r="L20" s="41" t="str">
        <f t="shared" si="1"/>
        <v/>
      </c>
    </row>
    <row r="21" spans="1:14" ht="30" customHeight="1">
      <c r="A21" s="63">
        <v>11</v>
      </c>
      <c r="B21" s="68"/>
      <c r="C21" s="69"/>
      <c r="D21" s="171"/>
      <c r="E21" s="172"/>
      <c r="F21" s="70"/>
      <c r="G21" s="71"/>
      <c r="H21" s="75"/>
      <c r="I21" s="76"/>
      <c r="J21" s="74"/>
      <c r="K21" s="41">
        <f t="shared" si="0"/>
        <v>0</v>
      </c>
      <c r="L21" s="41" t="str">
        <f t="shared" si="1"/>
        <v/>
      </c>
    </row>
    <row r="22" spans="1:14" ht="30" customHeight="1">
      <c r="A22" s="63">
        <v>12</v>
      </c>
      <c r="B22" s="68"/>
      <c r="C22" s="69"/>
      <c r="D22" s="171"/>
      <c r="E22" s="172"/>
      <c r="F22" s="70"/>
      <c r="G22" s="71"/>
      <c r="H22" s="75"/>
      <c r="I22" s="76"/>
      <c r="J22" s="74"/>
      <c r="K22" s="41">
        <f t="shared" si="0"/>
        <v>0</v>
      </c>
      <c r="L22" s="41" t="str">
        <f t="shared" si="1"/>
        <v/>
      </c>
    </row>
    <row r="23" spans="1:14" ht="30" customHeight="1">
      <c r="A23" s="63">
        <v>13</v>
      </c>
      <c r="B23" s="68"/>
      <c r="C23" s="69"/>
      <c r="D23" s="171"/>
      <c r="E23" s="172"/>
      <c r="F23" s="70"/>
      <c r="G23" s="71"/>
      <c r="H23" s="75"/>
      <c r="I23" s="76"/>
      <c r="J23" s="74"/>
      <c r="K23" s="41">
        <f t="shared" si="0"/>
        <v>0</v>
      </c>
      <c r="L23" s="41" t="str">
        <f t="shared" si="1"/>
        <v/>
      </c>
    </row>
    <row r="24" spans="1:14" ht="30" customHeight="1">
      <c r="A24" s="63">
        <v>14</v>
      </c>
      <c r="B24" s="68"/>
      <c r="C24" s="69"/>
      <c r="D24" s="171"/>
      <c r="E24" s="172"/>
      <c r="F24" s="70"/>
      <c r="G24" s="71"/>
      <c r="H24" s="75"/>
      <c r="I24" s="76"/>
      <c r="J24" s="74"/>
      <c r="K24" s="41">
        <f t="shared" si="0"/>
        <v>0</v>
      </c>
      <c r="L24" s="41" t="str">
        <f t="shared" si="1"/>
        <v/>
      </c>
    </row>
    <row r="25" spans="1:14" ht="30" customHeight="1" thickBot="1">
      <c r="A25" s="63">
        <v>15</v>
      </c>
      <c r="B25" s="68"/>
      <c r="C25" s="69"/>
      <c r="D25" s="171"/>
      <c r="E25" s="172"/>
      <c r="F25" s="70"/>
      <c r="G25" s="71"/>
      <c r="H25" s="77"/>
      <c r="I25" s="78"/>
      <c r="J25" s="74"/>
      <c r="K25" s="41">
        <f t="shared" si="0"/>
        <v>0</v>
      </c>
      <c r="L25" s="41" t="e">
        <f>IF(SUMIF(C12:C25,"【職員処遇改善費のみ対象】園内研修",I11:I25)&gt;VLOOKUP(C6,M25:N27,2,FALSE),VLOOKUP(C6,M25:N27,2,FALSE)-SUMIF(C12:C25,"【職員処遇改善費のみ対象】園内研修",I11:I25),"")</f>
        <v>#N/A</v>
      </c>
      <c r="M25" s="79" t="s">
        <v>81</v>
      </c>
      <c r="N25" s="164">
        <v>4</v>
      </c>
    </row>
    <row r="26" spans="1:14" ht="19.5" customHeight="1">
      <c r="A26" s="80"/>
      <c r="B26" s="38" t="s">
        <v>34</v>
      </c>
      <c r="C26" s="59"/>
      <c r="D26" s="59"/>
      <c r="E26" s="59"/>
      <c r="F26" s="59"/>
      <c r="G26" s="59"/>
      <c r="J26" s="12"/>
      <c r="K26" s="164"/>
    </row>
    <row r="27" spans="1:14" ht="21.75" customHeight="1">
      <c r="A27" s="80"/>
      <c r="B27" s="186" t="s">
        <v>86</v>
      </c>
      <c r="C27" s="186"/>
      <c r="D27" s="186"/>
      <c r="E27" s="186"/>
      <c r="F27" s="186"/>
      <c r="G27" s="186"/>
      <c r="J27" s="12"/>
      <c r="K27" s="164"/>
    </row>
    <row r="28" spans="1:14" ht="34.5" customHeight="1">
      <c r="A28" s="80"/>
      <c r="B28" s="186" t="s">
        <v>85</v>
      </c>
      <c r="C28" s="186"/>
      <c r="D28" s="186"/>
      <c r="E28" s="186"/>
      <c r="F28" s="186"/>
      <c r="G28" s="186"/>
    </row>
    <row r="29" spans="1:14" s="12" customFormat="1" ht="15.75" customHeight="1">
      <c r="A29" s="37"/>
      <c r="B29" s="81" t="s">
        <v>123</v>
      </c>
      <c r="C29" s="82"/>
      <c r="D29" s="59"/>
      <c r="E29" s="59"/>
      <c r="F29" s="59"/>
      <c r="G29" s="59"/>
    </row>
    <row r="30" spans="1:14" s="12" customFormat="1" ht="15" customHeight="1">
      <c r="A30" s="37"/>
      <c r="B30" s="187" t="s">
        <v>181</v>
      </c>
      <c r="C30" s="187"/>
      <c r="D30" s="188"/>
      <c r="E30" s="188"/>
      <c r="F30" s="188"/>
      <c r="G30" s="59"/>
      <c r="H30" s="59"/>
      <c r="I30" s="59"/>
      <c r="J30" s="59"/>
    </row>
    <row r="31" spans="1:14" s="12" customFormat="1" ht="15" customHeight="1">
      <c r="A31" s="37"/>
      <c r="B31" s="38" t="s">
        <v>124</v>
      </c>
      <c r="C31" s="59"/>
      <c r="D31" s="59"/>
      <c r="E31" s="59"/>
      <c r="F31" s="59"/>
      <c r="G31" s="59"/>
      <c r="H31" s="59"/>
      <c r="I31" s="59"/>
      <c r="J31" s="59"/>
    </row>
    <row r="32" spans="1:14" s="12" customFormat="1" ht="15" customHeight="1">
      <c r="A32" s="37"/>
      <c r="B32" s="38" t="s">
        <v>128</v>
      </c>
      <c r="C32" s="59"/>
      <c r="D32" s="59"/>
      <c r="E32" s="59"/>
      <c r="F32" s="59"/>
      <c r="G32" s="59"/>
      <c r="H32" s="59"/>
      <c r="I32" s="59"/>
      <c r="J32" s="59"/>
    </row>
    <row r="33" spans="1:10" s="12" customFormat="1" ht="15" customHeight="1">
      <c r="A33" s="37"/>
      <c r="D33" s="59"/>
      <c r="E33" s="59"/>
      <c r="F33" s="59"/>
      <c r="G33" s="59"/>
      <c r="H33" s="59"/>
      <c r="I33" s="59"/>
      <c r="J33" s="59"/>
    </row>
    <row r="34" spans="1:10" s="12" customFormat="1" ht="15" customHeight="1">
      <c r="A34" s="37"/>
      <c r="D34" s="59"/>
      <c r="E34" s="59"/>
      <c r="F34" s="59"/>
      <c r="G34" s="59"/>
      <c r="H34" s="59"/>
      <c r="I34" s="59"/>
      <c r="J34" s="59"/>
    </row>
    <row r="35" spans="1:10" s="12" customFormat="1" ht="15" customHeight="1">
      <c r="A35" s="37"/>
      <c r="C35" s="59"/>
      <c r="D35" s="59"/>
      <c r="E35" s="59"/>
      <c r="F35" s="59"/>
      <c r="G35" s="59"/>
      <c r="H35" s="59"/>
      <c r="I35" s="59"/>
      <c r="J35" s="59"/>
    </row>
    <row r="36" spans="1:10" s="12" customFormat="1" ht="15" customHeight="1">
      <c r="A36" s="37"/>
      <c r="C36" s="59"/>
      <c r="D36" s="59"/>
      <c r="E36" s="59"/>
      <c r="F36" s="59"/>
      <c r="G36" s="59"/>
      <c r="H36" s="59"/>
      <c r="I36" s="59"/>
      <c r="J36" s="59"/>
    </row>
    <row r="37" spans="1:10" s="12" customFormat="1" ht="15" customHeight="1">
      <c r="A37" s="37"/>
      <c r="B37" s="38"/>
      <c r="C37" s="59"/>
      <c r="D37" s="59"/>
      <c r="E37" s="59"/>
      <c r="F37" s="59"/>
      <c r="G37" s="59"/>
      <c r="H37" s="59"/>
      <c r="I37" s="59"/>
      <c r="J37" s="59"/>
    </row>
    <row r="38" spans="1:10" s="12" customFormat="1" ht="30" customHeight="1">
      <c r="A38" s="37"/>
      <c r="B38" s="184"/>
      <c r="C38" s="185"/>
      <c r="D38" s="185"/>
      <c r="E38" s="185"/>
      <c r="F38" s="185"/>
      <c r="G38" s="185"/>
      <c r="H38" s="185"/>
      <c r="I38" s="185"/>
      <c r="J38" s="185"/>
    </row>
    <row r="39" spans="1:10" s="12" customFormat="1" ht="15" customHeight="1">
      <c r="A39" s="37"/>
      <c r="B39" s="38"/>
      <c r="C39" s="59"/>
      <c r="D39" s="59"/>
      <c r="E39" s="59"/>
      <c r="F39" s="59"/>
      <c r="G39" s="59"/>
      <c r="H39" s="59"/>
      <c r="I39" s="59"/>
      <c r="J39" s="59"/>
    </row>
    <row r="40" spans="1:10" s="12" customFormat="1" ht="15" customHeight="1">
      <c r="A40" s="37"/>
      <c r="B40" s="38"/>
      <c r="C40" s="59"/>
      <c r="D40" s="59"/>
      <c r="E40" s="59"/>
      <c r="F40" s="59"/>
      <c r="G40" s="59"/>
      <c r="H40" s="59"/>
      <c r="I40" s="59"/>
      <c r="J40" s="59"/>
    </row>
    <row r="41" spans="1:10" s="12" customFormat="1" ht="15" customHeight="1">
      <c r="A41" s="37"/>
      <c r="B41" s="38"/>
      <c r="C41" s="59"/>
      <c r="D41" s="59"/>
      <c r="E41" s="59"/>
      <c r="F41" s="59"/>
      <c r="G41" s="59"/>
      <c r="H41" s="59"/>
      <c r="I41" s="59"/>
      <c r="J41" s="59"/>
    </row>
  </sheetData>
  <sheetProtection algorithmName="SHA-512" hashValue="2jqgx8yd61lgSRtZXm81JWJEvRkPCQZokv2As2c929/t7H9afeO92L/NNUz/W4v1OiSegPGAa2gVRlwVEdieBQ==" saltValue="vKsPuJTmXjU49tVASwUz2w==" spinCount="100000" sheet="1" objects="1" scenarios="1" insertRows="0" selectLockedCells="1"/>
  <mergeCells count="27">
    <mergeCell ref="B28:G28"/>
    <mergeCell ref="B30:F30"/>
    <mergeCell ref="B38:J38"/>
    <mergeCell ref="D21:E21"/>
    <mergeCell ref="D22:E22"/>
    <mergeCell ref="D23:E23"/>
    <mergeCell ref="D24:E24"/>
    <mergeCell ref="D25:E25"/>
    <mergeCell ref="B27:G27"/>
    <mergeCell ref="D15:E15"/>
    <mergeCell ref="D16:E16"/>
    <mergeCell ref="D17:E17"/>
    <mergeCell ref="D18:E18"/>
    <mergeCell ref="D19:E19"/>
    <mergeCell ref="D20:E20"/>
    <mergeCell ref="B8:C8"/>
    <mergeCell ref="D10:E10"/>
    <mergeCell ref="D11:E11"/>
    <mergeCell ref="D12:E12"/>
    <mergeCell ref="D13:E13"/>
    <mergeCell ref="D14:E14"/>
    <mergeCell ref="H4:J4"/>
    <mergeCell ref="H5:J5"/>
    <mergeCell ref="C6:D6"/>
    <mergeCell ref="H6:J6"/>
    <mergeCell ref="C7:D7"/>
    <mergeCell ref="H7:J7"/>
  </mergeCells>
  <phoneticPr fontId="3"/>
  <conditionalFormatting sqref="C6:C7">
    <cfRule type="cellIs" dxfId="506" priority="11" operator="equal">
      <formula>""</formula>
    </cfRule>
  </conditionalFormatting>
  <conditionalFormatting sqref="D8">
    <cfRule type="cellIs" dxfId="505" priority="1" operator="equal">
      <formula>""</formula>
    </cfRule>
  </conditionalFormatting>
  <conditionalFormatting sqref="D11:E25 G11:H25">
    <cfRule type="expression" dxfId="504" priority="3">
      <formula>$C11="【職員処遇改善費のみ対象】園内研修"</formula>
    </cfRule>
  </conditionalFormatting>
  <conditionalFormatting sqref="D11:E25">
    <cfRule type="expression" dxfId="503" priority="5">
      <formula>$C11="【職員処遇改善費のみ対象】横浜市（区）主催研修"</formula>
    </cfRule>
    <cfRule type="expression" dxfId="502" priority="6">
      <formula>$C11="幼稚園教諭旧免許状更新講習・免許法認定講習"</formula>
    </cfRule>
  </conditionalFormatting>
  <conditionalFormatting sqref="F11:F25">
    <cfRule type="expression" dxfId="501" priority="8">
      <formula>$C11&lt;&gt;"保育士等キャリアアップ研修"</formula>
    </cfRule>
    <cfRule type="expression" dxfId="500" priority="13" stopIfTrue="1">
      <formula>$C11="保育士等キャリアアップ研修"</formula>
    </cfRule>
  </conditionalFormatting>
  <conditionalFormatting sqref="F11:H25">
    <cfRule type="expression" dxfId="499" priority="4">
      <formula>$C11="その他"</formula>
    </cfRule>
  </conditionalFormatting>
  <conditionalFormatting sqref="G11:G25">
    <cfRule type="expression" dxfId="498" priority="10">
      <formula>$C11="幼稚園教諭旧免許状更新講習・免許法認定講習"</formula>
    </cfRule>
  </conditionalFormatting>
  <conditionalFormatting sqref="G11:H25">
    <cfRule type="expression" dxfId="497" priority="2">
      <formula>$C11="【職員処遇改善費のみ対象】横浜市（区）主催研修"</formula>
    </cfRule>
  </conditionalFormatting>
  <conditionalFormatting sqref="H11:H25">
    <cfRule type="expression" dxfId="496" priority="7">
      <formula>$C11="【幼稚園又は認定こども園に勤務していた者】その他"</formula>
    </cfRule>
  </conditionalFormatting>
  <conditionalFormatting sqref="H3:I3 H4:J7">
    <cfRule type="cellIs" dxfId="495" priority="12" operator="equal">
      <formula>""</formula>
    </cfRule>
  </conditionalFormatting>
  <conditionalFormatting sqref="I11:I25">
    <cfRule type="expression" dxfId="494" priority="9">
      <formula>$C11="保育士等キャリアアップ研修"</formula>
    </cfRule>
  </conditionalFormatting>
  <dataValidations count="8">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専門リーダー、職務分野別リーダー」のマネジメント研修はH29.4.1～R2.3.31の修了分のみ対象です。" sqref="B11:B25" xr:uid="{81FDD342-30C6-462B-984B-A7B73E979A8E}">
      <formula1>46220</formula1>
    </dataValidation>
    <dataValidation type="list" allowBlank="1" showInputMessage="1" showErrorMessage="1" sqref="C11:C25" xr:uid="{1AD245C2-1C80-41E9-AE1E-2A73700B797C}">
      <formula1>INDIRECT($C$6&amp;$D$8)</formula1>
    </dataValidation>
    <dataValidation type="list" allowBlank="1" showInputMessage="1" showErrorMessage="1" sqref="D11:E25" xr:uid="{2539FFE9-5058-43C8-99BD-6901564A2CCC}">
      <formula1>INDIRECT($C11)</formula1>
    </dataValidation>
    <dataValidation type="list" allowBlank="1" showInputMessage="1" showErrorMessage="1" sqref="O6" xr:uid="{C2A8045C-3E71-4C69-8311-E43E692EBEA1}">
      <formula1>" "</formula1>
    </dataValidation>
    <dataValidation type="list" allowBlank="1" showInputMessage="1" showErrorMessage="1" sqref="D8" xr:uid="{F465EFDC-6B01-428C-90D0-69CDF0807E1F}">
      <formula1>"〇,×"</formula1>
    </dataValidation>
    <dataValidation type="textLength" operator="equal" allowBlank="1" showInputMessage="1" showErrorMessage="1" sqref="G11:G25" xr:uid="{31B68B63-04B3-4EED-AF10-E009D85881CD}">
      <formula1>12</formula1>
    </dataValidation>
    <dataValidation type="decimal" operator="greaterThanOrEqual" allowBlank="1" showInputMessage="1" showErrorMessage="1" sqref="I11:I25" xr:uid="{5C85AAD7-9C40-4F04-8F1B-C49378A7867A}">
      <formula1>0</formula1>
    </dataValidation>
    <dataValidation type="list" allowBlank="1" showInputMessage="1" showErrorMessage="1" sqref="H11:H25" xr:uid="{7EAC62A6-4BAB-4D94-B7C0-A0BCDAA4CCBD}">
      <formula1>INDIRECT($C$6)</formula1>
    </dataValidation>
  </dataValidations>
  <printOptions horizontalCentered="1"/>
  <pageMargins left="0.25" right="0.25" top="0.75" bottom="0.75" header="0.3" footer="0.3"/>
  <pageSetup paperSize="9" scale="61" fitToHeight="0" orientation="landscape" cellComments="asDisplayed" r:id="rId1"/>
  <rowBreaks count="1" manualBreakCount="1">
    <brk id="20" max="9"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296C66B-4774-48D2-8FB3-B156EB8B8C64}">
          <x14:formula1>
            <xm:f>マスタ!$C$2:$C$11</xm:f>
          </x14:formula1>
          <xm:sqref>C6:D6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AE40C-359F-49DF-A6F0-7D162D57CB85}">
  <sheetPr>
    <tabColor rgb="FFFF0000"/>
    <pageSetUpPr fitToPage="1"/>
  </sheetPr>
  <dimension ref="A1:O41"/>
  <sheetViews>
    <sheetView showGridLines="0" showZeros="0" view="pageBreakPreview" zoomScale="70" zoomScaleNormal="70" zoomScaleSheetLayoutView="70" workbookViewId="0">
      <selection activeCell="C6" sqref="C6:D6"/>
    </sheetView>
  </sheetViews>
  <sheetFormatPr defaultRowHeight="18.75"/>
  <cols>
    <col min="1" max="1" width="5" style="42" customWidth="1"/>
    <col min="2" max="2" width="17.5" style="83" customWidth="1"/>
    <col min="3" max="3" width="39.375" style="41" customWidth="1"/>
    <col min="4" max="4" width="9.375" style="41" customWidth="1"/>
    <col min="5" max="5" width="37.625" style="41" customWidth="1"/>
    <col min="6" max="6" width="42.875" style="41" customWidth="1"/>
    <col min="7" max="7" width="19.625" style="41" customWidth="1"/>
    <col min="8" max="8" width="22.375" style="41" customWidth="1"/>
    <col min="9" max="9" width="15.625" style="41" customWidth="1"/>
    <col min="10" max="10" width="27.5" style="41" customWidth="1"/>
    <col min="11" max="11" width="9" style="41" hidden="1" customWidth="1"/>
    <col min="12" max="12" width="11.875" style="41" hidden="1" customWidth="1"/>
    <col min="13" max="13" width="10.5" style="41" hidden="1" customWidth="1"/>
    <col min="14" max="14" width="9" style="41" hidden="1" customWidth="1"/>
    <col min="15" max="15" width="50.625" style="41" hidden="1" customWidth="1"/>
    <col min="16" max="16384" width="9" style="41"/>
  </cols>
  <sheetData>
    <row r="1" spans="1:13" s="36" customFormat="1" ht="29.25" customHeight="1">
      <c r="A1" s="36" t="s">
        <v>129</v>
      </c>
      <c r="D1" s="36" t="s">
        <v>144</v>
      </c>
    </row>
    <row r="2" spans="1:13" ht="19.5" thickBot="1">
      <c r="A2" s="37"/>
      <c r="B2" s="38"/>
      <c r="C2" s="39"/>
      <c r="D2" s="39"/>
      <c r="E2" s="39"/>
      <c r="F2" s="40"/>
      <c r="G2" s="39"/>
      <c r="H2" s="39"/>
      <c r="I2" s="39"/>
      <c r="J2" s="39"/>
    </row>
    <row r="3" spans="1:13" s="47" customFormat="1" ht="24.95" customHeight="1" thickBot="1">
      <c r="A3" s="42"/>
      <c r="B3" s="38"/>
      <c r="C3" s="43"/>
      <c r="D3" s="43"/>
      <c r="E3" s="43"/>
      <c r="F3" s="44"/>
      <c r="G3" s="45" t="s">
        <v>0</v>
      </c>
      <c r="H3" s="46" t="e">
        <f>①集計表!H4</f>
        <v>#N/A</v>
      </c>
      <c r="I3" s="159" t="s">
        <v>1</v>
      </c>
      <c r="J3" s="160"/>
    </row>
    <row r="4" spans="1:13" s="47" customFormat="1" ht="24.95" customHeight="1">
      <c r="A4" s="37"/>
      <c r="B4" s="38"/>
      <c r="C4" s="43"/>
      <c r="D4" s="43"/>
      <c r="E4" s="43"/>
      <c r="F4" s="44"/>
      <c r="G4" s="48" t="s">
        <v>178</v>
      </c>
      <c r="H4" s="173" t="e">
        <f>①集計表!H5</f>
        <v>#N/A</v>
      </c>
      <c r="I4" s="174"/>
      <c r="J4" s="175"/>
    </row>
    <row r="5" spans="1:13" s="47" customFormat="1" ht="24.95" customHeight="1" thickBot="1">
      <c r="A5" s="37"/>
      <c r="B5" s="49"/>
      <c r="C5" s="43"/>
      <c r="D5" s="50"/>
      <c r="E5" s="50"/>
      <c r="F5" s="44"/>
      <c r="G5" s="48" t="s">
        <v>3</v>
      </c>
      <c r="H5" s="176">
        <f>①集計表!H6</f>
        <v>0</v>
      </c>
      <c r="I5" s="177"/>
      <c r="J5" s="178"/>
    </row>
    <row r="6" spans="1:13" s="47" customFormat="1" ht="24.95" customHeight="1">
      <c r="A6" s="37"/>
      <c r="B6" s="51" t="s">
        <v>2</v>
      </c>
      <c r="C6" s="167"/>
      <c r="D6" s="168"/>
      <c r="E6" s="50"/>
      <c r="F6" s="44"/>
      <c r="G6" s="52" t="s">
        <v>32</v>
      </c>
      <c r="H6" s="176" t="e">
        <f>①集計表!H7</f>
        <v>#N/A</v>
      </c>
      <c r="I6" s="177"/>
      <c r="J6" s="178"/>
    </row>
    <row r="7" spans="1:13" s="47" customFormat="1" ht="24.95" customHeight="1" thickBot="1">
      <c r="A7" s="37"/>
      <c r="B7" s="53" t="s">
        <v>5</v>
      </c>
      <c r="C7" s="169"/>
      <c r="D7" s="170"/>
      <c r="E7" s="50"/>
      <c r="F7" s="44"/>
      <c r="G7" s="54" t="s">
        <v>33</v>
      </c>
      <c r="H7" s="179">
        <f>①集計表!H8</f>
        <v>0</v>
      </c>
      <c r="I7" s="180"/>
      <c r="J7" s="181"/>
    </row>
    <row r="8" spans="1:13" s="47" customFormat="1" ht="24.95" customHeight="1" thickTop="1" thickBot="1">
      <c r="A8" s="37"/>
      <c r="B8" s="165" t="s">
        <v>47</v>
      </c>
      <c r="C8" s="166"/>
      <c r="D8" s="55"/>
      <c r="E8" s="56"/>
      <c r="F8" s="44"/>
      <c r="G8" s="44"/>
      <c r="H8" s="43"/>
      <c r="I8" s="43"/>
      <c r="J8" s="57"/>
      <c r="L8" s="47" t="s">
        <v>126</v>
      </c>
    </row>
    <row r="9" spans="1:13" ht="24.95" customHeight="1">
      <c r="A9" s="37"/>
      <c r="B9" s="35" t="s">
        <v>179</v>
      </c>
      <c r="C9" s="58"/>
      <c r="D9" s="59"/>
      <c r="E9" s="59"/>
      <c r="F9" s="58"/>
      <c r="G9" s="58"/>
      <c r="H9" s="60"/>
      <c r="I9" s="61"/>
      <c r="J9" s="62"/>
      <c r="L9" s="161" t="s">
        <v>125</v>
      </c>
      <c r="M9" s="162">
        <v>42826</v>
      </c>
    </row>
    <row r="10" spans="1:13" ht="98.25" customHeight="1" thickBot="1">
      <c r="A10" s="63" t="s">
        <v>7</v>
      </c>
      <c r="B10" s="64" t="s">
        <v>183</v>
      </c>
      <c r="C10" s="65" t="s">
        <v>46</v>
      </c>
      <c r="D10" s="182" t="s">
        <v>184</v>
      </c>
      <c r="E10" s="183"/>
      <c r="F10" s="65" t="s">
        <v>8</v>
      </c>
      <c r="G10" s="65" t="s">
        <v>9</v>
      </c>
      <c r="H10" s="66" t="s">
        <v>185</v>
      </c>
      <c r="I10" s="67" t="s">
        <v>77</v>
      </c>
      <c r="J10" s="65" t="s">
        <v>31</v>
      </c>
      <c r="L10" s="161" t="s">
        <v>83</v>
      </c>
    </row>
    <row r="11" spans="1:13" ht="30" customHeight="1">
      <c r="A11" s="63">
        <v>1</v>
      </c>
      <c r="B11" s="68"/>
      <c r="C11" s="69"/>
      <c r="D11" s="171"/>
      <c r="E11" s="172"/>
      <c r="F11" s="70"/>
      <c r="G11" s="71"/>
      <c r="H11" s="72"/>
      <c r="I11" s="73"/>
      <c r="J11" s="74"/>
      <c r="L11" s="161" t="s">
        <v>84</v>
      </c>
      <c r="M11" s="162">
        <v>43921</v>
      </c>
    </row>
    <row r="12" spans="1:13" ht="30" customHeight="1">
      <c r="A12" s="63">
        <v>2</v>
      </c>
      <c r="B12" s="68"/>
      <c r="C12" s="69"/>
      <c r="D12" s="171"/>
      <c r="E12" s="172"/>
      <c r="F12" s="70"/>
      <c r="G12" s="71"/>
      <c r="H12" s="75"/>
      <c r="I12" s="76"/>
      <c r="J12" s="74"/>
      <c r="K12" s="41">
        <f t="shared" ref="K12:K25" si="0">IF(H12&lt;&gt;"",1,0)</f>
        <v>0</v>
      </c>
      <c r="L12" s="41" t="s">
        <v>82</v>
      </c>
      <c r="M12" s="162">
        <v>45382</v>
      </c>
    </row>
    <row r="13" spans="1:13" ht="30" customHeight="1">
      <c r="A13" s="63">
        <v>3</v>
      </c>
      <c r="B13" s="68"/>
      <c r="C13" s="69"/>
      <c r="D13" s="171"/>
      <c r="E13" s="172"/>
      <c r="F13" s="70"/>
      <c r="G13" s="71"/>
      <c r="H13" s="75"/>
      <c r="I13" s="76"/>
      <c r="J13" s="74"/>
      <c r="K13" s="41">
        <f t="shared" si="0"/>
        <v>0</v>
      </c>
      <c r="L13" s="41" t="str">
        <f t="shared" ref="L13:L24" si="1">IF(C13="その他",1,"")</f>
        <v/>
      </c>
      <c r="M13" s="163"/>
    </row>
    <row r="14" spans="1:13" ht="30" customHeight="1">
      <c r="A14" s="63">
        <v>4</v>
      </c>
      <c r="B14" s="68"/>
      <c r="C14" s="69"/>
      <c r="D14" s="171"/>
      <c r="E14" s="172"/>
      <c r="F14" s="70"/>
      <c r="G14" s="71"/>
      <c r="H14" s="75"/>
      <c r="I14" s="76"/>
      <c r="J14" s="74"/>
      <c r="K14" s="41">
        <f>IF(H14&lt;&gt;"",1,0)</f>
        <v>0</v>
      </c>
      <c r="L14" s="41" t="str">
        <f t="shared" si="1"/>
        <v/>
      </c>
      <c r="M14" s="161"/>
    </row>
    <row r="15" spans="1:13" ht="30" customHeight="1">
      <c r="A15" s="63">
        <v>5</v>
      </c>
      <c r="B15" s="68"/>
      <c r="C15" s="69"/>
      <c r="D15" s="171"/>
      <c r="E15" s="172"/>
      <c r="F15" s="70"/>
      <c r="G15" s="71"/>
      <c r="H15" s="75"/>
      <c r="I15" s="76"/>
      <c r="J15" s="74"/>
      <c r="K15" s="41">
        <f t="shared" si="0"/>
        <v>0</v>
      </c>
      <c r="L15" s="41" t="str">
        <f t="shared" si="1"/>
        <v/>
      </c>
    </row>
    <row r="16" spans="1:13" ht="30" customHeight="1">
      <c r="A16" s="63">
        <v>6</v>
      </c>
      <c r="B16" s="68"/>
      <c r="C16" s="69"/>
      <c r="D16" s="171"/>
      <c r="E16" s="172"/>
      <c r="F16" s="70"/>
      <c r="G16" s="71"/>
      <c r="H16" s="75"/>
      <c r="I16" s="76"/>
      <c r="J16" s="74"/>
      <c r="K16" s="41">
        <f t="shared" si="0"/>
        <v>0</v>
      </c>
      <c r="L16" s="41" t="str">
        <f t="shared" si="1"/>
        <v/>
      </c>
    </row>
    <row r="17" spans="1:14" ht="30" customHeight="1">
      <c r="A17" s="63">
        <v>7</v>
      </c>
      <c r="B17" s="68"/>
      <c r="C17" s="69"/>
      <c r="D17" s="171"/>
      <c r="E17" s="172"/>
      <c r="F17" s="70"/>
      <c r="G17" s="71"/>
      <c r="H17" s="75"/>
      <c r="I17" s="76"/>
      <c r="J17" s="74"/>
      <c r="K17" s="41">
        <f t="shared" si="0"/>
        <v>0</v>
      </c>
      <c r="L17" s="41" t="str">
        <f t="shared" si="1"/>
        <v/>
      </c>
    </row>
    <row r="18" spans="1:14" ht="30" customHeight="1">
      <c r="A18" s="63">
        <v>8</v>
      </c>
      <c r="B18" s="68"/>
      <c r="C18" s="69"/>
      <c r="D18" s="171"/>
      <c r="E18" s="172"/>
      <c r="F18" s="70"/>
      <c r="G18" s="71"/>
      <c r="H18" s="75"/>
      <c r="I18" s="76"/>
      <c r="J18" s="74"/>
      <c r="K18" s="41">
        <f t="shared" si="0"/>
        <v>0</v>
      </c>
      <c r="L18" s="41" t="str">
        <f t="shared" si="1"/>
        <v/>
      </c>
    </row>
    <row r="19" spans="1:14" ht="30" customHeight="1">
      <c r="A19" s="63">
        <v>9</v>
      </c>
      <c r="B19" s="68"/>
      <c r="C19" s="69"/>
      <c r="D19" s="171"/>
      <c r="E19" s="172"/>
      <c r="F19" s="70"/>
      <c r="G19" s="71"/>
      <c r="H19" s="75"/>
      <c r="I19" s="76"/>
      <c r="J19" s="74"/>
      <c r="K19" s="41">
        <f t="shared" si="0"/>
        <v>0</v>
      </c>
      <c r="L19" s="41" t="str">
        <f t="shared" si="1"/>
        <v/>
      </c>
    </row>
    <row r="20" spans="1:14" ht="30" customHeight="1">
      <c r="A20" s="63">
        <v>10</v>
      </c>
      <c r="B20" s="68"/>
      <c r="C20" s="69"/>
      <c r="D20" s="171"/>
      <c r="E20" s="172"/>
      <c r="F20" s="70"/>
      <c r="G20" s="71"/>
      <c r="H20" s="75"/>
      <c r="I20" s="76"/>
      <c r="J20" s="74"/>
      <c r="K20" s="41">
        <f t="shared" si="0"/>
        <v>0</v>
      </c>
      <c r="L20" s="41" t="str">
        <f t="shared" si="1"/>
        <v/>
      </c>
    </row>
    <row r="21" spans="1:14" ht="30" customHeight="1">
      <c r="A21" s="63">
        <v>11</v>
      </c>
      <c r="B21" s="68"/>
      <c r="C21" s="69"/>
      <c r="D21" s="171"/>
      <c r="E21" s="172"/>
      <c r="F21" s="70"/>
      <c r="G21" s="71"/>
      <c r="H21" s="75"/>
      <c r="I21" s="76"/>
      <c r="J21" s="74"/>
      <c r="K21" s="41">
        <f t="shared" si="0"/>
        <v>0</v>
      </c>
      <c r="L21" s="41" t="str">
        <f t="shared" si="1"/>
        <v/>
      </c>
    </row>
    <row r="22" spans="1:14" ht="30" customHeight="1">
      <c r="A22" s="63">
        <v>12</v>
      </c>
      <c r="B22" s="68"/>
      <c r="C22" s="69"/>
      <c r="D22" s="171"/>
      <c r="E22" s="172"/>
      <c r="F22" s="70"/>
      <c r="G22" s="71"/>
      <c r="H22" s="75"/>
      <c r="I22" s="76"/>
      <c r="J22" s="74"/>
      <c r="K22" s="41">
        <f t="shared" si="0"/>
        <v>0</v>
      </c>
      <c r="L22" s="41" t="str">
        <f t="shared" si="1"/>
        <v/>
      </c>
    </row>
    <row r="23" spans="1:14" ht="30" customHeight="1">
      <c r="A23" s="63">
        <v>13</v>
      </c>
      <c r="B23" s="68"/>
      <c r="C23" s="69"/>
      <c r="D23" s="171"/>
      <c r="E23" s="172"/>
      <c r="F23" s="70"/>
      <c r="G23" s="71"/>
      <c r="H23" s="75"/>
      <c r="I23" s="76"/>
      <c r="J23" s="74"/>
      <c r="K23" s="41">
        <f t="shared" si="0"/>
        <v>0</v>
      </c>
      <c r="L23" s="41" t="str">
        <f t="shared" si="1"/>
        <v/>
      </c>
    </row>
    <row r="24" spans="1:14" ht="30" customHeight="1">
      <c r="A24" s="63">
        <v>14</v>
      </c>
      <c r="B24" s="68"/>
      <c r="C24" s="69"/>
      <c r="D24" s="171"/>
      <c r="E24" s="172"/>
      <c r="F24" s="70"/>
      <c r="G24" s="71"/>
      <c r="H24" s="75"/>
      <c r="I24" s="76"/>
      <c r="J24" s="74"/>
      <c r="K24" s="41">
        <f t="shared" si="0"/>
        <v>0</v>
      </c>
      <c r="L24" s="41" t="str">
        <f t="shared" si="1"/>
        <v/>
      </c>
    </row>
    <row r="25" spans="1:14" ht="30" customHeight="1" thickBot="1">
      <c r="A25" s="63">
        <v>15</v>
      </c>
      <c r="B25" s="68"/>
      <c r="C25" s="69"/>
      <c r="D25" s="171"/>
      <c r="E25" s="172"/>
      <c r="F25" s="70"/>
      <c r="G25" s="71"/>
      <c r="H25" s="77"/>
      <c r="I25" s="78"/>
      <c r="J25" s="74"/>
      <c r="K25" s="41">
        <f t="shared" si="0"/>
        <v>0</v>
      </c>
      <c r="L25" s="41" t="e">
        <f>IF(SUMIF(C12:C25,"【職員処遇改善費のみ対象】園内研修",I11:I25)&gt;VLOOKUP(C6,M25:N27,2,FALSE),VLOOKUP(C6,M25:N27,2,FALSE)-SUMIF(C12:C25,"【職員処遇改善費のみ対象】園内研修",I11:I25),"")</f>
        <v>#N/A</v>
      </c>
      <c r="M25" s="79" t="s">
        <v>81</v>
      </c>
      <c r="N25" s="164">
        <v>4</v>
      </c>
    </row>
    <row r="26" spans="1:14" ht="19.5" customHeight="1">
      <c r="A26" s="80"/>
      <c r="B26" s="38" t="s">
        <v>34</v>
      </c>
      <c r="C26" s="59"/>
      <c r="D26" s="59"/>
      <c r="E26" s="59"/>
      <c r="F26" s="59"/>
      <c r="G26" s="59"/>
      <c r="J26" s="12"/>
      <c r="K26" s="164"/>
    </row>
    <row r="27" spans="1:14" ht="21.75" customHeight="1">
      <c r="A27" s="80"/>
      <c r="B27" s="186" t="s">
        <v>86</v>
      </c>
      <c r="C27" s="186"/>
      <c r="D27" s="186"/>
      <c r="E27" s="186"/>
      <c r="F27" s="186"/>
      <c r="G27" s="186"/>
      <c r="J27" s="12"/>
      <c r="K27" s="164"/>
    </row>
    <row r="28" spans="1:14" ht="34.5" customHeight="1">
      <c r="A28" s="80"/>
      <c r="B28" s="186" t="s">
        <v>85</v>
      </c>
      <c r="C28" s="186"/>
      <c r="D28" s="186"/>
      <c r="E28" s="186"/>
      <c r="F28" s="186"/>
      <c r="G28" s="186"/>
    </row>
    <row r="29" spans="1:14" s="12" customFormat="1" ht="15.75" customHeight="1">
      <c r="A29" s="37"/>
      <c r="B29" s="81" t="s">
        <v>123</v>
      </c>
      <c r="C29" s="82"/>
      <c r="D29" s="59"/>
      <c r="E29" s="59"/>
      <c r="F29" s="59"/>
      <c r="G29" s="59"/>
    </row>
    <row r="30" spans="1:14" s="12" customFormat="1" ht="15" customHeight="1">
      <c r="A30" s="37"/>
      <c r="B30" s="187" t="s">
        <v>181</v>
      </c>
      <c r="C30" s="187"/>
      <c r="D30" s="188"/>
      <c r="E30" s="188"/>
      <c r="F30" s="188"/>
      <c r="G30" s="59"/>
      <c r="H30" s="59"/>
      <c r="I30" s="59"/>
      <c r="J30" s="59"/>
    </row>
    <row r="31" spans="1:14" s="12" customFormat="1" ht="15" customHeight="1">
      <c r="A31" s="37"/>
      <c r="B31" s="38" t="s">
        <v>124</v>
      </c>
      <c r="C31" s="59"/>
      <c r="D31" s="59"/>
      <c r="E31" s="59"/>
      <c r="F31" s="59"/>
      <c r="G31" s="59"/>
      <c r="H31" s="59"/>
      <c r="I31" s="59"/>
      <c r="J31" s="59"/>
    </row>
    <row r="32" spans="1:14" s="12" customFormat="1" ht="15" customHeight="1">
      <c r="A32" s="37"/>
      <c r="B32" s="38" t="s">
        <v>128</v>
      </c>
      <c r="C32" s="59"/>
      <c r="D32" s="59"/>
      <c r="E32" s="59"/>
      <c r="F32" s="59"/>
      <c r="G32" s="59"/>
      <c r="H32" s="59"/>
      <c r="I32" s="59"/>
      <c r="J32" s="59"/>
    </row>
    <row r="33" spans="1:10" s="12" customFormat="1" ht="15" customHeight="1">
      <c r="A33" s="37"/>
      <c r="D33" s="59"/>
      <c r="E33" s="59"/>
      <c r="F33" s="59"/>
      <c r="G33" s="59"/>
      <c r="H33" s="59"/>
      <c r="I33" s="59"/>
      <c r="J33" s="59"/>
    </row>
    <row r="34" spans="1:10" s="12" customFormat="1" ht="15" customHeight="1">
      <c r="A34" s="37"/>
      <c r="D34" s="59"/>
      <c r="E34" s="59"/>
      <c r="F34" s="59"/>
      <c r="G34" s="59"/>
      <c r="H34" s="59"/>
      <c r="I34" s="59"/>
      <c r="J34" s="59"/>
    </row>
    <row r="35" spans="1:10" s="12" customFormat="1" ht="15" customHeight="1">
      <c r="A35" s="37"/>
      <c r="C35" s="59"/>
      <c r="D35" s="59"/>
      <c r="E35" s="59"/>
      <c r="F35" s="59"/>
      <c r="G35" s="59"/>
      <c r="H35" s="59"/>
      <c r="I35" s="59"/>
      <c r="J35" s="59"/>
    </row>
    <row r="36" spans="1:10" s="12" customFormat="1" ht="15" customHeight="1">
      <c r="A36" s="37"/>
      <c r="C36" s="59"/>
      <c r="D36" s="59"/>
      <c r="E36" s="59"/>
      <c r="F36" s="59"/>
      <c r="G36" s="59"/>
      <c r="H36" s="59"/>
      <c r="I36" s="59"/>
      <c r="J36" s="59"/>
    </row>
    <row r="37" spans="1:10" s="12" customFormat="1" ht="15" customHeight="1">
      <c r="A37" s="37"/>
      <c r="B37" s="38"/>
      <c r="C37" s="59"/>
      <c r="D37" s="59"/>
      <c r="E37" s="59"/>
      <c r="F37" s="59"/>
      <c r="G37" s="59"/>
      <c r="H37" s="59"/>
      <c r="I37" s="59"/>
      <c r="J37" s="59"/>
    </row>
    <row r="38" spans="1:10" s="12" customFormat="1" ht="30" customHeight="1">
      <c r="A38" s="37"/>
      <c r="B38" s="184"/>
      <c r="C38" s="185"/>
      <c r="D38" s="185"/>
      <c r="E38" s="185"/>
      <c r="F38" s="185"/>
      <c r="G38" s="185"/>
      <c r="H38" s="185"/>
      <c r="I38" s="185"/>
      <c r="J38" s="185"/>
    </row>
    <row r="39" spans="1:10" s="12" customFormat="1" ht="15" customHeight="1">
      <c r="A39" s="37"/>
      <c r="B39" s="38"/>
      <c r="C39" s="59"/>
      <c r="D39" s="59"/>
      <c r="E39" s="59"/>
      <c r="F39" s="59"/>
      <c r="G39" s="59"/>
      <c r="H39" s="59"/>
      <c r="I39" s="59"/>
      <c r="J39" s="59"/>
    </row>
    <row r="40" spans="1:10" s="12" customFormat="1" ht="15" customHeight="1">
      <c r="A40" s="37"/>
      <c r="B40" s="38"/>
      <c r="C40" s="59"/>
      <c r="D40" s="59"/>
      <c r="E40" s="59"/>
      <c r="F40" s="59"/>
      <c r="G40" s="59"/>
      <c r="H40" s="59"/>
      <c r="I40" s="59"/>
      <c r="J40" s="59"/>
    </row>
    <row r="41" spans="1:10" s="12" customFormat="1" ht="15" customHeight="1">
      <c r="A41" s="37"/>
      <c r="B41" s="38"/>
      <c r="C41" s="59"/>
      <c r="D41" s="59"/>
      <c r="E41" s="59"/>
      <c r="F41" s="59"/>
      <c r="G41" s="59"/>
      <c r="H41" s="59"/>
      <c r="I41" s="59"/>
      <c r="J41" s="59"/>
    </row>
  </sheetData>
  <sheetProtection algorithmName="SHA-512" hashValue="2jqgx8yd61lgSRtZXm81JWJEvRkPCQZokv2As2c929/t7H9afeO92L/NNUz/W4v1OiSegPGAa2gVRlwVEdieBQ==" saltValue="vKsPuJTmXjU49tVASwUz2w==" spinCount="100000" sheet="1" objects="1" scenarios="1" insertRows="0" selectLockedCells="1"/>
  <mergeCells count="27">
    <mergeCell ref="B28:G28"/>
    <mergeCell ref="B30:F30"/>
    <mergeCell ref="B38:J38"/>
    <mergeCell ref="D21:E21"/>
    <mergeCell ref="D22:E22"/>
    <mergeCell ref="D23:E23"/>
    <mergeCell ref="D24:E24"/>
    <mergeCell ref="D25:E25"/>
    <mergeCell ref="B27:G27"/>
    <mergeCell ref="D15:E15"/>
    <mergeCell ref="D16:E16"/>
    <mergeCell ref="D17:E17"/>
    <mergeCell ref="D18:E18"/>
    <mergeCell ref="D19:E19"/>
    <mergeCell ref="D20:E20"/>
    <mergeCell ref="B8:C8"/>
    <mergeCell ref="D10:E10"/>
    <mergeCell ref="D11:E11"/>
    <mergeCell ref="D12:E12"/>
    <mergeCell ref="D13:E13"/>
    <mergeCell ref="D14:E14"/>
    <mergeCell ref="H4:J4"/>
    <mergeCell ref="H5:J5"/>
    <mergeCell ref="C6:D6"/>
    <mergeCell ref="H6:J6"/>
    <mergeCell ref="C7:D7"/>
    <mergeCell ref="H7:J7"/>
  </mergeCells>
  <phoneticPr fontId="3"/>
  <conditionalFormatting sqref="C6:C7">
    <cfRule type="cellIs" dxfId="493" priority="11" operator="equal">
      <formula>""</formula>
    </cfRule>
  </conditionalFormatting>
  <conditionalFormatting sqref="D8">
    <cfRule type="cellIs" dxfId="492" priority="1" operator="equal">
      <formula>""</formula>
    </cfRule>
  </conditionalFormatting>
  <conditionalFormatting sqref="D11:E25 G11:H25">
    <cfRule type="expression" dxfId="491" priority="3">
      <formula>$C11="【職員処遇改善費のみ対象】園内研修"</formula>
    </cfRule>
  </conditionalFormatting>
  <conditionalFormatting sqref="D11:E25">
    <cfRule type="expression" dxfId="490" priority="5">
      <formula>$C11="【職員処遇改善費のみ対象】横浜市（区）主催研修"</formula>
    </cfRule>
    <cfRule type="expression" dxfId="489" priority="6">
      <formula>$C11="幼稚園教諭旧免許状更新講習・免許法認定講習"</formula>
    </cfRule>
  </conditionalFormatting>
  <conditionalFormatting sqref="F11:F25">
    <cfRule type="expression" dxfId="488" priority="8">
      <formula>$C11&lt;&gt;"保育士等キャリアアップ研修"</formula>
    </cfRule>
    <cfRule type="expression" dxfId="487" priority="13" stopIfTrue="1">
      <formula>$C11="保育士等キャリアアップ研修"</formula>
    </cfRule>
  </conditionalFormatting>
  <conditionalFormatting sqref="F11:H25">
    <cfRule type="expression" dxfId="486" priority="4">
      <formula>$C11="その他"</formula>
    </cfRule>
  </conditionalFormatting>
  <conditionalFormatting sqref="G11:G25">
    <cfRule type="expression" dxfId="485" priority="10">
      <formula>$C11="幼稚園教諭旧免許状更新講習・免許法認定講習"</formula>
    </cfRule>
  </conditionalFormatting>
  <conditionalFormatting sqref="G11:H25">
    <cfRule type="expression" dxfId="484" priority="2">
      <formula>$C11="【職員処遇改善費のみ対象】横浜市（区）主催研修"</formula>
    </cfRule>
  </conditionalFormatting>
  <conditionalFormatting sqref="H11:H25">
    <cfRule type="expression" dxfId="483" priority="7">
      <formula>$C11="【幼稚園又は認定こども園に勤務していた者】その他"</formula>
    </cfRule>
  </conditionalFormatting>
  <conditionalFormatting sqref="H3:I3 H4:J7">
    <cfRule type="cellIs" dxfId="482" priority="12" operator="equal">
      <formula>""</formula>
    </cfRule>
  </conditionalFormatting>
  <conditionalFormatting sqref="I11:I25">
    <cfRule type="expression" dxfId="481" priority="9">
      <formula>$C11="保育士等キャリアアップ研修"</formula>
    </cfRule>
  </conditionalFormatting>
  <dataValidations count="8">
    <dataValidation type="list" allowBlank="1" showInputMessage="1" showErrorMessage="1" sqref="H11:H25" xr:uid="{F1E2F43C-6F9B-4559-AC3F-2A91925C96A8}">
      <formula1>INDIRECT($C$6)</formula1>
    </dataValidation>
    <dataValidation type="decimal" operator="greaterThanOrEqual" allowBlank="1" showInputMessage="1" showErrorMessage="1" sqref="I11:I25" xr:uid="{9460C9F9-1F9D-4995-A83C-6000E54D92F0}">
      <formula1>0</formula1>
    </dataValidation>
    <dataValidation type="textLength" operator="equal" allowBlank="1" showInputMessage="1" showErrorMessage="1" sqref="G11:G25" xr:uid="{D2E6FE76-D52F-417B-AF93-7EFBC16320C0}">
      <formula1>12</formula1>
    </dataValidation>
    <dataValidation type="list" allowBlank="1" showInputMessage="1" showErrorMessage="1" sqref="D8" xr:uid="{A3127E0A-1F6C-4531-9D83-EECD1A744D1D}">
      <formula1>"〇,×"</formula1>
    </dataValidation>
    <dataValidation type="list" allowBlank="1" showInputMessage="1" showErrorMessage="1" sqref="O6" xr:uid="{3677DC0D-78CE-4B66-BE5C-99845C2C4519}">
      <formula1>" "</formula1>
    </dataValidation>
    <dataValidation type="list" allowBlank="1" showInputMessage="1" showErrorMessage="1" sqref="D11:E25" xr:uid="{1BCAC126-2143-43E6-B136-FD3159CF4CC6}">
      <formula1>INDIRECT($C11)</formula1>
    </dataValidation>
    <dataValidation type="list" allowBlank="1" showInputMessage="1" showErrorMessage="1" sqref="C11:C25" xr:uid="{3E7AC257-067A-4D40-8A1B-D8BE973DF268}">
      <formula1>INDIRECT($C$6&amp;$D$8)</formula1>
    </dataValidation>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専門リーダー、職務分野別リーダー」のマネジメント研修はH29.4.1～R2.3.31の修了分のみ対象です。" sqref="B11:B25" xr:uid="{AC4F54CD-9B34-4BB7-BECA-D728590A2C27}">
      <formula1>46220</formula1>
    </dataValidation>
  </dataValidations>
  <printOptions horizontalCentered="1"/>
  <pageMargins left="0.25" right="0.25" top="0.75" bottom="0.75" header="0.3" footer="0.3"/>
  <pageSetup paperSize="9" scale="61" fitToHeight="0" orientation="landscape" cellComments="asDisplayed" r:id="rId1"/>
  <rowBreaks count="1" manualBreakCount="1">
    <brk id="20" max="9"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1DFBE7E-C8E0-4D52-8C20-553E318D76F2}">
          <x14:formula1>
            <xm:f>マスタ!$C$2:$C$11</xm:f>
          </x14:formula1>
          <xm:sqref>C6:D6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4D52A-059A-40EE-B146-DE88F592C60E}">
  <sheetPr>
    <tabColor rgb="FFFF0000"/>
    <pageSetUpPr fitToPage="1"/>
  </sheetPr>
  <dimension ref="A1:O41"/>
  <sheetViews>
    <sheetView showGridLines="0" showZeros="0" view="pageBreakPreview" zoomScale="70" zoomScaleNormal="70" zoomScaleSheetLayoutView="70" workbookViewId="0">
      <selection activeCell="C6" sqref="C6:D6"/>
    </sheetView>
  </sheetViews>
  <sheetFormatPr defaultRowHeight="18.75"/>
  <cols>
    <col min="1" max="1" width="5" style="42" customWidth="1"/>
    <col min="2" max="2" width="17.5" style="83" customWidth="1"/>
    <col min="3" max="3" width="39.375" style="41" customWidth="1"/>
    <col min="4" max="4" width="9.375" style="41" customWidth="1"/>
    <col min="5" max="5" width="37.625" style="41" customWidth="1"/>
    <col min="6" max="6" width="42.875" style="41" customWidth="1"/>
    <col min="7" max="7" width="19.625" style="41" customWidth="1"/>
    <col min="8" max="8" width="22.375" style="41" customWidth="1"/>
    <col min="9" max="9" width="15.625" style="41" customWidth="1"/>
    <col min="10" max="10" width="27.5" style="41" customWidth="1"/>
    <col min="11" max="11" width="9" style="41" hidden="1" customWidth="1"/>
    <col min="12" max="12" width="11.875" style="41" hidden="1" customWidth="1"/>
    <col min="13" max="13" width="10.5" style="41" hidden="1" customWidth="1"/>
    <col min="14" max="14" width="9" style="41" hidden="1" customWidth="1"/>
    <col min="15" max="15" width="50.625" style="41" hidden="1" customWidth="1"/>
    <col min="16" max="16384" width="9" style="41"/>
  </cols>
  <sheetData>
    <row r="1" spans="1:13" s="36" customFormat="1" ht="29.25" customHeight="1">
      <c r="A1" s="36" t="s">
        <v>129</v>
      </c>
      <c r="D1" s="36" t="s">
        <v>144</v>
      </c>
    </row>
    <row r="2" spans="1:13" ht="19.5" thickBot="1">
      <c r="A2" s="37"/>
      <c r="B2" s="38"/>
      <c r="C2" s="39"/>
      <c r="D2" s="39"/>
      <c r="E2" s="39"/>
      <c r="F2" s="40"/>
      <c r="G2" s="39"/>
      <c r="H2" s="39"/>
      <c r="I2" s="39"/>
      <c r="J2" s="39"/>
    </row>
    <row r="3" spans="1:13" s="47" customFormat="1" ht="24.95" customHeight="1" thickBot="1">
      <c r="A3" s="42"/>
      <c r="B3" s="38"/>
      <c r="C3" s="43"/>
      <c r="D3" s="43"/>
      <c r="E3" s="43"/>
      <c r="F3" s="44"/>
      <c r="G3" s="45" t="s">
        <v>0</v>
      </c>
      <c r="H3" s="46" t="e">
        <f>①集計表!H4</f>
        <v>#N/A</v>
      </c>
      <c r="I3" s="159" t="s">
        <v>1</v>
      </c>
      <c r="J3" s="160"/>
    </row>
    <row r="4" spans="1:13" s="47" customFormat="1" ht="24.95" customHeight="1">
      <c r="A4" s="37"/>
      <c r="B4" s="38"/>
      <c r="C4" s="43"/>
      <c r="D4" s="43"/>
      <c r="E4" s="43"/>
      <c r="F4" s="44"/>
      <c r="G4" s="48" t="s">
        <v>178</v>
      </c>
      <c r="H4" s="173" t="e">
        <f>①集計表!H5</f>
        <v>#N/A</v>
      </c>
      <c r="I4" s="174"/>
      <c r="J4" s="175"/>
    </row>
    <row r="5" spans="1:13" s="47" customFormat="1" ht="24.95" customHeight="1" thickBot="1">
      <c r="A5" s="37"/>
      <c r="B5" s="49"/>
      <c r="C5" s="43"/>
      <c r="D5" s="50"/>
      <c r="E5" s="50"/>
      <c r="F5" s="44"/>
      <c r="G5" s="48" t="s">
        <v>3</v>
      </c>
      <c r="H5" s="176">
        <f>①集計表!H6</f>
        <v>0</v>
      </c>
      <c r="I5" s="177"/>
      <c r="J5" s="178"/>
    </row>
    <row r="6" spans="1:13" s="47" customFormat="1" ht="24.95" customHeight="1">
      <c r="A6" s="37"/>
      <c r="B6" s="51" t="s">
        <v>2</v>
      </c>
      <c r="C6" s="167"/>
      <c r="D6" s="168"/>
      <c r="E6" s="50"/>
      <c r="F6" s="44"/>
      <c r="G6" s="52" t="s">
        <v>32</v>
      </c>
      <c r="H6" s="176" t="e">
        <f>①集計表!H7</f>
        <v>#N/A</v>
      </c>
      <c r="I6" s="177"/>
      <c r="J6" s="178"/>
    </row>
    <row r="7" spans="1:13" s="47" customFormat="1" ht="24.95" customHeight="1" thickBot="1">
      <c r="A7" s="37"/>
      <c r="B7" s="53" t="s">
        <v>5</v>
      </c>
      <c r="C7" s="169"/>
      <c r="D7" s="170"/>
      <c r="E7" s="50"/>
      <c r="F7" s="44"/>
      <c r="G7" s="54" t="s">
        <v>33</v>
      </c>
      <c r="H7" s="179">
        <f>①集計表!H8</f>
        <v>0</v>
      </c>
      <c r="I7" s="180"/>
      <c r="J7" s="181"/>
    </row>
    <row r="8" spans="1:13" s="47" customFormat="1" ht="24.95" customHeight="1" thickTop="1" thickBot="1">
      <c r="A8" s="37"/>
      <c r="B8" s="165" t="s">
        <v>47</v>
      </c>
      <c r="C8" s="166"/>
      <c r="D8" s="55"/>
      <c r="E8" s="56"/>
      <c r="F8" s="44"/>
      <c r="G8" s="44"/>
      <c r="H8" s="43"/>
      <c r="I8" s="43"/>
      <c r="J8" s="57"/>
      <c r="L8" s="47" t="s">
        <v>126</v>
      </c>
    </row>
    <row r="9" spans="1:13" ht="24.95" customHeight="1">
      <c r="A9" s="37"/>
      <c r="B9" s="35" t="s">
        <v>179</v>
      </c>
      <c r="C9" s="58"/>
      <c r="D9" s="59"/>
      <c r="E9" s="59"/>
      <c r="F9" s="58"/>
      <c r="G9" s="58"/>
      <c r="H9" s="60"/>
      <c r="I9" s="61"/>
      <c r="J9" s="62"/>
      <c r="L9" s="161" t="s">
        <v>125</v>
      </c>
      <c r="M9" s="162">
        <v>42826</v>
      </c>
    </row>
    <row r="10" spans="1:13" ht="98.25" customHeight="1" thickBot="1">
      <c r="A10" s="63" t="s">
        <v>7</v>
      </c>
      <c r="B10" s="64" t="s">
        <v>183</v>
      </c>
      <c r="C10" s="65" t="s">
        <v>46</v>
      </c>
      <c r="D10" s="182" t="s">
        <v>184</v>
      </c>
      <c r="E10" s="183"/>
      <c r="F10" s="65" t="s">
        <v>8</v>
      </c>
      <c r="G10" s="65" t="s">
        <v>9</v>
      </c>
      <c r="H10" s="66" t="s">
        <v>185</v>
      </c>
      <c r="I10" s="67" t="s">
        <v>77</v>
      </c>
      <c r="J10" s="65" t="s">
        <v>31</v>
      </c>
      <c r="L10" s="161" t="s">
        <v>83</v>
      </c>
    </row>
    <row r="11" spans="1:13" ht="30" customHeight="1">
      <c r="A11" s="63">
        <v>1</v>
      </c>
      <c r="B11" s="68"/>
      <c r="C11" s="69"/>
      <c r="D11" s="171"/>
      <c r="E11" s="172"/>
      <c r="F11" s="70"/>
      <c r="G11" s="71"/>
      <c r="H11" s="72"/>
      <c r="I11" s="73"/>
      <c r="J11" s="74"/>
      <c r="L11" s="161" t="s">
        <v>84</v>
      </c>
      <c r="M11" s="162">
        <v>43921</v>
      </c>
    </row>
    <row r="12" spans="1:13" ht="30" customHeight="1">
      <c r="A12" s="63">
        <v>2</v>
      </c>
      <c r="B12" s="68"/>
      <c r="C12" s="69"/>
      <c r="D12" s="171"/>
      <c r="E12" s="172"/>
      <c r="F12" s="70"/>
      <c r="G12" s="71"/>
      <c r="H12" s="75"/>
      <c r="I12" s="76"/>
      <c r="J12" s="74"/>
      <c r="K12" s="41">
        <f t="shared" ref="K12:K25" si="0">IF(H12&lt;&gt;"",1,0)</f>
        <v>0</v>
      </c>
      <c r="L12" s="41" t="s">
        <v>82</v>
      </c>
      <c r="M12" s="162">
        <v>45382</v>
      </c>
    </row>
    <row r="13" spans="1:13" ht="30" customHeight="1">
      <c r="A13" s="63">
        <v>3</v>
      </c>
      <c r="B13" s="68"/>
      <c r="C13" s="69"/>
      <c r="D13" s="171"/>
      <c r="E13" s="172"/>
      <c r="F13" s="70"/>
      <c r="G13" s="71"/>
      <c r="H13" s="75"/>
      <c r="I13" s="76"/>
      <c r="J13" s="74"/>
      <c r="K13" s="41">
        <f t="shared" si="0"/>
        <v>0</v>
      </c>
      <c r="L13" s="41" t="str">
        <f t="shared" ref="L13:L24" si="1">IF(C13="その他",1,"")</f>
        <v/>
      </c>
      <c r="M13" s="163"/>
    </row>
    <row r="14" spans="1:13" ht="30" customHeight="1">
      <c r="A14" s="63">
        <v>4</v>
      </c>
      <c r="B14" s="68"/>
      <c r="C14" s="69"/>
      <c r="D14" s="171"/>
      <c r="E14" s="172"/>
      <c r="F14" s="70"/>
      <c r="G14" s="71"/>
      <c r="H14" s="75"/>
      <c r="I14" s="76"/>
      <c r="J14" s="74"/>
      <c r="K14" s="41">
        <f>IF(H14&lt;&gt;"",1,0)</f>
        <v>0</v>
      </c>
      <c r="L14" s="41" t="str">
        <f t="shared" si="1"/>
        <v/>
      </c>
      <c r="M14" s="161"/>
    </row>
    <row r="15" spans="1:13" ht="30" customHeight="1">
      <c r="A15" s="63">
        <v>5</v>
      </c>
      <c r="B15" s="68"/>
      <c r="C15" s="69"/>
      <c r="D15" s="171"/>
      <c r="E15" s="172"/>
      <c r="F15" s="70"/>
      <c r="G15" s="71"/>
      <c r="H15" s="75"/>
      <c r="I15" s="76"/>
      <c r="J15" s="74"/>
      <c r="K15" s="41">
        <f t="shared" si="0"/>
        <v>0</v>
      </c>
      <c r="L15" s="41" t="str">
        <f t="shared" si="1"/>
        <v/>
      </c>
    </row>
    <row r="16" spans="1:13" ht="30" customHeight="1">
      <c r="A16" s="63">
        <v>6</v>
      </c>
      <c r="B16" s="68"/>
      <c r="C16" s="69"/>
      <c r="D16" s="171"/>
      <c r="E16" s="172"/>
      <c r="F16" s="70"/>
      <c r="G16" s="71"/>
      <c r="H16" s="75"/>
      <c r="I16" s="76"/>
      <c r="J16" s="74"/>
      <c r="K16" s="41">
        <f t="shared" si="0"/>
        <v>0</v>
      </c>
      <c r="L16" s="41" t="str">
        <f t="shared" si="1"/>
        <v/>
      </c>
    </row>
    <row r="17" spans="1:14" ht="30" customHeight="1">
      <c r="A17" s="63">
        <v>7</v>
      </c>
      <c r="B17" s="68"/>
      <c r="C17" s="69"/>
      <c r="D17" s="171"/>
      <c r="E17" s="172"/>
      <c r="F17" s="70"/>
      <c r="G17" s="71"/>
      <c r="H17" s="75"/>
      <c r="I17" s="76"/>
      <c r="J17" s="74"/>
      <c r="K17" s="41">
        <f t="shared" si="0"/>
        <v>0</v>
      </c>
      <c r="L17" s="41" t="str">
        <f t="shared" si="1"/>
        <v/>
      </c>
    </row>
    <row r="18" spans="1:14" ht="30" customHeight="1">
      <c r="A18" s="63">
        <v>8</v>
      </c>
      <c r="B18" s="68"/>
      <c r="C18" s="69"/>
      <c r="D18" s="171"/>
      <c r="E18" s="172"/>
      <c r="F18" s="70"/>
      <c r="G18" s="71"/>
      <c r="H18" s="75"/>
      <c r="I18" s="76"/>
      <c r="J18" s="74"/>
      <c r="K18" s="41">
        <f t="shared" si="0"/>
        <v>0</v>
      </c>
      <c r="L18" s="41" t="str">
        <f t="shared" si="1"/>
        <v/>
      </c>
    </row>
    <row r="19" spans="1:14" ht="30" customHeight="1">
      <c r="A19" s="63">
        <v>9</v>
      </c>
      <c r="B19" s="68"/>
      <c r="C19" s="69"/>
      <c r="D19" s="171"/>
      <c r="E19" s="172"/>
      <c r="F19" s="70"/>
      <c r="G19" s="71"/>
      <c r="H19" s="75"/>
      <c r="I19" s="76"/>
      <c r="J19" s="74"/>
      <c r="K19" s="41">
        <f t="shared" si="0"/>
        <v>0</v>
      </c>
      <c r="L19" s="41" t="str">
        <f t="shared" si="1"/>
        <v/>
      </c>
    </row>
    <row r="20" spans="1:14" ht="30" customHeight="1">
      <c r="A20" s="63">
        <v>10</v>
      </c>
      <c r="B20" s="68"/>
      <c r="C20" s="69"/>
      <c r="D20" s="171"/>
      <c r="E20" s="172"/>
      <c r="F20" s="70"/>
      <c r="G20" s="71"/>
      <c r="H20" s="75"/>
      <c r="I20" s="76"/>
      <c r="J20" s="74"/>
      <c r="K20" s="41">
        <f t="shared" si="0"/>
        <v>0</v>
      </c>
      <c r="L20" s="41" t="str">
        <f t="shared" si="1"/>
        <v/>
      </c>
    </row>
    <row r="21" spans="1:14" ht="30" customHeight="1">
      <c r="A21" s="63">
        <v>11</v>
      </c>
      <c r="B21" s="68"/>
      <c r="C21" s="69"/>
      <c r="D21" s="171"/>
      <c r="E21" s="172"/>
      <c r="F21" s="70"/>
      <c r="G21" s="71"/>
      <c r="H21" s="75"/>
      <c r="I21" s="76"/>
      <c r="J21" s="74"/>
      <c r="K21" s="41">
        <f t="shared" si="0"/>
        <v>0</v>
      </c>
      <c r="L21" s="41" t="str">
        <f t="shared" si="1"/>
        <v/>
      </c>
    </row>
    <row r="22" spans="1:14" ht="30" customHeight="1">
      <c r="A22" s="63">
        <v>12</v>
      </c>
      <c r="B22" s="68"/>
      <c r="C22" s="69"/>
      <c r="D22" s="171"/>
      <c r="E22" s="172"/>
      <c r="F22" s="70"/>
      <c r="G22" s="71"/>
      <c r="H22" s="75"/>
      <c r="I22" s="76"/>
      <c r="J22" s="74"/>
      <c r="K22" s="41">
        <f t="shared" si="0"/>
        <v>0</v>
      </c>
      <c r="L22" s="41" t="str">
        <f t="shared" si="1"/>
        <v/>
      </c>
    </row>
    <row r="23" spans="1:14" ht="30" customHeight="1">
      <c r="A23" s="63">
        <v>13</v>
      </c>
      <c r="B23" s="68"/>
      <c r="C23" s="69"/>
      <c r="D23" s="171"/>
      <c r="E23" s="172"/>
      <c r="F23" s="70"/>
      <c r="G23" s="71"/>
      <c r="H23" s="75"/>
      <c r="I23" s="76"/>
      <c r="J23" s="74"/>
      <c r="K23" s="41">
        <f t="shared" si="0"/>
        <v>0</v>
      </c>
      <c r="L23" s="41" t="str">
        <f t="shared" si="1"/>
        <v/>
      </c>
    </row>
    <row r="24" spans="1:14" ht="30" customHeight="1">
      <c r="A24" s="63">
        <v>14</v>
      </c>
      <c r="B24" s="68"/>
      <c r="C24" s="69"/>
      <c r="D24" s="171"/>
      <c r="E24" s="172"/>
      <c r="F24" s="70"/>
      <c r="G24" s="71"/>
      <c r="H24" s="75"/>
      <c r="I24" s="76"/>
      <c r="J24" s="74"/>
      <c r="K24" s="41">
        <f t="shared" si="0"/>
        <v>0</v>
      </c>
      <c r="L24" s="41" t="str">
        <f t="shared" si="1"/>
        <v/>
      </c>
    </row>
    <row r="25" spans="1:14" ht="30" customHeight="1" thickBot="1">
      <c r="A25" s="63">
        <v>15</v>
      </c>
      <c r="B25" s="68"/>
      <c r="C25" s="69"/>
      <c r="D25" s="171"/>
      <c r="E25" s="172"/>
      <c r="F25" s="70"/>
      <c r="G25" s="71"/>
      <c r="H25" s="77"/>
      <c r="I25" s="78"/>
      <c r="J25" s="74"/>
      <c r="K25" s="41">
        <f t="shared" si="0"/>
        <v>0</v>
      </c>
      <c r="L25" s="41" t="e">
        <f>IF(SUMIF(C12:C25,"【職員処遇改善費のみ対象】園内研修",I11:I25)&gt;VLOOKUP(C6,M25:N27,2,FALSE),VLOOKUP(C6,M25:N27,2,FALSE)-SUMIF(C12:C25,"【職員処遇改善費のみ対象】園内研修",I11:I25),"")</f>
        <v>#N/A</v>
      </c>
      <c r="M25" s="79" t="s">
        <v>81</v>
      </c>
      <c r="N25" s="164">
        <v>4</v>
      </c>
    </row>
    <row r="26" spans="1:14" ht="19.5" customHeight="1">
      <c r="A26" s="80"/>
      <c r="B26" s="38" t="s">
        <v>34</v>
      </c>
      <c r="C26" s="59"/>
      <c r="D26" s="59"/>
      <c r="E26" s="59"/>
      <c r="F26" s="59"/>
      <c r="G26" s="59"/>
      <c r="J26" s="12"/>
      <c r="K26" s="164"/>
    </row>
    <row r="27" spans="1:14" ht="21.75" customHeight="1">
      <c r="A27" s="80"/>
      <c r="B27" s="186" t="s">
        <v>86</v>
      </c>
      <c r="C27" s="186"/>
      <c r="D27" s="186"/>
      <c r="E27" s="186"/>
      <c r="F27" s="186"/>
      <c r="G27" s="186"/>
      <c r="J27" s="12"/>
      <c r="K27" s="164"/>
    </row>
    <row r="28" spans="1:14" ht="34.5" customHeight="1">
      <c r="A28" s="80"/>
      <c r="B28" s="186" t="s">
        <v>85</v>
      </c>
      <c r="C28" s="186"/>
      <c r="D28" s="186"/>
      <c r="E28" s="186"/>
      <c r="F28" s="186"/>
      <c r="G28" s="186"/>
    </row>
    <row r="29" spans="1:14" s="12" customFormat="1" ht="15.75" customHeight="1">
      <c r="A29" s="37"/>
      <c r="B29" s="81" t="s">
        <v>123</v>
      </c>
      <c r="C29" s="82"/>
      <c r="D29" s="59"/>
      <c r="E29" s="59"/>
      <c r="F29" s="59"/>
      <c r="G29" s="59"/>
    </row>
    <row r="30" spans="1:14" s="12" customFormat="1" ht="15" customHeight="1">
      <c r="A30" s="37"/>
      <c r="B30" s="187" t="s">
        <v>181</v>
      </c>
      <c r="C30" s="187"/>
      <c r="D30" s="188"/>
      <c r="E30" s="188"/>
      <c r="F30" s="188"/>
      <c r="G30" s="59"/>
      <c r="H30" s="59"/>
      <c r="I30" s="59"/>
      <c r="J30" s="59"/>
    </row>
    <row r="31" spans="1:14" s="12" customFormat="1" ht="15" customHeight="1">
      <c r="A31" s="37"/>
      <c r="B31" s="38" t="s">
        <v>124</v>
      </c>
      <c r="C31" s="59"/>
      <c r="D31" s="59"/>
      <c r="E31" s="59"/>
      <c r="F31" s="59"/>
      <c r="G31" s="59"/>
      <c r="H31" s="59"/>
      <c r="I31" s="59"/>
      <c r="J31" s="59"/>
    </row>
    <row r="32" spans="1:14" s="12" customFormat="1" ht="15" customHeight="1">
      <c r="A32" s="37"/>
      <c r="B32" s="38" t="s">
        <v>128</v>
      </c>
      <c r="C32" s="59"/>
      <c r="D32" s="59"/>
      <c r="E32" s="59"/>
      <c r="F32" s="59"/>
      <c r="G32" s="59"/>
      <c r="H32" s="59"/>
      <c r="I32" s="59"/>
      <c r="J32" s="59"/>
    </row>
    <row r="33" spans="1:10" s="12" customFormat="1" ht="15" customHeight="1">
      <c r="A33" s="37"/>
      <c r="D33" s="59"/>
      <c r="E33" s="59"/>
      <c r="F33" s="59"/>
      <c r="G33" s="59"/>
      <c r="H33" s="59"/>
      <c r="I33" s="59"/>
      <c r="J33" s="59"/>
    </row>
    <row r="34" spans="1:10" s="12" customFormat="1" ht="15" customHeight="1">
      <c r="A34" s="37"/>
      <c r="D34" s="59"/>
      <c r="E34" s="59"/>
      <c r="F34" s="59"/>
      <c r="G34" s="59"/>
      <c r="H34" s="59"/>
      <c r="I34" s="59"/>
      <c r="J34" s="59"/>
    </row>
    <row r="35" spans="1:10" s="12" customFormat="1" ht="15" customHeight="1">
      <c r="A35" s="37"/>
      <c r="C35" s="59"/>
      <c r="D35" s="59"/>
      <c r="E35" s="59"/>
      <c r="F35" s="59"/>
      <c r="G35" s="59"/>
      <c r="H35" s="59"/>
      <c r="I35" s="59"/>
      <c r="J35" s="59"/>
    </row>
    <row r="36" spans="1:10" s="12" customFormat="1" ht="15" customHeight="1">
      <c r="A36" s="37"/>
      <c r="C36" s="59"/>
      <c r="D36" s="59"/>
      <c r="E36" s="59"/>
      <c r="F36" s="59"/>
      <c r="G36" s="59"/>
      <c r="H36" s="59"/>
      <c r="I36" s="59"/>
      <c r="J36" s="59"/>
    </row>
    <row r="37" spans="1:10" s="12" customFormat="1" ht="15" customHeight="1">
      <c r="A37" s="37"/>
      <c r="B37" s="38"/>
      <c r="C37" s="59"/>
      <c r="D37" s="59"/>
      <c r="E37" s="59"/>
      <c r="F37" s="59"/>
      <c r="G37" s="59"/>
      <c r="H37" s="59"/>
      <c r="I37" s="59"/>
      <c r="J37" s="59"/>
    </row>
    <row r="38" spans="1:10" s="12" customFormat="1" ht="30" customHeight="1">
      <c r="A38" s="37"/>
      <c r="B38" s="184"/>
      <c r="C38" s="185"/>
      <c r="D38" s="185"/>
      <c r="E38" s="185"/>
      <c r="F38" s="185"/>
      <c r="G38" s="185"/>
      <c r="H38" s="185"/>
      <c r="I38" s="185"/>
      <c r="J38" s="185"/>
    </row>
    <row r="39" spans="1:10" s="12" customFormat="1" ht="15" customHeight="1">
      <c r="A39" s="37"/>
      <c r="B39" s="38"/>
      <c r="C39" s="59"/>
      <c r="D39" s="59"/>
      <c r="E39" s="59"/>
      <c r="F39" s="59"/>
      <c r="G39" s="59"/>
      <c r="H39" s="59"/>
      <c r="I39" s="59"/>
      <c r="J39" s="59"/>
    </row>
    <row r="40" spans="1:10" s="12" customFormat="1" ht="15" customHeight="1">
      <c r="A40" s="37"/>
      <c r="B40" s="38"/>
      <c r="C40" s="59"/>
      <c r="D40" s="59"/>
      <c r="E40" s="59"/>
      <c r="F40" s="59"/>
      <c r="G40" s="59"/>
      <c r="H40" s="59"/>
      <c r="I40" s="59"/>
      <c r="J40" s="59"/>
    </row>
    <row r="41" spans="1:10" s="12" customFormat="1" ht="15" customHeight="1">
      <c r="A41" s="37"/>
      <c r="B41" s="38"/>
      <c r="C41" s="59"/>
      <c r="D41" s="59"/>
      <c r="E41" s="59"/>
      <c r="F41" s="59"/>
      <c r="G41" s="59"/>
      <c r="H41" s="59"/>
      <c r="I41" s="59"/>
      <c r="J41" s="59"/>
    </row>
  </sheetData>
  <sheetProtection algorithmName="SHA-512" hashValue="2jqgx8yd61lgSRtZXm81JWJEvRkPCQZokv2As2c929/t7H9afeO92L/NNUz/W4v1OiSegPGAa2gVRlwVEdieBQ==" saltValue="vKsPuJTmXjU49tVASwUz2w==" spinCount="100000" sheet="1" objects="1" scenarios="1" insertRows="0" selectLockedCells="1"/>
  <mergeCells count="27">
    <mergeCell ref="B28:G28"/>
    <mergeCell ref="B30:F30"/>
    <mergeCell ref="B38:J38"/>
    <mergeCell ref="D21:E21"/>
    <mergeCell ref="D22:E22"/>
    <mergeCell ref="D23:E23"/>
    <mergeCell ref="D24:E24"/>
    <mergeCell ref="D25:E25"/>
    <mergeCell ref="B27:G27"/>
    <mergeCell ref="D15:E15"/>
    <mergeCell ref="D16:E16"/>
    <mergeCell ref="D17:E17"/>
    <mergeCell ref="D18:E18"/>
    <mergeCell ref="D19:E19"/>
    <mergeCell ref="D20:E20"/>
    <mergeCell ref="B8:C8"/>
    <mergeCell ref="D10:E10"/>
    <mergeCell ref="D11:E11"/>
    <mergeCell ref="D12:E12"/>
    <mergeCell ref="D13:E13"/>
    <mergeCell ref="D14:E14"/>
    <mergeCell ref="H4:J4"/>
    <mergeCell ref="H5:J5"/>
    <mergeCell ref="C6:D6"/>
    <mergeCell ref="H6:J6"/>
    <mergeCell ref="C7:D7"/>
    <mergeCell ref="H7:J7"/>
  </mergeCells>
  <phoneticPr fontId="3"/>
  <conditionalFormatting sqref="C6:C7">
    <cfRule type="cellIs" dxfId="480" priority="11" operator="equal">
      <formula>""</formula>
    </cfRule>
  </conditionalFormatting>
  <conditionalFormatting sqref="D8">
    <cfRule type="cellIs" dxfId="479" priority="1" operator="equal">
      <formula>""</formula>
    </cfRule>
  </conditionalFormatting>
  <conditionalFormatting sqref="D11:E25 G11:H25">
    <cfRule type="expression" dxfId="478" priority="3">
      <formula>$C11="【職員処遇改善費のみ対象】園内研修"</formula>
    </cfRule>
  </conditionalFormatting>
  <conditionalFormatting sqref="D11:E25">
    <cfRule type="expression" dxfId="477" priority="5">
      <formula>$C11="【職員処遇改善費のみ対象】横浜市（区）主催研修"</formula>
    </cfRule>
    <cfRule type="expression" dxfId="476" priority="6">
      <formula>$C11="幼稚園教諭旧免許状更新講習・免許法認定講習"</formula>
    </cfRule>
  </conditionalFormatting>
  <conditionalFormatting sqref="F11:F25">
    <cfRule type="expression" dxfId="475" priority="8">
      <formula>$C11&lt;&gt;"保育士等キャリアアップ研修"</formula>
    </cfRule>
    <cfRule type="expression" dxfId="474" priority="13" stopIfTrue="1">
      <formula>$C11="保育士等キャリアアップ研修"</formula>
    </cfRule>
  </conditionalFormatting>
  <conditionalFormatting sqref="F11:H25">
    <cfRule type="expression" dxfId="473" priority="4">
      <formula>$C11="その他"</formula>
    </cfRule>
  </conditionalFormatting>
  <conditionalFormatting sqref="G11:G25">
    <cfRule type="expression" dxfId="472" priority="10">
      <formula>$C11="幼稚園教諭旧免許状更新講習・免許法認定講習"</formula>
    </cfRule>
  </conditionalFormatting>
  <conditionalFormatting sqref="G11:H25">
    <cfRule type="expression" dxfId="471" priority="2">
      <formula>$C11="【職員処遇改善費のみ対象】横浜市（区）主催研修"</formula>
    </cfRule>
  </conditionalFormatting>
  <conditionalFormatting sqref="H11:H25">
    <cfRule type="expression" dxfId="470" priority="7">
      <formula>$C11="【幼稚園又は認定こども園に勤務していた者】その他"</formula>
    </cfRule>
  </conditionalFormatting>
  <conditionalFormatting sqref="H3:I3 H4:J7">
    <cfRule type="cellIs" dxfId="469" priority="12" operator="equal">
      <formula>""</formula>
    </cfRule>
  </conditionalFormatting>
  <conditionalFormatting sqref="I11:I25">
    <cfRule type="expression" dxfId="468" priority="9">
      <formula>$C11="保育士等キャリアアップ研修"</formula>
    </cfRule>
  </conditionalFormatting>
  <dataValidations count="8">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専門リーダー、職務分野別リーダー」のマネジメント研修はH29.4.1～R2.3.31の修了分のみ対象です。" sqref="B11:B25" xr:uid="{6AD4C76A-7C5F-467C-B661-7C0E1D5C343D}">
      <formula1>46220</formula1>
    </dataValidation>
    <dataValidation type="list" allowBlank="1" showInputMessage="1" showErrorMessage="1" sqref="C11:C25" xr:uid="{B94EB508-3CF9-469B-AD97-32B90E31060C}">
      <formula1>INDIRECT($C$6&amp;$D$8)</formula1>
    </dataValidation>
    <dataValidation type="list" allowBlank="1" showInputMessage="1" showErrorMessage="1" sqref="D11:E25" xr:uid="{CD8D4A12-7C28-4889-8B07-E8C70BE6553D}">
      <formula1>INDIRECT($C11)</formula1>
    </dataValidation>
    <dataValidation type="list" allowBlank="1" showInputMessage="1" showErrorMessage="1" sqref="O6" xr:uid="{13C87D52-0E9F-4223-9F18-E121011014AD}">
      <formula1>" "</formula1>
    </dataValidation>
    <dataValidation type="list" allowBlank="1" showInputMessage="1" showErrorMessage="1" sqref="D8" xr:uid="{F581CD52-A4B8-4890-B804-93E482A32D47}">
      <formula1>"〇,×"</formula1>
    </dataValidation>
    <dataValidation type="textLength" operator="equal" allowBlank="1" showInputMessage="1" showErrorMessage="1" sqref="G11:G25" xr:uid="{20450F47-0008-4B2A-A5ED-2244AD59CF6D}">
      <formula1>12</formula1>
    </dataValidation>
    <dataValidation type="decimal" operator="greaterThanOrEqual" allowBlank="1" showInputMessage="1" showErrorMessage="1" sqref="I11:I25" xr:uid="{CA1DB7F1-4233-4632-B19D-7B751B80C9BB}">
      <formula1>0</formula1>
    </dataValidation>
    <dataValidation type="list" allowBlank="1" showInputMessage="1" showErrorMessage="1" sqref="H11:H25" xr:uid="{56B83384-9128-4F60-849D-40ED4A7C209A}">
      <formula1>INDIRECT($C$6)</formula1>
    </dataValidation>
  </dataValidations>
  <printOptions horizontalCentered="1"/>
  <pageMargins left="0.25" right="0.25" top="0.75" bottom="0.75" header="0.3" footer="0.3"/>
  <pageSetup paperSize="9" scale="61" fitToHeight="0" orientation="landscape" cellComments="asDisplayed" r:id="rId1"/>
  <rowBreaks count="1" manualBreakCount="1">
    <brk id="20" max="9"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C626053-34C5-4434-AC71-5489E9E19C9F}">
          <x14:formula1>
            <xm:f>マスタ!$C$2:$C$11</xm:f>
          </x14:formula1>
          <xm:sqref>C6:D6</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B72B7-8058-4696-BE39-F36A0E2939FC}">
  <sheetPr>
    <tabColor rgb="FFFF0000"/>
    <pageSetUpPr fitToPage="1"/>
  </sheetPr>
  <dimension ref="A1:O41"/>
  <sheetViews>
    <sheetView showGridLines="0" showZeros="0" view="pageBreakPreview" zoomScale="70" zoomScaleNormal="70" zoomScaleSheetLayoutView="70" workbookViewId="0">
      <selection activeCell="C6" sqref="C6:D6"/>
    </sheetView>
  </sheetViews>
  <sheetFormatPr defaultRowHeight="18.75"/>
  <cols>
    <col min="1" max="1" width="5" style="42" customWidth="1"/>
    <col min="2" max="2" width="17.5" style="83" customWidth="1"/>
    <col min="3" max="3" width="39.375" style="41" customWidth="1"/>
    <col min="4" max="4" width="9.375" style="41" customWidth="1"/>
    <col min="5" max="5" width="37.625" style="41" customWidth="1"/>
    <col min="6" max="6" width="42.875" style="41" customWidth="1"/>
    <col min="7" max="7" width="19.625" style="41" customWidth="1"/>
    <col min="8" max="8" width="22.375" style="41" customWidth="1"/>
    <col min="9" max="9" width="15.625" style="41" customWidth="1"/>
    <col min="10" max="10" width="27.5" style="41" customWidth="1"/>
    <col min="11" max="11" width="9" style="41" hidden="1" customWidth="1"/>
    <col min="12" max="12" width="11.875" style="41" hidden="1" customWidth="1"/>
    <col min="13" max="13" width="10.5" style="41" hidden="1" customWidth="1"/>
    <col min="14" max="14" width="9" style="41" hidden="1" customWidth="1"/>
    <col min="15" max="15" width="50.625" style="41" hidden="1" customWidth="1"/>
    <col min="16" max="16384" width="9" style="41"/>
  </cols>
  <sheetData>
    <row r="1" spans="1:13" s="36" customFormat="1" ht="29.25" customHeight="1">
      <c r="A1" s="36" t="s">
        <v>129</v>
      </c>
      <c r="D1" s="36" t="s">
        <v>144</v>
      </c>
    </row>
    <row r="2" spans="1:13" ht="19.5" thickBot="1">
      <c r="A2" s="37"/>
      <c r="B2" s="38"/>
      <c r="C2" s="39"/>
      <c r="D2" s="39"/>
      <c r="E2" s="39"/>
      <c r="F2" s="40"/>
      <c r="G2" s="39"/>
      <c r="H2" s="39"/>
      <c r="I2" s="39"/>
      <c r="J2" s="39"/>
    </row>
    <row r="3" spans="1:13" s="47" customFormat="1" ht="24.95" customHeight="1" thickBot="1">
      <c r="A3" s="42"/>
      <c r="B3" s="38"/>
      <c r="C3" s="43"/>
      <c r="D3" s="43"/>
      <c r="E3" s="43"/>
      <c r="F3" s="44"/>
      <c r="G3" s="45" t="s">
        <v>0</v>
      </c>
      <c r="H3" s="46" t="e">
        <f>①集計表!H4</f>
        <v>#N/A</v>
      </c>
      <c r="I3" s="159" t="s">
        <v>1</v>
      </c>
      <c r="J3" s="160"/>
    </row>
    <row r="4" spans="1:13" s="47" customFormat="1" ht="24.95" customHeight="1">
      <c r="A4" s="37"/>
      <c r="B4" s="38"/>
      <c r="C4" s="43"/>
      <c r="D4" s="43"/>
      <c r="E4" s="43"/>
      <c r="F4" s="44"/>
      <c r="G4" s="48" t="s">
        <v>178</v>
      </c>
      <c r="H4" s="173" t="e">
        <f>①集計表!H5</f>
        <v>#N/A</v>
      </c>
      <c r="I4" s="174"/>
      <c r="J4" s="175"/>
    </row>
    <row r="5" spans="1:13" s="47" customFormat="1" ht="24.95" customHeight="1" thickBot="1">
      <c r="A5" s="37"/>
      <c r="B5" s="49"/>
      <c r="C5" s="43"/>
      <c r="D5" s="50"/>
      <c r="E5" s="50"/>
      <c r="F5" s="44"/>
      <c r="G5" s="48" t="s">
        <v>3</v>
      </c>
      <c r="H5" s="176">
        <f>①集計表!H6</f>
        <v>0</v>
      </c>
      <c r="I5" s="177"/>
      <c r="J5" s="178"/>
    </row>
    <row r="6" spans="1:13" s="47" customFormat="1" ht="24.95" customHeight="1">
      <c r="A6" s="37"/>
      <c r="B6" s="51" t="s">
        <v>2</v>
      </c>
      <c r="C6" s="167"/>
      <c r="D6" s="168"/>
      <c r="E6" s="50"/>
      <c r="F6" s="44"/>
      <c r="G6" s="52" t="s">
        <v>32</v>
      </c>
      <c r="H6" s="176" t="e">
        <f>①集計表!H7</f>
        <v>#N/A</v>
      </c>
      <c r="I6" s="177"/>
      <c r="J6" s="178"/>
    </row>
    <row r="7" spans="1:13" s="47" customFormat="1" ht="24.95" customHeight="1" thickBot="1">
      <c r="A7" s="37"/>
      <c r="B7" s="53" t="s">
        <v>5</v>
      </c>
      <c r="C7" s="169"/>
      <c r="D7" s="170"/>
      <c r="E7" s="50"/>
      <c r="F7" s="44"/>
      <c r="G7" s="54" t="s">
        <v>33</v>
      </c>
      <c r="H7" s="179">
        <f>①集計表!H8</f>
        <v>0</v>
      </c>
      <c r="I7" s="180"/>
      <c r="J7" s="181"/>
    </row>
    <row r="8" spans="1:13" s="47" customFormat="1" ht="24.95" customHeight="1" thickTop="1" thickBot="1">
      <c r="A8" s="37"/>
      <c r="B8" s="165" t="s">
        <v>47</v>
      </c>
      <c r="C8" s="166"/>
      <c r="D8" s="55"/>
      <c r="E8" s="56"/>
      <c r="F8" s="44"/>
      <c r="G8" s="44"/>
      <c r="H8" s="43"/>
      <c r="I8" s="43"/>
      <c r="J8" s="57"/>
      <c r="L8" s="47" t="s">
        <v>126</v>
      </c>
    </row>
    <row r="9" spans="1:13" ht="24.95" customHeight="1">
      <c r="A9" s="37"/>
      <c r="B9" s="35" t="s">
        <v>179</v>
      </c>
      <c r="C9" s="58"/>
      <c r="D9" s="59"/>
      <c r="E9" s="59"/>
      <c r="F9" s="58"/>
      <c r="G9" s="58"/>
      <c r="H9" s="60"/>
      <c r="I9" s="61"/>
      <c r="J9" s="62"/>
      <c r="L9" s="161" t="s">
        <v>125</v>
      </c>
      <c r="M9" s="162">
        <v>42826</v>
      </c>
    </row>
    <row r="10" spans="1:13" ht="98.25" customHeight="1" thickBot="1">
      <c r="A10" s="63" t="s">
        <v>7</v>
      </c>
      <c r="B10" s="64" t="s">
        <v>183</v>
      </c>
      <c r="C10" s="65" t="s">
        <v>46</v>
      </c>
      <c r="D10" s="182" t="s">
        <v>184</v>
      </c>
      <c r="E10" s="183"/>
      <c r="F10" s="65" t="s">
        <v>8</v>
      </c>
      <c r="G10" s="65" t="s">
        <v>9</v>
      </c>
      <c r="H10" s="66" t="s">
        <v>185</v>
      </c>
      <c r="I10" s="67" t="s">
        <v>77</v>
      </c>
      <c r="J10" s="65" t="s">
        <v>31</v>
      </c>
      <c r="L10" s="161" t="s">
        <v>83</v>
      </c>
    </row>
    <row r="11" spans="1:13" ht="30" customHeight="1">
      <c r="A11" s="63">
        <v>1</v>
      </c>
      <c r="B11" s="68"/>
      <c r="C11" s="69"/>
      <c r="D11" s="171"/>
      <c r="E11" s="172"/>
      <c r="F11" s="70"/>
      <c r="G11" s="71"/>
      <c r="H11" s="72"/>
      <c r="I11" s="73"/>
      <c r="J11" s="74"/>
      <c r="L11" s="161" t="s">
        <v>84</v>
      </c>
      <c r="M11" s="162">
        <v>43921</v>
      </c>
    </row>
    <row r="12" spans="1:13" ht="30" customHeight="1">
      <c r="A12" s="63">
        <v>2</v>
      </c>
      <c r="B12" s="68"/>
      <c r="C12" s="69"/>
      <c r="D12" s="171"/>
      <c r="E12" s="172"/>
      <c r="F12" s="70"/>
      <c r="G12" s="71"/>
      <c r="H12" s="75"/>
      <c r="I12" s="76"/>
      <c r="J12" s="74"/>
      <c r="K12" s="41">
        <f t="shared" ref="K12:K25" si="0">IF(H12&lt;&gt;"",1,0)</f>
        <v>0</v>
      </c>
      <c r="L12" s="41" t="s">
        <v>82</v>
      </c>
      <c r="M12" s="162">
        <v>45382</v>
      </c>
    </row>
    <row r="13" spans="1:13" ht="30" customHeight="1">
      <c r="A13" s="63">
        <v>3</v>
      </c>
      <c r="B13" s="68"/>
      <c r="C13" s="69"/>
      <c r="D13" s="171"/>
      <c r="E13" s="172"/>
      <c r="F13" s="70"/>
      <c r="G13" s="71"/>
      <c r="H13" s="75"/>
      <c r="I13" s="76"/>
      <c r="J13" s="74"/>
      <c r="K13" s="41">
        <f t="shared" si="0"/>
        <v>0</v>
      </c>
      <c r="L13" s="41" t="str">
        <f t="shared" ref="L13:L24" si="1">IF(C13="その他",1,"")</f>
        <v/>
      </c>
      <c r="M13" s="163"/>
    </row>
    <row r="14" spans="1:13" ht="30" customHeight="1">
      <c r="A14" s="63">
        <v>4</v>
      </c>
      <c r="B14" s="68"/>
      <c r="C14" s="69"/>
      <c r="D14" s="171"/>
      <c r="E14" s="172"/>
      <c r="F14" s="70"/>
      <c r="G14" s="71"/>
      <c r="H14" s="75"/>
      <c r="I14" s="76"/>
      <c r="J14" s="74"/>
      <c r="K14" s="41">
        <f>IF(H14&lt;&gt;"",1,0)</f>
        <v>0</v>
      </c>
      <c r="L14" s="41" t="str">
        <f t="shared" si="1"/>
        <v/>
      </c>
      <c r="M14" s="161"/>
    </row>
    <row r="15" spans="1:13" ht="30" customHeight="1">
      <c r="A15" s="63">
        <v>5</v>
      </c>
      <c r="B15" s="68"/>
      <c r="C15" s="69"/>
      <c r="D15" s="171"/>
      <c r="E15" s="172"/>
      <c r="F15" s="70"/>
      <c r="G15" s="71"/>
      <c r="H15" s="75"/>
      <c r="I15" s="76"/>
      <c r="J15" s="74"/>
      <c r="K15" s="41">
        <f t="shared" si="0"/>
        <v>0</v>
      </c>
      <c r="L15" s="41" t="str">
        <f t="shared" si="1"/>
        <v/>
      </c>
    </row>
    <row r="16" spans="1:13" ht="30" customHeight="1">
      <c r="A16" s="63">
        <v>6</v>
      </c>
      <c r="B16" s="68"/>
      <c r="C16" s="69"/>
      <c r="D16" s="171"/>
      <c r="E16" s="172"/>
      <c r="F16" s="70"/>
      <c r="G16" s="71"/>
      <c r="H16" s="75"/>
      <c r="I16" s="76"/>
      <c r="J16" s="74"/>
      <c r="K16" s="41">
        <f t="shared" si="0"/>
        <v>0</v>
      </c>
      <c r="L16" s="41" t="str">
        <f t="shared" si="1"/>
        <v/>
      </c>
    </row>
    <row r="17" spans="1:14" ht="30" customHeight="1">
      <c r="A17" s="63">
        <v>7</v>
      </c>
      <c r="B17" s="68"/>
      <c r="C17" s="69"/>
      <c r="D17" s="171"/>
      <c r="E17" s="172"/>
      <c r="F17" s="70"/>
      <c r="G17" s="71"/>
      <c r="H17" s="75"/>
      <c r="I17" s="76"/>
      <c r="J17" s="74"/>
      <c r="K17" s="41">
        <f t="shared" si="0"/>
        <v>0</v>
      </c>
      <c r="L17" s="41" t="str">
        <f t="shared" si="1"/>
        <v/>
      </c>
    </row>
    <row r="18" spans="1:14" ht="30" customHeight="1">
      <c r="A18" s="63">
        <v>8</v>
      </c>
      <c r="B18" s="68"/>
      <c r="C18" s="69"/>
      <c r="D18" s="171"/>
      <c r="E18" s="172"/>
      <c r="F18" s="70"/>
      <c r="G18" s="71"/>
      <c r="H18" s="75"/>
      <c r="I18" s="76"/>
      <c r="J18" s="74"/>
      <c r="K18" s="41">
        <f t="shared" si="0"/>
        <v>0</v>
      </c>
      <c r="L18" s="41" t="str">
        <f t="shared" si="1"/>
        <v/>
      </c>
    </row>
    <row r="19" spans="1:14" ht="30" customHeight="1">
      <c r="A19" s="63">
        <v>9</v>
      </c>
      <c r="B19" s="68"/>
      <c r="C19" s="69"/>
      <c r="D19" s="171"/>
      <c r="E19" s="172"/>
      <c r="F19" s="70"/>
      <c r="G19" s="71"/>
      <c r="H19" s="75"/>
      <c r="I19" s="76"/>
      <c r="J19" s="74"/>
      <c r="K19" s="41">
        <f t="shared" si="0"/>
        <v>0</v>
      </c>
      <c r="L19" s="41" t="str">
        <f t="shared" si="1"/>
        <v/>
      </c>
    </row>
    <row r="20" spans="1:14" ht="30" customHeight="1">
      <c r="A20" s="63">
        <v>10</v>
      </c>
      <c r="B20" s="68"/>
      <c r="C20" s="69"/>
      <c r="D20" s="171"/>
      <c r="E20" s="172"/>
      <c r="F20" s="70"/>
      <c r="G20" s="71"/>
      <c r="H20" s="75"/>
      <c r="I20" s="76"/>
      <c r="J20" s="74"/>
      <c r="K20" s="41">
        <f t="shared" si="0"/>
        <v>0</v>
      </c>
      <c r="L20" s="41" t="str">
        <f t="shared" si="1"/>
        <v/>
      </c>
    </row>
    <row r="21" spans="1:14" ht="30" customHeight="1">
      <c r="A21" s="63">
        <v>11</v>
      </c>
      <c r="B21" s="68"/>
      <c r="C21" s="69"/>
      <c r="D21" s="171"/>
      <c r="E21" s="172"/>
      <c r="F21" s="70"/>
      <c r="G21" s="71"/>
      <c r="H21" s="75"/>
      <c r="I21" s="76"/>
      <c r="J21" s="74"/>
      <c r="K21" s="41">
        <f t="shared" si="0"/>
        <v>0</v>
      </c>
      <c r="L21" s="41" t="str">
        <f t="shared" si="1"/>
        <v/>
      </c>
    </row>
    <row r="22" spans="1:14" ht="30" customHeight="1">
      <c r="A22" s="63">
        <v>12</v>
      </c>
      <c r="B22" s="68"/>
      <c r="C22" s="69"/>
      <c r="D22" s="171"/>
      <c r="E22" s="172"/>
      <c r="F22" s="70"/>
      <c r="G22" s="71"/>
      <c r="H22" s="75"/>
      <c r="I22" s="76"/>
      <c r="J22" s="74"/>
      <c r="K22" s="41">
        <f t="shared" si="0"/>
        <v>0</v>
      </c>
      <c r="L22" s="41" t="str">
        <f t="shared" si="1"/>
        <v/>
      </c>
    </row>
    <row r="23" spans="1:14" ht="30" customHeight="1">
      <c r="A23" s="63">
        <v>13</v>
      </c>
      <c r="B23" s="68"/>
      <c r="C23" s="69"/>
      <c r="D23" s="171"/>
      <c r="E23" s="172"/>
      <c r="F23" s="70"/>
      <c r="G23" s="71"/>
      <c r="H23" s="75"/>
      <c r="I23" s="76"/>
      <c r="J23" s="74"/>
      <c r="K23" s="41">
        <f t="shared" si="0"/>
        <v>0</v>
      </c>
      <c r="L23" s="41" t="str">
        <f t="shared" si="1"/>
        <v/>
      </c>
    </row>
    <row r="24" spans="1:14" ht="30" customHeight="1">
      <c r="A24" s="63">
        <v>14</v>
      </c>
      <c r="B24" s="68"/>
      <c r="C24" s="69"/>
      <c r="D24" s="171"/>
      <c r="E24" s="172"/>
      <c r="F24" s="70"/>
      <c r="G24" s="71"/>
      <c r="H24" s="75"/>
      <c r="I24" s="76"/>
      <c r="J24" s="74"/>
      <c r="K24" s="41">
        <f t="shared" si="0"/>
        <v>0</v>
      </c>
      <c r="L24" s="41" t="str">
        <f t="shared" si="1"/>
        <v/>
      </c>
    </row>
    <row r="25" spans="1:14" ht="30" customHeight="1" thickBot="1">
      <c r="A25" s="63">
        <v>15</v>
      </c>
      <c r="B25" s="68"/>
      <c r="C25" s="69"/>
      <c r="D25" s="171"/>
      <c r="E25" s="172"/>
      <c r="F25" s="70"/>
      <c r="G25" s="71"/>
      <c r="H25" s="77"/>
      <c r="I25" s="78"/>
      <c r="J25" s="74"/>
      <c r="K25" s="41">
        <f t="shared" si="0"/>
        <v>0</v>
      </c>
      <c r="L25" s="41" t="e">
        <f>IF(SUMIF(C12:C25,"【職員処遇改善費のみ対象】園内研修",I11:I25)&gt;VLOOKUP(C6,M25:N27,2,FALSE),VLOOKUP(C6,M25:N27,2,FALSE)-SUMIF(C12:C25,"【職員処遇改善費のみ対象】園内研修",I11:I25),"")</f>
        <v>#N/A</v>
      </c>
      <c r="M25" s="79" t="s">
        <v>81</v>
      </c>
      <c r="N25" s="164">
        <v>4</v>
      </c>
    </row>
    <row r="26" spans="1:14" ht="19.5" customHeight="1">
      <c r="A26" s="80"/>
      <c r="B26" s="38" t="s">
        <v>34</v>
      </c>
      <c r="C26" s="59"/>
      <c r="D26" s="59"/>
      <c r="E26" s="59"/>
      <c r="F26" s="59"/>
      <c r="G26" s="59"/>
      <c r="J26" s="12"/>
      <c r="K26" s="164"/>
    </row>
    <row r="27" spans="1:14" ht="21.75" customHeight="1">
      <c r="A27" s="80"/>
      <c r="B27" s="186" t="s">
        <v>86</v>
      </c>
      <c r="C27" s="186"/>
      <c r="D27" s="186"/>
      <c r="E27" s="186"/>
      <c r="F27" s="186"/>
      <c r="G27" s="186"/>
      <c r="J27" s="12"/>
      <c r="K27" s="164"/>
    </row>
    <row r="28" spans="1:14" ht="34.5" customHeight="1">
      <c r="A28" s="80"/>
      <c r="B28" s="186" t="s">
        <v>85</v>
      </c>
      <c r="C28" s="186"/>
      <c r="D28" s="186"/>
      <c r="E28" s="186"/>
      <c r="F28" s="186"/>
      <c r="G28" s="186"/>
    </row>
    <row r="29" spans="1:14" s="12" customFormat="1" ht="15.75" customHeight="1">
      <c r="A29" s="37"/>
      <c r="B29" s="81" t="s">
        <v>123</v>
      </c>
      <c r="C29" s="82"/>
      <c r="D29" s="59"/>
      <c r="E29" s="59"/>
      <c r="F29" s="59"/>
      <c r="G29" s="59"/>
    </row>
    <row r="30" spans="1:14" s="12" customFormat="1" ht="15" customHeight="1">
      <c r="A30" s="37"/>
      <c r="B30" s="187" t="s">
        <v>181</v>
      </c>
      <c r="C30" s="187"/>
      <c r="D30" s="188"/>
      <c r="E30" s="188"/>
      <c r="F30" s="188"/>
      <c r="G30" s="59"/>
      <c r="H30" s="59"/>
      <c r="I30" s="59"/>
      <c r="J30" s="59"/>
    </row>
    <row r="31" spans="1:14" s="12" customFormat="1" ht="15" customHeight="1">
      <c r="A31" s="37"/>
      <c r="B31" s="38" t="s">
        <v>124</v>
      </c>
      <c r="C31" s="59"/>
      <c r="D31" s="59"/>
      <c r="E31" s="59"/>
      <c r="F31" s="59"/>
      <c r="G31" s="59"/>
      <c r="H31" s="59"/>
      <c r="I31" s="59"/>
      <c r="J31" s="59"/>
    </row>
    <row r="32" spans="1:14" s="12" customFormat="1" ht="15" customHeight="1">
      <c r="A32" s="37"/>
      <c r="B32" s="38" t="s">
        <v>128</v>
      </c>
      <c r="C32" s="59"/>
      <c r="D32" s="59"/>
      <c r="E32" s="59"/>
      <c r="F32" s="59"/>
      <c r="G32" s="59"/>
      <c r="H32" s="59"/>
      <c r="I32" s="59"/>
      <c r="J32" s="59"/>
    </row>
    <row r="33" spans="1:10" s="12" customFormat="1" ht="15" customHeight="1">
      <c r="A33" s="37"/>
      <c r="D33" s="59"/>
      <c r="E33" s="59"/>
      <c r="F33" s="59"/>
      <c r="G33" s="59"/>
      <c r="H33" s="59"/>
      <c r="I33" s="59"/>
      <c r="J33" s="59"/>
    </row>
    <row r="34" spans="1:10" s="12" customFormat="1" ht="15" customHeight="1">
      <c r="A34" s="37"/>
      <c r="D34" s="59"/>
      <c r="E34" s="59"/>
      <c r="F34" s="59"/>
      <c r="G34" s="59"/>
      <c r="H34" s="59"/>
      <c r="I34" s="59"/>
      <c r="J34" s="59"/>
    </row>
    <row r="35" spans="1:10" s="12" customFormat="1" ht="15" customHeight="1">
      <c r="A35" s="37"/>
      <c r="C35" s="59"/>
      <c r="D35" s="59"/>
      <c r="E35" s="59"/>
      <c r="F35" s="59"/>
      <c r="G35" s="59"/>
      <c r="H35" s="59"/>
      <c r="I35" s="59"/>
      <c r="J35" s="59"/>
    </row>
    <row r="36" spans="1:10" s="12" customFormat="1" ht="15" customHeight="1">
      <c r="A36" s="37"/>
      <c r="C36" s="59"/>
      <c r="D36" s="59"/>
      <c r="E36" s="59"/>
      <c r="F36" s="59"/>
      <c r="G36" s="59"/>
      <c r="H36" s="59"/>
      <c r="I36" s="59"/>
      <c r="J36" s="59"/>
    </row>
    <row r="37" spans="1:10" s="12" customFormat="1" ht="15" customHeight="1">
      <c r="A37" s="37"/>
      <c r="B37" s="38"/>
      <c r="C37" s="59"/>
      <c r="D37" s="59"/>
      <c r="E37" s="59"/>
      <c r="F37" s="59"/>
      <c r="G37" s="59"/>
      <c r="H37" s="59"/>
      <c r="I37" s="59"/>
      <c r="J37" s="59"/>
    </row>
    <row r="38" spans="1:10" s="12" customFormat="1" ht="30" customHeight="1">
      <c r="A38" s="37"/>
      <c r="B38" s="184"/>
      <c r="C38" s="185"/>
      <c r="D38" s="185"/>
      <c r="E38" s="185"/>
      <c r="F38" s="185"/>
      <c r="G38" s="185"/>
      <c r="H38" s="185"/>
      <c r="I38" s="185"/>
      <c r="J38" s="185"/>
    </row>
    <row r="39" spans="1:10" s="12" customFormat="1" ht="15" customHeight="1">
      <c r="A39" s="37"/>
      <c r="B39" s="38"/>
      <c r="C39" s="59"/>
      <c r="D39" s="59"/>
      <c r="E39" s="59"/>
      <c r="F39" s="59"/>
      <c r="G39" s="59"/>
      <c r="H39" s="59"/>
      <c r="I39" s="59"/>
      <c r="J39" s="59"/>
    </row>
    <row r="40" spans="1:10" s="12" customFormat="1" ht="15" customHeight="1">
      <c r="A40" s="37"/>
      <c r="B40" s="38"/>
      <c r="C40" s="59"/>
      <c r="D40" s="59"/>
      <c r="E40" s="59"/>
      <c r="F40" s="59"/>
      <c r="G40" s="59"/>
      <c r="H40" s="59"/>
      <c r="I40" s="59"/>
      <c r="J40" s="59"/>
    </row>
    <row r="41" spans="1:10" s="12" customFormat="1" ht="15" customHeight="1">
      <c r="A41" s="37"/>
      <c r="B41" s="38"/>
      <c r="C41" s="59"/>
      <c r="D41" s="59"/>
      <c r="E41" s="59"/>
      <c r="F41" s="59"/>
      <c r="G41" s="59"/>
      <c r="H41" s="59"/>
      <c r="I41" s="59"/>
      <c r="J41" s="59"/>
    </row>
  </sheetData>
  <sheetProtection algorithmName="SHA-512" hashValue="2jqgx8yd61lgSRtZXm81JWJEvRkPCQZokv2As2c929/t7H9afeO92L/NNUz/W4v1OiSegPGAa2gVRlwVEdieBQ==" saltValue="vKsPuJTmXjU49tVASwUz2w==" spinCount="100000" sheet="1" objects="1" scenarios="1" insertRows="0" selectLockedCells="1"/>
  <mergeCells count="27">
    <mergeCell ref="B28:G28"/>
    <mergeCell ref="B30:F30"/>
    <mergeCell ref="B38:J38"/>
    <mergeCell ref="D21:E21"/>
    <mergeCell ref="D22:E22"/>
    <mergeCell ref="D23:E23"/>
    <mergeCell ref="D24:E24"/>
    <mergeCell ref="D25:E25"/>
    <mergeCell ref="B27:G27"/>
    <mergeCell ref="D15:E15"/>
    <mergeCell ref="D16:E16"/>
    <mergeCell ref="D17:E17"/>
    <mergeCell ref="D18:E18"/>
    <mergeCell ref="D19:E19"/>
    <mergeCell ref="D20:E20"/>
    <mergeCell ref="B8:C8"/>
    <mergeCell ref="D10:E10"/>
    <mergeCell ref="D11:E11"/>
    <mergeCell ref="D12:E12"/>
    <mergeCell ref="D13:E13"/>
    <mergeCell ref="D14:E14"/>
    <mergeCell ref="H4:J4"/>
    <mergeCell ref="H5:J5"/>
    <mergeCell ref="C6:D6"/>
    <mergeCell ref="H6:J6"/>
    <mergeCell ref="C7:D7"/>
    <mergeCell ref="H7:J7"/>
  </mergeCells>
  <phoneticPr fontId="3"/>
  <conditionalFormatting sqref="C6:C7">
    <cfRule type="cellIs" dxfId="467" priority="11" operator="equal">
      <formula>""</formula>
    </cfRule>
  </conditionalFormatting>
  <conditionalFormatting sqref="D8">
    <cfRule type="cellIs" dxfId="466" priority="1" operator="equal">
      <formula>""</formula>
    </cfRule>
  </conditionalFormatting>
  <conditionalFormatting sqref="D11:E25 G11:H25">
    <cfRule type="expression" dxfId="465" priority="3">
      <formula>$C11="【職員処遇改善費のみ対象】園内研修"</formula>
    </cfRule>
  </conditionalFormatting>
  <conditionalFormatting sqref="D11:E25">
    <cfRule type="expression" dxfId="464" priority="5">
      <formula>$C11="【職員処遇改善費のみ対象】横浜市（区）主催研修"</formula>
    </cfRule>
    <cfRule type="expression" dxfId="463" priority="6">
      <formula>$C11="幼稚園教諭旧免許状更新講習・免許法認定講習"</formula>
    </cfRule>
  </conditionalFormatting>
  <conditionalFormatting sqref="F11:F25">
    <cfRule type="expression" dxfId="462" priority="8">
      <formula>$C11&lt;&gt;"保育士等キャリアアップ研修"</formula>
    </cfRule>
    <cfRule type="expression" dxfId="461" priority="13" stopIfTrue="1">
      <formula>$C11="保育士等キャリアアップ研修"</formula>
    </cfRule>
  </conditionalFormatting>
  <conditionalFormatting sqref="F11:H25">
    <cfRule type="expression" dxfId="460" priority="4">
      <formula>$C11="その他"</formula>
    </cfRule>
  </conditionalFormatting>
  <conditionalFormatting sqref="G11:G25">
    <cfRule type="expression" dxfId="459" priority="10">
      <formula>$C11="幼稚園教諭旧免許状更新講習・免許法認定講習"</formula>
    </cfRule>
  </conditionalFormatting>
  <conditionalFormatting sqref="G11:H25">
    <cfRule type="expression" dxfId="458" priority="2">
      <formula>$C11="【職員処遇改善費のみ対象】横浜市（区）主催研修"</formula>
    </cfRule>
  </conditionalFormatting>
  <conditionalFormatting sqref="H11:H25">
    <cfRule type="expression" dxfId="457" priority="7">
      <formula>$C11="【幼稚園又は認定こども園に勤務していた者】その他"</formula>
    </cfRule>
  </conditionalFormatting>
  <conditionalFormatting sqref="H3:I3 H4:J7">
    <cfRule type="cellIs" dxfId="456" priority="12" operator="equal">
      <formula>""</formula>
    </cfRule>
  </conditionalFormatting>
  <conditionalFormatting sqref="I11:I25">
    <cfRule type="expression" dxfId="455" priority="9">
      <formula>$C11="保育士等キャリアアップ研修"</formula>
    </cfRule>
  </conditionalFormatting>
  <dataValidations count="8">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専門リーダー、職務分野別リーダー」のマネジメント研修はH29.4.1～R2.3.31の修了分のみ対象です。" sqref="B11:B25" xr:uid="{0A22C659-6EED-478C-97F5-C86BEA8DCF65}">
      <formula1>46220</formula1>
    </dataValidation>
    <dataValidation type="list" allowBlank="1" showInputMessage="1" showErrorMessage="1" sqref="C11:C25" xr:uid="{0A78850B-22D0-4E15-B75C-41A806CDE652}">
      <formula1>INDIRECT($C$6&amp;$D$8)</formula1>
    </dataValidation>
    <dataValidation type="list" allowBlank="1" showInputMessage="1" showErrorMessage="1" sqref="D11:E25" xr:uid="{4040D9A8-0AA9-4799-9396-A053FBC2AC4C}">
      <formula1>INDIRECT($C11)</formula1>
    </dataValidation>
    <dataValidation type="list" allowBlank="1" showInputMessage="1" showErrorMessage="1" sqref="O6" xr:uid="{609FEE24-8E53-4051-A125-50F4491B2E33}">
      <formula1>" "</formula1>
    </dataValidation>
    <dataValidation type="list" allowBlank="1" showInputMessage="1" showErrorMessage="1" sqref="D8" xr:uid="{E9C4AC22-5547-4FC4-B3F2-1C15E90336E6}">
      <formula1>"〇,×"</formula1>
    </dataValidation>
    <dataValidation type="textLength" operator="equal" allowBlank="1" showInputMessage="1" showErrorMessage="1" sqref="G11:G25" xr:uid="{669B15ED-58F8-46F1-AAFA-3932FB4A2B80}">
      <formula1>12</formula1>
    </dataValidation>
    <dataValidation type="decimal" operator="greaterThanOrEqual" allowBlank="1" showInputMessage="1" showErrorMessage="1" sqref="I11:I25" xr:uid="{B726DE7C-2263-452A-BAC5-FB35032707FF}">
      <formula1>0</formula1>
    </dataValidation>
    <dataValidation type="list" allowBlank="1" showInputMessage="1" showErrorMessage="1" sqref="H11:H25" xr:uid="{1FC85B03-CF19-42EB-991C-DD0985181B48}">
      <formula1>INDIRECT($C$6)</formula1>
    </dataValidation>
  </dataValidations>
  <printOptions horizontalCentered="1"/>
  <pageMargins left="0.25" right="0.25" top="0.75" bottom="0.75" header="0.3" footer="0.3"/>
  <pageSetup paperSize="9" scale="61" fitToHeight="0" orientation="landscape" cellComments="asDisplayed" r:id="rId1"/>
  <rowBreaks count="1" manualBreakCount="1">
    <brk id="20" max="9"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7FC9764-9E59-4C5B-B34D-0F2AE8E822F5}">
          <x14:formula1>
            <xm:f>マスタ!$C$2:$C$11</xm:f>
          </x14:formula1>
          <xm:sqref>C6:D6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pageSetUpPr fitToPage="1"/>
  </sheetPr>
  <dimension ref="A1:Z32"/>
  <sheetViews>
    <sheetView zoomScale="70" zoomScaleNormal="70" zoomScaleSheetLayoutView="70" workbookViewId="0">
      <selection activeCell="B1" sqref="B1"/>
    </sheetView>
  </sheetViews>
  <sheetFormatPr defaultRowHeight="13.5"/>
  <cols>
    <col min="1" max="1" width="9" style="2"/>
    <col min="2" max="2" width="63.875" style="2" customWidth="1"/>
    <col min="3" max="3" width="41" style="2" customWidth="1"/>
    <col min="4" max="4" width="46.5" style="2" customWidth="1"/>
    <col min="5" max="5" width="31.625" style="2" customWidth="1"/>
    <col min="6" max="6" width="30.5" style="2" customWidth="1"/>
    <col min="7" max="7" width="32.5" style="2" customWidth="1"/>
    <col min="8" max="8" width="40.5" style="2" customWidth="1"/>
    <col min="9" max="10" width="26.5" style="2" customWidth="1"/>
    <col min="11" max="14" width="29.125" style="2" customWidth="1"/>
    <col min="15" max="19" width="26.5" style="2" customWidth="1"/>
    <col min="20" max="20" width="40.125" style="2" customWidth="1"/>
    <col min="21" max="26" width="30.625" style="2" customWidth="1"/>
    <col min="27" max="16384" width="9" style="2"/>
  </cols>
  <sheetData>
    <row r="1" spans="1:26" ht="29.25" customHeight="1">
      <c r="A1" s="34" t="s">
        <v>122</v>
      </c>
      <c r="C1" s="14" t="s">
        <v>2</v>
      </c>
    </row>
    <row r="2" spans="1:26" ht="27" customHeight="1">
      <c r="B2" s="14" t="s">
        <v>45</v>
      </c>
      <c r="C2" s="13" t="s">
        <v>10</v>
      </c>
      <c r="D2" s="14" t="s">
        <v>135</v>
      </c>
      <c r="E2" s="14" t="s">
        <v>131</v>
      </c>
      <c r="F2" s="14" t="s">
        <v>132</v>
      </c>
      <c r="G2" s="14" t="s">
        <v>133</v>
      </c>
      <c r="H2" s="14" t="s">
        <v>134</v>
      </c>
      <c r="I2" s="30" t="s">
        <v>142</v>
      </c>
      <c r="J2" s="30" t="s">
        <v>143</v>
      </c>
      <c r="K2" s="30" t="s">
        <v>138</v>
      </c>
      <c r="L2" s="30" t="s">
        <v>139</v>
      </c>
      <c r="M2" s="30" t="s">
        <v>140</v>
      </c>
      <c r="N2" s="30" t="s">
        <v>141</v>
      </c>
    </row>
    <row r="3" spans="1:26" ht="27" customHeight="1">
      <c r="B3" s="13" t="s">
        <v>13</v>
      </c>
      <c r="C3" s="13" t="s">
        <v>11</v>
      </c>
      <c r="D3" s="13" t="s">
        <v>40</v>
      </c>
      <c r="E3" s="13" t="s">
        <v>28</v>
      </c>
      <c r="F3" s="13" t="s">
        <v>28</v>
      </c>
      <c r="G3" s="13" t="s">
        <v>28</v>
      </c>
      <c r="H3" s="13" t="s">
        <v>28</v>
      </c>
      <c r="I3" s="31" t="s">
        <v>28</v>
      </c>
      <c r="J3" s="31" t="s">
        <v>28</v>
      </c>
      <c r="K3" s="31" t="s">
        <v>28</v>
      </c>
      <c r="L3" s="31" t="s">
        <v>28</v>
      </c>
      <c r="M3" s="31" t="s">
        <v>28</v>
      </c>
      <c r="N3" s="31" t="s">
        <v>28</v>
      </c>
    </row>
    <row r="4" spans="1:26" ht="27" customHeight="1">
      <c r="B4" s="13" t="s">
        <v>16</v>
      </c>
      <c r="C4" s="25" t="s">
        <v>12</v>
      </c>
      <c r="D4" s="26" t="s">
        <v>41</v>
      </c>
      <c r="E4" s="13" t="s">
        <v>15</v>
      </c>
      <c r="F4" s="13" t="s">
        <v>15</v>
      </c>
      <c r="G4" s="13" t="s">
        <v>15</v>
      </c>
      <c r="H4" s="13" t="s">
        <v>15</v>
      </c>
      <c r="I4" s="31" t="s">
        <v>15</v>
      </c>
      <c r="J4" s="31" t="s">
        <v>15</v>
      </c>
      <c r="K4" s="31" t="s">
        <v>15</v>
      </c>
      <c r="L4" s="31" t="s">
        <v>15</v>
      </c>
      <c r="M4" s="31" t="s">
        <v>15</v>
      </c>
      <c r="N4" s="31" t="s">
        <v>15</v>
      </c>
    </row>
    <row r="5" spans="1:26" ht="27" customHeight="1">
      <c r="B5" s="13" t="s">
        <v>19</v>
      </c>
      <c r="C5" s="13" t="s">
        <v>39</v>
      </c>
      <c r="D5" s="13" t="s">
        <v>78</v>
      </c>
      <c r="E5" s="21" t="s">
        <v>18</v>
      </c>
      <c r="F5" s="13" t="s">
        <v>18</v>
      </c>
      <c r="G5" s="13" t="s">
        <v>18</v>
      </c>
      <c r="H5" s="13" t="s">
        <v>18</v>
      </c>
      <c r="I5" s="32" t="s">
        <v>18</v>
      </c>
      <c r="J5" s="31" t="s">
        <v>18</v>
      </c>
      <c r="K5" s="32" t="s">
        <v>18</v>
      </c>
      <c r="L5" s="31" t="s">
        <v>18</v>
      </c>
      <c r="M5" s="32" t="s">
        <v>18</v>
      </c>
      <c r="N5" s="31" t="s">
        <v>18</v>
      </c>
    </row>
    <row r="6" spans="1:26" ht="27" customHeight="1">
      <c r="B6" s="13" t="s">
        <v>21</v>
      </c>
      <c r="C6" s="29" t="s">
        <v>136</v>
      </c>
      <c r="D6" s="2" t="s">
        <v>79</v>
      </c>
      <c r="E6" s="13" t="s">
        <v>17</v>
      </c>
      <c r="F6" s="13" t="s">
        <v>17</v>
      </c>
      <c r="G6" s="13" t="s">
        <v>17</v>
      </c>
      <c r="H6" s="13" t="s">
        <v>17</v>
      </c>
      <c r="I6" s="31" t="s">
        <v>17</v>
      </c>
      <c r="J6" s="31" t="s">
        <v>17</v>
      </c>
      <c r="K6" s="31" t="s">
        <v>17</v>
      </c>
      <c r="L6" s="31" t="s">
        <v>17</v>
      </c>
      <c r="M6" s="31" t="s">
        <v>17</v>
      </c>
      <c r="N6" s="31" t="s">
        <v>17</v>
      </c>
    </row>
    <row r="7" spans="1:26" ht="27" customHeight="1">
      <c r="B7" s="28" t="s">
        <v>130</v>
      </c>
      <c r="C7" s="29" t="s">
        <v>137</v>
      </c>
      <c r="D7" s="21" t="s">
        <v>80</v>
      </c>
      <c r="E7" s="13" t="s">
        <v>23</v>
      </c>
      <c r="F7" s="13" t="s">
        <v>23</v>
      </c>
      <c r="G7" s="13" t="s">
        <v>23</v>
      </c>
      <c r="H7" s="13" t="s">
        <v>23</v>
      </c>
      <c r="I7" s="31" t="s">
        <v>23</v>
      </c>
      <c r="J7" s="31" t="s">
        <v>23</v>
      </c>
      <c r="K7" s="31" t="s">
        <v>23</v>
      </c>
      <c r="L7" s="31" t="s">
        <v>23</v>
      </c>
      <c r="M7" s="31" t="s">
        <v>23</v>
      </c>
      <c r="N7" s="31" t="s">
        <v>23</v>
      </c>
    </row>
    <row r="8" spans="1:26" ht="34.5" customHeight="1">
      <c r="C8" s="29" t="s">
        <v>138</v>
      </c>
      <c r="D8" s="33" t="s">
        <v>145</v>
      </c>
      <c r="E8" s="13" t="s">
        <v>25</v>
      </c>
      <c r="F8" s="13" t="s">
        <v>25</v>
      </c>
      <c r="G8" s="13" t="s">
        <v>25</v>
      </c>
      <c r="H8" s="13" t="s">
        <v>25</v>
      </c>
      <c r="I8" s="31" t="s">
        <v>25</v>
      </c>
      <c r="J8" s="31" t="s">
        <v>25</v>
      </c>
      <c r="K8" s="31" t="s">
        <v>25</v>
      </c>
      <c r="L8" s="31" t="s">
        <v>25</v>
      </c>
      <c r="M8" s="31" t="s">
        <v>25</v>
      </c>
      <c r="N8" s="31" t="s">
        <v>25</v>
      </c>
    </row>
    <row r="9" spans="1:26" ht="27" customHeight="1">
      <c r="C9" s="29" t="s">
        <v>139</v>
      </c>
      <c r="E9" s="13" t="s">
        <v>14</v>
      </c>
      <c r="F9" s="13" t="s">
        <v>26</v>
      </c>
      <c r="G9" s="15" t="s">
        <v>29</v>
      </c>
      <c r="H9" s="13" t="s">
        <v>14</v>
      </c>
      <c r="I9" s="31" t="s">
        <v>14</v>
      </c>
      <c r="J9" s="31" t="s">
        <v>26</v>
      </c>
      <c r="K9" s="31" t="s">
        <v>14</v>
      </c>
      <c r="L9" s="31" t="s">
        <v>26</v>
      </c>
      <c r="M9" s="31" t="s">
        <v>14</v>
      </c>
      <c r="N9" s="31" t="s">
        <v>26</v>
      </c>
    </row>
    <row r="10" spans="1:26" ht="26.25" customHeight="1">
      <c r="C10" s="29" t="s">
        <v>140</v>
      </c>
      <c r="E10" s="13" t="s">
        <v>27</v>
      </c>
      <c r="F10" s="13" t="s">
        <v>27</v>
      </c>
      <c r="G10" s="13" t="s">
        <v>30</v>
      </c>
      <c r="H10" s="13" t="s">
        <v>27</v>
      </c>
      <c r="I10" s="31" t="s">
        <v>27</v>
      </c>
      <c r="J10" s="31" t="s">
        <v>27</v>
      </c>
      <c r="K10" s="31" t="s">
        <v>27</v>
      </c>
      <c r="L10" s="31" t="s">
        <v>27</v>
      </c>
      <c r="M10" s="31" t="s">
        <v>27</v>
      </c>
      <c r="N10" s="31" t="s">
        <v>27</v>
      </c>
    </row>
    <row r="11" spans="1:26" ht="26.25" customHeight="1">
      <c r="C11" s="29" t="s">
        <v>141</v>
      </c>
      <c r="E11" s="10"/>
      <c r="F11" s="10"/>
    </row>
    <row r="12" spans="1:26" ht="26.25" customHeight="1">
      <c r="B12" s="20" t="s">
        <v>55</v>
      </c>
      <c r="C12" s="20" t="s">
        <v>54</v>
      </c>
    </row>
    <row r="13" spans="1:26" ht="26.25" customHeight="1">
      <c r="B13" s="22" t="s">
        <v>48</v>
      </c>
      <c r="C13" s="21" t="s">
        <v>35</v>
      </c>
      <c r="D13" s="14" t="s">
        <v>44</v>
      </c>
      <c r="E13" s="2" t="s">
        <v>154</v>
      </c>
      <c r="F13" s="2" t="s">
        <v>155</v>
      </c>
      <c r="G13" s="14" t="s">
        <v>156</v>
      </c>
      <c r="H13" s="14" t="s">
        <v>157</v>
      </c>
      <c r="I13" s="14" t="s">
        <v>158</v>
      </c>
      <c r="J13" s="14" t="s">
        <v>159</v>
      </c>
      <c r="K13" s="30" t="s">
        <v>160</v>
      </c>
      <c r="L13" s="30" t="s">
        <v>161</v>
      </c>
      <c r="M13" s="30" t="s">
        <v>162</v>
      </c>
      <c r="N13" s="30" t="s">
        <v>163</v>
      </c>
      <c r="O13" s="30" t="s">
        <v>164</v>
      </c>
      <c r="P13" s="30" t="s">
        <v>165</v>
      </c>
      <c r="Q13" s="14" t="s">
        <v>175</v>
      </c>
      <c r="R13" s="14" t="s">
        <v>166</v>
      </c>
      <c r="S13" s="14" t="s">
        <v>167</v>
      </c>
      <c r="T13" s="14" t="s">
        <v>168</v>
      </c>
      <c r="U13" s="30" t="s">
        <v>169</v>
      </c>
      <c r="V13" s="30" t="s">
        <v>170</v>
      </c>
      <c r="W13" s="30" t="s">
        <v>171</v>
      </c>
      <c r="X13" s="30" t="s">
        <v>172</v>
      </c>
      <c r="Y13" s="30" t="s">
        <v>173</v>
      </c>
      <c r="Z13" s="30" t="s">
        <v>174</v>
      </c>
    </row>
    <row r="14" spans="1:26" ht="26.25" customHeight="1">
      <c r="B14" s="22" t="s">
        <v>49</v>
      </c>
      <c r="C14" s="21" t="s">
        <v>36</v>
      </c>
      <c r="D14" s="13" t="s">
        <v>40</v>
      </c>
      <c r="E14" s="13" t="s">
        <v>40</v>
      </c>
      <c r="F14" s="13" t="s">
        <v>40</v>
      </c>
      <c r="G14" s="13" t="s">
        <v>40</v>
      </c>
      <c r="H14" s="13" t="s">
        <v>40</v>
      </c>
      <c r="I14" s="13" t="s">
        <v>40</v>
      </c>
      <c r="J14" s="13" t="s">
        <v>40</v>
      </c>
      <c r="K14" s="13" t="s">
        <v>40</v>
      </c>
      <c r="L14" s="13" t="s">
        <v>40</v>
      </c>
      <c r="M14" s="13" t="s">
        <v>40</v>
      </c>
      <c r="N14" s="13" t="s">
        <v>40</v>
      </c>
      <c r="O14" s="13" t="s">
        <v>40</v>
      </c>
      <c r="P14" s="13" t="s">
        <v>40</v>
      </c>
      <c r="Q14" s="13" t="s">
        <v>40</v>
      </c>
      <c r="R14" s="13" t="s">
        <v>40</v>
      </c>
      <c r="S14" s="13" t="s">
        <v>40</v>
      </c>
      <c r="T14" s="13" t="s">
        <v>40</v>
      </c>
      <c r="U14" s="13" t="s">
        <v>40</v>
      </c>
      <c r="V14" s="13" t="s">
        <v>40</v>
      </c>
      <c r="W14" s="13" t="s">
        <v>40</v>
      </c>
      <c r="X14" s="13" t="s">
        <v>40</v>
      </c>
      <c r="Y14" s="13" t="s">
        <v>40</v>
      </c>
      <c r="Z14" s="13" t="s">
        <v>40</v>
      </c>
    </row>
    <row r="15" spans="1:26" ht="26.25" customHeight="1">
      <c r="B15" s="22" t="s">
        <v>50</v>
      </c>
      <c r="D15" s="13" t="s">
        <v>38</v>
      </c>
      <c r="E15" s="26" t="s">
        <v>41</v>
      </c>
      <c r="F15" s="26" t="s">
        <v>41</v>
      </c>
      <c r="G15" s="26" t="s">
        <v>41</v>
      </c>
      <c r="H15" s="26" t="s">
        <v>41</v>
      </c>
      <c r="I15" s="26" t="s">
        <v>41</v>
      </c>
      <c r="J15" s="26" t="s">
        <v>41</v>
      </c>
      <c r="K15" s="26" t="s">
        <v>41</v>
      </c>
      <c r="L15" s="26" t="s">
        <v>41</v>
      </c>
      <c r="M15" s="26" t="s">
        <v>41</v>
      </c>
      <c r="N15" s="26" t="s">
        <v>41</v>
      </c>
      <c r="O15" s="26" t="s">
        <v>41</v>
      </c>
      <c r="P15" s="26" t="s">
        <v>41</v>
      </c>
      <c r="Q15" s="26" t="s">
        <v>41</v>
      </c>
      <c r="R15" s="26" t="s">
        <v>41</v>
      </c>
      <c r="S15" s="26" t="s">
        <v>41</v>
      </c>
      <c r="T15" s="26" t="s">
        <v>41</v>
      </c>
      <c r="U15" s="26" t="s">
        <v>41</v>
      </c>
      <c r="V15" s="26" t="s">
        <v>41</v>
      </c>
      <c r="W15" s="26" t="s">
        <v>41</v>
      </c>
      <c r="X15" s="26" t="s">
        <v>41</v>
      </c>
      <c r="Y15" s="26" t="s">
        <v>41</v>
      </c>
      <c r="Z15" s="26" t="s">
        <v>41</v>
      </c>
    </row>
    <row r="16" spans="1:26" ht="26.25" customHeight="1">
      <c r="B16" s="22" t="s">
        <v>51</v>
      </c>
      <c r="D16" s="13" t="s">
        <v>42</v>
      </c>
      <c r="E16" s="13" t="s">
        <v>78</v>
      </c>
      <c r="F16" s="13" t="s">
        <v>78</v>
      </c>
      <c r="G16" s="13" t="s">
        <v>78</v>
      </c>
      <c r="H16" s="13" t="s">
        <v>78</v>
      </c>
      <c r="I16" s="13" t="s">
        <v>78</v>
      </c>
      <c r="J16" s="13" t="s">
        <v>78</v>
      </c>
      <c r="K16" s="21" t="s">
        <v>80</v>
      </c>
      <c r="L16" s="21" t="s">
        <v>80</v>
      </c>
      <c r="M16" s="21" t="s">
        <v>80</v>
      </c>
      <c r="N16" s="21" t="s">
        <v>80</v>
      </c>
      <c r="O16" s="21" t="s">
        <v>80</v>
      </c>
      <c r="P16" s="21" t="s">
        <v>80</v>
      </c>
      <c r="Q16" s="13" t="s">
        <v>78</v>
      </c>
      <c r="R16" s="13" t="s">
        <v>78</v>
      </c>
      <c r="S16" s="13" t="s">
        <v>78</v>
      </c>
      <c r="T16" s="13" t="s">
        <v>78</v>
      </c>
    </row>
    <row r="17" spans="2:20" ht="26.25" customHeight="1">
      <c r="B17" s="22" t="s">
        <v>52</v>
      </c>
      <c r="D17" s="13" t="s">
        <v>43</v>
      </c>
      <c r="E17" s="2" t="s">
        <v>79</v>
      </c>
      <c r="F17" s="2" t="s">
        <v>79</v>
      </c>
      <c r="G17" s="2" t="s">
        <v>79</v>
      </c>
      <c r="H17" s="2" t="s">
        <v>79</v>
      </c>
      <c r="I17" s="2" t="s">
        <v>79</v>
      </c>
      <c r="J17" s="2" t="s">
        <v>79</v>
      </c>
      <c r="Q17" s="2" t="s">
        <v>79</v>
      </c>
      <c r="R17" s="2" t="s">
        <v>79</v>
      </c>
      <c r="S17" s="2" t="s">
        <v>79</v>
      </c>
      <c r="T17" s="2" t="s">
        <v>79</v>
      </c>
    </row>
    <row r="18" spans="2:20" ht="26.25" customHeight="1">
      <c r="B18" s="23" t="s">
        <v>53</v>
      </c>
      <c r="E18" s="21" t="s">
        <v>80</v>
      </c>
      <c r="G18" s="21" t="s">
        <v>80</v>
      </c>
      <c r="H18" s="21" t="s">
        <v>80</v>
      </c>
      <c r="I18" s="21" t="s">
        <v>80</v>
      </c>
      <c r="J18" s="21" t="s">
        <v>80</v>
      </c>
      <c r="K18" s="21"/>
    </row>
    <row r="19" spans="2:20" ht="26.25" customHeight="1"/>
    <row r="20" spans="2:20" ht="26.25" customHeight="1"/>
    <row r="22" spans="2:20" s="11" customFormat="1" ht="15" customHeight="1">
      <c r="D22" s="2"/>
    </row>
    <row r="23" spans="2:20" s="11" customFormat="1" ht="15" customHeight="1"/>
    <row r="24" spans="2:20" s="11" customFormat="1" ht="15" customHeight="1"/>
    <row r="25" spans="2:20" s="11" customFormat="1" ht="15" customHeight="1"/>
    <row r="26" spans="2:20" s="11" customFormat="1" ht="15" customHeight="1"/>
    <row r="27" spans="2:20" s="11" customFormat="1" ht="15" customHeight="1"/>
    <row r="28" spans="2:20" s="11" customFormat="1" ht="30" customHeight="1"/>
    <row r="29" spans="2:20" s="11" customFormat="1" ht="15" customHeight="1"/>
    <row r="30" spans="2:20" s="11" customFormat="1" ht="15" customHeight="1"/>
    <row r="31" spans="2:20" s="12" customFormat="1" ht="15" customHeight="1">
      <c r="D31" s="11"/>
    </row>
    <row r="32" spans="2:20" ht="14.25">
      <c r="D32" s="12"/>
    </row>
  </sheetData>
  <phoneticPr fontId="3"/>
  <printOptions horizontalCentered="1"/>
  <pageMargins left="0.25" right="0.25" top="0.75" bottom="0.75" header="0.3" footer="0.3"/>
  <pageSetup paperSize="8" fitToWidth="0" orientation="landscape" cellComments="asDisplayed"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627C1-7E47-4CEE-A125-3B44EFF47B2B}">
  <sheetPr>
    <tabColor rgb="FFFF0000"/>
    <pageSetUpPr fitToPage="1"/>
  </sheetPr>
  <dimension ref="A1:O41"/>
  <sheetViews>
    <sheetView showGridLines="0" showZeros="0" view="pageBreakPreview" topLeftCell="A2" zoomScale="70" zoomScaleNormal="70" zoomScaleSheetLayoutView="70" workbookViewId="0">
      <selection activeCell="C6" sqref="C6:D6"/>
    </sheetView>
  </sheetViews>
  <sheetFormatPr defaultRowHeight="18.75"/>
  <cols>
    <col min="1" max="1" width="5" style="42" customWidth="1"/>
    <col min="2" max="2" width="17.5" style="83" customWidth="1"/>
    <col min="3" max="3" width="39.375" style="41" customWidth="1"/>
    <col min="4" max="4" width="9.375" style="41" customWidth="1"/>
    <col min="5" max="5" width="37.625" style="41" customWidth="1"/>
    <col min="6" max="6" width="42.875" style="41" customWidth="1"/>
    <col min="7" max="7" width="19.625" style="41" customWidth="1"/>
    <col min="8" max="8" width="22.375" style="41" customWidth="1"/>
    <col min="9" max="9" width="15.625" style="41" customWidth="1"/>
    <col min="10" max="10" width="27.5" style="41" customWidth="1"/>
    <col min="11" max="11" width="9" style="41" hidden="1" customWidth="1"/>
    <col min="12" max="12" width="11.875" style="41" hidden="1" customWidth="1"/>
    <col min="13" max="13" width="10.5" style="41" hidden="1" customWidth="1"/>
    <col min="14" max="14" width="9" style="41" hidden="1" customWidth="1"/>
    <col min="15" max="15" width="50.625" style="41" hidden="1" customWidth="1"/>
    <col min="16" max="16384" width="9" style="41"/>
  </cols>
  <sheetData>
    <row r="1" spans="1:13" s="36" customFormat="1" ht="29.25" customHeight="1">
      <c r="A1" s="36" t="s">
        <v>129</v>
      </c>
      <c r="D1" s="36" t="s">
        <v>144</v>
      </c>
    </row>
    <row r="2" spans="1:13" ht="19.5" thickBot="1">
      <c r="A2" s="37"/>
      <c r="B2" s="38"/>
      <c r="C2" s="39"/>
      <c r="D2" s="39"/>
      <c r="E2" s="39"/>
      <c r="F2" s="40"/>
      <c r="G2" s="39"/>
      <c r="H2" s="39"/>
      <c r="I2" s="39"/>
      <c r="J2" s="39"/>
    </row>
    <row r="3" spans="1:13" s="47" customFormat="1" ht="24.95" customHeight="1" thickBot="1">
      <c r="A3" s="42"/>
      <c r="B3" s="38"/>
      <c r="C3" s="43"/>
      <c r="D3" s="43"/>
      <c r="E3" s="43"/>
      <c r="F3" s="44"/>
      <c r="G3" s="45" t="s">
        <v>0</v>
      </c>
      <c r="H3" s="46" t="e">
        <f>①集計表!H4</f>
        <v>#N/A</v>
      </c>
      <c r="I3" s="159" t="s">
        <v>1</v>
      </c>
      <c r="J3" s="160"/>
    </row>
    <row r="4" spans="1:13" s="47" customFormat="1" ht="24.95" customHeight="1">
      <c r="A4" s="37"/>
      <c r="B4" s="38"/>
      <c r="C4" s="43"/>
      <c r="D4" s="43"/>
      <c r="E4" s="43"/>
      <c r="F4" s="44"/>
      <c r="G4" s="48" t="s">
        <v>178</v>
      </c>
      <c r="H4" s="173" t="e">
        <f>①集計表!H5</f>
        <v>#N/A</v>
      </c>
      <c r="I4" s="174"/>
      <c r="J4" s="175"/>
    </row>
    <row r="5" spans="1:13" s="47" customFormat="1" ht="24.95" customHeight="1" thickBot="1">
      <c r="A5" s="37"/>
      <c r="B5" s="49"/>
      <c r="C5" s="43"/>
      <c r="D5" s="50"/>
      <c r="E5" s="50"/>
      <c r="F5" s="44"/>
      <c r="G5" s="48" t="s">
        <v>3</v>
      </c>
      <c r="H5" s="176">
        <f>①集計表!H6</f>
        <v>0</v>
      </c>
      <c r="I5" s="177"/>
      <c r="J5" s="178"/>
    </row>
    <row r="6" spans="1:13" s="47" customFormat="1" ht="24.95" customHeight="1">
      <c r="A6" s="37"/>
      <c r="B6" s="51" t="s">
        <v>2</v>
      </c>
      <c r="C6" s="167"/>
      <c r="D6" s="168"/>
      <c r="E6" s="50"/>
      <c r="F6" s="44"/>
      <c r="G6" s="52" t="s">
        <v>32</v>
      </c>
      <c r="H6" s="176" t="e">
        <f>①集計表!H7</f>
        <v>#N/A</v>
      </c>
      <c r="I6" s="177"/>
      <c r="J6" s="178"/>
    </row>
    <row r="7" spans="1:13" s="47" customFormat="1" ht="24.95" customHeight="1" thickBot="1">
      <c r="A7" s="37"/>
      <c r="B7" s="53" t="s">
        <v>5</v>
      </c>
      <c r="C7" s="169"/>
      <c r="D7" s="170"/>
      <c r="E7" s="50"/>
      <c r="F7" s="44"/>
      <c r="G7" s="54" t="s">
        <v>33</v>
      </c>
      <c r="H7" s="179">
        <f>①集計表!H8</f>
        <v>0</v>
      </c>
      <c r="I7" s="180"/>
      <c r="J7" s="181"/>
    </row>
    <row r="8" spans="1:13" s="47" customFormat="1" ht="24.95" customHeight="1" thickTop="1" thickBot="1">
      <c r="A8" s="37"/>
      <c r="B8" s="165" t="s">
        <v>47</v>
      </c>
      <c r="C8" s="166"/>
      <c r="D8" s="55"/>
      <c r="E8" s="56"/>
      <c r="F8" s="44"/>
      <c r="G8" s="44"/>
      <c r="H8" s="43"/>
      <c r="I8" s="43"/>
      <c r="J8" s="57"/>
      <c r="L8" s="47" t="s">
        <v>126</v>
      </c>
    </row>
    <row r="9" spans="1:13" ht="24.95" customHeight="1">
      <c r="A9" s="37"/>
      <c r="B9" s="35" t="s">
        <v>179</v>
      </c>
      <c r="C9" s="58"/>
      <c r="D9" s="59"/>
      <c r="E9" s="59"/>
      <c r="F9" s="58"/>
      <c r="G9" s="58"/>
      <c r="H9" s="60"/>
      <c r="I9" s="61"/>
      <c r="J9" s="62"/>
      <c r="L9" s="161" t="s">
        <v>125</v>
      </c>
      <c r="M9" s="162">
        <v>42826</v>
      </c>
    </row>
    <row r="10" spans="1:13" ht="98.25" customHeight="1" thickBot="1">
      <c r="A10" s="63" t="s">
        <v>7</v>
      </c>
      <c r="B10" s="64" t="s">
        <v>183</v>
      </c>
      <c r="C10" s="65" t="s">
        <v>46</v>
      </c>
      <c r="D10" s="182" t="s">
        <v>184</v>
      </c>
      <c r="E10" s="183"/>
      <c r="F10" s="65" t="s">
        <v>8</v>
      </c>
      <c r="G10" s="65" t="s">
        <v>9</v>
      </c>
      <c r="H10" s="66" t="s">
        <v>185</v>
      </c>
      <c r="I10" s="67" t="s">
        <v>77</v>
      </c>
      <c r="J10" s="65" t="s">
        <v>31</v>
      </c>
      <c r="L10" s="161" t="s">
        <v>83</v>
      </c>
    </row>
    <row r="11" spans="1:13" ht="30" customHeight="1">
      <c r="A11" s="63">
        <v>1</v>
      </c>
      <c r="B11" s="68"/>
      <c r="C11" s="69"/>
      <c r="D11" s="171"/>
      <c r="E11" s="172"/>
      <c r="F11" s="70"/>
      <c r="G11" s="71"/>
      <c r="H11" s="72"/>
      <c r="I11" s="73"/>
      <c r="J11" s="74"/>
      <c r="L11" s="161" t="s">
        <v>84</v>
      </c>
      <c r="M11" s="162">
        <v>43921</v>
      </c>
    </row>
    <row r="12" spans="1:13" ht="30" customHeight="1">
      <c r="A12" s="63">
        <v>2</v>
      </c>
      <c r="B12" s="68"/>
      <c r="C12" s="69"/>
      <c r="D12" s="171"/>
      <c r="E12" s="172"/>
      <c r="F12" s="70"/>
      <c r="G12" s="71"/>
      <c r="H12" s="75"/>
      <c r="I12" s="76"/>
      <c r="J12" s="74"/>
      <c r="K12" s="41">
        <f t="shared" ref="K12:K25" si="0">IF(H12&lt;&gt;"",1,0)</f>
        <v>0</v>
      </c>
      <c r="L12" s="41" t="s">
        <v>82</v>
      </c>
      <c r="M12" s="162">
        <v>45382</v>
      </c>
    </row>
    <row r="13" spans="1:13" ht="30" customHeight="1">
      <c r="A13" s="63">
        <v>3</v>
      </c>
      <c r="B13" s="68"/>
      <c r="C13" s="69"/>
      <c r="D13" s="171"/>
      <c r="E13" s="172"/>
      <c r="F13" s="70"/>
      <c r="G13" s="71"/>
      <c r="H13" s="75"/>
      <c r="I13" s="76"/>
      <c r="J13" s="74"/>
      <c r="K13" s="41">
        <f t="shared" si="0"/>
        <v>0</v>
      </c>
      <c r="L13" s="41" t="str">
        <f t="shared" ref="L13:L24" si="1">IF(C13="その他",1,"")</f>
        <v/>
      </c>
      <c r="M13" s="163"/>
    </row>
    <row r="14" spans="1:13" ht="30" customHeight="1">
      <c r="A14" s="63">
        <v>4</v>
      </c>
      <c r="B14" s="68"/>
      <c r="C14" s="69"/>
      <c r="D14" s="171"/>
      <c r="E14" s="172"/>
      <c r="F14" s="70"/>
      <c r="G14" s="71"/>
      <c r="H14" s="75"/>
      <c r="I14" s="76"/>
      <c r="J14" s="74"/>
      <c r="K14" s="41">
        <f>IF(H14&lt;&gt;"",1,0)</f>
        <v>0</v>
      </c>
      <c r="L14" s="41" t="str">
        <f t="shared" si="1"/>
        <v/>
      </c>
      <c r="M14" s="161"/>
    </row>
    <row r="15" spans="1:13" ht="30" customHeight="1">
      <c r="A15" s="63">
        <v>5</v>
      </c>
      <c r="B15" s="68"/>
      <c r="C15" s="69"/>
      <c r="D15" s="171"/>
      <c r="E15" s="172"/>
      <c r="F15" s="70"/>
      <c r="G15" s="71"/>
      <c r="H15" s="75"/>
      <c r="I15" s="76"/>
      <c r="J15" s="74"/>
      <c r="K15" s="41">
        <f t="shared" si="0"/>
        <v>0</v>
      </c>
      <c r="L15" s="41" t="str">
        <f t="shared" si="1"/>
        <v/>
      </c>
    </row>
    <row r="16" spans="1:13" ht="30" customHeight="1">
      <c r="A16" s="63">
        <v>6</v>
      </c>
      <c r="B16" s="68"/>
      <c r="C16" s="69"/>
      <c r="D16" s="171"/>
      <c r="E16" s="172"/>
      <c r="F16" s="70"/>
      <c r="G16" s="71"/>
      <c r="H16" s="75"/>
      <c r="I16" s="76"/>
      <c r="J16" s="74"/>
      <c r="K16" s="41">
        <f t="shared" si="0"/>
        <v>0</v>
      </c>
      <c r="L16" s="41" t="str">
        <f t="shared" si="1"/>
        <v/>
      </c>
    </row>
    <row r="17" spans="1:14" ht="30" customHeight="1">
      <c r="A17" s="63">
        <v>7</v>
      </c>
      <c r="B17" s="68"/>
      <c r="C17" s="69"/>
      <c r="D17" s="171"/>
      <c r="E17" s="172"/>
      <c r="F17" s="70"/>
      <c r="G17" s="71"/>
      <c r="H17" s="75"/>
      <c r="I17" s="76"/>
      <c r="J17" s="74"/>
      <c r="K17" s="41">
        <f t="shared" si="0"/>
        <v>0</v>
      </c>
      <c r="L17" s="41" t="str">
        <f t="shared" si="1"/>
        <v/>
      </c>
    </row>
    <row r="18" spans="1:14" ht="30" customHeight="1">
      <c r="A18" s="63">
        <v>8</v>
      </c>
      <c r="B18" s="68"/>
      <c r="C18" s="69"/>
      <c r="D18" s="171"/>
      <c r="E18" s="172"/>
      <c r="F18" s="70"/>
      <c r="G18" s="71"/>
      <c r="H18" s="75"/>
      <c r="I18" s="76"/>
      <c r="J18" s="74"/>
      <c r="K18" s="41">
        <f t="shared" si="0"/>
        <v>0</v>
      </c>
      <c r="L18" s="41" t="str">
        <f t="shared" si="1"/>
        <v/>
      </c>
    </row>
    <row r="19" spans="1:14" ht="30" customHeight="1">
      <c r="A19" s="63">
        <v>9</v>
      </c>
      <c r="B19" s="68"/>
      <c r="C19" s="69"/>
      <c r="D19" s="171"/>
      <c r="E19" s="172"/>
      <c r="F19" s="70"/>
      <c r="G19" s="71"/>
      <c r="H19" s="75"/>
      <c r="I19" s="76"/>
      <c r="J19" s="74"/>
      <c r="K19" s="41">
        <f t="shared" si="0"/>
        <v>0</v>
      </c>
      <c r="L19" s="41" t="str">
        <f t="shared" si="1"/>
        <v/>
      </c>
    </row>
    <row r="20" spans="1:14" ht="30" customHeight="1">
      <c r="A20" s="63">
        <v>10</v>
      </c>
      <c r="B20" s="68"/>
      <c r="C20" s="69"/>
      <c r="D20" s="171"/>
      <c r="E20" s="172"/>
      <c r="F20" s="70"/>
      <c r="G20" s="71"/>
      <c r="H20" s="75"/>
      <c r="I20" s="76"/>
      <c r="J20" s="74"/>
      <c r="K20" s="41">
        <f t="shared" si="0"/>
        <v>0</v>
      </c>
      <c r="L20" s="41" t="str">
        <f t="shared" si="1"/>
        <v/>
      </c>
    </row>
    <row r="21" spans="1:14" ht="30" customHeight="1">
      <c r="A21" s="63">
        <v>11</v>
      </c>
      <c r="B21" s="68"/>
      <c r="C21" s="69"/>
      <c r="D21" s="171"/>
      <c r="E21" s="172"/>
      <c r="F21" s="70"/>
      <c r="G21" s="71"/>
      <c r="H21" s="75"/>
      <c r="I21" s="76"/>
      <c r="J21" s="74"/>
      <c r="K21" s="41">
        <f t="shared" si="0"/>
        <v>0</v>
      </c>
      <c r="L21" s="41" t="str">
        <f t="shared" si="1"/>
        <v/>
      </c>
    </row>
    <row r="22" spans="1:14" ht="30" customHeight="1">
      <c r="A22" s="63">
        <v>12</v>
      </c>
      <c r="B22" s="68"/>
      <c r="C22" s="69"/>
      <c r="D22" s="171"/>
      <c r="E22" s="172"/>
      <c r="F22" s="70"/>
      <c r="G22" s="71"/>
      <c r="H22" s="75"/>
      <c r="I22" s="76"/>
      <c r="J22" s="74"/>
      <c r="K22" s="41">
        <f t="shared" si="0"/>
        <v>0</v>
      </c>
      <c r="L22" s="41" t="str">
        <f t="shared" si="1"/>
        <v/>
      </c>
    </row>
    <row r="23" spans="1:14" ht="30" customHeight="1">
      <c r="A23" s="63">
        <v>13</v>
      </c>
      <c r="B23" s="68"/>
      <c r="C23" s="69"/>
      <c r="D23" s="171"/>
      <c r="E23" s="172"/>
      <c r="F23" s="70"/>
      <c r="G23" s="71"/>
      <c r="H23" s="75"/>
      <c r="I23" s="76"/>
      <c r="J23" s="74"/>
      <c r="K23" s="41">
        <f t="shared" si="0"/>
        <v>0</v>
      </c>
      <c r="L23" s="41" t="str">
        <f t="shared" si="1"/>
        <v/>
      </c>
    </row>
    <row r="24" spans="1:14" ht="30" customHeight="1">
      <c r="A24" s="63">
        <v>14</v>
      </c>
      <c r="B24" s="68"/>
      <c r="C24" s="69"/>
      <c r="D24" s="171"/>
      <c r="E24" s="172"/>
      <c r="F24" s="70"/>
      <c r="G24" s="71"/>
      <c r="H24" s="75"/>
      <c r="I24" s="76"/>
      <c r="J24" s="74"/>
      <c r="K24" s="41">
        <f t="shared" si="0"/>
        <v>0</v>
      </c>
      <c r="L24" s="41" t="str">
        <f t="shared" si="1"/>
        <v/>
      </c>
    </row>
    <row r="25" spans="1:14" ht="30" customHeight="1" thickBot="1">
      <c r="A25" s="63">
        <v>15</v>
      </c>
      <c r="B25" s="68"/>
      <c r="C25" s="69"/>
      <c r="D25" s="171"/>
      <c r="E25" s="172"/>
      <c r="F25" s="70"/>
      <c r="G25" s="71"/>
      <c r="H25" s="77"/>
      <c r="I25" s="78"/>
      <c r="J25" s="74"/>
      <c r="K25" s="41">
        <f t="shared" si="0"/>
        <v>0</v>
      </c>
      <c r="L25" s="41" t="e">
        <f>IF(SUMIF(C12:C25,"【職員処遇改善費のみ対象】園内研修",I11:I25)&gt;VLOOKUP(C6,M25:N27,2,FALSE),VLOOKUP(C6,M25:N27,2,FALSE)-SUMIF(C12:C25,"【職員処遇改善費のみ対象】園内研修",I11:I25),"")</f>
        <v>#N/A</v>
      </c>
      <c r="M25" s="79" t="s">
        <v>81</v>
      </c>
      <c r="N25" s="164">
        <v>4</v>
      </c>
    </row>
    <row r="26" spans="1:14" ht="19.5" customHeight="1">
      <c r="A26" s="80"/>
      <c r="B26" s="38" t="s">
        <v>34</v>
      </c>
      <c r="C26" s="59"/>
      <c r="D26" s="59"/>
      <c r="E26" s="59"/>
      <c r="F26" s="59"/>
      <c r="G26" s="59"/>
      <c r="J26" s="12"/>
      <c r="K26" s="164"/>
    </row>
    <row r="27" spans="1:14" ht="21.75" customHeight="1">
      <c r="A27" s="80"/>
      <c r="B27" s="186" t="s">
        <v>86</v>
      </c>
      <c r="C27" s="186"/>
      <c r="D27" s="186"/>
      <c r="E27" s="186"/>
      <c r="F27" s="186"/>
      <c r="G27" s="186"/>
      <c r="J27" s="12"/>
      <c r="K27" s="164"/>
    </row>
    <row r="28" spans="1:14" ht="34.5" customHeight="1">
      <c r="A28" s="80"/>
      <c r="B28" s="186" t="s">
        <v>85</v>
      </c>
      <c r="C28" s="186"/>
      <c r="D28" s="186"/>
      <c r="E28" s="186"/>
      <c r="F28" s="186"/>
      <c r="G28" s="186"/>
    </row>
    <row r="29" spans="1:14" s="12" customFormat="1" ht="15.75" customHeight="1">
      <c r="A29" s="37"/>
      <c r="B29" s="81" t="s">
        <v>123</v>
      </c>
      <c r="C29" s="82"/>
      <c r="D29" s="59"/>
      <c r="E29" s="59"/>
      <c r="F29" s="59"/>
      <c r="G29" s="59"/>
    </row>
    <row r="30" spans="1:14" s="12" customFormat="1" ht="15" customHeight="1">
      <c r="A30" s="37"/>
      <c r="B30" s="187" t="s">
        <v>181</v>
      </c>
      <c r="C30" s="187"/>
      <c r="D30" s="188"/>
      <c r="E30" s="188"/>
      <c r="F30" s="188"/>
      <c r="G30" s="59"/>
      <c r="H30" s="59"/>
      <c r="I30" s="59"/>
      <c r="J30" s="59"/>
    </row>
    <row r="31" spans="1:14" s="12" customFormat="1" ht="15" customHeight="1">
      <c r="A31" s="37"/>
      <c r="B31" s="38" t="s">
        <v>124</v>
      </c>
      <c r="C31" s="59"/>
      <c r="D31" s="59"/>
      <c r="E31" s="59"/>
      <c r="F31" s="59"/>
      <c r="G31" s="59"/>
      <c r="H31" s="59"/>
      <c r="I31" s="59"/>
      <c r="J31" s="59"/>
    </row>
    <row r="32" spans="1:14" s="12" customFormat="1" ht="15" customHeight="1">
      <c r="A32" s="37"/>
      <c r="B32" s="38" t="s">
        <v>128</v>
      </c>
      <c r="C32" s="59"/>
      <c r="D32" s="59"/>
      <c r="E32" s="59"/>
      <c r="F32" s="59"/>
      <c r="G32" s="59"/>
      <c r="H32" s="59"/>
      <c r="I32" s="59"/>
      <c r="J32" s="59"/>
    </row>
    <row r="33" spans="1:10" s="12" customFormat="1" ht="15" customHeight="1">
      <c r="A33" s="37"/>
      <c r="D33" s="59"/>
      <c r="E33" s="59"/>
      <c r="F33" s="59"/>
      <c r="G33" s="59"/>
      <c r="H33" s="59"/>
      <c r="I33" s="59"/>
      <c r="J33" s="59"/>
    </row>
    <row r="34" spans="1:10" s="12" customFormat="1" ht="15" customHeight="1">
      <c r="A34" s="37"/>
      <c r="D34" s="59"/>
      <c r="E34" s="59"/>
      <c r="F34" s="59"/>
      <c r="G34" s="59"/>
      <c r="H34" s="59"/>
      <c r="I34" s="59"/>
      <c r="J34" s="59"/>
    </row>
    <row r="35" spans="1:10" s="12" customFormat="1" ht="15" customHeight="1">
      <c r="A35" s="37"/>
      <c r="C35" s="59"/>
      <c r="D35" s="59"/>
      <c r="E35" s="59"/>
      <c r="F35" s="59"/>
      <c r="G35" s="59"/>
      <c r="H35" s="59"/>
      <c r="I35" s="59"/>
      <c r="J35" s="59"/>
    </row>
    <row r="36" spans="1:10" s="12" customFormat="1" ht="15" customHeight="1">
      <c r="A36" s="37"/>
      <c r="C36" s="59"/>
      <c r="D36" s="59"/>
      <c r="E36" s="59"/>
      <c r="F36" s="59"/>
      <c r="G36" s="59"/>
      <c r="H36" s="59"/>
      <c r="I36" s="59"/>
      <c r="J36" s="59"/>
    </row>
    <row r="37" spans="1:10" s="12" customFormat="1" ht="15" customHeight="1">
      <c r="A37" s="37"/>
      <c r="B37" s="38"/>
      <c r="C37" s="59"/>
      <c r="D37" s="59"/>
      <c r="E37" s="59"/>
      <c r="F37" s="59"/>
      <c r="G37" s="59"/>
      <c r="H37" s="59"/>
      <c r="I37" s="59"/>
      <c r="J37" s="59"/>
    </row>
    <row r="38" spans="1:10" s="12" customFormat="1" ht="30" customHeight="1">
      <c r="A38" s="37"/>
      <c r="B38" s="184"/>
      <c r="C38" s="185"/>
      <c r="D38" s="185"/>
      <c r="E38" s="185"/>
      <c r="F38" s="185"/>
      <c r="G38" s="185"/>
      <c r="H38" s="185"/>
      <c r="I38" s="185"/>
      <c r="J38" s="185"/>
    </row>
    <row r="39" spans="1:10" s="12" customFormat="1" ht="15" customHeight="1">
      <c r="A39" s="37"/>
      <c r="B39" s="38"/>
      <c r="C39" s="59"/>
      <c r="D39" s="59"/>
      <c r="E39" s="59"/>
      <c r="F39" s="59"/>
      <c r="G39" s="59"/>
      <c r="H39" s="59"/>
      <c r="I39" s="59"/>
      <c r="J39" s="59"/>
    </row>
    <row r="40" spans="1:10" s="12" customFormat="1" ht="15" customHeight="1">
      <c r="A40" s="37"/>
      <c r="B40" s="38"/>
      <c r="C40" s="59"/>
      <c r="D40" s="59"/>
      <c r="E40" s="59"/>
      <c r="F40" s="59"/>
      <c r="G40" s="59"/>
      <c r="H40" s="59"/>
      <c r="I40" s="59"/>
      <c r="J40" s="59"/>
    </row>
    <row r="41" spans="1:10" s="12" customFormat="1" ht="15" customHeight="1">
      <c r="A41" s="37"/>
      <c r="B41" s="38"/>
      <c r="C41" s="59"/>
      <c r="D41" s="59"/>
      <c r="E41" s="59"/>
      <c r="F41" s="59"/>
      <c r="G41" s="59"/>
      <c r="H41" s="59"/>
      <c r="I41" s="59"/>
      <c r="J41" s="59"/>
    </row>
  </sheetData>
  <sheetProtection algorithmName="SHA-512" hashValue="2jqgx8yd61lgSRtZXm81JWJEvRkPCQZokv2As2c929/t7H9afeO92L/NNUz/W4v1OiSegPGAa2gVRlwVEdieBQ==" saltValue="vKsPuJTmXjU49tVASwUz2w==" spinCount="100000" sheet="1" objects="1" scenarios="1" insertRows="0" selectLockedCells="1"/>
  <mergeCells count="27">
    <mergeCell ref="B28:G28"/>
    <mergeCell ref="B30:F30"/>
    <mergeCell ref="B38:J38"/>
    <mergeCell ref="D21:E21"/>
    <mergeCell ref="D22:E22"/>
    <mergeCell ref="D23:E23"/>
    <mergeCell ref="D24:E24"/>
    <mergeCell ref="D25:E25"/>
    <mergeCell ref="B27:G27"/>
    <mergeCell ref="D15:E15"/>
    <mergeCell ref="D16:E16"/>
    <mergeCell ref="D17:E17"/>
    <mergeCell ref="D18:E18"/>
    <mergeCell ref="D19:E19"/>
    <mergeCell ref="D20:E20"/>
    <mergeCell ref="B8:C8"/>
    <mergeCell ref="D10:E10"/>
    <mergeCell ref="D11:E11"/>
    <mergeCell ref="D12:E12"/>
    <mergeCell ref="D13:E13"/>
    <mergeCell ref="D14:E14"/>
    <mergeCell ref="H4:J4"/>
    <mergeCell ref="H5:J5"/>
    <mergeCell ref="C6:D6"/>
    <mergeCell ref="H6:J6"/>
    <mergeCell ref="C7:D7"/>
    <mergeCell ref="H7:J7"/>
  </mergeCells>
  <phoneticPr fontId="3"/>
  <conditionalFormatting sqref="C6:C7">
    <cfRule type="cellIs" dxfId="454" priority="11" operator="equal">
      <formula>""</formula>
    </cfRule>
  </conditionalFormatting>
  <conditionalFormatting sqref="D8">
    <cfRule type="cellIs" dxfId="453" priority="1" operator="equal">
      <formula>""</formula>
    </cfRule>
  </conditionalFormatting>
  <conditionalFormatting sqref="D11:E25 G11:H25">
    <cfRule type="expression" dxfId="452" priority="3">
      <formula>$C11="【職員処遇改善費のみ対象】園内研修"</formula>
    </cfRule>
  </conditionalFormatting>
  <conditionalFormatting sqref="D11:E25">
    <cfRule type="expression" dxfId="451" priority="5">
      <formula>$C11="【職員処遇改善費のみ対象】横浜市（区）主催研修"</formula>
    </cfRule>
    <cfRule type="expression" dxfId="450" priority="6">
      <formula>$C11="幼稚園教諭旧免許状更新講習・免許法認定講習"</formula>
    </cfRule>
  </conditionalFormatting>
  <conditionalFormatting sqref="F11:F25">
    <cfRule type="expression" dxfId="449" priority="8">
      <formula>$C11&lt;&gt;"保育士等キャリアアップ研修"</formula>
    </cfRule>
    <cfRule type="expression" dxfId="448" priority="13" stopIfTrue="1">
      <formula>$C11="保育士等キャリアアップ研修"</formula>
    </cfRule>
  </conditionalFormatting>
  <conditionalFormatting sqref="F11:H25">
    <cfRule type="expression" dxfId="447" priority="4">
      <formula>$C11="その他"</formula>
    </cfRule>
  </conditionalFormatting>
  <conditionalFormatting sqref="G11:G25">
    <cfRule type="expression" dxfId="446" priority="10">
      <formula>$C11="幼稚園教諭旧免許状更新講習・免許法認定講習"</formula>
    </cfRule>
  </conditionalFormatting>
  <conditionalFormatting sqref="G11:H25">
    <cfRule type="expression" dxfId="445" priority="2">
      <formula>$C11="【職員処遇改善費のみ対象】横浜市（区）主催研修"</formula>
    </cfRule>
  </conditionalFormatting>
  <conditionalFormatting sqref="H11:H25">
    <cfRule type="expression" dxfId="444" priority="7">
      <formula>$C11="【幼稚園又は認定こども園に勤務していた者】その他"</formula>
    </cfRule>
  </conditionalFormatting>
  <conditionalFormatting sqref="H3:I3 H4:J7">
    <cfRule type="cellIs" dxfId="443" priority="12" operator="equal">
      <formula>""</formula>
    </cfRule>
  </conditionalFormatting>
  <conditionalFormatting sqref="I11:I25">
    <cfRule type="expression" dxfId="442" priority="9">
      <formula>$C11="保育士等キャリアアップ研修"</formula>
    </cfRule>
  </conditionalFormatting>
  <dataValidations count="8">
    <dataValidation type="list" allowBlank="1" showInputMessage="1" showErrorMessage="1" sqref="H11:H25" xr:uid="{B89F2302-B5E0-4DD9-857E-7B3A944CA7EB}">
      <formula1>INDIRECT($C$6)</formula1>
    </dataValidation>
    <dataValidation type="decimal" operator="greaterThanOrEqual" allowBlank="1" showInputMessage="1" showErrorMessage="1" sqref="I11:I25" xr:uid="{52BD49CF-1C57-4C9D-A1F6-4579923FF217}">
      <formula1>0</formula1>
    </dataValidation>
    <dataValidation type="textLength" operator="equal" allowBlank="1" showInputMessage="1" showErrorMessage="1" sqref="G11:G25" xr:uid="{6AB0058F-26A8-4168-AFED-229DD2421011}">
      <formula1>12</formula1>
    </dataValidation>
    <dataValidation type="list" allowBlank="1" showInputMessage="1" showErrorMessage="1" sqref="D8" xr:uid="{C2E3CCD4-54A7-45F0-9972-23BC09011D67}">
      <formula1>"〇,×"</formula1>
    </dataValidation>
    <dataValidation type="list" allowBlank="1" showInputMessage="1" showErrorMessage="1" sqref="O6" xr:uid="{5F58FDFE-4971-4338-8FCE-0E252B629961}">
      <formula1>" "</formula1>
    </dataValidation>
    <dataValidation type="list" allowBlank="1" showInputMessage="1" showErrorMessage="1" sqref="D11:E25" xr:uid="{5FD118E7-E70B-4E93-A656-CC534B4714D5}">
      <formula1>INDIRECT($C11)</formula1>
    </dataValidation>
    <dataValidation type="list" allowBlank="1" showInputMessage="1" showErrorMessage="1" sqref="C11:C25" xr:uid="{316B6F9A-DCB5-4A60-95C2-9F6A375ABC13}">
      <formula1>INDIRECT($C$6&amp;$D$8)</formula1>
    </dataValidation>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専門リーダー、職務分野別リーダー」のマネジメント研修はH29.4.1～R2.3.31の修了分のみ対象です。" sqref="B11:B25" xr:uid="{E705D722-B94D-4EF7-BA0C-CA4B91CB237C}">
      <formula1>46220</formula1>
    </dataValidation>
  </dataValidations>
  <printOptions horizontalCentered="1"/>
  <pageMargins left="0.25" right="0.25" top="0.75" bottom="0.75" header="0.3" footer="0.3"/>
  <pageSetup paperSize="9" scale="61" fitToHeight="0" orientation="landscape" cellComments="asDisplayed" r:id="rId1"/>
  <rowBreaks count="1" manualBreakCount="1">
    <brk id="20" max="9"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5231A7F-F2A3-4642-B375-042F87D2524B}">
          <x14:formula1>
            <xm:f>マスタ!$C$2:$C$11</xm:f>
          </x14:formula1>
          <xm:sqref>C6:D6</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169FE-245A-438C-BDDF-A5B4E67929E4}">
  <sheetPr>
    <tabColor rgb="FFFF0000"/>
    <pageSetUpPr fitToPage="1"/>
  </sheetPr>
  <dimension ref="A1:O41"/>
  <sheetViews>
    <sheetView showGridLines="0" showZeros="0" view="pageBreakPreview" zoomScale="70" zoomScaleNormal="70" zoomScaleSheetLayoutView="70" workbookViewId="0">
      <selection activeCell="C6" sqref="C6:D6"/>
    </sheetView>
  </sheetViews>
  <sheetFormatPr defaultRowHeight="18.75"/>
  <cols>
    <col min="1" max="1" width="5" style="42" customWidth="1"/>
    <col min="2" max="2" width="17.5" style="83" customWidth="1"/>
    <col min="3" max="3" width="39.375" style="41" customWidth="1"/>
    <col min="4" max="4" width="9.375" style="41" customWidth="1"/>
    <col min="5" max="5" width="37.625" style="41" customWidth="1"/>
    <col min="6" max="6" width="42.875" style="41" customWidth="1"/>
    <col min="7" max="7" width="19.625" style="41" customWidth="1"/>
    <col min="8" max="8" width="22.375" style="41" customWidth="1"/>
    <col min="9" max="9" width="15.625" style="41" customWidth="1"/>
    <col min="10" max="10" width="27.5" style="41" customWidth="1"/>
    <col min="11" max="11" width="9" style="41" hidden="1" customWidth="1"/>
    <col min="12" max="12" width="11.875" style="41" hidden="1" customWidth="1"/>
    <col min="13" max="13" width="10.5" style="41" hidden="1" customWidth="1"/>
    <col min="14" max="14" width="9" style="41" hidden="1" customWidth="1"/>
    <col min="15" max="15" width="50.625" style="41" hidden="1" customWidth="1"/>
    <col min="16" max="16384" width="9" style="41"/>
  </cols>
  <sheetData>
    <row r="1" spans="1:13" s="36" customFormat="1" ht="29.25" customHeight="1">
      <c r="A1" s="36" t="s">
        <v>129</v>
      </c>
      <c r="D1" s="36" t="s">
        <v>144</v>
      </c>
    </row>
    <row r="2" spans="1:13" ht="19.5" thickBot="1">
      <c r="A2" s="37"/>
      <c r="B2" s="38"/>
      <c r="C2" s="39"/>
      <c r="D2" s="39"/>
      <c r="E2" s="39"/>
      <c r="F2" s="40"/>
      <c r="G2" s="39"/>
      <c r="H2" s="39"/>
      <c r="I2" s="39"/>
      <c r="J2" s="39"/>
    </row>
    <row r="3" spans="1:13" s="47" customFormat="1" ht="24.95" customHeight="1" thickBot="1">
      <c r="A3" s="42"/>
      <c r="B3" s="38"/>
      <c r="C3" s="43"/>
      <c r="D3" s="43"/>
      <c r="E3" s="43"/>
      <c r="F3" s="44"/>
      <c r="G3" s="45" t="s">
        <v>0</v>
      </c>
      <c r="H3" s="46" t="e">
        <f>①集計表!H4</f>
        <v>#N/A</v>
      </c>
      <c r="I3" s="159" t="s">
        <v>1</v>
      </c>
      <c r="J3" s="160"/>
    </row>
    <row r="4" spans="1:13" s="47" customFormat="1" ht="24.95" customHeight="1">
      <c r="A4" s="37"/>
      <c r="B4" s="38"/>
      <c r="C4" s="43"/>
      <c r="D4" s="43"/>
      <c r="E4" s="43"/>
      <c r="F4" s="44"/>
      <c r="G4" s="48" t="s">
        <v>178</v>
      </c>
      <c r="H4" s="173" t="e">
        <f>①集計表!H5</f>
        <v>#N/A</v>
      </c>
      <c r="I4" s="174"/>
      <c r="J4" s="175"/>
    </row>
    <row r="5" spans="1:13" s="47" customFormat="1" ht="24.95" customHeight="1" thickBot="1">
      <c r="A5" s="37"/>
      <c r="B5" s="49"/>
      <c r="C5" s="43"/>
      <c r="D5" s="50"/>
      <c r="E5" s="50"/>
      <c r="F5" s="44"/>
      <c r="G5" s="48" t="s">
        <v>3</v>
      </c>
      <c r="H5" s="176">
        <f>①集計表!H6</f>
        <v>0</v>
      </c>
      <c r="I5" s="177"/>
      <c r="J5" s="178"/>
    </row>
    <row r="6" spans="1:13" s="47" customFormat="1" ht="24.95" customHeight="1">
      <c r="A6" s="37"/>
      <c r="B6" s="51" t="s">
        <v>2</v>
      </c>
      <c r="C6" s="167"/>
      <c r="D6" s="168"/>
      <c r="E6" s="50"/>
      <c r="F6" s="44"/>
      <c r="G6" s="52" t="s">
        <v>32</v>
      </c>
      <c r="H6" s="176" t="e">
        <f>①集計表!H7</f>
        <v>#N/A</v>
      </c>
      <c r="I6" s="177"/>
      <c r="J6" s="178"/>
    </row>
    <row r="7" spans="1:13" s="47" customFormat="1" ht="24.95" customHeight="1" thickBot="1">
      <c r="A7" s="37"/>
      <c r="B7" s="53" t="s">
        <v>5</v>
      </c>
      <c r="C7" s="169"/>
      <c r="D7" s="170"/>
      <c r="E7" s="50"/>
      <c r="F7" s="44"/>
      <c r="G7" s="54" t="s">
        <v>33</v>
      </c>
      <c r="H7" s="179">
        <f>①集計表!H8</f>
        <v>0</v>
      </c>
      <c r="I7" s="180"/>
      <c r="J7" s="181"/>
    </row>
    <row r="8" spans="1:13" s="47" customFormat="1" ht="24.95" customHeight="1" thickTop="1" thickBot="1">
      <c r="A8" s="37"/>
      <c r="B8" s="165" t="s">
        <v>47</v>
      </c>
      <c r="C8" s="166"/>
      <c r="D8" s="55"/>
      <c r="E8" s="56"/>
      <c r="F8" s="44"/>
      <c r="G8" s="44"/>
      <c r="H8" s="43"/>
      <c r="I8" s="43"/>
      <c r="J8" s="57"/>
      <c r="L8" s="47" t="s">
        <v>126</v>
      </c>
    </row>
    <row r="9" spans="1:13" ht="24.95" customHeight="1">
      <c r="A9" s="37"/>
      <c r="B9" s="35" t="s">
        <v>179</v>
      </c>
      <c r="C9" s="58"/>
      <c r="D9" s="59"/>
      <c r="E9" s="59"/>
      <c r="F9" s="58"/>
      <c r="G9" s="58"/>
      <c r="H9" s="60"/>
      <c r="I9" s="61"/>
      <c r="J9" s="62"/>
      <c r="L9" s="161" t="s">
        <v>125</v>
      </c>
      <c r="M9" s="162">
        <v>42826</v>
      </c>
    </row>
    <row r="10" spans="1:13" ht="98.25" customHeight="1" thickBot="1">
      <c r="A10" s="63" t="s">
        <v>7</v>
      </c>
      <c r="B10" s="64" t="s">
        <v>183</v>
      </c>
      <c r="C10" s="65" t="s">
        <v>46</v>
      </c>
      <c r="D10" s="182" t="s">
        <v>184</v>
      </c>
      <c r="E10" s="183"/>
      <c r="F10" s="65" t="s">
        <v>8</v>
      </c>
      <c r="G10" s="65" t="s">
        <v>9</v>
      </c>
      <c r="H10" s="66" t="s">
        <v>185</v>
      </c>
      <c r="I10" s="67" t="s">
        <v>77</v>
      </c>
      <c r="J10" s="65" t="s">
        <v>31</v>
      </c>
      <c r="L10" s="161" t="s">
        <v>83</v>
      </c>
    </row>
    <row r="11" spans="1:13" ht="30" customHeight="1">
      <c r="A11" s="63">
        <v>1</v>
      </c>
      <c r="B11" s="68"/>
      <c r="C11" s="69"/>
      <c r="D11" s="171"/>
      <c r="E11" s="172"/>
      <c r="F11" s="70"/>
      <c r="G11" s="71"/>
      <c r="H11" s="72"/>
      <c r="I11" s="73"/>
      <c r="J11" s="74"/>
      <c r="L11" s="161" t="s">
        <v>84</v>
      </c>
      <c r="M11" s="162">
        <v>43921</v>
      </c>
    </row>
    <row r="12" spans="1:13" ht="30" customHeight="1">
      <c r="A12" s="63">
        <v>2</v>
      </c>
      <c r="B12" s="68"/>
      <c r="C12" s="69"/>
      <c r="D12" s="171"/>
      <c r="E12" s="172"/>
      <c r="F12" s="70"/>
      <c r="G12" s="71"/>
      <c r="H12" s="75"/>
      <c r="I12" s="76"/>
      <c r="J12" s="74"/>
      <c r="K12" s="41">
        <f t="shared" ref="K12:K25" si="0">IF(H12&lt;&gt;"",1,0)</f>
        <v>0</v>
      </c>
      <c r="L12" s="41" t="s">
        <v>82</v>
      </c>
      <c r="M12" s="162">
        <v>45382</v>
      </c>
    </row>
    <row r="13" spans="1:13" ht="30" customHeight="1">
      <c r="A13" s="63">
        <v>3</v>
      </c>
      <c r="B13" s="68"/>
      <c r="C13" s="69"/>
      <c r="D13" s="171"/>
      <c r="E13" s="172"/>
      <c r="F13" s="70"/>
      <c r="G13" s="71"/>
      <c r="H13" s="75"/>
      <c r="I13" s="76"/>
      <c r="J13" s="74"/>
      <c r="K13" s="41">
        <f t="shared" si="0"/>
        <v>0</v>
      </c>
      <c r="L13" s="41" t="str">
        <f t="shared" ref="L13:L24" si="1">IF(C13="その他",1,"")</f>
        <v/>
      </c>
      <c r="M13" s="163"/>
    </row>
    <row r="14" spans="1:13" ht="30" customHeight="1">
      <c r="A14" s="63">
        <v>4</v>
      </c>
      <c r="B14" s="68"/>
      <c r="C14" s="69"/>
      <c r="D14" s="171"/>
      <c r="E14" s="172"/>
      <c r="F14" s="70"/>
      <c r="G14" s="71"/>
      <c r="H14" s="75"/>
      <c r="I14" s="76"/>
      <c r="J14" s="74"/>
      <c r="K14" s="41">
        <f>IF(H14&lt;&gt;"",1,0)</f>
        <v>0</v>
      </c>
      <c r="L14" s="41" t="str">
        <f t="shared" si="1"/>
        <v/>
      </c>
      <c r="M14" s="161"/>
    </row>
    <row r="15" spans="1:13" ht="30" customHeight="1">
      <c r="A15" s="63">
        <v>5</v>
      </c>
      <c r="B15" s="68"/>
      <c r="C15" s="69"/>
      <c r="D15" s="171"/>
      <c r="E15" s="172"/>
      <c r="F15" s="70"/>
      <c r="G15" s="71"/>
      <c r="H15" s="75"/>
      <c r="I15" s="76"/>
      <c r="J15" s="74"/>
      <c r="K15" s="41">
        <f t="shared" si="0"/>
        <v>0</v>
      </c>
      <c r="L15" s="41" t="str">
        <f t="shared" si="1"/>
        <v/>
      </c>
    </row>
    <row r="16" spans="1:13" ht="30" customHeight="1">
      <c r="A16" s="63">
        <v>6</v>
      </c>
      <c r="B16" s="68"/>
      <c r="C16" s="69"/>
      <c r="D16" s="171"/>
      <c r="E16" s="172"/>
      <c r="F16" s="70"/>
      <c r="G16" s="71"/>
      <c r="H16" s="75"/>
      <c r="I16" s="76"/>
      <c r="J16" s="74"/>
      <c r="K16" s="41">
        <f t="shared" si="0"/>
        <v>0</v>
      </c>
      <c r="L16" s="41" t="str">
        <f t="shared" si="1"/>
        <v/>
      </c>
    </row>
    <row r="17" spans="1:14" ht="30" customHeight="1">
      <c r="A17" s="63">
        <v>7</v>
      </c>
      <c r="B17" s="68"/>
      <c r="C17" s="69"/>
      <c r="D17" s="171"/>
      <c r="E17" s="172"/>
      <c r="F17" s="70"/>
      <c r="G17" s="71"/>
      <c r="H17" s="75"/>
      <c r="I17" s="76"/>
      <c r="J17" s="74"/>
      <c r="K17" s="41">
        <f t="shared" si="0"/>
        <v>0</v>
      </c>
      <c r="L17" s="41" t="str">
        <f t="shared" si="1"/>
        <v/>
      </c>
    </row>
    <row r="18" spans="1:14" ht="30" customHeight="1">
      <c r="A18" s="63">
        <v>8</v>
      </c>
      <c r="B18" s="68"/>
      <c r="C18" s="69"/>
      <c r="D18" s="171"/>
      <c r="E18" s="172"/>
      <c r="F18" s="70"/>
      <c r="G18" s="71"/>
      <c r="H18" s="75"/>
      <c r="I18" s="76"/>
      <c r="J18" s="74"/>
      <c r="K18" s="41">
        <f t="shared" si="0"/>
        <v>0</v>
      </c>
      <c r="L18" s="41" t="str">
        <f t="shared" si="1"/>
        <v/>
      </c>
    </row>
    <row r="19" spans="1:14" ht="30" customHeight="1">
      <c r="A19" s="63">
        <v>9</v>
      </c>
      <c r="B19" s="68"/>
      <c r="C19" s="69"/>
      <c r="D19" s="171"/>
      <c r="E19" s="172"/>
      <c r="F19" s="70"/>
      <c r="G19" s="71"/>
      <c r="H19" s="75"/>
      <c r="I19" s="76"/>
      <c r="J19" s="74"/>
      <c r="K19" s="41">
        <f t="shared" si="0"/>
        <v>0</v>
      </c>
      <c r="L19" s="41" t="str">
        <f t="shared" si="1"/>
        <v/>
      </c>
    </row>
    <row r="20" spans="1:14" ht="30" customHeight="1">
      <c r="A20" s="63">
        <v>10</v>
      </c>
      <c r="B20" s="68"/>
      <c r="C20" s="69"/>
      <c r="D20" s="171"/>
      <c r="E20" s="172"/>
      <c r="F20" s="70"/>
      <c r="G20" s="71"/>
      <c r="H20" s="75"/>
      <c r="I20" s="76"/>
      <c r="J20" s="74"/>
      <c r="K20" s="41">
        <f t="shared" si="0"/>
        <v>0</v>
      </c>
      <c r="L20" s="41" t="str">
        <f t="shared" si="1"/>
        <v/>
      </c>
    </row>
    <row r="21" spans="1:14" ht="30" customHeight="1">
      <c r="A21" s="63">
        <v>11</v>
      </c>
      <c r="B21" s="68"/>
      <c r="C21" s="69"/>
      <c r="D21" s="171"/>
      <c r="E21" s="172"/>
      <c r="F21" s="70"/>
      <c r="G21" s="71"/>
      <c r="H21" s="75"/>
      <c r="I21" s="76"/>
      <c r="J21" s="74"/>
      <c r="K21" s="41">
        <f t="shared" si="0"/>
        <v>0</v>
      </c>
      <c r="L21" s="41" t="str">
        <f t="shared" si="1"/>
        <v/>
      </c>
    </row>
    <row r="22" spans="1:14" ht="30" customHeight="1">
      <c r="A22" s="63">
        <v>12</v>
      </c>
      <c r="B22" s="68"/>
      <c r="C22" s="69"/>
      <c r="D22" s="171"/>
      <c r="E22" s="172"/>
      <c r="F22" s="70"/>
      <c r="G22" s="71"/>
      <c r="H22" s="75"/>
      <c r="I22" s="76"/>
      <c r="J22" s="74"/>
      <c r="K22" s="41">
        <f t="shared" si="0"/>
        <v>0</v>
      </c>
      <c r="L22" s="41" t="str">
        <f t="shared" si="1"/>
        <v/>
      </c>
    </row>
    <row r="23" spans="1:14" ht="30" customHeight="1">
      <c r="A23" s="63">
        <v>13</v>
      </c>
      <c r="B23" s="68"/>
      <c r="C23" s="69"/>
      <c r="D23" s="171"/>
      <c r="E23" s="172"/>
      <c r="F23" s="70"/>
      <c r="G23" s="71"/>
      <c r="H23" s="75"/>
      <c r="I23" s="76"/>
      <c r="J23" s="74"/>
      <c r="K23" s="41">
        <f t="shared" si="0"/>
        <v>0</v>
      </c>
      <c r="L23" s="41" t="str">
        <f t="shared" si="1"/>
        <v/>
      </c>
    </row>
    <row r="24" spans="1:14" ht="30" customHeight="1">
      <c r="A24" s="63">
        <v>14</v>
      </c>
      <c r="B24" s="68"/>
      <c r="C24" s="69"/>
      <c r="D24" s="171"/>
      <c r="E24" s="172"/>
      <c r="F24" s="70"/>
      <c r="G24" s="71"/>
      <c r="H24" s="75"/>
      <c r="I24" s="76"/>
      <c r="J24" s="74"/>
      <c r="K24" s="41">
        <f t="shared" si="0"/>
        <v>0</v>
      </c>
      <c r="L24" s="41" t="str">
        <f t="shared" si="1"/>
        <v/>
      </c>
    </row>
    <row r="25" spans="1:14" ht="30" customHeight="1" thickBot="1">
      <c r="A25" s="63">
        <v>15</v>
      </c>
      <c r="B25" s="68"/>
      <c r="C25" s="69"/>
      <c r="D25" s="171"/>
      <c r="E25" s="172"/>
      <c r="F25" s="70"/>
      <c r="G25" s="71"/>
      <c r="H25" s="77"/>
      <c r="I25" s="78"/>
      <c r="J25" s="74"/>
      <c r="K25" s="41">
        <f t="shared" si="0"/>
        <v>0</v>
      </c>
      <c r="L25" s="41" t="e">
        <f>IF(SUMIF(C12:C25,"【職員処遇改善費のみ対象】園内研修",I11:I25)&gt;VLOOKUP(C6,M25:N27,2,FALSE),VLOOKUP(C6,M25:N27,2,FALSE)-SUMIF(C12:C25,"【職員処遇改善費のみ対象】園内研修",I11:I25),"")</f>
        <v>#N/A</v>
      </c>
      <c r="M25" s="79" t="s">
        <v>81</v>
      </c>
      <c r="N25" s="164">
        <v>4</v>
      </c>
    </row>
    <row r="26" spans="1:14" ht="19.5" customHeight="1">
      <c r="A26" s="80"/>
      <c r="B26" s="38" t="s">
        <v>34</v>
      </c>
      <c r="C26" s="59"/>
      <c r="D26" s="59"/>
      <c r="E26" s="59"/>
      <c r="F26" s="59"/>
      <c r="G26" s="59"/>
      <c r="J26" s="12"/>
      <c r="K26" s="164"/>
    </row>
    <row r="27" spans="1:14" ht="21.75" customHeight="1">
      <c r="A27" s="80"/>
      <c r="B27" s="186" t="s">
        <v>86</v>
      </c>
      <c r="C27" s="186"/>
      <c r="D27" s="186"/>
      <c r="E27" s="186"/>
      <c r="F27" s="186"/>
      <c r="G27" s="186"/>
      <c r="J27" s="12"/>
      <c r="K27" s="164"/>
    </row>
    <row r="28" spans="1:14" ht="34.5" customHeight="1">
      <c r="A28" s="80"/>
      <c r="B28" s="186" t="s">
        <v>85</v>
      </c>
      <c r="C28" s="186"/>
      <c r="D28" s="186"/>
      <c r="E28" s="186"/>
      <c r="F28" s="186"/>
      <c r="G28" s="186"/>
    </row>
    <row r="29" spans="1:14" s="12" customFormat="1" ht="15.75" customHeight="1">
      <c r="A29" s="37"/>
      <c r="B29" s="81" t="s">
        <v>123</v>
      </c>
      <c r="C29" s="82"/>
      <c r="D29" s="59"/>
      <c r="E29" s="59"/>
      <c r="F29" s="59"/>
      <c r="G29" s="59"/>
    </row>
    <row r="30" spans="1:14" s="12" customFormat="1" ht="15" customHeight="1">
      <c r="A30" s="37"/>
      <c r="B30" s="187" t="s">
        <v>181</v>
      </c>
      <c r="C30" s="187"/>
      <c r="D30" s="188"/>
      <c r="E30" s="188"/>
      <c r="F30" s="188"/>
      <c r="G30" s="59"/>
      <c r="H30" s="59"/>
      <c r="I30" s="59"/>
      <c r="J30" s="59"/>
    </row>
    <row r="31" spans="1:14" s="12" customFormat="1" ht="15" customHeight="1">
      <c r="A31" s="37"/>
      <c r="B31" s="38" t="s">
        <v>124</v>
      </c>
      <c r="C31" s="59"/>
      <c r="D31" s="59"/>
      <c r="E31" s="59"/>
      <c r="F31" s="59"/>
      <c r="G31" s="59"/>
      <c r="H31" s="59"/>
      <c r="I31" s="59"/>
      <c r="J31" s="59"/>
    </row>
    <row r="32" spans="1:14" s="12" customFormat="1" ht="15" customHeight="1">
      <c r="A32" s="37"/>
      <c r="B32" s="38" t="s">
        <v>128</v>
      </c>
      <c r="C32" s="59"/>
      <c r="D32" s="59"/>
      <c r="E32" s="59"/>
      <c r="F32" s="59"/>
      <c r="G32" s="59"/>
      <c r="H32" s="59"/>
      <c r="I32" s="59"/>
      <c r="J32" s="59"/>
    </row>
    <row r="33" spans="1:10" s="12" customFormat="1" ht="15" customHeight="1">
      <c r="A33" s="37"/>
      <c r="D33" s="59"/>
      <c r="E33" s="59"/>
      <c r="F33" s="59"/>
      <c r="G33" s="59"/>
      <c r="H33" s="59"/>
      <c r="I33" s="59"/>
      <c r="J33" s="59"/>
    </row>
    <row r="34" spans="1:10" s="12" customFormat="1" ht="15" customHeight="1">
      <c r="A34" s="37"/>
      <c r="D34" s="59"/>
      <c r="E34" s="59"/>
      <c r="F34" s="59"/>
      <c r="G34" s="59"/>
      <c r="H34" s="59"/>
      <c r="I34" s="59"/>
      <c r="J34" s="59"/>
    </row>
    <row r="35" spans="1:10" s="12" customFormat="1" ht="15" customHeight="1">
      <c r="A35" s="37"/>
      <c r="C35" s="59"/>
      <c r="D35" s="59"/>
      <c r="E35" s="59"/>
      <c r="F35" s="59"/>
      <c r="G35" s="59"/>
      <c r="H35" s="59"/>
      <c r="I35" s="59"/>
      <c r="J35" s="59"/>
    </row>
    <row r="36" spans="1:10" s="12" customFormat="1" ht="15" customHeight="1">
      <c r="A36" s="37"/>
      <c r="C36" s="59"/>
      <c r="D36" s="59"/>
      <c r="E36" s="59"/>
      <c r="F36" s="59"/>
      <c r="G36" s="59"/>
      <c r="H36" s="59"/>
      <c r="I36" s="59"/>
      <c r="J36" s="59"/>
    </row>
    <row r="37" spans="1:10" s="12" customFormat="1" ht="15" customHeight="1">
      <c r="A37" s="37"/>
      <c r="B37" s="38"/>
      <c r="C37" s="59"/>
      <c r="D37" s="59"/>
      <c r="E37" s="59"/>
      <c r="F37" s="59"/>
      <c r="G37" s="59"/>
      <c r="H37" s="59"/>
      <c r="I37" s="59"/>
      <c r="J37" s="59"/>
    </row>
    <row r="38" spans="1:10" s="12" customFormat="1" ht="30" customHeight="1">
      <c r="A38" s="37"/>
      <c r="B38" s="184"/>
      <c r="C38" s="185"/>
      <c r="D38" s="185"/>
      <c r="E38" s="185"/>
      <c r="F38" s="185"/>
      <c r="G38" s="185"/>
      <c r="H38" s="185"/>
      <c r="I38" s="185"/>
      <c r="J38" s="185"/>
    </row>
    <row r="39" spans="1:10" s="12" customFormat="1" ht="15" customHeight="1">
      <c r="A39" s="37"/>
      <c r="B39" s="38"/>
      <c r="C39" s="59"/>
      <c r="D39" s="59"/>
      <c r="E39" s="59"/>
      <c r="F39" s="59"/>
      <c r="G39" s="59"/>
      <c r="H39" s="59"/>
      <c r="I39" s="59"/>
      <c r="J39" s="59"/>
    </row>
    <row r="40" spans="1:10" s="12" customFormat="1" ht="15" customHeight="1">
      <c r="A40" s="37"/>
      <c r="B40" s="38"/>
      <c r="C40" s="59"/>
      <c r="D40" s="59"/>
      <c r="E40" s="59"/>
      <c r="F40" s="59"/>
      <c r="G40" s="59"/>
      <c r="H40" s="59"/>
      <c r="I40" s="59"/>
      <c r="J40" s="59"/>
    </row>
    <row r="41" spans="1:10" s="12" customFormat="1" ht="15" customHeight="1">
      <c r="A41" s="37"/>
      <c r="B41" s="38"/>
      <c r="C41" s="59"/>
      <c r="D41" s="59"/>
      <c r="E41" s="59"/>
      <c r="F41" s="59"/>
      <c r="G41" s="59"/>
      <c r="H41" s="59"/>
      <c r="I41" s="59"/>
      <c r="J41" s="59"/>
    </row>
  </sheetData>
  <sheetProtection algorithmName="SHA-512" hashValue="2jqgx8yd61lgSRtZXm81JWJEvRkPCQZokv2As2c929/t7H9afeO92L/NNUz/W4v1OiSegPGAa2gVRlwVEdieBQ==" saltValue="vKsPuJTmXjU49tVASwUz2w==" spinCount="100000" sheet="1" objects="1" scenarios="1" insertRows="0" selectLockedCells="1"/>
  <mergeCells count="27">
    <mergeCell ref="B28:G28"/>
    <mergeCell ref="B30:F30"/>
    <mergeCell ref="B38:J38"/>
    <mergeCell ref="D21:E21"/>
    <mergeCell ref="D22:E22"/>
    <mergeCell ref="D23:E23"/>
    <mergeCell ref="D24:E24"/>
    <mergeCell ref="D25:E25"/>
    <mergeCell ref="B27:G27"/>
    <mergeCell ref="D15:E15"/>
    <mergeCell ref="D16:E16"/>
    <mergeCell ref="D17:E17"/>
    <mergeCell ref="D18:E18"/>
    <mergeCell ref="D19:E19"/>
    <mergeCell ref="D20:E20"/>
    <mergeCell ref="B8:C8"/>
    <mergeCell ref="D10:E10"/>
    <mergeCell ref="D11:E11"/>
    <mergeCell ref="D12:E12"/>
    <mergeCell ref="D13:E13"/>
    <mergeCell ref="D14:E14"/>
    <mergeCell ref="H4:J4"/>
    <mergeCell ref="H5:J5"/>
    <mergeCell ref="C6:D6"/>
    <mergeCell ref="H6:J6"/>
    <mergeCell ref="C7:D7"/>
    <mergeCell ref="H7:J7"/>
  </mergeCells>
  <phoneticPr fontId="3"/>
  <conditionalFormatting sqref="C6:C7">
    <cfRule type="cellIs" dxfId="441" priority="11" operator="equal">
      <formula>""</formula>
    </cfRule>
  </conditionalFormatting>
  <conditionalFormatting sqref="D8">
    <cfRule type="cellIs" dxfId="440" priority="1" operator="equal">
      <formula>""</formula>
    </cfRule>
  </conditionalFormatting>
  <conditionalFormatting sqref="D11:E25 G11:H25">
    <cfRule type="expression" dxfId="439" priority="3">
      <formula>$C11="【職員処遇改善費のみ対象】園内研修"</formula>
    </cfRule>
  </conditionalFormatting>
  <conditionalFormatting sqref="D11:E25">
    <cfRule type="expression" dxfId="438" priority="5">
      <formula>$C11="【職員処遇改善費のみ対象】横浜市（区）主催研修"</formula>
    </cfRule>
    <cfRule type="expression" dxfId="437" priority="6">
      <formula>$C11="幼稚園教諭旧免許状更新講習・免許法認定講習"</formula>
    </cfRule>
  </conditionalFormatting>
  <conditionalFormatting sqref="F11:F25">
    <cfRule type="expression" dxfId="436" priority="8">
      <formula>$C11&lt;&gt;"保育士等キャリアアップ研修"</formula>
    </cfRule>
    <cfRule type="expression" dxfId="435" priority="13" stopIfTrue="1">
      <formula>$C11="保育士等キャリアアップ研修"</formula>
    </cfRule>
  </conditionalFormatting>
  <conditionalFormatting sqref="F11:H25">
    <cfRule type="expression" dxfId="434" priority="4">
      <formula>$C11="その他"</formula>
    </cfRule>
  </conditionalFormatting>
  <conditionalFormatting sqref="G11:G25">
    <cfRule type="expression" dxfId="433" priority="10">
      <formula>$C11="幼稚園教諭旧免許状更新講習・免許法認定講習"</formula>
    </cfRule>
  </conditionalFormatting>
  <conditionalFormatting sqref="G11:H25">
    <cfRule type="expression" dxfId="432" priority="2">
      <formula>$C11="【職員処遇改善費のみ対象】横浜市（区）主催研修"</formula>
    </cfRule>
  </conditionalFormatting>
  <conditionalFormatting sqref="H11:H25">
    <cfRule type="expression" dxfId="431" priority="7">
      <formula>$C11="【幼稚園又は認定こども園に勤務していた者】その他"</formula>
    </cfRule>
  </conditionalFormatting>
  <conditionalFormatting sqref="H3:I3 H4:J7">
    <cfRule type="cellIs" dxfId="430" priority="12" operator="equal">
      <formula>""</formula>
    </cfRule>
  </conditionalFormatting>
  <conditionalFormatting sqref="I11:I25">
    <cfRule type="expression" dxfId="429" priority="9">
      <formula>$C11="保育士等キャリアアップ研修"</formula>
    </cfRule>
  </conditionalFormatting>
  <dataValidations count="8">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専門リーダー、職務分野別リーダー」のマネジメント研修はH29.4.1～R2.3.31の修了分のみ対象です。" sqref="B11:B25" xr:uid="{14DDCB02-44C0-484C-B458-FE1DE5FD2902}">
      <formula1>46220</formula1>
    </dataValidation>
    <dataValidation type="list" allowBlank="1" showInputMessage="1" showErrorMessage="1" sqref="C11:C25" xr:uid="{66FDEAFB-BA28-46AC-8689-A1C7AF9E780E}">
      <formula1>INDIRECT($C$6&amp;$D$8)</formula1>
    </dataValidation>
    <dataValidation type="list" allowBlank="1" showInputMessage="1" showErrorMessage="1" sqref="D11:E25" xr:uid="{C180BF67-C4CA-4927-9CC3-80EDB75301ED}">
      <formula1>INDIRECT($C11)</formula1>
    </dataValidation>
    <dataValidation type="list" allowBlank="1" showInputMessage="1" showErrorMessage="1" sqref="O6" xr:uid="{BD839BD8-72BD-474F-A99C-7E259635D2DB}">
      <formula1>" "</formula1>
    </dataValidation>
    <dataValidation type="list" allowBlank="1" showInputMessage="1" showErrorMessage="1" sqref="D8" xr:uid="{97FD411D-5E18-458D-979B-107E6F4176A1}">
      <formula1>"〇,×"</formula1>
    </dataValidation>
    <dataValidation type="textLength" operator="equal" allowBlank="1" showInputMessage="1" showErrorMessage="1" sqref="G11:G25" xr:uid="{A6AB87E4-72FE-46C9-A5BA-997A40DCF7F5}">
      <formula1>12</formula1>
    </dataValidation>
    <dataValidation type="decimal" operator="greaterThanOrEqual" allowBlank="1" showInputMessage="1" showErrorMessage="1" sqref="I11:I25" xr:uid="{519A838E-3726-48B1-8787-345A414096E0}">
      <formula1>0</formula1>
    </dataValidation>
    <dataValidation type="list" allowBlank="1" showInputMessage="1" showErrorMessage="1" sqref="H11:H25" xr:uid="{5BEBF99F-CD06-4C75-840A-AC6949D1FDDC}">
      <formula1>INDIRECT($C$6)</formula1>
    </dataValidation>
  </dataValidations>
  <printOptions horizontalCentered="1"/>
  <pageMargins left="0.25" right="0.25" top="0.75" bottom="0.75" header="0.3" footer="0.3"/>
  <pageSetup paperSize="9" scale="61" fitToHeight="0" orientation="landscape" cellComments="asDisplayed" r:id="rId1"/>
  <rowBreaks count="1" manualBreakCount="1">
    <brk id="20" max="9"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E3C6F1A-3A00-4D0D-87B2-B56687BC1BCD}">
          <x14:formula1>
            <xm:f>マスタ!$C$2:$C$11</xm:f>
          </x14:formula1>
          <xm:sqref>C6:D6</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9042F-E094-4B37-ACDF-3AA148801E5A}">
  <sheetPr>
    <tabColor rgb="FFFF0000"/>
    <pageSetUpPr fitToPage="1"/>
  </sheetPr>
  <dimension ref="A1:O41"/>
  <sheetViews>
    <sheetView showGridLines="0" showZeros="0" view="pageBreakPreview" zoomScale="70" zoomScaleNormal="70" zoomScaleSheetLayoutView="70" workbookViewId="0">
      <selection activeCell="C6" sqref="C6:D6"/>
    </sheetView>
  </sheetViews>
  <sheetFormatPr defaultRowHeight="18.75"/>
  <cols>
    <col min="1" max="1" width="5" style="42" customWidth="1"/>
    <col min="2" max="2" width="17.5" style="83" customWidth="1"/>
    <col min="3" max="3" width="39.375" style="41" customWidth="1"/>
    <col min="4" max="4" width="9.375" style="41" customWidth="1"/>
    <col min="5" max="5" width="37.625" style="41" customWidth="1"/>
    <col min="6" max="6" width="42.875" style="41" customWidth="1"/>
    <col min="7" max="7" width="19.625" style="41" customWidth="1"/>
    <col min="8" max="8" width="22.375" style="41" customWidth="1"/>
    <col min="9" max="9" width="15.625" style="41" customWidth="1"/>
    <col min="10" max="10" width="27.5" style="41" customWidth="1"/>
    <col min="11" max="11" width="9" style="41" hidden="1" customWidth="1"/>
    <col min="12" max="12" width="11.875" style="41" hidden="1" customWidth="1"/>
    <col min="13" max="13" width="10.5" style="41" hidden="1" customWidth="1"/>
    <col min="14" max="14" width="9" style="41" hidden="1" customWidth="1"/>
    <col min="15" max="15" width="50.625" style="41" hidden="1" customWidth="1"/>
    <col min="16" max="16384" width="9" style="41"/>
  </cols>
  <sheetData>
    <row r="1" spans="1:13" s="36" customFormat="1" ht="29.25" customHeight="1">
      <c r="A1" s="36" t="s">
        <v>129</v>
      </c>
      <c r="D1" s="36" t="s">
        <v>144</v>
      </c>
    </row>
    <row r="2" spans="1:13" ht="19.5" thickBot="1">
      <c r="A2" s="37"/>
      <c r="B2" s="38"/>
      <c r="C2" s="39"/>
      <c r="D2" s="39"/>
      <c r="E2" s="39"/>
      <c r="F2" s="40"/>
      <c r="G2" s="39"/>
      <c r="H2" s="39"/>
      <c r="I2" s="39"/>
      <c r="J2" s="39"/>
    </row>
    <row r="3" spans="1:13" s="47" customFormat="1" ht="24.95" customHeight="1" thickBot="1">
      <c r="A3" s="42"/>
      <c r="B3" s="38"/>
      <c r="C3" s="43"/>
      <c r="D3" s="43"/>
      <c r="E3" s="43"/>
      <c r="F3" s="44"/>
      <c r="G3" s="45" t="s">
        <v>0</v>
      </c>
      <c r="H3" s="46" t="e">
        <f>①集計表!H4</f>
        <v>#N/A</v>
      </c>
      <c r="I3" s="159" t="s">
        <v>1</v>
      </c>
      <c r="J3" s="160"/>
    </row>
    <row r="4" spans="1:13" s="47" customFormat="1" ht="24.95" customHeight="1">
      <c r="A4" s="37"/>
      <c r="B4" s="38"/>
      <c r="C4" s="43"/>
      <c r="D4" s="43"/>
      <c r="E4" s="43"/>
      <c r="F4" s="44"/>
      <c r="G4" s="48" t="s">
        <v>178</v>
      </c>
      <c r="H4" s="173" t="e">
        <f>①集計表!H5</f>
        <v>#N/A</v>
      </c>
      <c r="I4" s="174"/>
      <c r="J4" s="175"/>
    </row>
    <row r="5" spans="1:13" s="47" customFormat="1" ht="24.95" customHeight="1" thickBot="1">
      <c r="A5" s="37"/>
      <c r="B5" s="49"/>
      <c r="C5" s="43"/>
      <c r="D5" s="50"/>
      <c r="E5" s="50"/>
      <c r="F5" s="44"/>
      <c r="G5" s="48" t="s">
        <v>3</v>
      </c>
      <c r="H5" s="176">
        <f>①集計表!H6</f>
        <v>0</v>
      </c>
      <c r="I5" s="177"/>
      <c r="J5" s="178"/>
    </row>
    <row r="6" spans="1:13" s="47" customFormat="1" ht="24.95" customHeight="1">
      <c r="A6" s="37"/>
      <c r="B6" s="51" t="s">
        <v>2</v>
      </c>
      <c r="C6" s="167"/>
      <c r="D6" s="168"/>
      <c r="E6" s="50"/>
      <c r="F6" s="44"/>
      <c r="G6" s="52" t="s">
        <v>32</v>
      </c>
      <c r="H6" s="176" t="e">
        <f>①集計表!H7</f>
        <v>#N/A</v>
      </c>
      <c r="I6" s="177"/>
      <c r="J6" s="178"/>
    </row>
    <row r="7" spans="1:13" s="47" customFormat="1" ht="24.95" customHeight="1" thickBot="1">
      <c r="A7" s="37"/>
      <c r="B7" s="53" t="s">
        <v>5</v>
      </c>
      <c r="C7" s="169"/>
      <c r="D7" s="170"/>
      <c r="E7" s="50"/>
      <c r="F7" s="44"/>
      <c r="G7" s="54" t="s">
        <v>33</v>
      </c>
      <c r="H7" s="179">
        <f>①集計表!H8</f>
        <v>0</v>
      </c>
      <c r="I7" s="180"/>
      <c r="J7" s="181"/>
    </row>
    <row r="8" spans="1:13" s="47" customFormat="1" ht="24.95" customHeight="1" thickTop="1" thickBot="1">
      <c r="A8" s="37"/>
      <c r="B8" s="165" t="s">
        <v>47</v>
      </c>
      <c r="C8" s="166"/>
      <c r="D8" s="55"/>
      <c r="E8" s="56"/>
      <c r="F8" s="44"/>
      <c r="G8" s="44"/>
      <c r="H8" s="43"/>
      <c r="I8" s="43"/>
      <c r="J8" s="57"/>
      <c r="L8" s="47" t="s">
        <v>126</v>
      </c>
    </row>
    <row r="9" spans="1:13" ht="24.95" customHeight="1">
      <c r="A9" s="37"/>
      <c r="B9" s="35" t="s">
        <v>179</v>
      </c>
      <c r="C9" s="58"/>
      <c r="D9" s="59"/>
      <c r="E9" s="59"/>
      <c r="F9" s="58"/>
      <c r="G9" s="58"/>
      <c r="H9" s="60"/>
      <c r="I9" s="61"/>
      <c r="J9" s="62"/>
      <c r="L9" s="161" t="s">
        <v>125</v>
      </c>
      <c r="M9" s="162">
        <v>42826</v>
      </c>
    </row>
    <row r="10" spans="1:13" ht="98.25" customHeight="1" thickBot="1">
      <c r="A10" s="63" t="s">
        <v>7</v>
      </c>
      <c r="B10" s="64" t="s">
        <v>183</v>
      </c>
      <c r="C10" s="65" t="s">
        <v>46</v>
      </c>
      <c r="D10" s="182" t="s">
        <v>184</v>
      </c>
      <c r="E10" s="183"/>
      <c r="F10" s="65" t="s">
        <v>8</v>
      </c>
      <c r="G10" s="65" t="s">
        <v>9</v>
      </c>
      <c r="H10" s="66" t="s">
        <v>185</v>
      </c>
      <c r="I10" s="67" t="s">
        <v>77</v>
      </c>
      <c r="J10" s="65" t="s">
        <v>31</v>
      </c>
      <c r="L10" s="161" t="s">
        <v>83</v>
      </c>
    </row>
    <row r="11" spans="1:13" ht="30" customHeight="1">
      <c r="A11" s="63">
        <v>1</v>
      </c>
      <c r="B11" s="68"/>
      <c r="C11" s="69"/>
      <c r="D11" s="171"/>
      <c r="E11" s="172"/>
      <c r="F11" s="70"/>
      <c r="G11" s="71"/>
      <c r="H11" s="72"/>
      <c r="I11" s="73"/>
      <c r="J11" s="74"/>
      <c r="L11" s="161" t="s">
        <v>84</v>
      </c>
      <c r="M11" s="162">
        <v>43921</v>
      </c>
    </row>
    <row r="12" spans="1:13" ht="30" customHeight="1">
      <c r="A12" s="63">
        <v>2</v>
      </c>
      <c r="B12" s="68"/>
      <c r="C12" s="69"/>
      <c r="D12" s="171"/>
      <c r="E12" s="172"/>
      <c r="F12" s="70"/>
      <c r="G12" s="71"/>
      <c r="H12" s="75"/>
      <c r="I12" s="76"/>
      <c r="J12" s="74"/>
      <c r="K12" s="41">
        <f t="shared" ref="K12:K25" si="0">IF(H12&lt;&gt;"",1,0)</f>
        <v>0</v>
      </c>
      <c r="L12" s="41" t="s">
        <v>82</v>
      </c>
      <c r="M12" s="162">
        <v>45382</v>
      </c>
    </row>
    <row r="13" spans="1:13" ht="30" customHeight="1">
      <c r="A13" s="63">
        <v>3</v>
      </c>
      <c r="B13" s="68"/>
      <c r="C13" s="69"/>
      <c r="D13" s="171"/>
      <c r="E13" s="172"/>
      <c r="F13" s="70"/>
      <c r="G13" s="71"/>
      <c r="H13" s="75"/>
      <c r="I13" s="76"/>
      <c r="J13" s="74"/>
      <c r="K13" s="41">
        <f t="shared" si="0"/>
        <v>0</v>
      </c>
      <c r="L13" s="41" t="str">
        <f t="shared" ref="L13:L24" si="1">IF(C13="その他",1,"")</f>
        <v/>
      </c>
      <c r="M13" s="163"/>
    </row>
    <row r="14" spans="1:13" ht="30" customHeight="1">
      <c r="A14" s="63">
        <v>4</v>
      </c>
      <c r="B14" s="68"/>
      <c r="C14" s="69"/>
      <c r="D14" s="171"/>
      <c r="E14" s="172"/>
      <c r="F14" s="70"/>
      <c r="G14" s="71"/>
      <c r="H14" s="75"/>
      <c r="I14" s="76"/>
      <c r="J14" s="74"/>
      <c r="K14" s="41">
        <f>IF(H14&lt;&gt;"",1,0)</f>
        <v>0</v>
      </c>
      <c r="L14" s="41" t="str">
        <f t="shared" si="1"/>
        <v/>
      </c>
      <c r="M14" s="161"/>
    </row>
    <row r="15" spans="1:13" ht="30" customHeight="1">
      <c r="A15" s="63">
        <v>5</v>
      </c>
      <c r="B15" s="68"/>
      <c r="C15" s="69"/>
      <c r="D15" s="171"/>
      <c r="E15" s="172"/>
      <c r="F15" s="70"/>
      <c r="G15" s="71"/>
      <c r="H15" s="75"/>
      <c r="I15" s="76"/>
      <c r="J15" s="74"/>
      <c r="K15" s="41">
        <f t="shared" si="0"/>
        <v>0</v>
      </c>
      <c r="L15" s="41" t="str">
        <f t="shared" si="1"/>
        <v/>
      </c>
    </row>
    <row r="16" spans="1:13" ht="30" customHeight="1">
      <c r="A16" s="63">
        <v>6</v>
      </c>
      <c r="B16" s="68"/>
      <c r="C16" s="69"/>
      <c r="D16" s="171"/>
      <c r="E16" s="172"/>
      <c r="F16" s="70"/>
      <c r="G16" s="71"/>
      <c r="H16" s="75"/>
      <c r="I16" s="76"/>
      <c r="J16" s="74"/>
      <c r="K16" s="41">
        <f t="shared" si="0"/>
        <v>0</v>
      </c>
      <c r="L16" s="41" t="str">
        <f t="shared" si="1"/>
        <v/>
      </c>
    </row>
    <row r="17" spans="1:14" ht="30" customHeight="1">
      <c r="A17" s="63">
        <v>7</v>
      </c>
      <c r="B17" s="68"/>
      <c r="C17" s="69"/>
      <c r="D17" s="171"/>
      <c r="E17" s="172"/>
      <c r="F17" s="70"/>
      <c r="G17" s="71"/>
      <c r="H17" s="75"/>
      <c r="I17" s="76"/>
      <c r="J17" s="74"/>
      <c r="K17" s="41">
        <f t="shared" si="0"/>
        <v>0</v>
      </c>
      <c r="L17" s="41" t="str">
        <f t="shared" si="1"/>
        <v/>
      </c>
    </row>
    <row r="18" spans="1:14" ht="30" customHeight="1">
      <c r="A18" s="63">
        <v>8</v>
      </c>
      <c r="B18" s="68"/>
      <c r="C18" s="69"/>
      <c r="D18" s="171"/>
      <c r="E18" s="172"/>
      <c r="F18" s="70"/>
      <c r="G18" s="71"/>
      <c r="H18" s="75"/>
      <c r="I18" s="76"/>
      <c r="J18" s="74"/>
      <c r="K18" s="41">
        <f t="shared" si="0"/>
        <v>0</v>
      </c>
      <c r="L18" s="41" t="str">
        <f t="shared" si="1"/>
        <v/>
      </c>
    </row>
    <row r="19" spans="1:14" ht="30" customHeight="1">
      <c r="A19" s="63">
        <v>9</v>
      </c>
      <c r="B19" s="68"/>
      <c r="C19" s="69"/>
      <c r="D19" s="171"/>
      <c r="E19" s="172"/>
      <c r="F19" s="70"/>
      <c r="G19" s="71"/>
      <c r="H19" s="75"/>
      <c r="I19" s="76"/>
      <c r="J19" s="74"/>
      <c r="K19" s="41">
        <f t="shared" si="0"/>
        <v>0</v>
      </c>
      <c r="L19" s="41" t="str">
        <f t="shared" si="1"/>
        <v/>
      </c>
    </row>
    <row r="20" spans="1:14" ht="30" customHeight="1">
      <c r="A20" s="63">
        <v>10</v>
      </c>
      <c r="B20" s="68"/>
      <c r="C20" s="69"/>
      <c r="D20" s="171"/>
      <c r="E20" s="172"/>
      <c r="F20" s="70"/>
      <c r="G20" s="71"/>
      <c r="H20" s="75"/>
      <c r="I20" s="76"/>
      <c r="J20" s="74"/>
      <c r="K20" s="41">
        <f t="shared" si="0"/>
        <v>0</v>
      </c>
      <c r="L20" s="41" t="str">
        <f t="shared" si="1"/>
        <v/>
      </c>
    </row>
    <row r="21" spans="1:14" ht="30" customHeight="1">
      <c r="A21" s="63">
        <v>11</v>
      </c>
      <c r="B21" s="68"/>
      <c r="C21" s="69"/>
      <c r="D21" s="171"/>
      <c r="E21" s="172"/>
      <c r="F21" s="70"/>
      <c r="G21" s="71"/>
      <c r="H21" s="75"/>
      <c r="I21" s="76"/>
      <c r="J21" s="74"/>
      <c r="K21" s="41">
        <f t="shared" si="0"/>
        <v>0</v>
      </c>
      <c r="L21" s="41" t="str">
        <f t="shared" si="1"/>
        <v/>
      </c>
    </row>
    <row r="22" spans="1:14" ht="30" customHeight="1">
      <c r="A22" s="63">
        <v>12</v>
      </c>
      <c r="B22" s="68"/>
      <c r="C22" s="69"/>
      <c r="D22" s="171"/>
      <c r="E22" s="172"/>
      <c r="F22" s="70"/>
      <c r="G22" s="71"/>
      <c r="H22" s="75"/>
      <c r="I22" s="76"/>
      <c r="J22" s="74"/>
      <c r="K22" s="41">
        <f t="shared" si="0"/>
        <v>0</v>
      </c>
      <c r="L22" s="41" t="str">
        <f t="shared" si="1"/>
        <v/>
      </c>
    </row>
    <row r="23" spans="1:14" ht="30" customHeight="1">
      <c r="A23" s="63">
        <v>13</v>
      </c>
      <c r="B23" s="68"/>
      <c r="C23" s="69"/>
      <c r="D23" s="171"/>
      <c r="E23" s="172"/>
      <c r="F23" s="70"/>
      <c r="G23" s="71"/>
      <c r="H23" s="75"/>
      <c r="I23" s="76"/>
      <c r="J23" s="74"/>
      <c r="K23" s="41">
        <f t="shared" si="0"/>
        <v>0</v>
      </c>
      <c r="L23" s="41" t="str">
        <f t="shared" si="1"/>
        <v/>
      </c>
    </row>
    <row r="24" spans="1:14" ht="30" customHeight="1">
      <c r="A24" s="63">
        <v>14</v>
      </c>
      <c r="B24" s="68"/>
      <c r="C24" s="69"/>
      <c r="D24" s="171"/>
      <c r="E24" s="172"/>
      <c r="F24" s="70"/>
      <c r="G24" s="71"/>
      <c r="H24" s="75"/>
      <c r="I24" s="76"/>
      <c r="J24" s="74"/>
      <c r="K24" s="41">
        <f t="shared" si="0"/>
        <v>0</v>
      </c>
      <c r="L24" s="41" t="str">
        <f t="shared" si="1"/>
        <v/>
      </c>
    </row>
    <row r="25" spans="1:14" ht="30" customHeight="1" thickBot="1">
      <c r="A25" s="63">
        <v>15</v>
      </c>
      <c r="B25" s="68"/>
      <c r="C25" s="69"/>
      <c r="D25" s="171"/>
      <c r="E25" s="172"/>
      <c r="F25" s="70"/>
      <c r="G25" s="71"/>
      <c r="H25" s="77"/>
      <c r="I25" s="78"/>
      <c r="J25" s="74"/>
      <c r="K25" s="41">
        <f t="shared" si="0"/>
        <v>0</v>
      </c>
      <c r="L25" s="41" t="e">
        <f>IF(SUMIF(C12:C25,"【職員処遇改善費のみ対象】園内研修",I11:I25)&gt;VLOOKUP(C6,M25:N27,2,FALSE),VLOOKUP(C6,M25:N27,2,FALSE)-SUMIF(C12:C25,"【職員処遇改善費のみ対象】園内研修",I11:I25),"")</f>
        <v>#N/A</v>
      </c>
      <c r="M25" s="79" t="s">
        <v>81</v>
      </c>
      <c r="N25" s="164">
        <v>4</v>
      </c>
    </row>
    <row r="26" spans="1:14" ht="19.5" customHeight="1">
      <c r="A26" s="80"/>
      <c r="B26" s="38" t="s">
        <v>34</v>
      </c>
      <c r="C26" s="59"/>
      <c r="D26" s="59"/>
      <c r="E26" s="59"/>
      <c r="F26" s="59"/>
      <c r="G26" s="59"/>
      <c r="J26" s="12"/>
      <c r="K26" s="164"/>
    </row>
    <row r="27" spans="1:14" ht="21.75" customHeight="1">
      <c r="A27" s="80"/>
      <c r="B27" s="186" t="s">
        <v>86</v>
      </c>
      <c r="C27" s="186"/>
      <c r="D27" s="186"/>
      <c r="E27" s="186"/>
      <c r="F27" s="186"/>
      <c r="G27" s="186"/>
      <c r="J27" s="12"/>
      <c r="K27" s="164"/>
    </row>
    <row r="28" spans="1:14" ht="34.5" customHeight="1">
      <c r="A28" s="80"/>
      <c r="B28" s="186" t="s">
        <v>85</v>
      </c>
      <c r="C28" s="186"/>
      <c r="D28" s="186"/>
      <c r="E28" s="186"/>
      <c r="F28" s="186"/>
      <c r="G28" s="186"/>
    </row>
    <row r="29" spans="1:14" s="12" customFormat="1" ht="15.75" customHeight="1">
      <c r="A29" s="37"/>
      <c r="B29" s="81" t="s">
        <v>123</v>
      </c>
      <c r="C29" s="82"/>
      <c r="D29" s="59"/>
      <c r="E29" s="59"/>
      <c r="F29" s="59"/>
      <c r="G29" s="59"/>
    </row>
    <row r="30" spans="1:14" s="12" customFormat="1" ht="15" customHeight="1">
      <c r="A30" s="37"/>
      <c r="B30" s="187" t="s">
        <v>181</v>
      </c>
      <c r="C30" s="187"/>
      <c r="D30" s="188"/>
      <c r="E30" s="188"/>
      <c r="F30" s="188"/>
      <c r="G30" s="59"/>
      <c r="H30" s="59"/>
      <c r="I30" s="59"/>
      <c r="J30" s="59"/>
    </row>
    <row r="31" spans="1:14" s="12" customFormat="1" ht="15" customHeight="1">
      <c r="A31" s="37"/>
      <c r="B31" s="38" t="s">
        <v>124</v>
      </c>
      <c r="C31" s="59"/>
      <c r="D31" s="59"/>
      <c r="E31" s="59"/>
      <c r="F31" s="59"/>
      <c r="G31" s="59"/>
      <c r="H31" s="59"/>
      <c r="I31" s="59"/>
      <c r="J31" s="59"/>
    </row>
    <row r="32" spans="1:14" s="12" customFormat="1" ht="15" customHeight="1">
      <c r="A32" s="37"/>
      <c r="B32" s="38" t="s">
        <v>128</v>
      </c>
      <c r="C32" s="59"/>
      <c r="D32" s="59"/>
      <c r="E32" s="59"/>
      <c r="F32" s="59"/>
      <c r="G32" s="59"/>
      <c r="H32" s="59"/>
      <c r="I32" s="59"/>
      <c r="J32" s="59"/>
    </row>
    <row r="33" spans="1:10" s="12" customFormat="1" ht="15" customHeight="1">
      <c r="A33" s="37"/>
      <c r="D33" s="59"/>
      <c r="E33" s="59"/>
      <c r="F33" s="59"/>
      <c r="G33" s="59"/>
      <c r="H33" s="59"/>
      <c r="I33" s="59"/>
      <c r="J33" s="59"/>
    </row>
    <row r="34" spans="1:10" s="12" customFormat="1" ht="15" customHeight="1">
      <c r="A34" s="37"/>
      <c r="D34" s="59"/>
      <c r="E34" s="59"/>
      <c r="F34" s="59"/>
      <c r="G34" s="59"/>
      <c r="H34" s="59"/>
      <c r="I34" s="59"/>
      <c r="J34" s="59"/>
    </row>
    <row r="35" spans="1:10" s="12" customFormat="1" ht="15" customHeight="1">
      <c r="A35" s="37"/>
      <c r="C35" s="59"/>
      <c r="D35" s="59"/>
      <c r="E35" s="59"/>
      <c r="F35" s="59"/>
      <c r="G35" s="59"/>
      <c r="H35" s="59"/>
      <c r="I35" s="59"/>
      <c r="J35" s="59"/>
    </row>
    <row r="36" spans="1:10" s="12" customFormat="1" ht="15" customHeight="1">
      <c r="A36" s="37"/>
      <c r="C36" s="59"/>
      <c r="D36" s="59"/>
      <c r="E36" s="59"/>
      <c r="F36" s="59"/>
      <c r="G36" s="59"/>
      <c r="H36" s="59"/>
      <c r="I36" s="59"/>
      <c r="J36" s="59"/>
    </row>
    <row r="37" spans="1:10" s="12" customFormat="1" ht="15" customHeight="1">
      <c r="A37" s="37"/>
      <c r="B37" s="38"/>
      <c r="C37" s="59"/>
      <c r="D37" s="59"/>
      <c r="E37" s="59"/>
      <c r="F37" s="59"/>
      <c r="G37" s="59"/>
      <c r="H37" s="59"/>
      <c r="I37" s="59"/>
      <c r="J37" s="59"/>
    </row>
    <row r="38" spans="1:10" s="12" customFormat="1" ht="30" customHeight="1">
      <c r="A38" s="37"/>
      <c r="B38" s="184"/>
      <c r="C38" s="185"/>
      <c r="D38" s="185"/>
      <c r="E38" s="185"/>
      <c r="F38" s="185"/>
      <c r="G38" s="185"/>
      <c r="H38" s="185"/>
      <c r="I38" s="185"/>
      <c r="J38" s="185"/>
    </row>
    <row r="39" spans="1:10" s="12" customFormat="1" ht="15" customHeight="1">
      <c r="A39" s="37"/>
      <c r="B39" s="38"/>
      <c r="C39" s="59"/>
      <c r="D39" s="59"/>
      <c r="E39" s="59"/>
      <c r="F39" s="59"/>
      <c r="G39" s="59"/>
      <c r="H39" s="59"/>
      <c r="I39" s="59"/>
      <c r="J39" s="59"/>
    </row>
    <row r="40" spans="1:10" s="12" customFormat="1" ht="15" customHeight="1">
      <c r="A40" s="37"/>
      <c r="B40" s="38"/>
      <c r="C40" s="59"/>
      <c r="D40" s="59"/>
      <c r="E40" s="59"/>
      <c r="F40" s="59"/>
      <c r="G40" s="59"/>
      <c r="H40" s="59"/>
      <c r="I40" s="59"/>
      <c r="J40" s="59"/>
    </row>
    <row r="41" spans="1:10" s="12" customFormat="1" ht="15" customHeight="1">
      <c r="A41" s="37"/>
      <c r="B41" s="38"/>
      <c r="C41" s="59"/>
      <c r="D41" s="59"/>
      <c r="E41" s="59"/>
      <c r="F41" s="59"/>
      <c r="G41" s="59"/>
      <c r="H41" s="59"/>
      <c r="I41" s="59"/>
      <c r="J41" s="59"/>
    </row>
  </sheetData>
  <sheetProtection algorithmName="SHA-512" hashValue="2jqgx8yd61lgSRtZXm81JWJEvRkPCQZokv2As2c929/t7H9afeO92L/NNUz/W4v1OiSegPGAa2gVRlwVEdieBQ==" saltValue="vKsPuJTmXjU49tVASwUz2w==" spinCount="100000" sheet="1" objects="1" scenarios="1" insertRows="0" selectLockedCells="1"/>
  <mergeCells count="27">
    <mergeCell ref="B28:G28"/>
    <mergeCell ref="B30:F30"/>
    <mergeCell ref="B38:J38"/>
    <mergeCell ref="D21:E21"/>
    <mergeCell ref="D22:E22"/>
    <mergeCell ref="D23:E23"/>
    <mergeCell ref="D24:E24"/>
    <mergeCell ref="D25:E25"/>
    <mergeCell ref="B27:G27"/>
    <mergeCell ref="D15:E15"/>
    <mergeCell ref="D16:E16"/>
    <mergeCell ref="D17:E17"/>
    <mergeCell ref="D18:E18"/>
    <mergeCell ref="D19:E19"/>
    <mergeCell ref="D20:E20"/>
    <mergeCell ref="B8:C8"/>
    <mergeCell ref="D10:E10"/>
    <mergeCell ref="D11:E11"/>
    <mergeCell ref="D12:E12"/>
    <mergeCell ref="D13:E13"/>
    <mergeCell ref="D14:E14"/>
    <mergeCell ref="H4:J4"/>
    <mergeCell ref="H5:J5"/>
    <mergeCell ref="C6:D6"/>
    <mergeCell ref="H6:J6"/>
    <mergeCell ref="C7:D7"/>
    <mergeCell ref="H7:J7"/>
  </mergeCells>
  <phoneticPr fontId="3"/>
  <conditionalFormatting sqref="C6:C7">
    <cfRule type="cellIs" dxfId="428" priority="11" operator="equal">
      <formula>""</formula>
    </cfRule>
  </conditionalFormatting>
  <conditionalFormatting sqref="D8">
    <cfRule type="cellIs" dxfId="427" priority="1" operator="equal">
      <formula>""</formula>
    </cfRule>
  </conditionalFormatting>
  <conditionalFormatting sqref="D11:E25 G11:H25">
    <cfRule type="expression" dxfId="426" priority="3">
      <formula>$C11="【職員処遇改善費のみ対象】園内研修"</formula>
    </cfRule>
  </conditionalFormatting>
  <conditionalFormatting sqref="D11:E25">
    <cfRule type="expression" dxfId="425" priority="5">
      <formula>$C11="【職員処遇改善費のみ対象】横浜市（区）主催研修"</formula>
    </cfRule>
    <cfRule type="expression" dxfId="424" priority="6">
      <formula>$C11="幼稚園教諭旧免許状更新講習・免許法認定講習"</formula>
    </cfRule>
  </conditionalFormatting>
  <conditionalFormatting sqref="F11:F25">
    <cfRule type="expression" dxfId="423" priority="8">
      <formula>$C11&lt;&gt;"保育士等キャリアアップ研修"</formula>
    </cfRule>
    <cfRule type="expression" dxfId="422" priority="13" stopIfTrue="1">
      <formula>$C11="保育士等キャリアアップ研修"</formula>
    </cfRule>
  </conditionalFormatting>
  <conditionalFormatting sqref="F11:H25">
    <cfRule type="expression" dxfId="421" priority="4">
      <formula>$C11="その他"</formula>
    </cfRule>
  </conditionalFormatting>
  <conditionalFormatting sqref="G11:G25">
    <cfRule type="expression" dxfId="420" priority="10">
      <formula>$C11="幼稚園教諭旧免許状更新講習・免許法認定講習"</formula>
    </cfRule>
  </conditionalFormatting>
  <conditionalFormatting sqref="G11:H25">
    <cfRule type="expression" dxfId="419" priority="2">
      <formula>$C11="【職員処遇改善費のみ対象】横浜市（区）主催研修"</formula>
    </cfRule>
  </conditionalFormatting>
  <conditionalFormatting sqref="H11:H25">
    <cfRule type="expression" dxfId="418" priority="7">
      <formula>$C11="【幼稚園又は認定こども園に勤務していた者】その他"</formula>
    </cfRule>
  </conditionalFormatting>
  <conditionalFormatting sqref="H3:I3 H4:J7">
    <cfRule type="cellIs" dxfId="417" priority="12" operator="equal">
      <formula>""</formula>
    </cfRule>
  </conditionalFormatting>
  <conditionalFormatting sqref="I11:I25">
    <cfRule type="expression" dxfId="416" priority="9">
      <formula>$C11="保育士等キャリアアップ研修"</formula>
    </cfRule>
  </conditionalFormatting>
  <dataValidations count="8">
    <dataValidation type="list" allowBlank="1" showInputMessage="1" showErrorMessage="1" sqref="H11:H25" xr:uid="{B12E0528-07EF-4A63-99DA-363C62018AD5}">
      <formula1>INDIRECT($C$6)</formula1>
    </dataValidation>
    <dataValidation type="decimal" operator="greaterThanOrEqual" allowBlank="1" showInputMessage="1" showErrorMessage="1" sqref="I11:I25" xr:uid="{AC49EC6C-B43D-4836-938A-BA64D5979AC2}">
      <formula1>0</formula1>
    </dataValidation>
    <dataValidation type="textLength" operator="equal" allowBlank="1" showInputMessage="1" showErrorMessage="1" sqref="G11:G25" xr:uid="{01B9B6CD-5DB1-46FB-B702-049C7784F30A}">
      <formula1>12</formula1>
    </dataValidation>
    <dataValidation type="list" allowBlank="1" showInputMessage="1" showErrorMessage="1" sqref="D8" xr:uid="{B3CE20A6-901F-4E87-BF8E-8B3B02277502}">
      <formula1>"〇,×"</formula1>
    </dataValidation>
    <dataValidation type="list" allowBlank="1" showInputMessage="1" showErrorMessage="1" sqref="O6" xr:uid="{BDBD6A43-B1FB-4AF0-808C-89DED5BE142C}">
      <formula1>" "</formula1>
    </dataValidation>
    <dataValidation type="list" allowBlank="1" showInputMessage="1" showErrorMessage="1" sqref="D11:E25" xr:uid="{A9D17109-1E02-48F4-B755-91D5D13F6626}">
      <formula1>INDIRECT($C11)</formula1>
    </dataValidation>
    <dataValidation type="list" allowBlank="1" showInputMessage="1" showErrorMessage="1" sqref="C11:C25" xr:uid="{1B30A782-C7D3-422E-B766-18E650D796E7}">
      <formula1>INDIRECT($C$6&amp;$D$8)</formula1>
    </dataValidation>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専門リーダー、職務分野別リーダー」のマネジメント研修はH29.4.1～R2.3.31の修了分のみ対象です。" sqref="B11:B25" xr:uid="{5496D1A0-46EE-40EA-8EF0-E41FBD47F981}">
      <formula1>46220</formula1>
    </dataValidation>
  </dataValidations>
  <printOptions horizontalCentered="1"/>
  <pageMargins left="0.25" right="0.25" top="0.75" bottom="0.75" header="0.3" footer="0.3"/>
  <pageSetup paperSize="9" scale="61" fitToHeight="0" orientation="landscape" cellComments="asDisplayed" r:id="rId1"/>
  <rowBreaks count="1" manualBreakCount="1">
    <brk id="20" max="9"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B5C9B79-FCFA-49D8-8702-BCF00D85CFEC}">
          <x14:formula1>
            <xm:f>マスタ!$C$2:$C$11</xm:f>
          </x14:formula1>
          <xm:sqref>C6:D6</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565B8-53DB-4156-A56B-9E5B0C8E00BB}">
  <sheetPr>
    <tabColor rgb="FFFF0000"/>
    <pageSetUpPr fitToPage="1"/>
  </sheetPr>
  <dimension ref="A1:O41"/>
  <sheetViews>
    <sheetView showGridLines="0" showZeros="0" view="pageBreakPreview" zoomScale="70" zoomScaleNormal="70" zoomScaleSheetLayoutView="70" workbookViewId="0">
      <selection activeCell="C6" sqref="C6:D6"/>
    </sheetView>
  </sheetViews>
  <sheetFormatPr defaultRowHeight="18.75"/>
  <cols>
    <col min="1" max="1" width="5" style="42" customWidth="1"/>
    <col min="2" max="2" width="17.5" style="83" customWidth="1"/>
    <col min="3" max="3" width="39.375" style="41" customWidth="1"/>
    <col min="4" max="4" width="9.375" style="41" customWidth="1"/>
    <col min="5" max="5" width="37.625" style="41" customWidth="1"/>
    <col min="6" max="6" width="42.875" style="41" customWidth="1"/>
    <col min="7" max="7" width="19.625" style="41" customWidth="1"/>
    <col min="8" max="8" width="22.375" style="41" customWidth="1"/>
    <col min="9" max="9" width="15.625" style="41" customWidth="1"/>
    <col min="10" max="10" width="27.5" style="41" customWidth="1"/>
    <col min="11" max="11" width="9" style="41" hidden="1" customWidth="1"/>
    <col min="12" max="12" width="11.875" style="41" hidden="1" customWidth="1"/>
    <col min="13" max="13" width="10.5" style="41" hidden="1" customWidth="1"/>
    <col min="14" max="14" width="9" style="41" hidden="1" customWidth="1"/>
    <col min="15" max="15" width="50.625" style="41" hidden="1" customWidth="1"/>
    <col min="16" max="16384" width="9" style="41"/>
  </cols>
  <sheetData>
    <row r="1" spans="1:13" s="36" customFormat="1" ht="29.25" customHeight="1">
      <c r="A1" s="36" t="s">
        <v>129</v>
      </c>
      <c r="D1" s="36" t="s">
        <v>144</v>
      </c>
    </row>
    <row r="2" spans="1:13" ht="19.5" thickBot="1">
      <c r="A2" s="37"/>
      <c r="B2" s="38"/>
      <c r="C2" s="39"/>
      <c r="D2" s="39"/>
      <c r="E2" s="39"/>
      <c r="F2" s="40"/>
      <c r="G2" s="39"/>
      <c r="H2" s="39"/>
      <c r="I2" s="39"/>
      <c r="J2" s="39"/>
    </row>
    <row r="3" spans="1:13" s="47" customFormat="1" ht="24.95" customHeight="1" thickBot="1">
      <c r="A3" s="42"/>
      <c r="B3" s="38"/>
      <c r="C3" s="43"/>
      <c r="D3" s="43"/>
      <c r="E3" s="43"/>
      <c r="F3" s="44"/>
      <c r="G3" s="45" t="s">
        <v>0</v>
      </c>
      <c r="H3" s="46" t="e">
        <f>①集計表!H4</f>
        <v>#N/A</v>
      </c>
      <c r="I3" s="159" t="s">
        <v>1</v>
      </c>
      <c r="J3" s="160"/>
    </row>
    <row r="4" spans="1:13" s="47" customFormat="1" ht="24.95" customHeight="1">
      <c r="A4" s="37"/>
      <c r="B4" s="38"/>
      <c r="C4" s="43"/>
      <c r="D4" s="43"/>
      <c r="E4" s="43"/>
      <c r="F4" s="44"/>
      <c r="G4" s="48" t="s">
        <v>178</v>
      </c>
      <c r="H4" s="173" t="e">
        <f>①集計表!H5</f>
        <v>#N/A</v>
      </c>
      <c r="I4" s="174"/>
      <c r="J4" s="175"/>
    </row>
    <row r="5" spans="1:13" s="47" customFormat="1" ht="24.95" customHeight="1" thickBot="1">
      <c r="A5" s="37"/>
      <c r="B5" s="49"/>
      <c r="C5" s="43"/>
      <c r="D5" s="50"/>
      <c r="E5" s="50"/>
      <c r="F5" s="44"/>
      <c r="G5" s="48" t="s">
        <v>3</v>
      </c>
      <c r="H5" s="176">
        <f>①集計表!H6</f>
        <v>0</v>
      </c>
      <c r="I5" s="177"/>
      <c r="J5" s="178"/>
    </row>
    <row r="6" spans="1:13" s="47" customFormat="1" ht="24.95" customHeight="1">
      <c r="A6" s="37"/>
      <c r="B6" s="51" t="s">
        <v>2</v>
      </c>
      <c r="C6" s="167"/>
      <c r="D6" s="168"/>
      <c r="E6" s="50"/>
      <c r="F6" s="44"/>
      <c r="G6" s="52" t="s">
        <v>32</v>
      </c>
      <c r="H6" s="176" t="e">
        <f>①集計表!H7</f>
        <v>#N/A</v>
      </c>
      <c r="I6" s="177"/>
      <c r="J6" s="178"/>
    </row>
    <row r="7" spans="1:13" s="47" customFormat="1" ht="24.95" customHeight="1" thickBot="1">
      <c r="A7" s="37"/>
      <c r="B7" s="53" t="s">
        <v>5</v>
      </c>
      <c r="C7" s="169"/>
      <c r="D7" s="170"/>
      <c r="E7" s="50"/>
      <c r="F7" s="44"/>
      <c r="G7" s="54" t="s">
        <v>33</v>
      </c>
      <c r="H7" s="179">
        <f>①集計表!H8</f>
        <v>0</v>
      </c>
      <c r="I7" s="180"/>
      <c r="J7" s="181"/>
    </row>
    <row r="8" spans="1:13" s="47" customFormat="1" ht="24.95" customHeight="1" thickTop="1" thickBot="1">
      <c r="A8" s="37"/>
      <c r="B8" s="165" t="s">
        <v>47</v>
      </c>
      <c r="C8" s="166"/>
      <c r="D8" s="55"/>
      <c r="E8" s="56"/>
      <c r="F8" s="44"/>
      <c r="G8" s="44"/>
      <c r="H8" s="43"/>
      <c r="I8" s="43"/>
      <c r="J8" s="57"/>
      <c r="L8" s="47" t="s">
        <v>126</v>
      </c>
    </row>
    <row r="9" spans="1:13" ht="24.95" customHeight="1">
      <c r="A9" s="37"/>
      <c r="B9" s="35" t="s">
        <v>179</v>
      </c>
      <c r="C9" s="58"/>
      <c r="D9" s="59"/>
      <c r="E9" s="59"/>
      <c r="F9" s="58"/>
      <c r="G9" s="58"/>
      <c r="H9" s="60"/>
      <c r="I9" s="61"/>
      <c r="J9" s="62"/>
      <c r="L9" s="161" t="s">
        <v>125</v>
      </c>
      <c r="M9" s="162">
        <v>42826</v>
      </c>
    </row>
    <row r="10" spans="1:13" ht="98.25" customHeight="1" thickBot="1">
      <c r="A10" s="63" t="s">
        <v>7</v>
      </c>
      <c r="B10" s="64" t="s">
        <v>183</v>
      </c>
      <c r="C10" s="65" t="s">
        <v>46</v>
      </c>
      <c r="D10" s="182" t="s">
        <v>184</v>
      </c>
      <c r="E10" s="183"/>
      <c r="F10" s="65" t="s">
        <v>8</v>
      </c>
      <c r="G10" s="65" t="s">
        <v>9</v>
      </c>
      <c r="H10" s="66" t="s">
        <v>185</v>
      </c>
      <c r="I10" s="67" t="s">
        <v>77</v>
      </c>
      <c r="J10" s="65" t="s">
        <v>31</v>
      </c>
      <c r="L10" s="161" t="s">
        <v>83</v>
      </c>
    </row>
    <row r="11" spans="1:13" ht="30" customHeight="1">
      <c r="A11" s="63">
        <v>1</v>
      </c>
      <c r="B11" s="68"/>
      <c r="C11" s="69"/>
      <c r="D11" s="171"/>
      <c r="E11" s="172"/>
      <c r="F11" s="70"/>
      <c r="G11" s="71"/>
      <c r="H11" s="72"/>
      <c r="I11" s="73"/>
      <c r="J11" s="74"/>
      <c r="L11" s="161" t="s">
        <v>84</v>
      </c>
      <c r="M11" s="162">
        <v>43921</v>
      </c>
    </row>
    <row r="12" spans="1:13" ht="30" customHeight="1">
      <c r="A12" s="63">
        <v>2</v>
      </c>
      <c r="B12" s="68"/>
      <c r="C12" s="69"/>
      <c r="D12" s="171"/>
      <c r="E12" s="172"/>
      <c r="F12" s="70"/>
      <c r="G12" s="71"/>
      <c r="H12" s="75"/>
      <c r="I12" s="76"/>
      <c r="J12" s="74"/>
      <c r="K12" s="41">
        <f t="shared" ref="K12:K25" si="0">IF(H12&lt;&gt;"",1,0)</f>
        <v>0</v>
      </c>
      <c r="L12" s="41" t="s">
        <v>82</v>
      </c>
      <c r="M12" s="162">
        <v>45382</v>
      </c>
    </row>
    <row r="13" spans="1:13" ht="30" customHeight="1">
      <c r="A13" s="63">
        <v>3</v>
      </c>
      <c r="B13" s="68"/>
      <c r="C13" s="69"/>
      <c r="D13" s="171"/>
      <c r="E13" s="172"/>
      <c r="F13" s="70"/>
      <c r="G13" s="71"/>
      <c r="H13" s="75"/>
      <c r="I13" s="76"/>
      <c r="J13" s="74"/>
      <c r="K13" s="41">
        <f t="shared" si="0"/>
        <v>0</v>
      </c>
      <c r="L13" s="41" t="str">
        <f t="shared" ref="L13:L24" si="1">IF(C13="その他",1,"")</f>
        <v/>
      </c>
      <c r="M13" s="163"/>
    </row>
    <row r="14" spans="1:13" ht="30" customHeight="1">
      <c r="A14" s="63">
        <v>4</v>
      </c>
      <c r="B14" s="68"/>
      <c r="C14" s="69"/>
      <c r="D14" s="171"/>
      <c r="E14" s="172"/>
      <c r="F14" s="70"/>
      <c r="G14" s="71"/>
      <c r="H14" s="75"/>
      <c r="I14" s="76"/>
      <c r="J14" s="74"/>
      <c r="K14" s="41">
        <f>IF(H14&lt;&gt;"",1,0)</f>
        <v>0</v>
      </c>
      <c r="L14" s="41" t="str">
        <f t="shared" si="1"/>
        <v/>
      </c>
      <c r="M14" s="161"/>
    </row>
    <row r="15" spans="1:13" ht="30" customHeight="1">
      <c r="A15" s="63">
        <v>5</v>
      </c>
      <c r="B15" s="68"/>
      <c r="C15" s="69"/>
      <c r="D15" s="171"/>
      <c r="E15" s="172"/>
      <c r="F15" s="70"/>
      <c r="G15" s="71"/>
      <c r="H15" s="75"/>
      <c r="I15" s="76"/>
      <c r="J15" s="74"/>
      <c r="K15" s="41">
        <f t="shared" si="0"/>
        <v>0</v>
      </c>
      <c r="L15" s="41" t="str">
        <f t="shared" si="1"/>
        <v/>
      </c>
    </row>
    <row r="16" spans="1:13" ht="30" customHeight="1">
      <c r="A16" s="63">
        <v>6</v>
      </c>
      <c r="B16" s="68"/>
      <c r="C16" s="69"/>
      <c r="D16" s="171"/>
      <c r="E16" s="172"/>
      <c r="F16" s="70"/>
      <c r="G16" s="71"/>
      <c r="H16" s="75"/>
      <c r="I16" s="76"/>
      <c r="J16" s="74"/>
      <c r="K16" s="41">
        <f t="shared" si="0"/>
        <v>0</v>
      </c>
      <c r="L16" s="41" t="str">
        <f t="shared" si="1"/>
        <v/>
      </c>
    </row>
    <row r="17" spans="1:14" ht="30" customHeight="1">
      <c r="A17" s="63">
        <v>7</v>
      </c>
      <c r="B17" s="68"/>
      <c r="C17" s="69"/>
      <c r="D17" s="171"/>
      <c r="E17" s="172"/>
      <c r="F17" s="70"/>
      <c r="G17" s="71"/>
      <c r="H17" s="75"/>
      <c r="I17" s="76"/>
      <c r="J17" s="74"/>
      <c r="K17" s="41">
        <f t="shared" si="0"/>
        <v>0</v>
      </c>
      <c r="L17" s="41" t="str">
        <f t="shared" si="1"/>
        <v/>
      </c>
    </row>
    <row r="18" spans="1:14" ht="30" customHeight="1">
      <c r="A18" s="63">
        <v>8</v>
      </c>
      <c r="B18" s="68"/>
      <c r="C18" s="69"/>
      <c r="D18" s="171"/>
      <c r="E18" s="172"/>
      <c r="F18" s="70"/>
      <c r="G18" s="71"/>
      <c r="H18" s="75"/>
      <c r="I18" s="76"/>
      <c r="J18" s="74"/>
      <c r="K18" s="41">
        <f t="shared" si="0"/>
        <v>0</v>
      </c>
      <c r="L18" s="41" t="str">
        <f t="shared" si="1"/>
        <v/>
      </c>
    </row>
    <row r="19" spans="1:14" ht="30" customHeight="1">
      <c r="A19" s="63">
        <v>9</v>
      </c>
      <c r="B19" s="68"/>
      <c r="C19" s="69"/>
      <c r="D19" s="171"/>
      <c r="E19" s="172"/>
      <c r="F19" s="70"/>
      <c r="G19" s="71"/>
      <c r="H19" s="75"/>
      <c r="I19" s="76"/>
      <c r="J19" s="74"/>
      <c r="K19" s="41">
        <f t="shared" si="0"/>
        <v>0</v>
      </c>
      <c r="L19" s="41" t="str">
        <f t="shared" si="1"/>
        <v/>
      </c>
    </row>
    <row r="20" spans="1:14" ht="30" customHeight="1">
      <c r="A20" s="63">
        <v>10</v>
      </c>
      <c r="B20" s="68"/>
      <c r="C20" s="69"/>
      <c r="D20" s="171"/>
      <c r="E20" s="172"/>
      <c r="F20" s="70"/>
      <c r="G20" s="71"/>
      <c r="H20" s="75"/>
      <c r="I20" s="76"/>
      <c r="J20" s="74"/>
      <c r="K20" s="41">
        <f t="shared" si="0"/>
        <v>0</v>
      </c>
      <c r="L20" s="41" t="str">
        <f t="shared" si="1"/>
        <v/>
      </c>
    </row>
    <row r="21" spans="1:14" ht="30" customHeight="1">
      <c r="A21" s="63">
        <v>11</v>
      </c>
      <c r="B21" s="68"/>
      <c r="C21" s="69"/>
      <c r="D21" s="171"/>
      <c r="E21" s="172"/>
      <c r="F21" s="70"/>
      <c r="G21" s="71"/>
      <c r="H21" s="75"/>
      <c r="I21" s="76"/>
      <c r="J21" s="74"/>
      <c r="K21" s="41">
        <f t="shared" si="0"/>
        <v>0</v>
      </c>
      <c r="L21" s="41" t="str">
        <f t="shared" si="1"/>
        <v/>
      </c>
    </row>
    <row r="22" spans="1:14" ht="30" customHeight="1">
      <c r="A22" s="63">
        <v>12</v>
      </c>
      <c r="B22" s="68"/>
      <c r="C22" s="69"/>
      <c r="D22" s="171"/>
      <c r="E22" s="172"/>
      <c r="F22" s="70"/>
      <c r="G22" s="71"/>
      <c r="H22" s="75"/>
      <c r="I22" s="76"/>
      <c r="J22" s="74"/>
      <c r="K22" s="41">
        <f t="shared" si="0"/>
        <v>0</v>
      </c>
      <c r="L22" s="41" t="str">
        <f t="shared" si="1"/>
        <v/>
      </c>
    </row>
    <row r="23" spans="1:14" ht="30" customHeight="1">
      <c r="A23" s="63">
        <v>13</v>
      </c>
      <c r="B23" s="68"/>
      <c r="C23" s="69"/>
      <c r="D23" s="171"/>
      <c r="E23" s="172"/>
      <c r="F23" s="70"/>
      <c r="G23" s="71"/>
      <c r="H23" s="75"/>
      <c r="I23" s="76"/>
      <c r="J23" s="74"/>
      <c r="K23" s="41">
        <f t="shared" si="0"/>
        <v>0</v>
      </c>
      <c r="L23" s="41" t="str">
        <f t="shared" si="1"/>
        <v/>
      </c>
    </row>
    <row r="24" spans="1:14" ht="30" customHeight="1">
      <c r="A24" s="63">
        <v>14</v>
      </c>
      <c r="B24" s="68"/>
      <c r="C24" s="69"/>
      <c r="D24" s="171"/>
      <c r="E24" s="172"/>
      <c r="F24" s="70"/>
      <c r="G24" s="71"/>
      <c r="H24" s="75"/>
      <c r="I24" s="76"/>
      <c r="J24" s="74"/>
      <c r="K24" s="41">
        <f t="shared" si="0"/>
        <v>0</v>
      </c>
      <c r="L24" s="41" t="str">
        <f t="shared" si="1"/>
        <v/>
      </c>
    </row>
    <row r="25" spans="1:14" ht="30" customHeight="1" thickBot="1">
      <c r="A25" s="63">
        <v>15</v>
      </c>
      <c r="B25" s="68"/>
      <c r="C25" s="69"/>
      <c r="D25" s="171"/>
      <c r="E25" s="172"/>
      <c r="F25" s="70"/>
      <c r="G25" s="71"/>
      <c r="H25" s="77"/>
      <c r="I25" s="78"/>
      <c r="J25" s="74"/>
      <c r="K25" s="41">
        <f t="shared" si="0"/>
        <v>0</v>
      </c>
      <c r="L25" s="41" t="e">
        <f>IF(SUMIF(C12:C25,"【職員処遇改善費のみ対象】園内研修",I11:I25)&gt;VLOOKUP(C6,M25:N27,2,FALSE),VLOOKUP(C6,M25:N27,2,FALSE)-SUMIF(C12:C25,"【職員処遇改善費のみ対象】園内研修",I11:I25),"")</f>
        <v>#N/A</v>
      </c>
      <c r="M25" s="79" t="s">
        <v>81</v>
      </c>
      <c r="N25" s="164">
        <v>4</v>
      </c>
    </row>
    <row r="26" spans="1:14" ht="19.5" customHeight="1">
      <c r="A26" s="80"/>
      <c r="B26" s="38" t="s">
        <v>34</v>
      </c>
      <c r="C26" s="59"/>
      <c r="D26" s="59"/>
      <c r="E26" s="59"/>
      <c r="F26" s="59"/>
      <c r="G26" s="59"/>
      <c r="J26" s="12"/>
      <c r="K26" s="164"/>
    </row>
    <row r="27" spans="1:14" ht="21.75" customHeight="1">
      <c r="A27" s="80"/>
      <c r="B27" s="186" t="s">
        <v>86</v>
      </c>
      <c r="C27" s="186"/>
      <c r="D27" s="186"/>
      <c r="E27" s="186"/>
      <c r="F27" s="186"/>
      <c r="G27" s="186"/>
      <c r="J27" s="12"/>
      <c r="K27" s="164"/>
    </row>
    <row r="28" spans="1:14" ht="34.5" customHeight="1">
      <c r="A28" s="80"/>
      <c r="B28" s="186" t="s">
        <v>85</v>
      </c>
      <c r="C28" s="186"/>
      <c r="D28" s="186"/>
      <c r="E28" s="186"/>
      <c r="F28" s="186"/>
      <c r="G28" s="186"/>
    </row>
    <row r="29" spans="1:14" s="12" customFormat="1" ht="15.75" customHeight="1">
      <c r="A29" s="37"/>
      <c r="B29" s="81" t="s">
        <v>123</v>
      </c>
      <c r="C29" s="82"/>
      <c r="D29" s="59"/>
      <c r="E29" s="59"/>
      <c r="F29" s="59"/>
      <c r="G29" s="59"/>
    </row>
    <row r="30" spans="1:14" s="12" customFormat="1" ht="15" customHeight="1">
      <c r="A30" s="37"/>
      <c r="B30" s="187" t="s">
        <v>181</v>
      </c>
      <c r="C30" s="187"/>
      <c r="D30" s="188"/>
      <c r="E30" s="188"/>
      <c r="F30" s="188"/>
      <c r="G30" s="59"/>
      <c r="H30" s="59"/>
      <c r="I30" s="59"/>
      <c r="J30" s="59"/>
    </row>
    <row r="31" spans="1:14" s="12" customFormat="1" ht="15" customHeight="1">
      <c r="A31" s="37"/>
      <c r="B31" s="38" t="s">
        <v>124</v>
      </c>
      <c r="C31" s="59"/>
      <c r="D31" s="59"/>
      <c r="E31" s="59"/>
      <c r="F31" s="59"/>
      <c r="G31" s="59"/>
      <c r="H31" s="59"/>
      <c r="I31" s="59"/>
      <c r="J31" s="59"/>
    </row>
    <row r="32" spans="1:14" s="12" customFormat="1" ht="15" customHeight="1">
      <c r="A32" s="37"/>
      <c r="B32" s="38" t="s">
        <v>128</v>
      </c>
      <c r="C32" s="59"/>
      <c r="D32" s="59"/>
      <c r="E32" s="59"/>
      <c r="F32" s="59"/>
      <c r="G32" s="59"/>
      <c r="H32" s="59"/>
      <c r="I32" s="59"/>
      <c r="J32" s="59"/>
    </row>
    <row r="33" spans="1:10" s="12" customFormat="1" ht="15" customHeight="1">
      <c r="A33" s="37"/>
      <c r="D33" s="59"/>
      <c r="E33" s="59"/>
      <c r="F33" s="59"/>
      <c r="G33" s="59"/>
      <c r="H33" s="59"/>
      <c r="I33" s="59"/>
      <c r="J33" s="59"/>
    </row>
    <row r="34" spans="1:10" s="12" customFormat="1" ht="15" customHeight="1">
      <c r="A34" s="37"/>
      <c r="D34" s="59"/>
      <c r="E34" s="59"/>
      <c r="F34" s="59"/>
      <c r="G34" s="59"/>
      <c r="H34" s="59"/>
      <c r="I34" s="59"/>
      <c r="J34" s="59"/>
    </row>
    <row r="35" spans="1:10" s="12" customFormat="1" ht="15" customHeight="1">
      <c r="A35" s="37"/>
      <c r="C35" s="59"/>
      <c r="D35" s="59"/>
      <c r="E35" s="59"/>
      <c r="F35" s="59"/>
      <c r="G35" s="59"/>
      <c r="H35" s="59"/>
      <c r="I35" s="59"/>
      <c r="J35" s="59"/>
    </row>
    <row r="36" spans="1:10" s="12" customFormat="1" ht="15" customHeight="1">
      <c r="A36" s="37"/>
      <c r="C36" s="59"/>
      <c r="D36" s="59"/>
      <c r="E36" s="59"/>
      <c r="F36" s="59"/>
      <c r="G36" s="59"/>
      <c r="H36" s="59"/>
      <c r="I36" s="59"/>
      <c r="J36" s="59"/>
    </row>
    <row r="37" spans="1:10" s="12" customFormat="1" ht="15" customHeight="1">
      <c r="A37" s="37"/>
      <c r="B37" s="38"/>
      <c r="C37" s="59"/>
      <c r="D37" s="59"/>
      <c r="E37" s="59"/>
      <c r="F37" s="59"/>
      <c r="G37" s="59"/>
      <c r="H37" s="59"/>
      <c r="I37" s="59"/>
      <c r="J37" s="59"/>
    </row>
    <row r="38" spans="1:10" s="12" customFormat="1" ht="30" customHeight="1">
      <c r="A38" s="37"/>
      <c r="B38" s="184"/>
      <c r="C38" s="185"/>
      <c r="D38" s="185"/>
      <c r="E38" s="185"/>
      <c r="F38" s="185"/>
      <c r="G38" s="185"/>
      <c r="H38" s="185"/>
      <c r="I38" s="185"/>
      <c r="J38" s="185"/>
    </row>
    <row r="39" spans="1:10" s="12" customFormat="1" ht="15" customHeight="1">
      <c r="A39" s="37"/>
      <c r="B39" s="38"/>
      <c r="C39" s="59"/>
      <c r="D39" s="59"/>
      <c r="E39" s="59"/>
      <c r="F39" s="59"/>
      <c r="G39" s="59"/>
      <c r="H39" s="59"/>
      <c r="I39" s="59"/>
      <c r="J39" s="59"/>
    </row>
    <row r="40" spans="1:10" s="12" customFormat="1" ht="15" customHeight="1">
      <c r="A40" s="37"/>
      <c r="B40" s="38"/>
      <c r="C40" s="59"/>
      <c r="D40" s="59"/>
      <c r="E40" s="59"/>
      <c r="F40" s="59"/>
      <c r="G40" s="59"/>
      <c r="H40" s="59"/>
      <c r="I40" s="59"/>
      <c r="J40" s="59"/>
    </row>
    <row r="41" spans="1:10" s="12" customFormat="1" ht="15" customHeight="1">
      <c r="A41" s="37"/>
      <c r="B41" s="38"/>
      <c r="C41" s="59"/>
      <c r="D41" s="59"/>
      <c r="E41" s="59"/>
      <c r="F41" s="59"/>
      <c r="G41" s="59"/>
      <c r="H41" s="59"/>
      <c r="I41" s="59"/>
      <c r="J41" s="59"/>
    </row>
  </sheetData>
  <sheetProtection algorithmName="SHA-512" hashValue="2jqgx8yd61lgSRtZXm81JWJEvRkPCQZokv2As2c929/t7H9afeO92L/NNUz/W4v1OiSegPGAa2gVRlwVEdieBQ==" saltValue="vKsPuJTmXjU49tVASwUz2w==" spinCount="100000" sheet="1" objects="1" scenarios="1" insertRows="0" selectLockedCells="1"/>
  <mergeCells count="27">
    <mergeCell ref="B28:G28"/>
    <mergeCell ref="B30:F30"/>
    <mergeCell ref="B38:J38"/>
    <mergeCell ref="D21:E21"/>
    <mergeCell ref="D22:E22"/>
    <mergeCell ref="D23:E23"/>
    <mergeCell ref="D24:E24"/>
    <mergeCell ref="D25:E25"/>
    <mergeCell ref="B27:G27"/>
    <mergeCell ref="D15:E15"/>
    <mergeCell ref="D16:E16"/>
    <mergeCell ref="D17:E17"/>
    <mergeCell ref="D18:E18"/>
    <mergeCell ref="D19:E19"/>
    <mergeCell ref="D20:E20"/>
    <mergeCell ref="B8:C8"/>
    <mergeCell ref="D10:E10"/>
    <mergeCell ref="D11:E11"/>
    <mergeCell ref="D12:E12"/>
    <mergeCell ref="D13:E13"/>
    <mergeCell ref="D14:E14"/>
    <mergeCell ref="H4:J4"/>
    <mergeCell ref="H5:J5"/>
    <mergeCell ref="C6:D6"/>
    <mergeCell ref="H6:J6"/>
    <mergeCell ref="C7:D7"/>
    <mergeCell ref="H7:J7"/>
  </mergeCells>
  <phoneticPr fontId="3"/>
  <conditionalFormatting sqref="C6:C7">
    <cfRule type="cellIs" dxfId="415" priority="11" operator="equal">
      <formula>""</formula>
    </cfRule>
  </conditionalFormatting>
  <conditionalFormatting sqref="D8">
    <cfRule type="cellIs" dxfId="414" priority="1" operator="equal">
      <formula>""</formula>
    </cfRule>
  </conditionalFormatting>
  <conditionalFormatting sqref="D11:E25 G11:H25">
    <cfRule type="expression" dxfId="413" priority="3">
      <formula>$C11="【職員処遇改善費のみ対象】園内研修"</formula>
    </cfRule>
  </conditionalFormatting>
  <conditionalFormatting sqref="D11:E25">
    <cfRule type="expression" dxfId="412" priority="5">
      <formula>$C11="【職員処遇改善費のみ対象】横浜市（区）主催研修"</formula>
    </cfRule>
    <cfRule type="expression" dxfId="411" priority="6">
      <formula>$C11="幼稚園教諭旧免許状更新講習・免許法認定講習"</formula>
    </cfRule>
  </conditionalFormatting>
  <conditionalFormatting sqref="F11:F25">
    <cfRule type="expression" dxfId="410" priority="8">
      <formula>$C11&lt;&gt;"保育士等キャリアアップ研修"</formula>
    </cfRule>
    <cfRule type="expression" dxfId="409" priority="13" stopIfTrue="1">
      <formula>$C11="保育士等キャリアアップ研修"</formula>
    </cfRule>
  </conditionalFormatting>
  <conditionalFormatting sqref="F11:H25">
    <cfRule type="expression" dxfId="408" priority="4">
      <formula>$C11="その他"</formula>
    </cfRule>
  </conditionalFormatting>
  <conditionalFormatting sqref="G11:G25">
    <cfRule type="expression" dxfId="407" priority="10">
      <formula>$C11="幼稚園教諭旧免許状更新講習・免許法認定講習"</formula>
    </cfRule>
  </conditionalFormatting>
  <conditionalFormatting sqref="G11:H25">
    <cfRule type="expression" dxfId="406" priority="2">
      <formula>$C11="【職員処遇改善費のみ対象】横浜市（区）主催研修"</formula>
    </cfRule>
  </conditionalFormatting>
  <conditionalFormatting sqref="H11:H25">
    <cfRule type="expression" dxfId="405" priority="7">
      <formula>$C11="【幼稚園又は認定こども園に勤務していた者】その他"</formula>
    </cfRule>
  </conditionalFormatting>
  <conditionalFormatting sqref="H3:I3 H4:J7">
    <cfRule type="cellIs" dxfId="404" priority="12" operator="equal">
      <formula>""</formula>
    </cfRule>
  </conditionalFormatting>
  <conditionalFormatting sqref="I11:I25">
    <cfRule type="expression" dxfId="403" priority="9">
      <formula>$C11="保育士等キャリアアップ研修"</formula>
    </cfRule>
  </conditionalFormatting>
  <dataValidations count="8">
    <dataValidation type="list" allowBlank="1" showInputMessage="1" showErrorMessage="1" sqref="H11:H25" xr:uid="{815780B7-CDE7-4B57-B65D-E1EB9CC65C4B}">
      <formula1>INDIRECT($C$6)</formula1>
    </dataValidation>
    <dataValidation type="decimal" operator="greaterThanOrEqual" allowBlank="1" showInputMessage="1" showErrorMessage="1" sqref="I11:I25" xr:uid="{0D6FCF6B-0A84-4A07-BEBE-6E5F274F7197}">
      <formula1>0</formula1>
    </dataValidation>
    <dataValidation type="textLength" operator="equal" allowBlank="1" showInputMessage="1" showErrorMessage="1" sqref="G11:G25" xr:uid="{CE6AA374-92D1-4E89-8F85-9B4E2F500618}">
      <formula1>12</formula1>
    </dataValidation>
    <dataValidation type="list" allowBlank="1" showInputMessage="1" showErrorMessage="1" sqref="D8" xr:uid="{E4066956-8E9D-48A0-B390-F073D33508C2}">
      <formula1>"〇,×"</formula1>
    </dataValidation>
    <dataValidation type="list" allowBlank="1" showInputMessage="1" showErrorMessage="1" sqref="O6" xr:uid="{00C78FBC-6A67-4292-8E16-243682253C29}">
      <formula1>" "</formula1>
    </dataValidation>
    <dataValidation type="list" allowBlank="1" showInputMessage="1" showErrorMessage="1" sqref="D11:E25" xr:uid="{4E7D6435-4340-4A51-A4D7-A2FBEAF53888}">
      <formula1>INDIRECT($C11)</formula1>
    </dataValidation>
    <dataValidation type="list" allowBlank="1" showInputMessage="1" showErrorMessage="1" sqref="C11:C25" xr:uid="{3117B03E-A2D9-4703-903E-A68D1F76A989}">
      <formula1>INDIRECT($C$6&amp;$D$8)</formula1>
    </dataValidation>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専門リーダー、職務分野別リーダー」のマネジメント研修はH29.4.1～R2.3.31の修了分のみ対象です。" sqref="B11:B25" xr:uid="{D87F1356-42A8-4935-A7BB-E60B6AD9EB15}">
      <formula1>46220</formula1>
    </dataValidation>
  </dataValidations>
  <printOptions horizontalCentered="1"/>
  <pageMargins left="0.25" right="0.25" top="0.75" bottom="0.75" header="0.3" footer="0.3"/>
  <pageSetup paperSize="9" scale="61" fitToHeight="0" orientation="landscape" cellComments="asDisplayed" r:id="rId1"/>
  <rowBreaks count="1" manualBreakCount="1">
    <brk id="20" max="9"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FEE07B7-FF16-414D-AD7F-9BFB8FDD5BB4}">
          <x14:formula1>
            <xm:f>マスタ!$C$2:$C$11</xm:f>
          </x14:formula1>
          <xm:sqref>C6:D6</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73D23-67BC-44C7-B080-F59D1DC0CB9F}">
  <sheetPr>
    <tabColor rgb="FFFF0000"/>
    <pageSetUpPr fitToPage="1"/>
  </sheetPr>
  <dimension ref="A1:O41"/>
  <sheetViews>
    <sheetView showGridLines="0" showZeros="0" view="pageBreakPreview" zoomScale="70" zoomScaleNormal="70" zoomScaleSheetLayoutView="70" workbookViewId="0">
      <selection activeCell="C6" sqref="C6:D6"/>
    </sheetView>
  </sheetViews>
  <sheetFormatPr defaultRowHeight="18.75"/>
  <cols>
    <col min="1" max="1" width="5" style="42" customWidth="1"/>
    <col min="2" max="2" width="17.5" style="83" customWidth="1"/>
    <col min="3" max="3" width="39.375" style="41" customWidth="1"/>
    <col min="4" max="4" width="9.375" style="41" customWidth="1"/>
    <col min="5" max="5" width="37.625" style="41" customWidth="1"/>
    <col min="6" max="6" width="42.875" style="41" customWidth="1"/>
    <col min="7" max="7" width="19.625" style="41" customWidth="1"/>
    <col min="8" max="8" width="22.375" style="41" customWidth="1"/>
    <col min="9" max="9" width="15.625" style="41" customWidth="1"/>
    <col min="10" max="10" width="27.5" style="41" customWidth="1"/>
    <col min="11" max="11" width="9" style="41" hidden="1" customWidth="1"/>
    <col min="12" max="12" width="11.875" style="41" hidden="1" customWidth="1"/>
    <col min="13" max="13" width="10.5" style="41" hidden="1" customWidth="1"/>
    <col min="14" max="14" width="9" style="41" hidden="1" customWidth="1"/>
    <col min="15" max="15" width="50.625" style="41" hidden="1" customWidth="1"/>
    <col min="16" max="16384" width="9" style="41"/>
  </cols>
  <sheetData>
    <row r="1" spans="1:13" s="36" customFormat="1" ht="29.25" customHeight="1">
      <c r="A1" s="36" t="s">
        <v>129</v>
      </c>
      <c r="D1" s="36" t="s">
        <v>144</v>
      </c>
    </row>
    <row r="2" spans="1:13" ht="19.5" thickBot="1">
      <c r="A2" s="37"/>
      <c r="B2" s="38"/>
      <c r="C2" s="39"/>
      <c r="D2" s="39"/>
      <c r="E2" s="39"/>
      <c r="F2" s="40"/>
      <c r="G2" s="39"/>
      <c r="H2" s="39"/>
      <c r="I2" s="39"/>
      <c r="J2" s="39"/>
    </row>
    <row r="3" spans="1:13" s="47" customFormat="1" ht="24.95" customHeight="1" thickBot="1">
      <c r="A3" s="42"/>
      <c r="B3" s="38"/>
      <c r="C3" s="43"/>
      <c r="D3" s="43"/>
      <c r="E3" s="43"/>
      <c r="F3" s="44"/>
      <c r="G3" s="45" t="s">
        <v>0</v>
      </c>
      <c r="H3" s="46" t="e">
        <f>①集計表!H4</f>
        <v>#N/A</v>
      </c>
      <c r="I3" s="159" t="s">
        <v>1</v>
      </c>
      <c r="J3" s="160"/>
    </row>
    <row r="4" spans="1:13" s="47" customFormat="1" ht="24.95" customHeight="1">
      <c r="A4" s="37"/>
      <c r="B4" s="38"/>
      <c r="C4" s="43"/>
      <c r="D4" s="43"/>
      <c r="E4" s="43"/>
      <c r="F4" s="44"/>
      <c r="G4" s="48" t="s">
        <v>178</v>
      </c>
      <c r="H4" s="173" t="e">
        <f>①集計表!H5</f>
        <v>#N/A</v>
      </c>
      <c r="I4" s="174"/>
      <c r="J4" s="175"/>
    </row>
    <row r="5" spans="1:13" s="47" customFormat="1" ht="24.95" customHeight="1" thickBot="1">
      <c r="A5" s="37"/>
      <c r="B5" s="49"/>
      <c r="C5" s="43"/>
      <c r="D5" s="50"/>
      <c r="E5" s="50"/>
      <c r="F5" s="44"/>
      <c r="G5" s="48" t="s">
        <v>3</v>
      </c>
      <c r="H5" s="176">
        <f>①集計表!H6</f>
        <v>0</v>
      </c>
      <c r="I5" s="177"/>
      <c r="J5" s="178"/>
    </row>
    <row r="6" spans="1:13" s="47" customFormat="1" ht="24.95" customHeight="1">
      <c r="A6" s="37"/>
      <c r="B6" s="51" t="s">
        <v>2</v>
      </c>
      <c r="C6" s="167"/>
      <c r="D6" s="168"/>
      <c r="E6" s="50"/>
      <c r="F6" s="44"/>
      <c r="G6" s="52" t="s">
        <v>32</v>
      </c>
      <c r="H6" s="176" t="e">
        <f>①集計表!H7</f>
        <v>#N/A</v>
      </c>
      <c r="I6" s="177"/>
      <c r="J6" s="178"/>
    </row>
    <row r="7" spans="1:13" s="47" customFormat="1" ht="24.95" customHeight="1" thickBot="1">
      <c r="A7" s="37"/>
      <c r="B7" s="53" t="s">
        <v>5</v>
      </c>
      <c r="C7" s="169"/>
      <c r="D7" s="170"/>
      <c r="E7" s="50"/>
      <c r="F7" s="44"/>
      <c r="G7" s="54" t="s">
        <v>33</v>
      </c>
      <c r="H7" s="179">
        <f>①集計表!H8</f>
        <v>0</v>
      </c>
      <c r="I7" s="180"/>
      <c r="J7" s="181"/>
    </row>
    <row r="8" spans="1:13" s="47" customFormat="1" ht="24.95" customHeight="1" thickTop="1" thickBot="1">
      <c r="A8" s="37"/>
      <c r="B8" s="165" t="s">
        <v>47</v>
      </c>
      <c r="C8" s="166"/>
      <c r="D8" s="55"/>
      <c r="E8" s="56"/>
      <c r="F8" s="44"/>
      <c r="G8" s="44"/>
      <c r="H8" s="43"/>
      <c r="I8" s="43"/>
      <c r="J8" s="57"/>
      <c r="L8" s="47" t="s">
        <v>126</v>
      </c>
    </row>
    <row r="9" spans="1:13" ht="24.95" customHeight="1">
      <c r="A9" s="37"/>
      <c r="B9" s="35" t="s">
        <v>179</v>
      </c>
      <c r="C9" s="58"/>
      <c r="D9" s="59"/>
      <c r="E9" s="59"/>
      <c r="F9" s="58"/>
      <c r="G9" s="58"/>
      <c r="H9" s="60"/>
      <c r="I9" s="61"/>
      <c r="J9" s="62"/>
      <c r="L9" s="161" t="s">
        <v>125</v>
      </c>
      <c r="M9" s="162">
        <v>42826</v>
      </c>
    </row>
    <row r="10" spans="1:13" ht="98.25" customHeight="1" thickBot="1">
      <c r="A10" s="63" t="s">
        <v>7</v>
      </c>
      <c r="B10" s="64" t="s">
        <v>183</v>
      </c>
      <c r="C10" s="65" t="s">
        <v>46</v>
      </c>
      <c r="D10" s="182" t="s">
        <v>184</v>
      </c>
      <c r="E10" s="183"/>
      <c r="F10" s="65" t="s">
        <v>8</v>
      </c>
      <c r="G10" s="65" t="s">
        <v>9</v>
      </c>
      <c r="H10" s="66" t="s">
        <v>185</v>
      </c>
      <c r="I10" s="67" t="s">
        <v>77</v>
      </c>
      <c r="J10" s="65" t="s">
        <v>31</v>
      </c>
      <c r="L10" s="161" t="s">
        <v>83</v>
      </c>
    </row>
    <row r="11" spans="1:13" ht="30" customHeight="1">
      <c r="A11" s="63">
        <v>1</v>
      </c>
      <c r="B11" s="68"/>
      <c r="C11" s="69"/>
      <c r="D11" s="171"/>
      <c r="E11" s="172"/>
      <c r="F11" s="70"/>
      <c r="G11" s="71"/>
      <c r="H11" s="72"/>
      <c r="I11" s="73"/>
      <c r="J11" s="74"/>
      <c r="L11" s="161" t="s">
        <v>84</v>
      </c>
      <c r="M11" s="162">
        <v>43921</v>
      </c>
    </row>
    <row r="12" spans="1:13" ht="30" customHeight="1">
      <c r="A12" s="63">
        <v>2</v>
      </c>
      <c r="B12" s="68"/>
      <c r="C12" s="69"/>
      <c r="D12" s="171"/>
      <c r="E12" s="172"/>
      <c r="F12" s="70"/>
      <c r="G12" s="71"/>
      <c r="H12" s="75"/>
      <c r="I12" s="76"/>
      <c r="J12" s="74"/>
      <c r="K12" s="41">
        <f t="shared" ref="K12:K25" si="0">IF(H12&lt;&gt;"",1,0)</f>
        <v>0</v>
      </c>
      <c r="L12" s="41" t="s">
        <v>82</v>
      </c>
      <c r="M12" s="162">
        <v>45382</v>
      </c>
    </row>
    <row r="13" spans="1:13" ht="30" customHeight="1">
      <c r="A13" s="63">
        <v>3</v>
      </c>
      <c r="B13" s="68"/>
      <c r="C13" s="69"/>
      <c r="D13" s="171"/>
      <c r="E13" s="172"/>
      <c r="F13" s="70"/>
      <c r="G13" s="71"/>
      <c r="H13" s="75"/>
      <c r="I13" s="76"/>
      <c r="J13" s="74"/>
      <c r="K13" s="41">
        <f t="shared" si="0"/>
        <v>0</v>
      </c>
      <c r="L13" s="41" t="str">
        <f t="shared" ref="L13:L24" si="1">IF(C13="その他",1,"")</f>
        <v/>
      </c>
      <c r="M13" s="163"/>
    </row>
    <row r="14" spans="1:13" ht="30" customHeight="1">
      <c r="A14" s="63">
        <v>4</v>
      </c>
      <c r="B14" s="68"/>
      <c r="C14" s="69"/>
      <c r="D14" s="171"/>
      <c r="E14" s="172"/>
      <c r="F14" s="70"/>
      <c r="G14" s="71"/>
      <c r="H14" s="75"/>
      <c r="I14" s="76"/>
      <c r="J14" s="74"/>
      <c r="K14" s="41">
        <f>IF(H14&lt;&gt;"",1,0)</f>
        <v>0</v>
      </c>
      <c r="L14" s="41" t="str">
        <f t="shared" si="1"/>
        <v/>
      </c>
      <c r="M14" s="161"/>
    </row>
    <row r="15" spans="1:13" ht="30" customHeight="1">
      <c r="A15" s="63">
        <v>5</v>
      </c>
      <c r="B15" s="68"/>
      <c r="C15" s="69"/>
      <c r="D15" s="171"/>
      <c r="E15" s="172"/>
      <c r="F15" s="70"/>
      <c r="G15" s="71"/>
      <c r="H15" s="75"/>
      <c r="I15" s="76"/>
      <c r="J15" s="74"/>
      <c r="K15" s="41">
        <f t="shared" si="0"/>
        <v>0</v>
      </c>
      <c r="L15" s="41" t="str">
        <f t="shared" si="1"/>
        <v/>
      </c>
    </row>
    <row r="16" spans="1:13" ht="30" customHeight="1">
      <c r="A16" s="63">
        <v>6</v>
      </c>
      <c r="B16" s="68"/>
      <c r="C16" s="69"/>
      <c r="D16" s="171"/>
      <c r="E16" s="172"/>
      <c r="F16" s="70"/>
      <c r="G16" s="71"/>
      <c r="H16" s="75"/>
      <c r="I16" s="76"/>
      <c r="J16" s="74"/>
      <c r="K16" s="41">
        <f t="shared" si="0"/>
        <v>0</v>
      </c>
      <c r="L16" s="41" t="str">
        <f t="shared" si="1"/>
        <v/>
      </c>
    </row>
    <row r="17" spans="1:14" ht="30" customHeight="1">
      <c r="A17" s="63">
        <v>7</v>
      </c>
      <c r="B17" s="68"/>
      <c r="C17" s="69"/>
      <c r="D17" s="171"/>
      <c r="E17" s="172"/>
      <c r="F17" s="70"/>
      <c r="G17" s="71"/>
      <c r="H17" s="75"/>
      <c r="I17" s="76"/>
      <c r="J17" s="74"/>
      <c r="K17" s="41">
        <f t="shared" si="0"/>
        <v>0</v>
      </c>
      <c r="L17" s="41" t="str">
        <f t="shared" si="1"/>
        <v/>
      </c>
    </row>
    <row r="18" spans="1:14" ht="30" customHeight="1">
      <c r="A18" s="63">
        <v>8</v>
      </c>
      <c r="B18" s="68"/>
      <c r="C18" s="69"/>
      <c r="D18" s="171"/>
      <c r="E18" s="172"/>
      <c r="F18" s="70"/>
      <c r="G18" s="71"/>
      <c r="H18" s="75"/>
      <c r="I18" s="76"/>
      <c r="J18" s="74"/>
      <c r="K18" s="41">
        <f t="shared" si="0"/>
        <v>0</v>
      </c>
      <c r="L18" s="41" t="str">
        <f t="shared" si="1"/>
        <v/>
      </c>
    </row>
    <row r="19" spans="1:14" ht="30" customHeight="1">
      <c r="A19" s="63">
        <v>9</v>
      </c>
      <c r="B19" s="68"/>
      <c r="C19" s="69"/>
      <c r="D19" s="171"/>
      <c r="E19" s="172"/>
      <c r="F19" s="70"/>
      <c r="G19" s="71"/>
      <c r="H19" s="75"/>
      <c r="I19" s="76"/>
      <c r="J19" s="74"/>
      <c r="K19" s="41">
        <f t="shared" si="0"/>
        <v>0</v>
      </c>
      <c r="L19" s="41" t="str">
        <f t="shared" si="1"/>
        <v/>
      </c>
    </row>
    <row r="20" spans="1:14" ht="30" customHeight="1">
      <c r="A20" s="63">
        <v>10</v>
      </c>
      <c r="B20" s="68"/>
      <c r="C20" s="69"/>
      <c r="D20" s="171"/>
      <c r="E20" s="172"/>
      <c r="F20" s="70"/>
      <c r="G20" s="71"/>
      <c r="H20" s="75"/>
      <c r="I20" s="76"/>
      <c r="J20" s="74"/>
      <c r="K20" s="41">
        <f t="shared" si="0"/>
        <v>0</v>
      </c>
      <c r="L20" s="41" t="str">
        <f t="shared" si="1"/>
        <v/>
      </c>
    </row>
    <row r="21" spans="1:14" ht="30" customHeight="1">
      <c r="A21" s="63">
        <v>11</v>
      </c>
      <c r="B21" s="68"/>
      <c r="C21" s="69"/>
      <c r="D21" s="171"/>
      <c r="E21" s="172"/>
      <c r="F21" s="70"/>
      <c r="G21" s="71"/>
      <c r="H21" s="75"/>
      <c r="I21" s="76"/>
      <c r="J21" s="74"/>
      <c r="K21" s="41">
        <f t="shared" si="0"/>
        <v>0</v>
      </c>
      <c r="L21" s="41" t="str">
        <f t="shared" si="1"/>
        <v/>
      </c>
    </row>
    <row r="22" spans="1:14" ht="30" customHeight="1">
      <c r="A22" s="63">
        <v>12</v>
      </c>
      <c r="B22" s="68"/>
      <c r="C22" s="69"/>
      <c r="D22" s="171"/>
      <c r="E22" s="172"/>
      <c r="F22" s="70"/>
      <c r="G22" s="71"/>
      <c r="H22" s="75"/>
      <c r="I22" s="76"/>
      <c r="J22" s="74"/>
      <c r="K22" s="41">
        <f t="shared" si="0"/>
        <v>0</v>
      </c>
      <c r="L22" s="41" t="str">
        <f t="shared" si="1"/>
        <v/>
      </c>
    </row>
    <row r="23" spans="1:14" ht="30" customHeight="1">
      <c r="A23" s="63">
        <v>13</v>
      </c>
      <c r="B23" s="68"/>
      <c r="C23" s="69"/>
      <c r="D23" s="171"/>
      <c r="E23" s="172"/>
      <c r="F23" s="70"/>
      <c r="G23" s="71"/>
      <c r="H23" s="75"/>
      <c r="I23" s="76"/>
      <c r="J23" s="74"/>
      <c r="K23" s="41">
        <f t="shared" si="0"/>
        <v>0</v>
      </c>
      <c r="L23" s="41" t="str">
        <f t="shared" si="1"/>
        <v/>
      </c>
    </row>
    <row r="24" spans="1:14" ht="30" customHeight="1">
      <c r="A24" s="63">
        <v>14</v>
      </c>
      <c r="B24" s="68"/>
      <c r="C24" s="69"/>
      <c r="D24" s="171"/>
      <c r="E24" s="172"/>
      <c r="F24" s="70"/>
      <c r="G24" s="71"/>
      <c r="H24" s="75"/>
      <c r="I24" s="76"/>
      <c r="J24" s="74"/>
      <c r="K24" s="41">
        <f t="shared" si="0"/>
        <v>0</v>
      </c>
      <c r="L24" s="41" t="str">
        <f t="shared" si="1"/>
        <v/>
      </c>
    </row>
    <row r="25" spans="1:14" ht="30" customHeight="1" thickBot="1">
      <c r="A25" s="63">
        <v>15</v>
      </c>
      <c r="B25" s="68"/>
      <c r="C25" s="69"/>
      <c r="D25" s="171"/>
      <c r="E25" s="172"/>
      <c r="F25" s="70"/>
      <c r="G25" s="71"/>
      <c r="H25" s="77"/>
      <c r="I25" s="78"/>
      <c r="J25" s="74"/>
      <c r="K25" s="41">
        <f t="shared" si="0"/>
        <v>0</v>
      </c>
      <c r="L25" s="41" t="e">
        <f>IF(SUMIF(C12:C25,"【職員処遇改善費のみ対象】園内研修",I11:I25)&gt;VLOOKUP(C6,M25:N27,2,FALSE),VLOOKUP(C6,M25:N27,2,FALSE)-SUMIF(C12:C25,"【職員処遇改善費のみ対象】園内研修",I11:I25),"")</f>
        <v>#N/A</v>
      </c>
      <c r="M25" s="79" t="s">
        <v>81</v>
      </c>
      <c r="N25" s="164">
        <v>4</v>
      </c>
    </row>
    <row r="26" spans="1:14" ht="19.5" customHeight="1">
      <c r="A26" s="80"/>
      <c r="B26" s="38" t="s">
        <v>34</v>
      </c>
      <c r="C26" s="59"/>
      <c r="D26" s="59"/>
      <c r="E26" s="59"/>
      <c r="F26" s="59"/>
      <c r="G26" s="59"/>
      <c r="J26" s="12"/>
      <c r="K26" s="164"/>
    </row>
    <row r="27" spans="1:14" ht="21.75" customHeight="1">
      <c r="A27" s="80"/>
      <c r="B27" s="186" t="s">
        <v>86</v>
      </c>
      <c r="C27" s="186"/>
      <c r="D27" s="186"/>
      <c r="E27" s="186"/>
      <c r="F27" s="186"/>
      <c r="G27" s="186"/>
      <c r="J27" s="12"/>
      <c r="K27" s="164"/>
    </row>
    <row r="28" spans="1:14" ht="34.5" customHeight="1">
      <c r="A28" s="80"/>
      <c r="B28" s="186" t="s">
        <v>85</v>
      </c>
      <c r="C28" s="186"/>
      <c r="D28" s="186"/>
      <c r="E28" s="186"/>
      <c r="F28" s="186"/>
      <c r="G28" s="186"/>
    </row>
    <row r="29" spans="1:14" s="12" customFormat="1" ht="15.75" customHeight="1">
      <c r="A29" s="37"/>
      <c r="B29" s="81" t="s">
        <v>123</v>
      </c>
      <c r="C29" s="82"/>
      <c r="D29" s="59"/>
      <c r="E29" s="59"/>
      <c r="F29" s="59"/>
      <c r="G29" s="59"/>
    </row>
    <row r="30" spans="1:14" s="12" customFormat="1" ht="15" customHeight="1">
      <c r="A30" s="37"/>
      <c r="B30" s="187" t="s">
        <v>181</v>
      </c>
      <c r="C30" s="187"/>
      <c r="D30" s="188"/>
      <c r="E30" s="188"/>
      <c r="F30" s="188"/>
      <c r="G30" s="59"/>
      <c r="H30" s="59"/>
      <c r="I30" s="59"/>
      <c r="J30" s="59"/>
    </row>
    <row r="31" spans="1:14" s="12" customFormat="1" ht="15" customHeight="1">
      <c r="A31" s="37"/>
      <c r="B31" s="38" t="s">
        <v>124</v>
      </c>
      <c r="C31" s="59"/>
      <c r="D31" s="59"/>
      <c r="E31" s="59"/>
      <c r="F31" s="59"/>
      <c r="G31" s="59"/>
      <c r="H31" s="59"/>
      <c r="I31" s="59"/>
      <c r="J31" s="59"/>
    </row>
    <row r="32" spans="1:14" s="12" customFormat="1" ht="15" customHeight="1">
      <c r="A32" s="37"/>
      <c r="B32" s="38" t="s">
        <v>128</v>
      </c>
      <c r="C32" s="59"/>
      <c r="D32" s="59"/>
      <c r="E32" s="59"/>
      <c r="F32" s="59"/>
      <c r="G32" s="59"/>
      <c r="H32" s="59"/>
      <c r="I32" s="59"/>
      <c r="J32" s="59"/>
    </row>
    <row r="33" spans="1:10" s="12" customFormat="1" ht="15" customHeight="1">
      <c r="A33" s="37"/>
      <c r="D33" s="59"/>
      <c r="E33" s="59"/>
      <c r="F33" s="59"/>
      <c r="G33" s="59"/>
      <c r="H33" s="59"/>
      <c r="I33" s="59"/>
      <c r="J33" s="59"/>
    </row>
    <row r="34" spans="1:10" s="12" customFormat="1" ht="15" customHeight="1">
      <c r="A34" s="37"/>
      <c r="D34" s="59"/>
      <c r="E34" s="59"/>
      <c r="F34" s="59"/>
      <c r="G34" s="59"/>
      <c r="H34" s="59"/>
      <c r="I34" s="59"/>
      <c r="J34" s="59"/>
    </row>
    <row r="35" spans="1:10" s="12" customFormat="1" ht="15" customHeight="1">
      <c r="A35" s="37"/>
      <c r="C35" s="59"/>
      <c r="D35" s="59"/>
      <c r="E35" s="59"/>
      <c r="F35" s="59"/>
      <c r="G35" s="59"/>
      <c r="H35" s="59"/>
      <c r="I35" s="59"/>
      <c r="J35" s="59"/>
    </row>
    <row r="36" spans="1:10" s="12" customFormat="1" ht="15" customHeight="1">
      <c r="A36" s="37"/>
      <c r="C36" s="59"/>
      <c r="D36" s="59"/>
      <c r="E36" s="59"/>
      <c r="F36" s="59"/>
      <c r="G36" s="59"/>
      <c r="H36" s="59"/>
      <c r="I36" s="59"/>
      <c r="J36" s="59"/>
    </row>
    <row r="37" spans="1:10" s="12" customFormat="1" ht="15" customHeight="1">
      <c r="A37" s="37"/>
      <c r="B37" s="38"/>
      <c r="C37" s="59"/>
      <c r="D37" s="59"/>
      <c r="E37" s="59"/>
      <c r="F37" s="59"/>
      <c r="G37" s="59"/>
      <c r="H37" s="59"/>
      <c r="I37" s="59"/>
      <c r="J37" s="59"/>
    </row>
    <row r="38" spans="1:10" s="12" customFormat="1" ht="30" customHeight="1">
      <c r="A38" s="37"/>
      <c r="B38" s="184"/>
      <c r="C38" s="185"/>
      <c r="D38" s="185"/>
      <c r="E38" s="185"/>
      <c r="F38" s="185"/>
      <c r="G38" s="185"/>
      <c r="H38" s="185"/>
      <c r="I38" s="185"/>
      <c r="J38" s="185"/>
    </row>
    <row r="39" spans="1:10" s="12" customFormat="1" ht="15" customHeight="1">
      <c r="A39" s="37"/>
      <c r="B39" s="38"/>
      <c r="C39" s="59"/>
      <c r="D39" s="59"/>
      <c r="E39" s="59"/>
      <c r="F39" s="59"/>
      <c r="G39" s="59"/>
      <c r="H39" s="59"/>
      <c r="I39" s="59"/>
      <c r="J39" s="59"/>
    </row>
    <row r="40" spans="1:10" s="12" customFormat="1" ht="15" customHeight="1">
      <c r="A40" s="37"/>
      <c r="B40" s="38"/>
      <c r="C40" s="59"/>
      <c r="D40" s="59"/>
      <c r="E40" s="59"/>
      <c r="F40" s="59"/>
      <c r="G40" s="59"/>
      <c r="H40" s="59"/>
      <c r="I40" s="59"/>
      <c r="J40" s="59"/>
    </row>
    <row r="41" spans="1:10" s="12" customFormat="1" ht="15" customHeight="1">
      <c r="A41" s="37"/>
      <c r="B41" s="38"/>
      <c r="C41" s="59"/>
      <c r="D41" s="59"/>
      <c r="E41" s="59"/>
      <c r="F41" s="59"/>
      <c r="G41" s="59"/>
      <c r="H41" s="59"/>
      <c r="I41" s="59"/>
      <c r="J41" s="59"/>
    </row>
  </sheetData>
  <sheetProtection algorithmName="SHA-512" hashValue="2jqgx8yd61lgSRtZXm81JWJEvRkPCQZokv2As2c929/t7H9afeO92L/NNUz/W4v1OiSegPGAa2gVRlwVEdieBQ==" saltValue="vKsPuJTmXjU49tVASwUz2w==" spinCount="100000" sheet="1" objects="1" scenarios="1" insertRows="0" selectLockedCells="1"/>
  <mergeCells count="27">
    <mergeCell ref="B28:G28"/>
    <mergeCell ref="B30:F30"/>
    <mergeCell ref="B38:J38"/>
    <mergeCell ref="D21:E21"/>
    <mergeCell ref="D22:E22"/>
    <mergeCell ref="D23:E23"/>
    <mergeCell ref="D24:E24"/>
    <mergeCell ref="D25:E25"/>
    <mergeCell ref="B27:G27"/>
    <mergeCell ref="D15:E15"/>
    <mergeCell ref="D16:E16"/>
    <mergeCell ref="D17:E17"/>
    <mergeCell ref="D18:E18"/>
    <mergeCell ref="D19:E19"/>
    <mergeCell ref="D20:E20"/>
    <mergeCell ref="B8:C8"/>
    <mergeCell ref="D10:E10"/>
    <mergeCell ref="D11:E11"/>
    <mergeCell ref="D12:E12"/>
    <mergeCell ref="D13:E13"/>
    <mergeCell ref="D14:E14"/>
    <mergeCell ref="H4:J4"/>
    <mergeCell ref="H5:J5"/>
    <mergeCell ref="C6:D6"/>
    <mergeCell ref="H6:J6"/>
    <mergeCell ref="C7:D7"/>
    <mergeCell ref="H7:J7"/>
  </mergeCells>
  <phoneticPr fontId="3"/>
  <conditionalFormatting sqref="C6:C7">
    <cfRule type="cellIs" dxfId="402" priority="11" operator="equal">
      <formula>""</formula>
    </cfRule>
  </conditionalFormatting>
  <conditionalFormatting sqref="D8">
    <cfRule type="cellIs" dxfId="401" priority="1" operator="equal">
      <formula>""</formula>
    </cfRule>
  </conditionalFormatting>
  <conditionalFormatting sqref="D11:E25 G11:H25">
    <cfRule type="expression" dxfId="400" priority="3">
      <formula>$C11="【職員処遇改善費のみ対象】園内研修"</formula>
    </cfRule>
  </conditionalFormatting>
  <conditionalFormatting sqref="D11:E25">
    <cfRule type="expression" dxfId="399" priority="5">
      <formula>$C11="【職員処遇改善費のみ対象】横浜市（区）主催研修"</formula>
    </cfRule>
    <cfRule type="expression" dxfId="398" priority="6">
      <formula>$C11="幼稚園教諭旧免許状更新講習・免許法認定講習"</formula>
    </cfRule>
  </conditionalFormatting>
  <conditionalFormatting sqref="F11:F25">
    <cfRule type="expression" dxfId="397" priority="8">
      <formula>$C11&lt;&gt;"保育士等キャリアアップ研修"</formula>
    </cfRule>
    <cfRule type="expression" dxfId="396" priority="13" stopIfTrue="1">
      <formula>$C11="保育士等キャリアアップ研修"</formula>
    </cfRule>
  </conditionalFormatting>
  <conditionalFormatting sqref="F11:H25">
    <cfRule type="expression" dxfId="395" priority="4">
      <formula>$C11="その他"</formula>
    </cfRule>
  </conditionalFormatting>
  <conditionalFormatting sqref="G11:G25">
    <cfRule type="expression" dxfId="394" priority="10">
      <formula>$C11="幼稚園教諭旧免許状更新講習・免許法認定講習"</formula>
    </cfRule>
  </conditionalFormatting>
  <conditionalFormatting sqref="G11:H25">
    <cfRule type="expression" dxfId="393" priority="2">
      <formula>$C11="【職員処遇改善費のみ対象】横浜市（区）主催研修"</formula>
    </cfRule>
  </conditionalFormatting>
  <conditionalFormatting sqref="H11:H25">
    <cfRule type="expression" dxfId="392" priority="7">
      <formula>$C11="【幼稚園又は認定こども園に勤務していた者】その他"</formula>
    </cfRule>
  </conditionalFormatting>
  <conditionalFormatting sqref="H3:I3 H4:J7">
    <cfRule type="cellIs" dxfId="391" priority="12" operator="equal">
      <formula>""</formula>
    </cfRule>
  </conditionalFormatting>
  <conditionalFormatting sqref="I11:I25">
    <cfRule type="expression" dxfId="390" priority="9">
      <formula>$C11="保育士等キャリアアップ研修"</formula>
    </cfRule>
  </conditionalFormatting>
  <dataValidations count="8">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専門リーダー、職務分野別リーダー」のマネジメント研修はH29.4.1～R2.3.31の修了分のみ対象です。" sqref="B11:B25" xr:uid="{E6E33F2E-AF01-4C6A-9A20-FDDEF9F39F14}">
      <formula1>46220</formula1>
    </dataValidation>
    <dataValidation type="list" allowBlank="1" showInputMessage="1" showErrorMessage="1" sqref="C11:C25" xr:uid="{4FCABB99-A8AC-456B-8081-C0A3DDD02994}">
      <formula1>INDIRECT($C$6&amp;$D$8)</formula1>
    </dataValidation>
    <dataValidation type="list" allowBlank="1" showInputMessage="1" showErrorMessage="1" sqref="D11:E25" xr:uid="{8F5A98C1-24EC-4EAC-A1E6-4586032475B3}">
      <formula1>INDIRECT($C11)</formula1>
    </dataValidation>
    <dataValidation type="list" allowBlank="1" showInputMessage="1" showErrorMessage="1" sqref="O6" xr:uid="{59CA6C02-E5FE-4AF0-9F51-BF3E19702348}">
      <formula1>" "</formula1>
    </dataValidation>
    <dataValidation type="list" allowBlank="1" showInputMessage="1" showErrorMessage="1" sqref="D8" xr:uid="{89FE4C49-49BC-4D94-8205-F3CCC8C43EA1}">
      <formula1>"〇,×"</formula1>
    </dataValidation>
    <dataValidation type="textLength" operator="equal" allowBlank="1" showInputMessage="1" showErrorMessage="1" sqref="G11:G25" xr:uid="{7B573DE9-35B7-451E-A54A-8CC5338D6D3A}">
      <formula1>12</formula1>
    </dataValidation>
    <dataValidation type="decimal" operator="greaterThanOrEqual" allowBlank="1" showInputMessage="1" showErrorMessage="1" sqref="I11:I25" xr:uid="{505CBD2C-DC26-44BB-A3E2-C96CD5DC97D5}">
      <formula1>0</formula1>
    </dataValidation>
    <dataValidation type="list" allowBlank="1" showInputMessage="1" showErrorMessage="1" sqref="H11:H25" xr:uid="{A6D2CDFF-9252-47A3-B2ED-3FCB47D99C87}">
      <formula1>INDIRECT($C$6)</formula1>
    </dataValidation>
  </dataValidations>
  <printOptions horizontalCentered="1"/>
  <pageMargins left="0.25" right="0.25" top="0.75" bottom="0.75" header="0.3" footer="0.3"/>
  <pageSetup paperSize="9" scale="61" fitToHeight="0" orientation="landscape" cellComments="asDisplayed" r:id="rId1"/>
  <rowBreaks count="1" manualBreakCount="1">
    <brk id="20" max="9"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FC6271C-DC98-417C-90AB-11C9C39FEC1C}">
          <x14:formula1>
            <xm:f>マスタ!$C$2:$C$11</xm:f>
          </x14:formula1>
          <xm:sqref>C6:D6</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03E36-3621-4592-B7F3-DCA6BC1F1325}">
  <sheetPr>
    <tabColor rgb="FFFF0000"/>
    <pageSetUpPr fitToPage="1"/>
  </sheetPr>
  <dimension ref="A1:O41"/>
  <sheetViews>
    <sheetView showGridLines="0" showZeros="0" view="pageBreakPreview" zoomScale="70" zoomScaleNormal="70" zoomScaleSheetLayoutView="70" workbookViewId="0">
      <selection activeCell="C6" sqref="C6:D6"/>
    </sheetView>
  </sheetViews>
  <sheetFormatPr defaultRowHeight="18.75"/>
  <cols>
    <col min="1" max="1" width="5" style="42" customWidth="1"/>
    <col min="2" max="2" width="17.5" style="83" customWidth="1"/>
    <col min="3" max="3" width="39.375" style="41" customWidth="1"/>
    <col min="4" max="4" width="9.375" style="41" customWidth="1"/>
    <col min="5" max="5" width="37.625" style="41" customWidth="1"/>
    <col min="6" max="6" width="42.875" style="41" customWidth="1"/>
    <col min="7" max="7" width="19.625" style="41" customWidth="1"/>
    <col min="8" max="8" width="22.375" style="41" customWidth="1"/>
    <col min="9" max="9" width="15.625" style="41" customWidth="1"/>
    <col min="10" max="10" width="27.5" style="41" customWidth="1"/>
    <col min="11" max="11" width="9" style="41" hidden="1" customWidth="1"/>
    <col min="12" max="12" width="11.875" style="41" hidden="1" customWidth="1"/>
    <col min="13" max="13" width="10.5" style="41" hidden="1" customWidth="1"/>
    <col min="14" max="14" width="9" style="41" hidden="1" customWidth="1"/>
    <col min="15" max="15" width="50.625" style="41" hidden="1" customWidth="1"/>
    <col min="16" max="16384" width="9" style="41"/>
  </cols>
  <sheetData>
    <row r="1" spans="1:13" s="36" customFormat="1" ht="29.25" customHeight="1">
      <c r="A1" s="36" t="s">
        <v>129</v>
      </c>
      <c r="D1" s="36" t="s">
        <v>144</v>
      </c>
    </row>
    <row r="2" spans="1:13" ht="19.5" thickBot="1">
      <c r="A2" s="37"/>
      <c r="B2" s="38"/>
      <c r="C2" s="39"/>
      <c r="D2" s="39"/>
      <c r="E2" s="39"/>
      <c r="F2" s="40"/>
      <c r="G2" s="39"/>
      <c r="H2" s="39"/>
      <c r="I2" s="39"/>
      <c r="J2" s="39"/>
    </row>
    <row r="3" spans="1:13" s="47" customFormat="1" ht="24.95" customHeight="1" thickBot="1">
      <c r="A3" s="42"/>
      <c r="B3" s="38"/>
      <c r="C3" s="43"/>
      <c r="D3" s="43"/>
      <c r="E3" s="43"/>
      <c r="F3" s="44"/>
      <c r="G3" s="45" t="s">
        <v>0</v>
      </c>
      <c r="H3" s="46" t="e">
        <f>①集計表!H4</f>
        <v>#N/A</v>
      </c>
      <c r="I3" s="159" t="s">
        <v>1</v>
      </c>
      <c r="J3" s="160"/>
    </row>
    <row r="4" spans="1:13" s="47" customFormat="1" ht="24.95" customHeight="1">
      <c r="A4" s="37"/>
      <c r="B4" s="38"/>
      <c r="C4" s="43"/>
      <c r="D4" s="43"/>
      <c r="E4" s="43"/>
      <c r="F4" s="44"/>
      <c r="G4" s="48" t="s">
        <v>178</v>
      </c>
      <c r="H4" s="173" t="e">
        <f>①集計表!H5</f>
        <v>#N/A</v>
      </c>
      <c r="I4" s="174"/>
      <c r="J4" s="175"/>
    </row>
    <row r="5" spans="1:13" s="47" customFormat="1" ht="24.95" customHeight="1" thickBot="1">
      <c r="A5" s="37"/>
      <c r="B5" s="49"/>
      <c r="C5" s="43"/>
      <c r="D5" s="50"/>
      <c r="E5" s="50"/>
      <c r="F5" s="44"/>
      <c r="G5" s="48" t="s">
        <v>3</v>
      </c>
      <c r="H5" s="176">
        <f>①集計表!H6</f>
        <v>0</v>
      </c>
      <c r="I5" s="177"/>
      <c r="J5" s="178"/>
    </row>
    <row r="6" spans="1:13" s="47" customFormat="1" ht="24.95" customHeight="1">
      <c r="A6" s="37"/>
      <c r="B6" s="51" t="s">
        <v>2</v>
      </c>
      <c r="C6" s="167"/>
      <c r="D6" s="168"/>
      <c r="E6" s="50"/>
      <c r="F6" s="44"/>
      <c r="G6" s="52" t="s">
        <v>32</v>
      </c>
      <c r="H6" s="176" t="e">
        <f>①集計表!H7</f>
        <v>#N/A</v>
      </c>
      <c r="I6" s="177"/>
      <c r="J6" s="178"/>
    </row>
    <row r="7" spans="1:13" s="47" customFormat="1" ht="24.95" customHeight="1" thickBot="1">
      <c r="A7" s="37"/>
      <c r="B7" s="53" t="s">
        <v>5</v>
      </c>
      <c r="C7" s="169"/>
      <c r="D7" s="170"/>
      <c r="E7" s="50"/>
      <c r="F7" s="44"/>
      <c r="G7" s="54" t="s">
        <v>33</v>
      </c>
      <c r="H7" s="179">
        <f>①集計表!H8</f>
        <v>0</v>
      </c>
      <c r="I7" s="180"/>
      <c r="J7" s="181"/>
    </row>
    <row r="8" spans="1:13" s="47" customFormat="1" ht="24.95" customHeight="1" thickTop="1" thickBot="1">
      <c r="A8" s="37"/>
      <c r="B8" s="165" t="s">
        <v>47</v>
      </c>
      <c r="C8" s="166"/>
      <c r="D8" s="55"/>
      <c r="E8" s="56"/>
      <c r="F8" s="44"/>
      <c r="G8" s="44"/>
      <c r="H8" s="43"/>
      <c r="I8" s="43"/>
      <c r="J8" s="57"/>
      <c r="L8" s="47" t="s">
        <v>126</v>
      </c>
    </row>
    <row r="9" spans="1:13" ht="24.95" customHeight="1">
      <c r="A9" s="37"/>
      <c r="B9" s="35" t="s">
        <v>179</v>
      </c>
      <c r="C9" s="58"/>
      <c r="D9" s="59"/>
      <c r="E9" s="59"/>
      <c r="F9" s="58"/>
      <c r="G9" s="58"/>
      <c r="H9" s="60"/>
      <c r="I9" s="61"/>
      <c r="J9" s="62"/>
      <c r="L9" s="161" t="s">
        <v>125</v>
      </c>
      <c r="M9" s="162">
        <v>42826</v>
      </c>
    </row>
    <row r="10" spans="1:13" ht="98.25" customHeight="1" thickBot="1">
      <c r="A10" s="63" t="s">
        <v>7</v>
      </c>
      <c r="B10" s="64" t="s">
        <v>183</v>
      </c>
      <c r="C10" s="65" t="s">
        <v>46</v>
      </c>
      <c r="D10" s="182" t="s">
        <v>184</v>
      </c>
      <c r="E10" s="183"/>
      <c r="F10" s="65" t="s">
        <v>8</v>
      </c>
      <c r="G10" s="65" t="s">
        <v>9</v>
      </c>
      <c r="H10" s="66" t="s">
        <v>185</v>
      </c>
      <c r="I10" s="67" t="s">
        <v>77</v>
      </c>
      <c r="J10" s="65" t="s">
        <v>31</v>
      </c>
      <c r="L10" s="161" t="s">
        <v>83</v>
      </c>
    </row>
    <row r="11" spans="1:13" ht="30" customHeight="1">
      <c r="A11" s="63">
        <v>1</v>
      </c>
      <c r="B11" s="68"/>
      <c r="C11" s="69"/>
      <c r="D11" s="171"/>
      <c r="E11" s="172"/>
      <c r="F11" s="70"/>
      <c r="G11" s="71"/>
      <c r="H11" s="72"/>
      <c r="I11" s="73"/>
      <c r="J11" s="74"/>
      <c r="L11" s="161" t="s">
        <v>84</v>
      </c>
      <c r="M11" s="162">
        <v>43921</v>
      </c>
    </row>
    <row r="12" spans="1:13" ht="30" customHeight="1">
      <c r="A12" s="63">
        <v>2</v>
      </c>
      <c r="B12" s="68"/>
      <c r="C12" s="69"/>
      <c r="D12" s="171"/>
      <c r="E12" s="172"/>
      <c r="F12" s="70"/>
      <c r="G12" s="71"/>
      <c r="H12" s="75"/>
      <c r="I12" s="76"/>
      <c r="J12" s="74"/>
      <c r="K12" s="41">
        <f t="shared" ref="K12:K25" si="0">IF(H12&lt;&gt;"",1,0)</f>
        <v>0</v>
      </c>
      <c r="L12" s="41" t="s">
        <v>82</v>
      </c>
      <c r="M12" s="162">
        <v>45382</v>
      </c>
    </row>
    <row r="13" spans="1:13" ht="30" customHeight="1">
      <c r="A13" s="63">
        <v>3</v>
      </c>
      <c r="B13" s="68"/>
      <c r="C13" s="69"/>
      <c r="D13" s="171"/>
      <c r="E13" s="172"/>
      <c r="F13" s="70"/>
      <c r="G13" s="71"/>
      <c r="H13" s="75"/>
      <c r="I13" s="76"/>
      <c r="J13" s="74"/>
      <c r="K13" s="41">
        <f t="shared" si="0"/>
        <v>0</v>
      </c>
      <c r="L13" s="41" t="str">
        <f t="shared" ref="L13:L24" si="1">IF(C13="その他",1,"")</f>
        <v/>
      </c>
      <c r="M13" s="163"/>
    </row>
    <row r="14" spans="1:13" ht="30" customHeight="1">
      <c r="A14" s="63">
        <v>4</v>
      </c>
      <c r="B14" s="68"/>
      <c r="C14" s="69"/>
      <c r="D14" s="171"/>
      <c r="E14" s="172"/>
      <c r="F14" s="70"/>
      <c r="G14" s="71"/>
      <c r="H14" s="75"/>
      <c r="I14" s="76"/>
      <c r="J14" s="74"/>
      <c r="K14" s="41">
        <f>IF(H14&lt;&gt;"",1,0)</f>
        <v>0</v>
      </c>
      <c r="L14" s="41" t="str">
        <f t="shared" si="1"/>
        <v/>
      </c>
      <c r="M14" s="161"/>
    </row>
    <row r="15" spans="1:13" ht="30" customHeight="1">
      <c r="A15" s="63">
        <v>5</v>
      </c>
      <c r="B15" s="68"/>
      <c r="C15" s="69"/>
      <c r="D15" s="171"/>
      <c r="E15" s="172"/>
      <c r="F15" s="70"/>
      <c r="G15" s="71"/>
      <c r="H15" s="75"/>
      <c r="I15" s="76"/>
      <c r="J15" s="74"/>
      <c r="K15" s="41">
        <f t="shared" si="0"/>
        <v>0</v>
      </c>
      <c r="L15" s="41" t="str">
        <f t="shared" si="1"/>
        <v/>
      </c>
    </row>
    <row r="16" spans="1:13" ht="30" customHeight="1">
      <c r="A16" s="63">
        <v>6</v>
      </c>
      <c r="B16" s="68"/>
      <c r="C16" s="69"/>
      <c r="D16" s="171"/>
      <c r="E16" s="172"/>
      <c r="F16" s="70"/>
      <c r="G16" s="71"/>
      <c r="H16" s="75"/>
      <c r="I16" s="76"/>
      <c r="J16" s="74"/>
      <c r="K16" s="41">
        <f t="shared" si="0"/>
        <v>0</v>
      </c>
      <c r="L16" s="41" t="str">
        <f t="shared" si="1"/>
        <v/>
      </c>
    </row>
    <row r="17" spans="1:14" ht="30" customHeight="1">
      <c r="A17" s="63">
        <v>7</v>
      </c>
      <c r="B17" s="68"/>
      <c r="C17" s="69"/>
      <c r="D17" s="171"/>
      <c r="E17" s="172"/>
      <c r="F17" s="70"/>
      <c r="G17" s="71"/>
      <c r="H17" s="75"/>
      <c r="I17" s="76"/>
      <c r="J17" s="74"/>
      <c r="K17" s="41">
        <f t="shared" si="0"/>
        <v>0</v>
      </c>
      <c r="L17" s="41" t="str">
        <f t="shared" si="1"/>
        <v/>
      </c>
    </row>
    <row r="18" spans="1:14" ht="30" customHeight="1">
      <c r="A18" s="63">
        <v>8</v>
      </c>
      <c r="B18" s="68"/>
      <c r="C18" s="69"/>
      <c r="D18" s="171"/>
      <c r="E18" s="172"/>
      <c r="F18" s="70"/>
      <c r="G18" s="71"/>
      <c r="H18" s="75"/>
      <c r="I18" s="76"/>
      <c r="J18" s="74"/>
      <c r="K18" s="41">
        <f t="shared" si="0"/>
        <v>0</v>
      </c>
      <c r="L18" s="41" t="str">
        <f t="shared" si="1"/>
        <v/>
      </c>
    </row>
    <row r="19" spans="1:14" ht="30" customHeight="1">
      <c r="A19" s="63">
        <v>9</v>
      </c>
      <c r="B19" s="68"/>
      <c r="C19" s="69"/>
      <c r="D19" s="171"/>
      <c r="E19" s="172"/>
      <c r="F19" s="70"/>
      <c r="G19" s="71"/>
      <c r="H19" s="75"/>
      <c r="I19" s="76"/>
      <c r="J19" s="74"/>
      <c r="K19" s="41">
        <f t="shared" si="0"/>
        <v>0</v>
      </c>
      <c r="L19" s="41" t="str">
        <f t="shared" si="1"/>
        <v/>
      </c>
    </row>
    <row r="20" spans="1:14" ht="30" customHeight="1">
      <c r="A20" s="63">
        <v>10</v>
      </c>
      <c r="B20" s="68"/>
      <c r="C20" s="69"/>
      <c r="D20" s="171"/>
      <c r="E20" s="172"/>
      <c r="F20" s="70"/>
      <c r="G20" s="71"/>
      <c r="H20" s="75"/>
      <c r="I20" s="76"/>
      <c r="J20" s="74"/>
      <c r="K20" s="41">
        <f t="shared" si="0"/>
        <v>0</v>
      </c>
      <c r="L20" s="41" t="str">
        <f t="shared" si="1"/>
        <v/>
      </c>
    </row>
    <row r="21" spans="1:14" ht="30" customHeight="1">
      <c r="A21" s="63">
        <v>11</v>
      </c>
      <c r="B21" s="68"/>
      <c r="C21" s="69"/>
      <c r="D21" s="171"/>
      <c r="E21" s="172"/>
      <c r="F21" s="70"/>
      <c r="G21" s="71"/>
      <c r="H21" s="75"/>
      <c r="I21" s="76"/>
      <c r="J21" s="74"/>
      <c r="K21" s="41">
        <f t="shared" si="0"/>
        <v>0</v>
      </c>
      <c r="L21" s="41" t="str">
        <f t="shared" si="1"/>
        <v/>
      </c>
    </row>
    <row r="22" spans="1:14" ht="30" customHeight="1">
      <c r="A22" s="63">
        <v>12</v>
      </c>
      <c r="B22" s="68"/>
      <c r="C22" s="69"/>
      <c r="D22" s="171"/>
      <c r="E22" s="172"/>
      <c r="F22" s="70"/>
      <c r="G22" s="71"/>
      <c r="H22" s="75"/>
      <c r="I22" s="76"/>
      <c r="J22" s="74"/>
      <c r="K22" s="41">
        <f t="shared" si="0"/>
        <v>0</v>
      </c>
      <c r="L22" s="41" t="str">
        <f t="shared" si="1"/>
        <v/>
      </c>
    </row>
    <row r="23" spans="1:14" ht="30" customHeight="1">
      <c r="A23" s="63">
        <v>13</v>
      </c>
      <c r="B23" s="68"/>
      <c r="C23" s="69"/>
      <c r="D23" s="171"/>
      <c r="E23" s="172"/>
      <c r="F23" s="70"/>
      <c r="G23" s="71"/>
      <c r="H23" s="75"/>
      <c r="I23" s="76"/>
      <c r="J23" s="74"/>
      <c r="K23" s="41">
        <f t="shared" si="0"/>
        <v>0</v>
      </c>
      <c r="L23" s="41" t="str">
        <f t="shared" si="1"/>
        <v/>
      </c>
    </row>
    <row r="24" spans="1:14" ht="30" customHeight="1">
      <c r="A24" s="63">
        <v>14</v>
      </c>
      <c r="B24" s="68"/>
      <c r="C24" s="69"/>
      <c r="D24" s="171"/>
      <c r="E24" s="172"/>
      <c r="F24" s="70"/>
      <c r="G24" s="71"/>
      <c r="H24" s="75"/>
      <c r="I24" s="76"/>
      <c r="J24" s="74"/>
      <c r="K24" s="41">
        <f t="shared" si="0"/>
        <v>0</v>
      </c>
      <c r="L24" s="41" t="str">
        <f t="shared" si="1"/>
        <v/>
      </c>
    </row>
    <row r="25" spans="1:14" ht="30" customHeight="1" thickBot="1">
      <c r="A25" s="63">
        <v>15</v>
      </c>
      <c r="B25" s="68"/>
      <c r="C25" s="69"/>
      <c r="D25" s="171"/>
      <c r="E25" s="172"/>
      <c r="F25" s="70"/>
      <c r="G25" s="71"/>
      <c r="H25" s="77"/>
      <c r="I25" s="78"/>
      <c r="J25" s="74"/>
      <c r="K25" s="41">
        <f t="shared" si="0"/>
        <v>0</v>
      </c>
      <c r="L25" s="41" t="e">
        <f>IF(SUMIF(C12:C25,"【職員処遇改善費のみ対象】園内研修",I11:I25)&gt;VLOOKUP(C6,M25:N27,2,FALSE),VLOOKUP(C6,M25:N27,2,FALSE)-SUMIF(C12:C25,"【職員処遇改善費のみ対象】園内研修",I11:I25),"")</f>
        <v>#N/A</v>
      </c>
      <c r="M25" s="79" t="s">
        <v>81</v>
      </c>
      <c r="N25" s="164">
        <v>4</v>
      </c>
    </row>
    <row r="26" spans="1:14" ht="19.5" customHeight="1">
      <c r="A26" s="80"/>
      <c r="B26" s="38" t="s">
        <v>34</v>
      </c>
      <c r="C26" s="59"/>
      <c r="D26" s="59"/>
      <c r="E26" s="59"/>
      <c r="F26" s="59"/>
      <c r="G26" s="59"/>
      <c r="J26" s="12"/>
      <c r="K26" s="164"/>
    </row>
    <row r="27" spans="1:14" ht="21.75" customHeight="1">
      <c r="A27" s="80"/>
      <c r="B27" s="186" t="s">
        <v>86</v>
      </c>
      <c r="C27" s="186"/>
      <c r="D27" s="186"/>
      <c r="E27" s="186"/>
      <c r="F27" s="186"/>
      <c r="G27" s="186"/>
      <c r="J27" s="12"/>
      <c r="K27" s="164"/>
    </row>
    <row r="28" spans="1:14" ht="34.5" customHeight="1">
      <c r="A28" s="80"/>
      <c r="B28" s="186" t="s">
        <v>85</v>
      </c>
      <c r="C28" s="186"/>
      <c r="D28" s="186"/>
      <c r="E28" s="186"/>
      <c r="F28" s="186"/>
      <c r="G28" s="186"/>
    </row>
    <row r="29" spans="1:14" s="12" customFormat="1" ht="15.75" customHeight="1">
      <c r="A29" s="37"/>
      <c r="B29" s="81" t="s">
        <v>123</v>
      </c>
      <c r="C29" s="82"/>
      <c r="D29" s="59"/>
      <c r="E29" s="59"/>
      <c r="F29" s="59"/>
      <c r="G29" s="59"/>
    </row>
    <row r="30" spans="1:14" s="12" customFormat="1" ht="15" customHeight="1">
      <c r="A30" s="37"/>
      <c r="B30" s="187" t="s">
        <v>181</v>
      </c>
      <c r="C30" s="187"/>
      <c r="D30" s="188"/>
      <c r="E30" s="188"/>
      <c r="F30" s="188"/>
      <c r="G30" s="59"/>
      <c r="H30" s="59"/>
      <c r="I30" s="59"/>
      <c r="J30" s="59"/>
    </row>
    <row r="31" spans="1:14" s="12" customFormat="1" ht="15" customHeight="1">
      <c r="A31" s="37"/>
      <c r="B31" s="38" t="s">
        <v>124</v>
      </c>
      <c r="C31" s="59"/>
      <c r="D31" s="59"/>
      <c r="E31" s="59"/>
      <c r="F31" s="59"/>
      <c r="G31" s="59"/>
      <c r="H31" s="59"/>
      <c r="I31" s="59"/>
      <c r="J31" s="59"/>
    </row>
    <row r="32" spans="1:14" s="12" customFormat="1" ht="15" customHeight="1">
      <c r="A32" s="37"/>
      <c r="B32" s="38" t="s">
        <v>128</v>
      </c>
      <c r="C32" s="59"/>
      <c r="D32" s="59"/>
      <c r="E32" s="59"/>
      <c r="F32" s="59"/>
      <c r="G32" s="59"/>
      <c r="H32" s="59"/>
      <c r="I32" s="59"/>
      <c r="J32" s="59"/>
    </row>
    <row r="33" spans="1:10" s="12" customFormat="1" ht="15" customHeight="1">
      <c r="A33" s="37"/>
      <c r="D33" s="59"/>
      <c r="E33" s="59"/>
      <c r="F33" s="59"/>
      <c r="G33" s="59"/>
      <c r="H33" s="59"/>
      <c r="I33" s="59"/>
      <c r="J33" s="59"/>
    </row>
    <row r="34" spans="1:10" s="12" customFormat="1" ht="15" customHeight="1">
      <c r="A34" s="37"/>
      <c r="D34" s="59"/>
      <c r="E34" s="59"/>
      <c r="F34" s="59"/>
      <c r="G34" s="59"/>
      <c r="H34" s="59"/>
      <c r="I34" s="59"/>
      <c r="J34" s="59"/>
    </row>
    <row r="35" spans="1:10" s="12" customFormat="1" ht="15" customHeight="1">
      <c r="A35" s="37"/>
      <c r="C35" s="59"/>
      <c r="D35" s="59"/>
      <c r="E35" s="59"/>
      <c r="F35" s="59"/>
      <c r="G35" s="59"/>
      <c r="H35" s="59"/>
      <c r="I35" s="59"/>
      <c r="J35" s="59"/>
    </row>
    <row r="36" spans="1:10" s="12" customFormat="1" ht="15" customHeight="1">
      <c r="A36" s="37"/>
      <c r="C36" s="59"/>
      <c r="D36" s="59"/>
      <c r="E36" s="59"/>
      <c r="F36" s="59"/>
      <c r="G36" s="59"/>
      <c r="H36" s="59"/>
      <c r="I36" s="59"/>
      <c r="J36" s="59"/>
    </row>
    <row r="37" spans="1:10" s="12" customFormat="1" ht="15" customHeight="1">
      <c r="A37" s="37"/>
      <c r="B37" s="38"/>
      <c r="C37" s="59"/>
      <c r="D37" s="59"/>
      <c r="E37" s="59"/>
      <c r="F37" s="59"/>
      <c r="G37" s="59"/>
      <c r="H37" s="59"/>
      <c r="I37" s="59"/>
      <c r="J37" s="59"/>
    </row>
    <row r="38" spans="1:10" s="12" customFormat="1" ht="30" customHeight="1">
      <c r="A38" s="37"/>
      <c r="B38" s="184"/>
      <c r="C38" s="185"/>
      <c r="D38" s="185"/>
      <c r="E38" s="185"/>
      <c r="F38" s="185"/>
      <c r="G38" s="185"/>
      <c r="H38" s="185"/>
      <c r="I38" s="185"/>
      <c r="J38" s="185"/>
    </row>
    <row r="39" spans="1:10" s="12" customFormat="1" ht="15" customHeight="1">
      <c r="A39" s="37"/>
      <c r="B39" s="38"/>
      <c r="C39" s="59"/>
      <c r="D39" s="59"/>
      <c r="E39" s="59"/>
      <c r="F39" s="59"/>
      <c r="G39" s="59"/>
      <c r="H39" s="59"/>
      <c r="I39" s="59"/>
      <c r="J39" s="59"/>
    </row>
    <row r="40" spans="1:10" s="12" customFormat="1" ht="15" customHeight="1">
      <c r="A40" s="37"/>
      <c r="B40" s="38"/>
      <c r="C40" s="59"/>
      <c r="D40" s="59"/>
      <c r="E40" s="59"/>
      <c r="F40" s="59"/>
      <c r="G40" s="59"/>
      <c r="H40" s="59"/>
      <c r="I40" s="59"/>
      <c r="J40" s="59"/>
    </row>
    <row r="41" spans="1:10" s="12" customFormat="1" ht="15" customHeight="1">
      <c r="A41" s="37"/>
      <c r="B41" s="38"/>
      <c r="C41" s="59"/>
      <c r="D41" s="59"/>
      <c r="E41" s="59"/>
      <c r="F41" s="59"/>
      <c r="G41" s="59"/>
      <c r="H41" s="59"/>
      <c r="I41" s="59"/>
      <c r="J41" s="59"/>
    </row>
  </sheetData>
  <sheetProtection algorithmName="SHA-512" hashValue="2jqgx8yd61lgSRtZXm81JWJEvRkPCQZokv2As2c929/t7H9afeO92L/NNUz/W4v1OiSegPGAa2gVRlwVEdieBQ==" saltValue="vKsPuJTmXjU49tVASwUz2w==" spinCount="100000" sheet="1" objects="1" scenarios="1" insertRows="0" selectLockedCells="1"/>
  <mergeCells count="27">
    <mergeCell ref="B28:G28"/>
    <mergeCell ref="B30:F30"/>
    <mergeCell ref="B38:J38"/>
    <mergeCell ref="D21:E21"/>
    <mergeCell ref="D22:E22"/>
    <mergeCell ref="D23:E23"/>
    <mergeCell ref="D24:E24"/>
    <mergeCell ref="D25:E25"/>
    <mergeCell ref="B27:G27"/>
    <mergeCell ref="D15:E15"/>
    <mergeCell ref="D16:E16"/>
    <mergeCell ref="D17:E17"/>
    <mergeCell ref="D18:E18"/>
    <mergeCell ref="D19:E19"/>
    <mergeCell ref="D20:E20"/>
    <mergeCell ref="B8:C8"/>
    <mergeCell ref="D10:E10"/>
    <mergeCell ref="D11:E11"/>
    <mergeCell ref="D12:E12"/>
    <mergeCell ref="D13:E13"/>
    <mergeCell ref="D14:E14"/>
    <mergeCell ref="H4:J4"/>
    <mergeCell ref="H5:J5"/>
    <mergeCell ref="C6:D6"/>
    <mergeCell ref="H6:J6"/>
    <mergeCell ref="C7:D7"/>
    <mergeCell ref="H7:J7"/>
  </mergeCells>
  <phoneticPr fontId="3"/>
  <conditionalFormatting sqref="C6:C7">
    <cfRule type="cellIs" dxfId="389" priority="11" operator="equal">
      <formula>""</formula>
    </cfRule>
  </conditionalFormatting>
  <conditionalFormatting sqref="D8">
    <cfRule type="cellIs" dxfId="388" priority="1" operator="equal">
      <formula>""</formula>
    </cfRule>
  </conditionalFormatting>
  <conditionalFormatting sqref="D11:E25 G11:H25">
    <cfRule type="expression" dxfId="387" priority="3">
      <formula>$C11="【職員処遇改善費のみ対象】園内研修"</formula>
    </cfRule>
  </conditionalFormatting>
  <conditionalFormatting sqref="D11:E25">
    <cfRule type="expression" dxfId="386" priority="5">
      <formula>$C11="【職員処遇改善費のみ対象】横浜市（区）主催研修"</formula>
    </cfRule>
    <cfRule type="expression" dxfId="385" priority="6">
      <formula>$C11="幼稚園教諭旧免許状更新講習・免許法認定講習"</formula>
    </cfRule>
  </conditionalFormatting>
  <conditionalFormatting sqref="F11:F25">
    <cfRule type="expression" dxfId="384" priority="8">
      <formula>$C11&lt;&gt;"保育士等キャリアアップ研修"</formula>
    </cfRule>
    <cfRule type="expression" dxfId="383" priority="13" stopIfTrue="1">
      <formula>$C11="保育士等キャリアアップ研修"</formula>
    </cfRule>
  </conditionalFormatting>
  <conditionalFormatting sqref="F11:H25">
    <cfRule type="expression" dxfId="382" priority="4">
      <formula>$C11="その他"</formula>
    </cfRule>
  </conditionalFormatting>
  <conditionalFormatting sqref="G11:G25">
    <cfRule type="expression" dxfId="381" priority="10">
      <formula>$C11="幼稚園教諭旧免許状更新講習・免許法認定講習"</formula>
    </cfRule>
  </conditionalFormatting>
  <conditionalFormatting sqref="G11:H25">
    <cfRule type="expression" dxfId="380" priority="2">
      <formula>$C11="【職員処遇改善費のみ対象】横浜市（区）主催研修"</formula>
    </cfRule>
  </conditionalFormatting>
  <conditionalFormatting sqref="H11:H25">
    <cfRule type="expression" dxfId="379" priority="7">
      <formula>$C11="【幼稚園又は認定こども園に勤務していた者】その他"</formula>
    </cfRule>
  </conditionalFormatting>
  <conditionalFormatting sqref="H3:I3 H4:J7">
    <cfRule type="cellIs" dxfId="378" priority="12" operator="equal">
      <formula>""</formula>
    </cfRule>
  </conditionalFormatting>
  <conditionalFormatting sqref="I11:I25">
    <cfRule type="expression" dxfId="377" priority="9">
      <formula>$C11="保育士等キャリアアップ研修"</formula>
    </cfRule>
  </conditionalFormatting>
  <dataValidations count="8">
    <dataValidation type="list" allowBlank="1" showInputMessage="1" showErrorMessage="1" sqref="H11:H25" xr:uid="{26F0FA0F-A7E7-49A8-95E6-E87D368D12E4}">
      <formula1>INDIRECT($C$6)</formula1>
    </dataValidation>
    <dataValidation type="decimal" operator="greaterThanOrEqual" allowBlank="1" showInputMessage="1" showErrorMessage="1" sqref="I11:I25" xr:uid="{9A576972-BADF-450F-BA6B-438AD6F00B22}">
      <formula1>0</formula1>
    </dataValidation>
    <dataValidation type="textLength" operator="equal" allowBlank="1" showInputMessage="1" showErrorMessage="1" sqref="G11:G25" xr:uid="{CB708D88-78DF-4F33-989B-4FC058C04CC3}">
      <formula1>12</formula1>
    </dataValidation>
    <dataValidation type="list" allowBlank="1" showInputMessage="1" showErrorMessage="1" sqref="D8" xr:uid="{A9325B38-3110-4DD5-B80D-DF9C9EC1A0F0}">
      <formula1>"〇,×"</formula1>
    </dataValidation>
    <dataValidation type="list" allowBlank="1" showInputMessage="1" showErrorMessage="1" sqref="O6" xr:uid="{A4F0F9E8-962D-46A5-A11F-3CBC814D9CB6}">
      <formula1>" "</formula1>
    </dataValidation>
    <dataValidation type="list" allowBlank="1" showInputMessage="1" showErrorMessage="1" sqref="D11:E25" xr:uid="{FE5F07D6-DB13-43DC-AB79-379305D91B14}">
      <formula1>INDIRECT($C11)</formula1>
    </dataValidation>
    <dataValidation type="list" allowBlank="1" showInputMessage="1" showErrorMessage="1" sqref="C11:C25" xr:uid="{F560B3F3-2623-44FE-BFD9-6241322BA408}">
      <formula1>INDIRECT($C$6&amp;$D$8)</formula1>
    </dataValidation>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専門リーダー、職務分野別リーダー」のマネジメント研修はH29.4.1～R2.3.31の修了分のみ対象です。" sqref="B11:B25" xr:uid="{D392C700-A7EA-4FCD-BA10-95564EA8031A}">
      <formula1>46220</formula1>
    </dataValidation>
  </dataValidations>
  <printOptions horizontalCentered="1"/>
  <pageMargins left="0.25" right="0.25" top="0.75" bottom="0.75" header="0.3" footer="0.3"/>
  <pageSetup paperSize="9" scale="61" fitToHeight="0" orientation="landscape" cellComments="asDisplayed" r:id="rId1"/>
  <rowBreaks count="1" manualBreakCount="1">
    <brk id="20" max="9"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3146209-6E53-40EF-833B-6E2F441337D5}">
          <x14:formula1>
            <xm:f>マスタ!$C$2:$C$11</xm:f>
          </x14:formula1>
          <xm:sqref>C6:D6</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DBF63-1B96-41F1-ABED-B19A94B47A33}">
  <sheetPr>
    <tabColor rgb="FFFF0000"/>
    <pageSetUpPr fitToPage="1"/>
  </sheetPr>
  <dimension ref="A1:O41"/>
  <sheetViews>
    <sheetView showGridLines="0" showZeros="0" view="pageBreakPreview" zoomScale="70" zoomScaleNormal="70" zoomScaleSheetLayoutView="70" workbookViewId="0">
      <selection activeCell="C6" sqref="C6:D6"/>
    </sheetView>
  </sheetViews>
  <sheetFormatPr defaultRowHeight="18.75"/>
  <cols>
    <col min="1" max="1" width="5" style="42" customWidth="1"/>
    <col min="2" max="2" width="17.5" style="83" customWidth="1"/>
    <col min="3" max="3" width="39.375" style="41" customWidth="1"/>
    <col min="4" max="4" width="9.375" style="41" customWidth="1"/>
    <col min="5" max="5" width="37.625" style="41" customWidth="1"/>
    <col min="6" max="6" width="42.875" style="41" customWidth="1"/>
    <col min="7" max="7" width="19.625" style="41" customWidth="1"/>
    <col min="8" max="8" width="22.375" style="41" customWidth="1"/>
    <col min="9" max="9" width="15.625" style="41" customWidth="1"/>
    <col min="10" max="10" width="27.5" style="41" customWidth="1"/>
    <col min="11" max="11" width="9" style="41" hidden="1" customWidth="1"/>
    <col min="12" max="12" width="11.875" style="41" hidden="1" customWidth="1"/>
    <col min="13" max="13" width="10.5" style="41" hidden="1" customWidth="1"/>
    <col min="14" max="14" width="9" style="41" hidden="1" customWidth="1"/>
    <col min="15" max="15" width="50.625" style="41" hidden="1" customWidth="1"/>
    <col min="16" max="16384" width="9" style="41"/>
  </cols>
  <sheetData>
    <row r="1" spans="1:13" s="36" customFormat="1" ht="29.25" customHeight="1">
      <c r="A1" s="36" t="s">
        <v>129</v>
      </c>
      <c r="D1" s="36" t="s">
        <v>144</v>
      </c>
    </row>
    <row r="2" spans="1:13" ht="19.5" thickBot="1">
      <c r="A2" s="37"/>
      <c r="B2" s="38"/>
      <c r="C2" s="39"/>
      <c r="D2" s="39"/>
      <c r="E2" s="39"/>
      <c r="F2" s="40"/>
      <c r="G2" s="39"/>
      <c r="H2" s="39"/>
      <c r="I2" s="39"/>
      <c r="J2" s="39"/>
    </row>
    <row r="3" spans="1:13" s="47" customFormat="1" ht="24.95" customHeight="1" thickBot="1">
      <c r="A3" s="42"/>
      <c r="B3" s="38"/>
      <c r="C3" s="43"/>
      <c r="D3" s="43"/>
      <c r="E3" s="43"/>
      <c r="F3" s="44"/>
      <c r="G3" s="45" t="s">
        <v>0</v>
      </c>
      <c r="H3" s="46" t="e">
        <f>①集計表!H4</f>
        <v>#N/A</v>
      </c>
      <c r="I3" s="159" t="s">
        <v>1</v>
      </c>
      <c r="J3" s="160"/>
    </row>
    <row r="4" spans="1:13" s="47" customFormat="1" ht="24.95" customHeight="1">
      <c r="A4" s="37"/>
      <c r="B4" s="38"/>
      <c r="C4" s="43"/>
      <c r="D4" s="43"/>
      <c r="E4" s="43"/>
      <c r="F4" s="44"/>
      <c r="G4" s="48" t="s">
        <v>178</v>
      </c>
      <c r="H4" s="173" t="e">
        <f>①集計表!H5</f>
        <v>#N/A</v>
      </c>
      <c r="I4" s="174"/>
      <c r="J4" s="175"/>
    </row>
    <row r="5" spans="1:13" s="47" customFormat="1" ht="24.95" customHeight="1" thickBot="1">
      <c r="A5" s="37"/>
      <c r="B5" s="49"/>
      <c r="C5" s="43"/>
      <c r="D5" s="50"/>
      <c r="E5" s="50"/>
      <c r="F5" s="44"/>
      <c r="G5" s="48" t="s">
        <v>3</v>
      </c>
      <c r="H5" s="176">
        <f>①集計表!H6</f>
        <v>0</v>
      </c>
      <c r="I5" s="177"/>
      <c r="J5" s="178"/>
    </row>
    <row r="6" spans="1:13" s="47" customFormat="1" ht="24.95" customHeight="1">
      <c r="A6" s="37"/>
      <c r="B6" s="51" t="s">
        <v>2</v>
      </c>
      <c r="C6" s="167"/>
      <c r="D6" s="168"/>
      <c r="E6" s="50"/>
      <c r="F6" s="44"/>
      <c r="G6" s="52" t="s">
        <v>32</v>
      </c>
      <c r="H6" s="176" t="e">
        <f>①集計表!H7</f>
        <v>#N/A</v>
      </c>
      <c r="I6" s="177"/>
      <c r="J6" s="178"/>
    </row>
    <row r="7" spans="1:13" s="47" customFormat="1" ht="24.95" customHeight="1" thickBot="1">
      <c r="A7" s="37"/>
      <c r="B7" s="53" t="s">
        <v>5</v>
      </c>
      <c r="C7" s="169"/>
      <c r="D7" s="170"/>
      <c r="E7" s="50"/>
      <c r="F7" s="44"/>
      <c r="G7" s="54" t="s">
        <v>33</v>
      </c>
      <c r="H7" s="179">
        <f>①集計表!H8</f>
        <v>0</v>
      </c>
      <c r="I7" s="180"/>
      <c r="J7" s="181"/>
    </row>
    <row r="8" spans="1:13" s="47" customFormat="1" ht="24.95" customHeight="1" thickTop="1" thickBot="1">
      <c r="A8" s="37"/>
      <c r="B8" s="165" t="s">
        <v>47</v>
      </c>
      <c r="C8" s="166"/>
      <c r="D8" s="55"/>
      <c r="E8" s="56"/>
      <c r="F8" s="44"/>
      <c r="G8" s="44"/>
      <c r="H8" s="43"/>
      <c r="I8" s="43"/>
      <c r="J8" s="57"/>
      <c r="L8" s="47" t="s">
        <v>126</v>
      </c>
    </row>
    <row r="9" spans="1:13" ht="24.95" customHeight="1">
      <c r="A9" s="37"/>
      <c r="B9" s="35" t="s">
        <v>179</v>
      </c>
      <c r="C9" s="58"/>
      <c r="D9" s="59"/>
      <c r="E9" s="59"/>
      <c r="F9" s="58"/>
      <c r="G9" s="58"/>
      <c r="H9" s="60"/>
      <c r="I9" s="61"/>
      <c r="J9" s="62"/>
      <c r="L9" s="161" t="s">
        <v>125</v>
      </c>
      <c r="M9" s="162">
        <v>42826</v>
      </c>
    </row>
    <row r="10" spans="1:13" ht="98.25" customHeight="1" thickBot="1">
      <c r="A10" s="63" t="s">
        <v>7</v>
      </c>
      <c r="B10" s="64" t="s">
        <v>183</v>
      </c>
      <c r="C10" s="65" t="s">
        <v>46</v>
      </c>
      <c r="D10" s="182" t="s">
        <v>184</v>
      </c>
      <c r="E10" s="183"/>
      <c r="F10" s="65" t="s">
        <v>8</v>
      </c>
      <c r="G10" s="65" t="s">
        <v>9</v>
      </c>
      <c r="H10" s="66" t="s">
        <v>185</v>
      </c>
      <c r="I10" s="67" t="s">
        <v>77</v>
      </c>
      <c r="J10" s="65" t="s">
        <v>31</v>
      </c>
      <c r="L10" s="161" t="s">
        <v>83</v>
      </c>
    </row>
    <row r="11" spans="1:13" ht="30" customHeight="1">
      <c r="A11" s="63">
        <v>1</v>
      </c>
      <c r="B11" s="68"/>
      <c r="C11" s="69"/>
      <c r="D11" s="171"/>
      <c r="E11" s="172"/>
      <c r="F11" s="70"/>
      <c r="G11" s="71"/>
      <c r="H11" s="72"/>
      <c r="I11" s="73"/>
      <c r="J11" s="74"/>
      <c r="L11" s="161" t="s">
        <v>84</v>
      </c>
      <c r="M11" s="162">
        <v>43921</v>
      </c>
    </row>
    <row r="12" spans="1:13" ht="30" customHeight="1">
      <c r="A12" s="63">
        <v>2</v>
      </c>
      <c r="B12" s="68"/>
      <c r="C12" s="69"/>
      <c r="D12" s="171"/>
      <c r="E12" s="172"/>
      <c r="F12" s="70"/>
      <c r="G12" s="71"/>
      <c r="H12" s="75"/>
      <c r="I12" s="76"/>
      <c r="J12" s="74"/>
      <c r="K12" s="41">
        <f t="shared" ref="K12:K25" si="0">IF(H12&lt;&gt;"",1,0)</f>
        <v>0</v>
      </c>
      <c r="L12" s="41" t="s">
        <v>82</v>
      </c>
      <c r="M12" s="162">
        <v>45382</v>
      </c>
    </row>
    <row r="13" spans="1:13" ht="30" customHeight="1">
      <c r="A13" s="63">
        <v>3</v>
      </c>
      <c r="B13" s="68"/>
      <c r="C13" s="69"/>
      <c r="D13" s="171"/>
      <c r="E13" s="172"/>
      <c r="F13" s="70"/>
      <c r="G13" s="71"/>
      <c r="H13" s="75"/>
      <c r="I13" s="76"/>
      <c r="J13" s="74"/>
      <c r="K13" s="41">
        <f t="shared" si="0"/>
        <v>0</v>
      </c>
      <c r="L13" s="41" t="str">
        <f t="shared" ref="L13:L24" si="1">IF(C13="その他",1,"")</f>
        <v/>
      </c>
      <c r="M13" s="163"/>
    </row>
    <row r="14" spans="1:13" ht="30" customHeight="1">
      <c r="A14" s="63">
        <v>4</v>
      </c>
      <c r="B14" s="68"/>
      <c r="C14" s="69"/>
      <c r="D14" s="171"/>
      <c r="E14" s="172"/>
      <c r="F14" s="70"/>
      <c r="G14" s="71"/>
      <c r="H14" s="75"/>
      <c r="I14" s="76"/>
      <c r="J14" s="74"/>
      <c r="K14" s="41">
        <f>IF(H14&lt;&gt;"",1,0)</f>
        <v>0</v>
      </c>
      <c r="L14" s="41" t="str">
        <f t="shared" si="1"/>
        <v/>
      </c>
      <c r="M14" s="161"/>
    </row>
    <row r="15" spans="1:13" ht="30" customHeight="1">
      <c r="A15" s="63">
        <v>5</v>
      </c>
      <c r="B15" s="68"/>
      <c r="C15" s="69"/>
      <c r="D15" s="171"/>
      <c r="E15" s="172"/>
      <c r="F15" s="70"/>
      <c r="G15" s="71"/>
      <c r="H15" s="75"/>
      <c r="I15" s="76"/>
      <c r="J15" s="74"/>
      <c r="K15" s="41">
        <f t="shared" si="0"/>
        <v>0</v>
      </c>
      <c r="L15" s="41" t="str">
        <f t="shared" si="1"/>
        <v/>
      </c>
    </row>
    <row r="16" spans="1:13" ht="30" customHeight="1">
      <c r="A16" s="63">
        <v>6</v>
      </c>
      <c r="B16" s="68"/>
      <c r="C16" s="69"/>
      <c r="D16" s="171"/>
      <c r="E16" s="172"/>
      <c r="F16" s="70"/>
      <c r="G16" s="71"/>
      <c r="H16" s="75"/>
      <c r="I16" s="76"/>
      <c r="J16" s="74"/>
      <c r="K16" s="41">
        <f t="shared" si="0"/>
        <v>0</v>
      </c>
      <c r="L16" s="41" t="str">
        <f t="shared" si="1"/>
        <v/>
      </c>
    </row>
    <row r="17" spans="1:14" ht="30" customHeight="1">
      <c r="A17" s="63">
        <v>7</v>
      </c>
      <c r="B17" s="68"/>
      <c r="C17" s="69"/>
      <c r="D17" s="171"/>
      <c r="E17" s="172"/>
      <c r="F17" s="70"/>
      <c r="G17" s="71"/>
      <c r="H17" s="75"/>
      <c r="I17" s="76"/>
      <c r="J17" s="74"/>
      <c r="K17" s="41">
        <f t="shared" si="0"/>
        <v>0</v>
      </c>
      <c r="L17" s="41" t="str">
        <f t="shared" si="1"/>
        <v/>
      </c>
    </row>
    <row r="18" spans="1:14" ht="30" customHeight="1">
      <c r="A18" s="63">
        <v>8</v>
      </c>
      <c r="B18" s="68"/>
      <c r="C18" s="69"/>
      <c r="D18" s="171"/>
      <c r="E18" s="172"/>
      <c r="F18" s="70"/>
      <c r="G18" s="71"/>
      <c r="H18" s="75"/>
      <c r="I18" s="76"/>
      <c r="J18" s="74"/>
      <c r="K18" s="41">
        <f t="shared" si="0"/>
        <v>0</v>
      </c>
      <c r="L18" s="41" t="str">
        <f t="shared" si="1"/>
        <v/>
      </c>
    </row>
    <row r="19" spans="1:14" ht="30" customHeight="1">
      <c r="A19" s="63">
        <v>9</v>
      </c>
      <c r="B19" s="68"/>
      <c r="C19" s="69"/>
      <c r="D19" s="171"/>
      <c r="E19" s="172"/>
      <c r="F19" s="70"/>
      <c r="G19" s="71"/>
      <c r="H19" s="75"/>
      <c r="I19" s="76"/>
      <c r="J19" s="74"/>
      <c r="K19" s="41">
        <f t="shared" si="0"/>
        <v>0</v>
      </c>
      <c r="L19" s="41" t="str">
        <f t="shared" si="1"/>
        <v/>
      </c>
    </row>
    <row r="20" spans="1:14" ht="30" customHeight="1">
      <c r="A20" s="63">
        <v>10</v>
      </c>
      <c r="B20" s="68"/>
      <c r="C20" s="69"/>
      <c r="D20" s="171"/>
      <c r="E20" s="172"/>
      <c r="F20" s="70"/>
      <c r="G20" s="71"/>
      <c r="H20" s="75"/>
      <c r="I20" s="76"/>
      <c r="J20" s="74"/>
      <c r="K20" s="41">
        <f t="shared" si="0"/>
        <v>0</v>
      </c>
      <c r="L20" s="41" t="str">
        <f t="shared" si="1"/>
        <v/>
      </c>
    </row>
    <row r="21" spans="1:14" ht="30" customHeight="1">
      <c r="A21" s="63">
        <v>11</v>
      </c>
      <c r="B21" s="68"/>
      <c r="C21" s="69"/>
      <c r="D21" s="171"/>
      <c r="E21" s="172"/>
      <c r="F21" s="70"/>
      <c r="G21" s="71"/>
      <c r="H21" s="75"/>
      <c r="I21" s="76"/>
      <c r="J21" s="74"/>
      <c r="K21" s="41">
        <f t="shared" si="0"/>
        <v>0</v>
      </c>
      <c r="L21" s="41" t="str">
        <f t="shared" si="1"/>
        <v/>
      </c>
    </row>
    <row r="22" spans="1:14" ht="30" customHeight="1">
      <c r="A22" s="63">
        <v>12</v>
      </c>
      <c r="B22" s="68"/>
      <c r="C22" s="69"/>
      <c r="D22" s="171"/>
      <c r="E22" s="172"/>
      <c r="F22" s="70"/>
      <c r="G22" s="71"/>
      <c r="H22" s="75"/>
      <c r="I22" s="76"/>
      <c r="J22" s="74"/>
      <c r="K22" s="41">
        <f t="shared" si="0"/>
        <v>0</v>
      </c>
      <c r="L22" s="41" t="str">
        <f t="shared" si="1"/>
        <v/>
      </c>
    </row>
    <row r="23" spans="1:14" ht="30" customHeight="1">
      <c r="A23" s="63">
        <v>13</v>
      </c>
      <c r="B23" s="68"/>
      <c r="C23" s="69"/>
      <c r="D23" s="171"/>
      <c r="E23" s="172"/>
      <c r="F23" s="70"/>
      <c r="G23" s="71"/>
      <c r="H23" s="75"/>
      <c r="I23" s="76"/>
      <c r="J23" s="74"/>
      <c r="K23" s="41">
        <f t="shared" si="0"/>
        <v>0</v>
      </c>
      <c r="L23" s="41" t="str">
        <f t="shared" si="1"/>
        <v/>
      </c>
    </row>
    <row r="24" spans="1:14" ht="30" customHeight="1">
      <c r="A24" s="63">
        <v>14</v>
      </c>
      <c r="B24" s="68"/>
      <c r="C24" s="69"/>
      <c r="D24" s="171"/>
      <c r="E24" s="172"/>
      <c r="F24" s="70"/>
      <c r="G24" s="71"/>
      <c r="H24" s="75"/>
      <c r="I24" s="76"/>
      <c r="J24" s="74"/>
      <c r="K24" s="41">
        <f t="shared" si="0"/>
        <v>0</v>
      </c>
      <c r="L24" s="41" t="str">
        <f t="shared" si="1"/>
        <v/>
      </c>
    </row>
    <row r="25" spans="1:14" ht="30" customHeight="1" thickBot="1">
      <c r="A25" s="63">
        <v>15</v>
      </c>
      <c r="B25" s="68"/>
      <c r="C25" s="69"/>
      <c r="D25" s="171"/>
      <c r="E25" s="172"/>
      <c r="F25" s="70"/>
      <c r="G25" s="71"/>
      <c r="H25" s="77"/>
      <c r="I25" s="78"/>
      <c r="J25" s="74"/>
      <c r="K25" s="41">
        <f t="shared" si="0"/>
        <v>0</v>
      </c>
      <c r="L25" s="41" t="e">
        <f>IF(SUMIF(C12:C25,"【職員処遇改善費のみ対象】園内研修",I11:I25)&gt;VLOOKUP(C6,M25:N27,2,FALSE),VLOOKUP(C6,M25:N27,2,FALSE)-SUMIF(C12:C25,"【職員処遇改善費のみ対象】園内研修",I11:I25),"")</f>
        <v>#N/A</v>
      </c>
      <c r="M25" s="79" t="s">
        <v>81</v>
      </c>
      <c r="N25" s="164">
        <v>4</v>
      </c>
    </row>
    <row r="26" spans="1:14" ht="19.5" customHeight="1">
      <c r="A26" s="80"/>
      <c r="B26" s="38" t="s">
        <v>34</v>
      </c>
      <c r="C26" s="59"/>
      <c r="D26" s="59"/>
      <c r="E26" s="59"/>
      <c r="F26" s="59"/>
      <c r="G26" s="59"/>
      <c r="J26" s="12"/>
      <c r="K26" s="164"/>
    </row>
    <row r="27" spans="1:14" ht="21.75" customHeight="1">
      <c r="A27" s="80"/>
      <c r="B27" s="186" t="s">
        <v>86</v>
      </c>
      <c r="C27" s="186"/>
      <c r="D27" s="186"/>
      <c r="E27" s="186"/>
      <c r="F27" s="186"/>
      <c r="G27" s="186"/>
      <c r="J27" s="12"/>
      <c r="K27" s="164"/>
    </row>
    <row r="28" spans="1:14" ht="34.5" customHeight="1">
      <c r="A28" s="80"/>
      <c r="B28" s="186" t="s">
        <v>85</v>
      </c>
      <c r="C28" s="186"/>
      <c r="D28" s="186"/>
      <c r="E28" s="186"/>
      <c r="F28" s="186"/>
      <c r="G28" s="186"/>
    </row>
    <row r="29" spans="1:14" s="12" customFormat="1" ht="15.75" customHeight="1">
      <c r="A29" s="37"/>
      <c r="B29" s="81" t="s">
        <v>123</v>
      </c>
      <c r="C29" s="82"/>
      <c r="D29" s="59"/>
      <c r="E29" s="59"/>
      <c r="F29" s="59"/>
      <c r="G29" s="59"/>
    </row>
    <row r="30" spans="1:14" s="12" customFormat="1" ht="15" customHeight="1">
      <c r="A30" s="37"/>
      <c r="B30" s="187" t="s">
        <v>181</v>
      </c>
      <c r="C30" s="187"/>
      <c r="D30" s="188"/>
      <c r="E30" s="188"/>
      <c r="F30" s="188"/>
      <c r="G30" s="59"/>
      <c r="H30" s="59"/>
      <c r="I30" s="59"/>
      <c r="J30" s="59"/>
    </row>
    <row r="31" spans="1:14" s="12" customFormat="1" ht="15" customHeight="1">
      <c r="A31" s="37"/>
      <c r="B31" s="38" t="s">
        <v>124</v>
      </c>
      <c r="C31" s="59"/>
      <c r="D31" s="59"/>
      <c r="E31" s="59"/>
      <c r="F31" s="59"/>
      <c r="G31" s="59"/>
      <c r="H31" s="59"/>
      <c r="I31" s="59"/>
      <c r="J31" s="59"/>
    </row>
    <row r="32" spans="1:14" s="12" customFormat="1" ht="15" customHeight="1">
      <c r="A32" s="37"/>
      <c r="B32" s="38" t="s">
        <v>128</v>
      </c>
      <c r="C32" s="59"/>
      <c r="D32" s="59"/>
      <c r="E32" s="59"/>
      <c r="F32" s="59"/>
      <c r="G32" s="59"/>
      <c r="H32" s="59"/>
      <c r="I32" s="59"/>
      <c r="J32" s="59"/>
    </row>
    <row r="33" spans="1:10" s="12" customFormat="1" ht="15" customHeight="1">
      <c r="A33" s="37"/>
      <c r="D33" s="59"/>
      <c r="E33" s="59"/>
      <c r="F33" s="59"/>
      <c r="G33" s="59"/>
      <c r="H33" s="59"/>
      <c r="I33" s="59"/>
      <c r="J33" s="59"/>
    </row>
    <row r="34" spans="1:10" s="12" customFormat="1" ht="15" customHeight="1">
      <c r="A34" s="37"/>
      <c r="D34" s="59"/>
      <c r="E34" s="59"/>
      <c r="F34" s="59"/>
      <c r="G34" s="59"/>
      <c r="H34" s="59"/>
      <c r="I34" s="59"/>
      <c r="J34" s="59"/>
    </row>
    <row r="35" spans="1:10" s="12" customFormat="1" ht="15" customHeight="1">
      <c r="A35" s="37"/>
      <c r="C35" s="59"/>
      <c r="D35" s="59"/>
      <c r="E35" s="59"/>
      <c r="F35" s="59"/>
      <c r="G35" s="59"/>
      <c r="H35" s="59"/>
      <c r="I35" s="59"/>
      <c r="J35" s="59"/>
    </row>
    <row r="36" spans="1:10" s="12" customFormat="1" ht="15" customHeight="1">
      <c r="A36" s="37"/>
      <c r="C36" s="59"/>
      <c r="D36" s="59"/>
      <c r="E36" s="59"/>
      <c r="F36" s="59"/>
      <c r="G36" s="59"/>
      <c r="H36" s="59"/>
      <c r="I36" s="59"/>
      <c r="J36" s="59"/>
    </row>
    <row r="37" spans="1:10" s="12" customFormat="1" ht="15" customHeight="1">
      <c r="A37" s="37"/>
      <c r="B37" s="38"/>
      <c r="C37" s="59"/>
      <c r="D37" s="59"/>
      <c r="E37" s="59"/>
      <c r="F37" s="59"/>
      <c r="G37" s="59"/>
      <c r="H37" s="59"/>
      <c r="I37" s="59"/>
      <c r="J37" s="59"/>
    </row>
    <row r="38" spans="1:10" s="12" customFormat="1" ht="30" customHeight="1">
      <c r="A38" s="37"/>
      <c r="B38" s="184"/>
      <c r="C38" s="185"/>
      <c r="D38" s="185"/>
      <c r="E38" s="185"/>
      <c r="F38" s="185"/>
      <c r="G38" s="185"/>
      <c r="H38" s="185"/>
      <c r="I38" s="185"/>
      <c r="J38" s="185"/>
    </row>
    <row r="39" spans="1:10" s="12" customFormat="1" ht="15" customHeight="1">
      <c r="A39" s="37"/>
      <c r="B39" s="38"/>
      <c r="C39" s="59"/>
      <c r="D39" s="59"/>
      <c r="E39" s="59"/>
      <c r="F39" s="59"/>
      <c r="G39" s="59"/>
      <c r="H39" s="59"/>
      <c r="I39" s="59"/>
      <c r="J39" s="59"/>
    </row>
    <row r="40" spans="1:10" s="12" customFormat="1" ht="15" customHeight="1">
      <c r="A40" s="37"/>
      <c r="B40" s="38"/>
      <c r="C40" s="59"/>
      <c r="D40" s="59"/>
      <c r="E40" s="59"/>
      <c r="F40" s="59"/>
      <c r="G40" s="59"/>
      <c r="H40" s="59"/>
      <c r="I40" s="59"/>
      <c r="J40" s="59"/>
    </row>
    <row r="41" spans="1:10" s="12" customFormat="1" ht="15" customHeight="1">
      <c r="A41" s="37"/>
      <c r="B41" s="38"/>
      <c r="C41" s="59"/>
      <c r="D41" s="59"/>
      <c r="E41" s="59"/>
      <c r="F41" s="59"/>
      <c r="G41" s="59"/>
      <c r="H41" s="59"/>
      <c r="I41" s="59"/>
      <c r="J41" s="59"/>
    </row>
  </sheetData>
  <sheetProtection algorithmName="SHA-512" hashValue="2jqgx8yd61lgSRtZXm81JWJEvRkPCQZokv2As2c929/t7H9afeO92L/NNUz/W4v1OiSegPGAa2gVRlwVEdieBQ==" saltValue="vKsPuJTmXjU49tVASwUz2w==" spinCount="100000" sheet="1" objects="1" scenarios="1" insertRows="0" selectLockedCells="1"/>
  <mergeCells count="27">
    <mergeCell ref="B28:G28"/>
    <mergeCell ref="B30:F30"/>
    <mergeCell ref="B38:J38"/>
    <mergeCell ref="D21:E21"/>
    <mergeCell ref="D22:E22"/>
    <mergeCell ref="D23:E23"/>
    <mergeCell ref="D24:E24"/>
    <mergeCell ref="D25:E25"/>
    <mergeCell ref="B27:G27"/>
    <mergeCell ref="D15:E15"/>
    <mergeCell ref="D16:E16"/>
    <mergeCell ref="D17:E17"/>
    <mergeCell ref="D18:E18"/>
    <mergeCell ref="D19:E19"/>
    <mergeCell ref="D20:E20"/>
    <mergeCell ref="B8:C8"/>
    <mergeCell ref="D10:E10"/>
    <mergeCell ref="D11:E11"/>
    <mergeCell ref="D12:E12"/>
    <mergeCell ref="D13:E13"/>
    <mergeCell ref="D14:E14"/>
    <mergeCell ref="H4:J4"/>
    <mergeCell ref="H5:J5"/>
    <mergeCell ref="C6:D6"/>
    <mergeCell ref="H6:J6"/>
    <mergeCell ref="C7:D7"/>
    <mergeCell ref="H7:J7"/>
  </mergeCells>
  <phoneticPr fontId="3"/>
  <conditionalFormatting sqref="C6:C7">
    <cfRule type="cellIs" dxfId="376" priority="11" operator="equal">
      <formula>""</formula>
    </cfRule>
  </conditionalFormatting>
  <conditionalFormatting sqref="D8">
    <cfRule type="cellIs" dxfId="375" priority="1" operator="equal">
      <formula>""</formula>
    </cfRule>
  </conditionalFormatting>
  <conditionalFormatting sqref="D11:E25 G11:H25">
    <cfRule type="expression" dxfId="374" priority="3">
      <formula>$C11="【職員処遇改善費のみ対象】園内研修"</formula>
    </cfRule>
  </conditionalFormatting>
  <conditionalFormatting sqref="D11:E25">
    <cfRule type="expression" dxfId="373" priority="5">
      <formula>$C11="【職員処遇改善費のみ対象】横浜市（区）主催研修"</formula>
    </cfRule>
    <cfRule type="expression" dxfId="372" priority="6">
      <formula>$C11="幼稚園教諭旧免許状更新講習・免許法認定講習"</formula>
    </cfRule>
  </conditionalFormatting>
  <conditionalFormatting sqref="F11:F25">
    <cfRule type="expression" dxfId="371" priority="8">
      <formula>$C11&lt;&gt;"保育士等キャリアアップ研修"</formula>
    </cfRule>
    <cfRule type="expression" dxfId="370" priority="13" stopIfTrue="1">
      <formula>$C11="保育士等キャリアアップ研修"</formula>
    </cfRule>
  </conditionalFormatting>
  <conditionalFormatting sqref="F11:H25">
    <cfRule type="expression" dxfId="369" priority="4">
      <formula>$C11="その他"</formula>
    </cfRule>
  </conditionalFormatting>
  <conditionalFormatting sqref="G11:G25">
    <cfRule type="expression" dxfId="368" priority="10">
      <formula>$C11="幼稚園教諭旧免許状更新講習・免許法認定講習"</formula>
    </cfRule>
  </conditionalFormatting>
  <conditionalFormatting sqref="G11:H25">
    <cfRule type="expression" dxfId="367" priority="2">
      <formula>$C11="【職員処遇改善費のみ対象】横浜市（区）主催研修"</formula>
    </cfRule>
  </conditionalFormatting>
  <conditionalFormatting sqref="H11:H25">
    <cfRule type="expression" dxfId="366" priority="7">
      <formula>$C11="【幼稚園又は認定こども園に勤務していた者】その他"</formula>
    </cfRule>
  </conditionalFormatting>
  <conditionalFormatting sqref="H3:I3 H4:J7">
    <cfRule type="cellIs" dxfId="365" priority="12" operator="equal">
      <formula>""</formula>
    </cfRule>
  </conditionalFormatting>
  <conditionalFormatting sqref="I11:I25">
    <cfRule type="expression" dxfId="364" priority="9">
      <formula>$C11="保育士等キャリアアップ研修"</formula>
    </cfRule>
  </conditionalFormatting>
  <dataValidations count="8">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専門リーダー、職務分野別リーダー」のマネジメント研修はH29.4.1～R2.3.31の修了分のみ対象です。" sqref="B11:B25" xr:uid="{BCFBCA71-BF93-48C9-A581-9472100C77EE}">
      <formula1>46220</formula1>
    </dataValidation>
    <dataValidation type="list" allowBlank="1" showInputMessage="1" showErrorMessage="1" sqref="C11:C25" xr:uid="{84C89EC3-E42B-4F57-BF64-E7E0213BA6B3}">
      <formula1>INDIRECT($C$6&amp;$D$8)</formula1>
    </dataValidation>
    <dataValidation type="list" allowBlank="1" showInputMessage="1" showErrorMessage="1" sqref="D11:E25" xr:uid="{7D706046-1837-4E41-A2E9-5589ED5F960C}">
      <formula1>INDIRECT($C11)</formula1>
    </dataValidation>
    <dataValidation type="list" allowBlank="1" showInputMessage="1" showErrorMessage="1" sqref="O6" xr:uid="{23A27EE4-D21F-4B1A-87B5-ED71BF6742F6}">
      <formula1>" "</formula1>
    </dataValidation>
    <dataValidation type="list" allowBlank="1" showInputMessage="1" showErrorMessage="1" sqref="D8" xr:uid="{9E285B3A-84E4-43BD-900C-A133A14651C4}">
      <formula1>"〇,×"</formula1>
    </dataValidation>
    <dataValidation type="textLength" operator="equal" allowBlank="1" showInputMessage="1" showErrorMessage="1" sqref="G11:G25" xr:uid="{E4DD571D-D1D2-4B1E-9830-0C795A9793BB}">
      <formula1>12</formula1>
    </dataValidation>
    <dataValidation type="decimal" operator="greaterThanOrEqual" allowBlank="1" showInputMessage="1" showErrorMessage="1" sqref="I11:I25" xr:uid="{E3134871-C7D8-4CCF-A50A-EE19D8ED80AB}">
      <formula1>0</formula1>
    </dataValidation>
    <dataValidation type="list" allowBlank="1" showInputMessage="1" showErrorMessage="1" sqref="H11:H25" xr:uid="{73CADCCA-7D17-459C-A760-1DC1D1C8C597}">
      <formula1>INDIRECT($C$6)</formula1>
    </dataValidation>
  </dataValidations>
  <printOptions horizontalCentered="1"/>
  <pageMargins left="0.25" right="0.25" top="0.75" bottom="0.75" header="0.3" footer="0.3"/>
  <pageSetup paperSize="9" scale="61" fitToHeight="0" orientation="landscape" cellComments="asDisplayed" r:id="rId1"/>
  <rowBreaks count="1" manualBreakCount="1">
    <brk id="20" max="9"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AECFB74-FEE2-4F9A-BC2C-5F803B8A7F64}">
          <x14:formula1>
            <xm:f>マスタ!$C$2:$C$11</xm:f>
          </x14:formula1>
          <xm:sqref>C6:D6</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EEA03-7E1E-4DB3-A225-8217599A9C71}">
  <sheetPr>
    <tabColor rgb="FFFF0000"/>
    <pageSetUpPr fitToPage="1"/>
  </sheetPr>
  <dimension ref="A1:O41"/>
  <sheetViews>
    <sheetView showGridLines="0" showZeros="0" view="pageBreakPreview" zoomScale="70" zoomScaleNormal="70" zoomScaleSheetLayoutView="70" workbookViewId="0">
      <selection activeCell="C6" sqref="C6:D6"/>
    </sheetView>
  </sheetViews>
  <sheetFormatPr defaultRowHeight="18.75"/>
  <cols>
    <col min="1" max="1" width="5" style="42" customWidth="1"/>
    <col min="2" max="2" width="17.5" style="83" customWidth="1"/>
    <col min="3" max="3" width="39.375" style="41" customWidth="1"/>
    <col min="4" max="4" width="9.375" style="41" customWidth="1"/>
    <col min="5" max="5" width="37.625" style="41" customWidth="1"/>
    <col min="6" max="6" width="42.875" style="41" customWidth="1"/>
    <col min="7" max="7" width="19.625" style="41" customWidth="1"/>
    <col min="8" max="8" width="22.375" style="41" customWidth="1"/>
    <col min="9" max="9" width="15.625" style="41" customWidth="1"/>
    <col min="10" max="10" width="27.5" style="41" customWidth="1"/>
    <col min="11" max="11" width="9" style="41" hidden="1" customWidth="1"/>
    <col min="12" max="12" width="11.875" style="41" hidden="1" customWidth="1"/>
    <col min="13" max="13" width="10.5" style="41" hidden="1" customWidth="1"/>
    <col min="14" max="14" width="9" style="41" hidden="1" customWidth="1"/>
    <col min="15" max="15" width="50.625" style="41" hidden="1" customWidth="1"/>
    <col min="16" max="16384" width="9" style="41"/>
  </cols>
  <sheetData>
    <row r="1" spans="1:13" s="36" customFormat="1" ht="29.25" customHeight="1">
      <c r="A1" s="36" t="s">
        <v>129</v>
      </c>
      <c r="D1" s="36" t="s">
        <v>144</v>
      </c>
    </row>
    <row r="2" spans="1:13" ht="19.5" thickBot="1">
      <c r="A2" s="37"/>
      <c r="B2" s="38"/>
      <c r="C2" s="39"/>
      <c r="D2" s="39"/>
      <c r="E2" s="39"/>
      <c r="F2" s="40"/>
      <c r="G2" s="39"/>
      <c r="H2" s="39"/>
      <c r="I2" s="39"/>
      <c r="J2" s="39"/>
    </row>
    <row r="3" spans="1:13" s="47" customFormat="1" ht="24.95" customHeight="1" thickBot="1">
      <c r="A3" s="42"/>
      <c r="B3" s="38"/>
      <c r="C3" s="43"/>
      <c r="D3" s="43"/>
      <c r="E3" s="43"/>
      <c r="F3" s="44"/>
      <c r="G3" s="45" t="s">
        <v>0</v>
      </c>
      <c r="H3" s="46" t="e">
        <f>①集計表!H4</f>
        <v>#N/A</v>
      </c>
      <c r="I3" s="159" t="s">
        <v>1</v>
      </c>
      <c r="J3" s="160"/>
    </row>
    <row r="4" spans="1:13" s="47" customFormat="1" ht="24.95" customHeight="1">
      <c r="A4" s="37"/>
      <c r="B4" s="38"/>
      <c r="C4" s="43"/>
      <c r="D4" s="43"/>
      <c r="E4" s="43"/>
      <c r="F4" s="44"/>
      <c r="G4" s="48" t="s">
        <v>178</v>
      </c>
      <c r="H4" s="173" t="e">
        <f>①集計表!H5</f>
        <v>#N/A</v>
      </c>
      <c r="I4" s="174"/>
      <c r="J4" s="175"/>
    </row>
    <row r="5" spans="1:13" s="47" customFormat="1" ht="24.95" customHeight="1" thickBot="1">
      <c r="A5" s="37"/>
      <c r="B5" s="49"/>
      <c r="C5" s="43"/>
      <c r="D5" s="50"/>
      <c r="E5" s="50"/>
      <c r="F5" s="44"/>
      <c r="G5" s="48" t="s">
        <v>3</v>
      </c>
      <c r="H5" s="176">
        <f>①集計表!H6</f>
        <v>0</v>
      </c>
      <c r="I5" s="177"/>
      <c r="J5" s="178"/>
    </row>
    <row r="6" spans="1:13" s="47" customFormat="1" ht="24.95" customHeight="1">
      <c r="A6" s="37"/>
      <c r="B6" s="51" t="s">
        <v>2</v>
      </c>
      <c r="C6" s="167"/>
      <c r="D6" s="168"/>
      <c r="E6" s="50"/>
      <c r="F6" s="44"/>
      <c r="G6" s="52" t="s">
        <v>32</v>
      </c>
      <c r="H6" s="176" t="e">
        <f>①集計表!H7</f>
        <v>#N/A</v>
      </c>
      <c r="I6" s="177"/>
      <c r="J6" s="178"/>
    </row>
    <row r="7" spans="1:13" s="47" customFormat="1" ht="24.95" customHeight="1" thickBot="1">
      <c r="A7" s="37"/>
      <c r="B7" s="53" t="s">
        <v>5</v>
      </c>
      <c r="C7" s="169"/>
      <c r="D7" s="170"/>
      <c r="E7" s="50"/>
      <c r="F7" s="44"/>
      <c r="G7" s="54" t="s">
        <v>33</v>
      </c>
      <c r="H7" s="179">
        <f>①集計表!H8</f>
        <v>0</v>
      </c>
      <c r="I7" s="180"/>
      <c r="J7" s="181"/>
    </row>
    <row r="8" spans="1:13" s="47" customFormat="1" ht="24.95" customHeight="1" thickTop="1" thickBot="1">
      <c r="A8" s="37"/>
      <c r="B8" s="165" t="s">
        <v>47</v>
      </c>
      <c r="C8" s="166"/>
      <c r="D8" s="55"/>
      <c r="E8" s="56"/>
      <c r="F8" s="44"/>
      <c r="G8" s="44"/>
      <c r="H8" s="43"/>
      <c r="I8" s="43"/>
      <c r="J8" s="57"/>
      <c r="L8" s="47" t="s">
        <v>126</v>
      </c>
    </row>
    <row r="9" spans="1:13" ht="24.95" customHeight="1">
      <c r="A9" s="37"/>
      <c r="B9" s="35" t="s">
        <v>179</v>
      </c>
      <c r="C9" s="58"/>
      <c r="D9" s="59"/>
      <c r="E9" s="59"/>
      <c r="F9" s="58"/>
      <c r="G9" s="58"/>
      <c r="H9" s="60"/>
      <c r="I9" s="61"/>
      <c r="J9" s="62"/>
      <c r="L9" s="161" t="s">
        <v>125</v>
      </c>
      <c r="M9" s="162">
        <v>42826</v>
      </c>
    </row>
    <row r="10" spans="1:13" ht="98.25" customHeight="1" thickBot="1">
      <c r="A10" s="63" t="s">
        <v>7</v>
      </c>
      <c r="B10" s="64" t="s">
        <v>183</v>
      </c>
      <c r="C10" s="65" t="s">
        <v>46</v>
      </c>
      <c r="D10" s="182" t="s">
        <v>184</v>
      </c>
      <c r="E10" s="183"/>
      <c r="F10" s="65" t="s">
        <v>8</v>
      </c>
      <c r="G10" s="65" t="s">
        <v>9</v>
      </c>
      <c r="H10" s="66" t="s">
        <v>185</v>
      </c>
      <c r="I10" s="67" t="s">
        <v>77</v>
      </c>
      <c r="J10" s="65" t="s">
        <v>31</v>
      </c>
      <c r="L10" s="161" t="s">
        <v>83</v>
      </c>
    </row>
    <row r="11" spans="1:13" ht="30" customHeight="1">
      <c r="A11" s="63">
        <v>1</v>
      </c>
      <c r="B11" s="68"/>
      <c r="C11" s="69"/>
      <c r="D11" s="171"/>
      <c r="E11" s="172"/>
      <c r="F11" s="70"/>
      <c r="G11" s="71"/>
      <c r="H11" s="72"/>
      <c r="I11" s="73"/>
      <c r="J11" s="74"/>
      <c r="L11" s="161" t="s">
        <v>84</v>
      </c>
      <c r="M11" s="162">
        <v>43921</v>
      </c>
    </row>
    <row r="12" spans="1:13" ht="30" customHeight="1">
      <c r="A12" s="63">
        <v>2</v>
      </c>
      <c r="B12" s="68"/>
      <c r="C12" s="69"/>
      <c r="D12" s="171"/>
      <c r="E12" s="172"/>
      <c r="F12" s="70"/>
      <c r="G12" s="71"/>
      <c r="H12" s="75"/>
      <c r="I12" s="76"/>
      <c r="J12" s="74"/>
      <c r="K12" s="41">
        <f t="shared" ref="K12:K25" si="0">IF(H12&lt;&gt;"",1,0)</f>
        <v>0</v>
      </c>
      <c r="L12" s="41" t="s">
        <v>82</v>
      </c>
      <c r="M12" s="162">
        <v>45382</v>
      </c>
    </row>
    <row r="13" spans="1:13" ht="30" customHeight="1">
      <c r="A13" s="63">
        <v>3</v>
      </c>
      <c r="B13" s="68"/>
      <c r="C13" s="69"/>
      <c r="D13" s="171"/>
      <c r="E13" s="172"/>
      <c r="F13" s="70"/>
      <c r="G13" s="71"/>
      <c r="H13" s="75"/>
      <c r="I13" s="76"/>
      <c r="J13" s="74"/>
      <c r="K13" s="41">
        <f t="shared" si="0"/>
        <v>0</v>
      </c>
      <c r="L13" s="41" t="str">
        <f t="shared" ref="L13:L24" si="1">IF(C13="その他",1,"")</f>
        <v/>
      </c>
      <c r="M13" s="163"/>
    </row>
    <row r="14" spans="1:13" ht="30" customHeight="1">
      <c r="A14" s="63">
        <v>4</v>
      </c>
      <c r="B14" s="68"/>
      <c r="C14" s="69"/>
      <c r="D14" s="171"/>
      <c r="E14" s="172"/>
      <c r="F14" s="70"/>
      <c r="G14" s="71"/>
      <c r="H14" s="75"/>
      <c r="I14" s="76"/>
      <c r="J14" s="74"/>
      <c r="K14" s="41">
        <f>IF(H14&lt;&gt;"",1,0)</f>
        <v>0</v>
      </c>
      <c r="L14" s="41" t="str">
        <f t="shared" si="1"/>
        <v/>
      </c>
      <c r="M14" s="161"/>
    </row>
    <row r="15" spans="1:13" ht="30" customHeight="1">
      <c r="A15" s="63">
        <v>5</v>
      </c>
      <c r="B15" s="68"/>
      <c r="C15" s="69"/>
      <c r="D15" s="171"/>
      <c r="E15" s="172"/>
      <c r="F15" s="70"/>
      <c r="G15" s="71"/>
      <c r="H15" s="75"/>
      <c r="I15" s="76"/>
      <c r="J15" s="74"/>
      <c r="K15" s="41">
        <f t="shared" si="0"/>
        <v>0</v>
      </c>
      <c r="L15" s="41" t="str">
        <f t="shared" si="1"/>
        <v/>
      </c>
    </row>
    <row r="16" spans="1:13" ht="30" customHeight="1">
      <c r="A16" s="63">
        <v>6</v>
      </c>
      <c r="B16" s="68"/>
      <c r="C16" s="69"/>
      <c r="D16" s="171"/>
      <c r="E16" s="172"/>
      <c r="F16" s="70"/>
      <c r="G16" s="71"/>
      <c r="H16" s="75"/>
      <c r="I16" s="76"/>
      <c r="J16" s="74"/>
      <c r="K16" s="41">
        <f t="shared" si="0"/>
        <v>0</v>
      </c>
      <c r="L16" s="41" t="str">
        <f t="shared" si="1"/>
        <v/>
      </c>
    </row>
    <row r="17" spans="1:14" ht="30" customHeight="1">
      <c r="A17" s="63">
        <v>7</v>
      </c>
      <c r="B17" s="68"/>
      <c r="C17" s="69"/>
      <c r="D17" s="171"/>
      <c r="E17" s="172"/>
      <c r="F17" s="70"/>
      <c r="G17" s="71"/>
      <c r="H17" s="75"/>
      <c r="I17" s="76"/>
      <c r="J17" s="74"/>
      <c r="K17" s="41">
        <f t="shared" si="0"/>
        <v>0</v>
      </c>
      <c r="L17" s="41" t="str">
        <f t="shared" si="1"/>
        <v/>
      </c>
    </row>
    <row r="18" spans="1:14" ht="30" customHeight="1">
      <c r="A18" s="63">
        <v>8</v>
      </c>
      <c r="B18" s="68"/>
      <c r="C18" s="69"/>
      <c r="D18" s="171"/>
      <c r="E18" s="172"/>
      <c r="F18" s="70"/>
      <c r="G18" s="71"/>
      <c r="H18" s="75"/>
      <c r="I18" s="76"/>
      <c r="J18" s="74"/>
      <c r="K18" s="41">
        <f t="shared" si="0"/>
        <v>0</v>
      </c>
      <c r="L18" s="41" t="str">
        <f t="shared" si="1"/>
        <v/>
      </c>
    </row>
    <row r="19" spans="1:14" ht="30" customHeight="1">
      <c r="A19" s="63">
        <v>9</v>
      </c>
      <c r="B19" s="68"/>
      <c r="C19" s="69"/>
      <c r="D19" s="171"/>
      <c r="E19" s="172"/>
      <c r="F19" s="70"/>
      <c r="G19" s="71"/>
      <c r="H19" s="75"/>
      <c r="I19" s="76"/>
      <c r="J19" s="74"/>
      <c r="K19" s="41">
        <f t="shared" si="0"/>
        <v>0</v>
      </c>
      <c r="L19" s="41" t="str">
        <f t="shared" si="1"/>
        <v/>
      </c>
    </row>
    <row r="20" spans="1:14" ht="30" customHeight="1">
      <c r="A20" s="63">
        <v>10</v>
      </c>
      <c r="B20" s="68"/>
      <c r="C20" s="69"/>
      <c r="D20" s="171"/>
      <c r="E20" s="172"/>
      <c r="F20" s="70"/>
      <c r="G20" s="71"/>
      <c r="H20" s="75"/>
      <c r="I20" s="76"/>
      <c r="J20" s="74"/>
      <c r="K20" s="41">
        <f t="shared" si="0"/>
        <v>0</v>
      </c>
      <c r="L20" s="41" t="str">
        <f t="shared" si="1"/>
        <v/>
      </c>
    </row>
    <row r="21" spans="1:14" ht="30" customHeight="1">
      <c r="A21" s="63">
        <v>11</v>
      </c>
      <c r="B21" s="68"/>
      <c r="C21" s="69"/>
      <c r="D21" s="171"/>
      <c r="E21" s="172"/>
      <c r="F21" s="70"/>
      <c r="G21" s="71"/>
      <c r="H21" s="75"/>
      <c r="I21" s="76"/>
      <c r="J21" s="74"/>
      <c r="K21" s="41">
        <f t="shared" si="0"/>
        <v>0</v>
      </c>
      <c r="L21" s="41" t="str">
        <f t="shared" si="1"/>
        <v/>
      </c>
    </row>
    <row r="22" spans="1:14" ht="30" customHeight="1">
      <c r="A22" s="63">
        <v>12</v>
      </c>
      <c r="B22" s="68"/>
      <c r="C22" s="69"/>
      <c r="D22" s="171"/>
      <c r="E22" s="172"/>
      <c r="F22" s="70"/>
      <c r="G22" s="71"/>
      <c r="H22" s="75"/>
      <c r="I22" s="76"/>
      <c r="J22" s="74"/>
      <c r="K22" s="41">
        <f t="shared" si="0"/>
        <v>0</v>
      </c>
      <c r="L22" s="41" t="str">
        <f t="shared" si="1"/>
        <v/>
      </c>
    </row>
    <row r="23" spans="1:14" ht="30" customHeight="1">
      <c r="A23" s="63">
        <v>13</v>
      </c>
      <c r="B23" s="68"/>
      <c r="C23" s="69"/>
      <c r="D23" s="171"/>
      <c r="E23" s="172"/>
      <c r="F23" s="70"/>
      <c r="G23" s="71"/>
      <c r="H23" s="75"/>
      <c r="I23" s="76"/>
      <c r="J23" s="74"/>
      <c r="K23" s="41">
        <f t="shared" si="0"/>
        <v>0</v>
      </c>
      <c r="L23" s="41" t="str">
        <f t="shared" si="1"/>
        <v/>
      </c>
    </row>
    <row r="24" spans="1:14" ht="30" customHeight="1">
      <c r="A24" s="63">
        <v>14</v>
      </c>
      <c r="B24" s="68"/>
      <c r="C24" s="69"/>
      <c r="D24" s="171"/>
      <c r="E24" s="172"/>
      <c r="F24" s="70"/>
      <c r="G24" s="71"/>
      <c r="H24" s="75"/>
      <c r="I24" s="76"/>
      <c r="J24" s="74"/>
      <c r="K24" s="41">
        <f t="shared" si="0"/>
        <v>0</v>
      </c>
      <c r="L24" s="41" t="str">
        <f t="shared" si="1"/>
        <v/>
      </c>
    </row>
    <row r="25" spans="1:14" ht="30" customHeight="1" thickBot="1">
      <c r="A25" s="63">
        <v>15</v>
      </c>
      <c r="B25" s="68"/>
      <c r="C25" s="69"/>
      <c r="D25" s="171"/>
      <c r="E25" s="172"/>
      <c r="F25" s="70"/>
      <c r="G25" s="71"/>
      <c r="H25" s="77"/>
      <c r="I25" s="78"/>
      <c r="J25" s="74"/>
      <c r="K25" s="41">
        <f t="shared" si="0"/>
        <v>0</v>
      </c>
      <c r="L25" s="41" t="e">
        <f>IF(SUMIF(C12:C25,"【職員処遇改善費のみ対象】園内研修",I11:I25)&gt;VLOOKUP(C6,M25:N27,2,FALSE),VLOOKUP(C6,M25:N27,2,FALSE)-SUMIF(C12:C25,"【職員処遇改善費のみ対象】園内研修",I11:I25),"")</f>
        <v>#N/A</v>
      </c>
      <c r="M25" s="79" t="s">
        <v>81</v>
      </c>
      <c r="N25" s="164">
        <v>4</v>
      </c>
    </row>
    <row r="26" spans="1:14" ht="19.5" customHeight="1">
      <c r="A26" s="80"/>
      <c r="B26" s="38" t="s">
        <v>34</v>
      </c>
      <c r="C26" s="59"/>
      <c r="D26" s="59"/>
      <c r="E26" s="59"/>
      <c r="F26" s="59"/>
      <c r="G26" s="59"/>
      <c r="J26" s="12"/>
      <c r="K26" s="164"/>
    </row>
    <row r="27" spans="1:14" ht="21.75" customHeight="1">
      <c r="A27" s="80"/>
      <c r="B27" s="186" t="s">
        <v>86</v>
      </c>
      <c r="C27" s="186"/>
      <c r="D27" s="186"/>
      <c r="E27" s="186"/>
      <c r="F27" s="186"/>
      <c r="G27" s="186"/>
      <c r="J27" s="12"/>
      <c r="K27" s="164"/>
    </row>
    <row r="28" spans="1:14" ht="34.5" customHeight="1">
      <c r="A28" s="80"/>
      <c r="B28" s="186" t="s">
        <v>85</v>
      </c>
      <c r="C28" s="186"/>
      <c r="D28" s="186"/>
      <c r="E28" s="186"/>
      <c r="F28" s="186"/>
      <c r="G28" s="186"/>
    </row>
    <row r="29" spans="1:14" s="12" customFormat="1" ht="15.75" customHeight="1">
      <c r="A29" s="37"/>
      <c r="B29" s="81" t="s">
        <v>123</v>
      </c>
      <c r="C29" s="82"/>
      <c r="D29" s="59"/>
      <c r="E29" s="59"/>
      <c r="F29" s="59"/>
      <c r="G29" s="59"/>
    </row>
    <row r="30" spans="1:14" s="12" customFormat="1" ht="15" customHeight="1">
      <c r="A30" s="37"/>
      <c r="B30" s="187" t="s">
        <v>181</v>
      </c>
      <c r="C30" s="187"/>
      <c r="D30" s="188"/>
      <c r="E30" s="188"/>
      <c r="F30" s="188"/>
      <c r="G30" s="59"/>
      <c r="H30" s="59"/>
      <c r="I30" s="59"/>
      <c r="J30" s="59"/>
    </row>
    <row r="31" spans="1:14" s="12" customFormat="1" ht="15" customHeight="1">
      <c r="A31" s="37"/>
      <c r="B31" s="38" t="s">
        <v>124</v>
      </c>
      <c r="C31" s="59"/>
      <c r="D31" s="59"/>
      <c r="E31" s="59"/>
      <c r="F31" s="59"/>
      <c r="G31" s="59"/>
      <c r="H31" s="59"/>
      <c r="I31" s="59"/>
      <c r="J31" s="59"/>
    </row>
    <row r="32" spans="1:14" s="12" customFormat="1" ht="15" customHeight="1">
      <c r="A32" s="37"/>
      <c r="B32" s="38" t="s">
        <v>128</v>
      </c>
      <c r="C32" s="59"/>
      <c r="D32" s="59"/>
      <c r="E32" s="59"/>
      <c r="F32" s="59"/>
      <c r="G32" s="59"/>
      <c r="H32" s="59"/>
      <c r="I32" s="59"/>
      <c r="J32" s="59"/>
    </row>
    <row r="33" spans="1:10" s="12" customFormat="1" ht="15" customHeight="1">
      <c r="A33" s="37"/>
      <c r="D33" s="59"/>
      <c r="E33" s="59"/>
      <c r="F33" s="59"/>
      <c r="G33" s="59"/>
      <c r="H33" s="59"/>
      <c r="I33" s="59"/>
      <c r="J33" s="59"/>
    </row>
    <row r="34" spans="1:10" s="12" customFormat="1" ht="15" customHeight="1">
      <c r="A34" s="37"/>
      <c r="D34" s="59"/>
      <c r="E34" s="59"/>
      <c r="F34" s="59"/>
      <c r="G34" s="59"/>
      <c r="H34" s="59"/>
      <c r="I34" s="59"/>
      <c r="J34" s="59"/>
    </row>
    <row r="35" spans="1:10" s="12" customFormat="1" ht="15" customHeight="1">
      <c r="A35" s="37"/>
      <c r="C35" s="59"/>
      <c r="D35" s="59"/>
      <c r="E35" s="59"/>
      <c r="F35" s="59"/>
      <c r="G35" s="59"/>
      <c r="H35" s="59"/>
      <c r="I35" s="59"/>
      <c r="J35" s="59"/>
    </row>
    <row r="36" spans="1:10" s="12" customFormat="1" ht="15" customHeight="1">
      <c r="A36" s="37"/>
      <c r="C36" s="59"/>
      <c r="D36" s="59"/>
      <c r="E36" s="59"/>
      <c r="F36" s="59"/>
      <c r="G36" s="59"/>
      <c r="H36" s="59"/>
      <c r="I36" s="59"/>
      <c r="J36" s="59"/>
    </row>
    <row r="37" spans="1:10" s="12" customFormat="1" ht="15" customHeight="1">
      <c r="A37" s="37"/>
      <c r="B37" s="38"/>
      <c r="C37" s="59"/>
      <c r="D37" s="59"/>
      <c r="E37" s="59"/>
      <c r="F37" s="59"/>
      <c r="G37" s="59"/>
      <c r="H37" s="59"/>
      <c r="I37" s="59"/>
      <c r="J37" s="59"/>
    </row>
    <row r="38" spans="1:10" s="12" customFormat="1" ht="30" customHeight="1">
      <c r="A38" s="37"/>
      <c r="B38" s="184"/>
      <c r="C38" s="185"/>
      <c r="D38" s="185"/>
      <c r="E38" s="185"/>
      <c r="F38" s="185"/>
      <c r="G38" s="185"/>
      <c r="H38" s="185"/>
      <c r="I38" s="185"/>
      <c r="J38" s="185"/>
    </row>
    <row r="39" spans="1:10" s="12" customFormat="1" ht="15" customHeight="1">
      <c r="A39" s="37"/>
      <c r="B39" s="38"/>
      <c r="C39" s="59"/>
      <c r="D39" s="59"/>
      <c r="E39" s="59"/>
      <c r="F39" s="59"/>
      <c r="G39" s="59"/>
      <c r="H39" s="59"/>
      <c r="I39" s="59"/>
      <c r="J39" s="59"/>
    </row>
    <row r="40" spans="1:10" s="12" customFormat="1" ht="15" customHeight="1">
      <c r="A40" s="37"/>
      <c r="B40" s="38"/>
      <c r="C40" s="59"/>
      <c r="D40" s="59"/>
      <c r="E40" s="59"/>
      <c r="F40" s="59"/>
      <c r="G40" s="59"/>
      <c r="H40" s="59"/>
      <c r="I40" s="59"/>
      <c r="J40" s="59"/>
    </row>
    <row r="41" spans="1:10" s="12" customFormat="1" ht="15" customHeight="1">
      <c r="A41" s="37"/>
      <c r="B41" s="38"/>
      <c r="C41" s="59"/>
      <c r="D41" s="59"/>
      <c r="E41" s="59"/>
      <c r="F41" s="59"/>
      <c r="G41" s="59"/>
      <c r="H41" s="59"/>
      <c r="I41" s="59"/>
      <c r="J41" s="59"/>
    </row>
  </sheetData>
  <sheetProtection algorithmName="SHA-512" hashValue="2jqgx8yd61lgSRtZXm81JWJEvRkPCQZokv2As2c929/t7H9afeO92L/NNUz/W4v1OiSegPGAa2gVRlwVEdieBQ==" saltValue="vKsPuJTmXjU49tVASwUz2w==" spinCount="100000" sheet="1" objects="1" scenarios="1" insertRows="0" selectLockedCells="1"/>
  <mergeCells count="27">
    <mergeCell ref="B28:G28"/>
    <mergeCell ref="B30:F30"/>
    <mergeCell ref="B38:J38"/>
    <mergeCell ref="D21:E21"/>
    <mergeCell ref="D22:E22"/>
    <mergeCell ref="D23:E23"/>
    <mergeCell ref="D24:E24"/>
    <mergeCell ref="D25:E25"/>
    <mergeCell ref="B27:G27"/>
    <mergeCell ref="D15:E15"/>
    <mergeCell ref="D16:E16"/>
    <mergeCell ref="D17:E17"/>
    <mergeCell ref="D18:E18"/>
    <mergeCell ref="D19:E19"/>
    <mergeCell ref="D20:E20"/>
    <mergeCell ref="B8:C8"/>
    <mergeCell ref="D10:E10"/>
    <mergeCell ref="D11:E11"/>
    <mergeCell ref="D12:E12"/>
    <mergeCell ref="D13:E13"/>
    <mergeCell ref="D14:E14"/>
    <mergeCell ref="H4:J4"/>
    <mergeCell ref="H5:J5"/>
    <mergeCell ref="C6:D6"/>
    <mergeCell ref="H6:J6"/>
    <mergeCell ref="C7:D7"/>
    <mergeCell ref="H7:J7"/>
  </mergeCells>
  <phoneticPr fontId="3"/>
  <conditionalFormatting sqref="C6:C7">
    <cfRule type="cellIs" dxfId="363" priority="11" operator="equal">
      <formula>""</formula>
    </cfRule>
  </conditionalFormatting>
  <conditionalFormatting sqref="D8">
    <cfRule type="cellIs" dxfId="362" priority="1" operator="equal">
      <formula>""</formula>
    </cfRule>
  </conditionalFormatting>
  <conditionalFormatting sqref="D11:E25 G11:H25">
    <cfRule type="expression" dxfId="361" priority="3">
      <formula>$C11="【職員処遇改善費のみ対象】園内研修"</formula>
    </cfRule>
  </conditionalFormatting>
  <conditionalFormatting sqref="D11:E25">
    <cfRule type="expression" dxfId="360" priority="5">
      <formula>$C11="【職員処遇改善費のみ対象】横浜市（区）主催研修"</formula>
    </cfRule>
    <cfRule type="expression" dxfId="359" priority="6">
      <formula>$C11="幼稚園教諭旧免許状更新講習・免許法認定講習"</formula>
    </cfRule>
  </conditionalFormatting>
  <conditionalFormatting sqref="F11:F25">
    <cfRule type="expression" dxfId="358" priority="8">
      <formula>$C11&lt;&gt;"保育士等キャリアアップ研修"</formula>
    </cfRule>
    <cfRule type="expression" dxfId="357" priority="13" stopIfTrue="1">
      <formula>$C11="保育士等キャリアアップ研修"</formula>
    </cfRule>
  </conditionalFormatting>
  <conditionalFormatting sqref="F11:H25">
    <cfRule type="expression" dxfId="356" priority="4">
      <formula>$C11="その他"</formula>
    </cfRule>
  </conditionalFormatting>
  <conditionalFormatting sqref="G11:G25">
    <cfRule type="expression" dxfId="355" priority="10">
      <formula>$C11="幼稚園教諭旧免許状更新講習・免許法認定講習"</formula>
    </cfRule>
  </conditionalFormatting>
  <conditionalFormatting sqref="G11:H25">
    <cfRule type="expression" dxfId="354" priority="2">
      <formula>$C11="【職員処遇改善費のみ対象】横浜市（区）主催研修"</formula>
    </cfRule>
  </conditionalFormatting>
  <conditionalFormatting sqref="H11:H25">
    <cfRule type="expression" dxfId="353" priority="7">
      <formula>$C11="【幼稚園又は認定こども園に勤務していた者】その他"</formula>
    </cfRule>
  </conditionalFormatting>
  <conditionalFormatting sqref="H3:I3 H4:J7">
    <cfRule type="cellIs" dxfId="352" priority="12" operator="equal">
      <formula>""</formula>
    </cfRule>
  </conditionalFormatting>
  <conditionalFormatting sqref="I11:I25">
    <cfRule type="expression" dxfId="351" priority="9">
      <formula>$C11="保育士等キャリアアップ研修"</formula>
    </cfRule>
  </conditionalFormatting>
  <dataValidations count="8">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専門リーダー、職務分野別リーダー」のマネジメント研修はH29.4.1～R2.3.31の修了分のみ対象です。" sqref="B11:B25" xr:uid="{24CCA6D7-CB74-44EA-9AF4-F54DF8855386}">
      <formula1>46220</formula1>
    </dataValidation>
    <dataValidation type="list" allowBlank="1" showInputMessage="1" showErrorMessage="1" sqref="C11:C25" xr:uid="{DBACA314-2627-45C1-B9D4-0795C22B16F5}">
      <formula1>INDIRECT($C$6&amp;$D$8)</formula1>
    </dataValidation>
    <dataValidation type="list" allowBlank="1" showInputMessage="1" showErrorMessage="1" sqref="D11:E25" xr:uid="{63E1EAAD-C991-45BC-B2FE-A8F7CD339031}">
      <formula1>INDIRECT($C11)</formula1>
    </dataValidation>
    <dataValidation type="list" allowBlank="1" showInputMessage="1" showErrorMessage="1" sqref="O6" xr:uid="{390EF8A5-4382-4556-B005-0C1571B776F4}">
      <formula1>" "</formula1>
    </dataValidation>
    <dataValidation type="list" allowBlank="1" showInputMessage="1" showErrorMessage="1" sqref="D8" xr:uid="{AE2DF49A-4FB4-45C9-8BA9-9BC132090BF4}">
      <formula1>"〇,×"</formula1>
    </dataValidation>
    <dataValidation type="textLength" operator="equal" allowBlank="1" showInputMessage="1" showErrorMessage="1" sqref="G11:G25" xr:uid="{1B2E7AC1-BAA8-41B2-8BFD-8926ED1E946D}">
      <formula1>12</formula1>
    </dataValidation>
    <dataValidation type="decimal" operator="greaterThanOrEqual" allowBlank="1" showInputMessage="1" showErrorMessage="1" sqref="I11:I25" xr:uid="{AF00B909-7C91-4FA8-8BFD-D0BA18E75534}">
      <formula1>0</formula1>
    </dataValidation>
    <dataValidation type="list" allowBlank="1" showInputMessage="1" showErrorMessage="1" sqref="H11:H25" xr:uid="{21AAF486-FBAA-4F50-B3E2-70DB0BF373AE}">
      <formula1>INDIRECT($C$6)</formula1>
    </dataValidation>
  </dataValidations>
  <printOptions horizontalCentered="1"/>
  <pageMargins left="0.25" right="0.25" top="0.75" bottom="0.75" header="0.3" footer="0.3"/>
  <pageSetup paperSize="9" scale="61" fitToHeight="0" orientation="landscape" cellComments="asDisplayed" r:id="rId1"/>
  <rowBreaks count="1" manualBreakCount="1">
    <brk id="20" max="9"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DB08DC0-8C3A-49EA-A205-849D7397DFA6}">
          <x14:formula1>
            <xm:f>マスタ!$C$2:$C$11</xm:f>
          </x14:formula1>
          <xm:sqref>C6:D6</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59E6F-2198-4E94-B6E0-D22313B1B006}">
  <sheetPr>
    <tabColor rgb="FFFF0000"/>
    <pageSetUpPr fitToPage="1"/>
  </sheetPr>
  <dimension ref="A1:O41"/>
  <sheetViews>
    <sheetView showGridLines="0" showZeros="0" view="pageBreakPreview" zoomScale="70" zoomScaleNormal="70" zoomScaleSheetLayoutView="70" workbookViewId="0">
      <selection activeCell="C6" sqref="C6:D6"/>
    </sheetView>
  </sheetViews>
  <sheetFormatPr defaultRowHeight="18.75"/>
  <cols>
    <col min="1" max="1" width="5" style="42" customWidth="1"/>
    <col min="2" max="2" width="17.5" style="83" customWidth="1"/>
    <col min="3" max="3" width="39.375" style="41" customWidth="1"/>
    <col min="4" max="4" width="9.375" style="41" customWidth="1"/>
    <col min="5" max="5" width="37.625" style="41" customWidth="1"/>
    <col min="6" max="6" width="42.875" style="41" customWidth="1"/>
    <col min="7" max="7" width="19.625" style="41" customWidth="1"/>
    <col min="8" max="8" width="22.375" style="41" customWidth="1"/>
    <col min="9" max="9" width="15.625" style="41" customWidth="1"/>
    <col min="10" max="10" width="27.5" style="41" customWidth="1"/>
    <col min="11" max="11" width="9" style="41" hidden="1" customWidth="1"/>
    <col min="12" max="12" width="11.875" style="41" hidden="1" customWidth="1"/>
    <col min="13" max="13" width="10.5" style="41" hidden="1" customWidth="1"/>
    <col min="14" max="14" width="9" style="41" hidden="1" customWidth="1"/>
    <col min="15" max="15" width="50.625" style="41" hidden="1" customWidth="1"/>
    <col min="16" max="16384" width="9" style="41"/>
  </cols>
  <sheetData>
    <row r="1" spans="1:13" s="36" customFormat="1" ht="29.25" customHeight="1">
      <c r="A1" s="36" t="s">
        <v>129</v>
      </c>
      <c r="D1" s="36" t="s">
        <v>144</v>
      </c>
    </row>
    <row r="2" spans="1:13" ht="19.5" thickBot="1">
      <c r="A2" s="37"/>
      <c r="B2" s="38"/>
      <c r="C2" s="39"/>
      <c r="D2" s="39"/>
      <c r="E2" s="39"/>
      <c r="F2" s="40"/>
      <c r="G2" s="39"/>
      <c r="H2" s="39"/>
      <c r="I2" s="39"/>
      <c r="J2" s="39"/>
    </row>
    <row r="3" spans="1:13" s="47" customFormat="1" ht="24.95" customHeight="1" thickBot="1">
      <c r="A3" s="42"/>
      <c r="B3" s="38"/>
      <c r="C3" s="43"/>
      <c r="D3" s="43"/>
      <c r="E3" s="43"/>
      <c r="F3" s="44"/>
      <c r="G3" s="45" t="s">
        <v>0</v>
      </c>
      <c r="H3" s="46" t="e">
        <f>①集計表!H4</f>
        <v>#N/A</v>
      </c>
      <c r="I3" s="159" t="s">
        <v>1</v>
      </c>
      <c r="J3" s="160"/>
    </row>
    <row r="4" spans="1:13" s="47" customFormat="1" ht="24.95" customHeight="1">
      <c r="A4" s="37"/>
      <c r="B4" s="38"/>
      <c r="C4" s="43"/>
      <c r="D4" s="43"/>
      <c r="E4" s="43"/>
      <c r="F4" s="44"/>
      <c r="G4" s="48" t="s">
        <v>178</v>
      </c>
      <c r="H4" s="173" t="e">
        <f>①集計表!H5</f>
        <v>#N/A</v>
      </c>
      <c r="I4" s="174"/>
      <c r="J4" s="175"/>
    </row>
    <row r="5" spans="1:13" s="47" customFormat="1" ht="24.95" customHeight="1" thickBot="1">
      <c r="A5" s="37"/>
      <c r="B5" s="49"/>
      <c r="C5" s="43"/>
      <c r="D5" s="50"/>
      <c r="E5" s="50"/>
      <c r="F5" s="44"/>
      <c r="G5" s="48" t="s">
        <v>3</v>
      </c>
      <c r="H5" s="176">
        <f>①集計表!H6</f>
        <v>0</v>
      </c>
      <c r="I5" s="177"/>
      <c r="J5" s="178"/>
    </row>
    <row r="6" spans="1:13" s="47" customFormat="1" ht="24.95" customHeight="1">
      <c r="A6" s="37"/>
      <c r="B6" s="51" t="s">
        <v>2</v>
      </c>
      <c r="C6" s="167"/>
      <c r="D6" s="168"/>
      <c r="E6" s="50"/>
      <c r="F6" s="44"/>
      <c r="G6" s="52" t="s">
        <v>32</v>
      </c>
      <c r="H6" s="176" t="e">
        <f>①集計表!H7</f>
        <v>#N/A</v>
      </c>
      <c r="I6" s="177"/>
      <c r="J6" s="178"/>
    </row>
    <row r="7" spans="1:13" s="47" customFormat="1" ht="24.95" customHeight="1" thickBot="1">
      <c r="A7" s="37"/>
      <c r="B7" s="53" t="s">
        <v>5</v>
      </c>
      <c r="C7" s="169"/>
      <c r="D7" s="170"/>
      <c r="E7" s="50"/>
      <c r="F7" s="44"/>
      <c r="G7" s="54" t="s">
        <v>33</v>
      </c>
      <c r="H7" s="179">
        <f>①集計表!H8</f>
        <v>0</v>
      </c>
      <c r="I7" s="180"/>
      <c r="J7" s="181"/>
    </row>
    <row r="8" spans="1:13" s="47" customFormat="1" ht="24.95" customHeight="1" thickTop="1" thickBot="1">
      <c r="A8" s="37"/>
      <c r="B8" s="165" t="s">
        <v>47</v>
      </c>
      <c r="C8" s="166"/>
      <c r="D8" s="55"/>
      <c r="E8" s="56"/>
      <c r="F8" s="44"/>
      <c r="G8" s="44"/>
      <c r="H8" s="43"/>
      <c r="I8" s="43"/>
      <c r="J8" s="57"/>
      <c r="L8" s="47" t="s">
        <v>126</v>
      </c>
    </row>
    <row r="9" spans="1:13" ht="24.95" customHeight="1">
      <c r="A9" s="37"/>
      <c r="B9" s="35" t="s">
        <v>179</v>
      </c>
      <c r="C9" s="58"/>
      <c r="D9" s="59"/>
      <c r="E9" s="59"/>
      <c r="F9" s="58"/>
      <c r="G9" s="58"/>
      <c r="H9" s="60"/>
      <c r="I9" s="61"/>
      <c r="J9" s="62"/>
      <c r="L9" s="161" t="s">
        <v>125</v>
      </c>
      <c r="M9" s="162">
        <v>42826</v>
      </c>
    </row>
    <row r="10" spans="1:13" ht="98.25" customHeight="1" thickBot="1">
      <c r="A10" s="63" t="s">
        <v>7</v>
      </c>
      <c r="B10" s="64" t="s">
        <v>183</v>
      </c>
      <c r="C10" s="65" t="s">
        <v>46</v>
      </c>
      <c r="D10" s="182" t="s">
        <v>184</v>
      </c>
      <c r="E10" s="183"/>
      <c r="F10" s="65" t="s">
        <v>8</v>
      </c>
      <c r="G10" s="65" t="s">
        <v>9</v>
      </c>
      <c r="H10" s="66" t="s">
        <v>185</v>
      </c>
      <c r="I10" s="67" t="s">
        <v>77</v>
      </c>
      <c r="J10" s="65" t="s">
        <v>31</v>
      </c>
      <c r="L10" s="161" t="s">
        <v>83</v>
      </c>
    </row>
    <row r="11" spans="1:13" ht="30" customHeight="1">
      <c r="A11" s="63">
        <v>1</v>
      </c>
      <c r="B11" s="68"/>
      <c r="C11" s="69"/>
      <c r="D11" s="171"/>
      <c r="E11" s="172"/>
      <c r="F11" s="70"/>
      <c r="G11" s="71"/>
      <c r="H11" s="72"/>
      <c r="I11" s="73"/>
      <c r="J11" s="74"/>
      <c r="L11" s="161" t="s">
        <v>84</v>
      </c>
      <c r="M11" s="162">
        <v>43921</v>
      </c>
    </row>
    <row r="12" spans="1:13" ht="30" customHeight="1">
      <c r="A12" s="63">
        <v>2</v>
      </c>
      <c r="B12" s="68"/>
      <c r="C12" s="69"/>
      <c r="D12" s="171"/>
      <c r="E12" s="172"/>
      <c r="F12" s="70"/>
      <c r="G12" s="71"/>
      <c r="H12" s="75"/>
      <c r="I12" s="76"/>
      <c r="J12" s="74"/>
      <c r="K12" s="41">
        <f t="shared" ref="K12:K25" si="0">IF(H12&lt;&gt;"",1,0)</f>
        <v>0</v>
      </c>
      <c r="L12" s="41" t="s">
        <v>82</v>
      </c>
      <c r="M12" s="162">
        <v>45382</v>
      </c>
    </row>
    <row r="13" spans="1:13" ht="30" customHeight="1">
      <c r="A13" s="63">
        <v>3</v>
      </c>
      <c r="B13" s="68"/>
      <c r="C13" s="69"/>
      <c r="D13" s="171"/>
      <c r="E13" s="172"/>
      <c r="F13" s="70"/>
      <c r="G13" s="71"/>
      <c r="H13" s="75"/>
      <c r="I13" s="76"/>
      <c r="J13" s="74"/>
      <c r="K13" s="41">
        <f t="shared" si="0"/>
        <v>0</v>
      </c>
      <c r="L13" s="41" t="str">
        <f t="shared" ref="L13:L24" si="1">IF(C13="その他",1,"")</f>
        <v/>
      </c>
      <c r="M13" s="163"/>
    </row>
    <row r="14" spans="1:13" ht="30" customHeight="1">
      <c r="A14" s="63">
        <v>4</v>
      </c>
      <c r="B14" s="68"/>
      <c r="C14" s="69"/>
      <c r="D14" s="171"/>
      <c r="E14" s="172"/>
      <c r="F14" s="70"/>
      <c r="G14" s="71"/>
      <c r="H14" s="75"/>
      <c r="I14" s="76"/>
      <c r="J14" s="74"/>
      <c r="K14" s="41">
        <f>IF(H14&lt;&gt;"",1,0)</f>
        <v>0</v>
      </c>
      <c r="L14" s="41" t="str">
        <f t="shared" si="1"/>
        <v/>
      </c>
      <c r="M14" s="161"/>
    </row>
    <row r="15" spans="1:13" ht="30" customHeight="1">
      <c r="A15" s="63">
        <v>5</v>
      </c>
      <c r="B15" s="68"/>
      <c r="C15" s="69"/>
      <c r="D15" s="171"/>
      <c r="E15" s="172"/>
      <c r="F15" s="70"/>
      <c r="G15" s="71"/>
      <c r="H15" s="75"/>
      <c r="I15" s="76"/>
      <c r="J15" s="74"/>
      <c r="K15" s="41">
        <f t="shared" si="0"/>
        <v>0</v>
      </c>
      <c r="L15" s="41" t="str">
        <f t="shared" si="1"/>
        <v/>
      </c>
    </row>
    <row r="16" spans="1:13" ht="30" customHeight="1">
      <c r="A16" s="63">
        <v>6</v>
      </c>
      <c r="B16" s="68"/>
      <c r="C16" s="69"/>
      <c r="D16" s="171"/>
      <c r="E16" s="172"/>
      <c r="F16" s="70"/>
      <c r="G16" s="71"/>
      <c r="H16" s="75"/>
      <c r="I16" s="76"/>
      <c r="J16" s="74"/>
      <c r="K16" s="41">
        <f t="shared" si="0"/>
        <v>0</v>
      </c>
      <c r="L16" s="41" t="str">
        <f t="shared" si="1"/>
        <v/>
      </c>
    </row>
    <row r="17" spans="1:14" ht="30" customHeight="1">
      <c r="A17" s="63">
        <v>7</v>
      </c>
      <c r="B17" s="68"/>
      <c r="C17" s="69"/>
      <c r="D17" s="171"/>
      <c r="E17" s="172"/>
      <c r="F17" s="70"/>
      <c r="G17" s="71"/>
      <c r="H17" s="75"/>
      <c r="I17" s="76"/>
      <c r="J17" s="74"/>
      <c r="K17" s="41">
        <f t="shared" si="0"/>
        <v>0</v>
      </c>
      <c r="L17" s="41" t="str">
        <f t="shared" si="1"/>
        <v/>
      </c>
    </row>
    <row r="18" spans="1:14" ht="30" customHeight="1">
      <c r="A18" s="63">
        <v>8</v>
      </c>
      <c r="B18" s="68"/>
      <c r="C18" s="69"/>
      <c r="D18" s="171"/>
      <c r="E18" s="172"/>
      <c r="F18" s="70"/>
      <c r="G18" s="71"/>
      <c r="H18" s="75"/>
      <c r="I18" s="76"/>
      <c r="J18" s="74"/>
      <c r="K18" s="41">
        <f t="shared" si="0"/>
        <v>0</v>
      </c>
      <c r="L18" s="41" t="str">
        <f t="shared" si="1"/>
        <v/>
      </c>
    </row>
    <row r="19" spans="1:14" ht="30" customHeight="1">
      <c r="A19" s="63">
        <v>9</v>
      </c>
      <c r="B19" s="68"/>
      <c r="C19" s="69"/>
      <c r="D19" s="171"/>
      <c r="E19" s="172"/>
      <c r="F19" s="70"/>
      <c r="G19" s="71"/>
      <c r="H19" s="75"/>
      <c r="I19" s="76"/>
      <c r="J19" s="74"/>
      <c r="K19" s="41">
        <f t="shared" si="0"/>
        <v>0</v>
      </c>
      <c r="L19" s="41" t="str">
        <f t="shared" si="1"/>
        <v/>
      </c>
    </row>
    <row r="20" spans="1:14" ht="30" customHeight="1">
      <c r="A20" s="63">
        <v>10</v>
      </c>
      <c r="B20" s="68"/>
      <c r="C20" s="69"/>
      <c r="D20" s="171"/>
      <c r="E20" s="172"/>
      <c r="F20" s="70"/>
      <c r="G20" s="71"/>
      <c r="H20" s="75"/>
      <c r="I20" s="76"/>
      <c r="J20" s="74"/>
      <c r="K20" s="41">
        <f t="shared" si="0"/>
        <v>0</v>
      </c>
      <c r="L20" s="41" t="str">
        <f t="shared" si="1"/>
        <v/>
      </c>
    </row>
    <row r="21" spans="1:14" ht="30" customHeight="1">
      <c r="A21" s="63">
        <v>11</v>
      </c>
      <c r="B21" s="68"/>
      <c r="C21" s="69"/>
      <c r="D21" s="171"/>
      <c r="E21" s="172"/>
      <c r="F21" s="70"/>
      <c r="G21" s="71"/>
      <c r="H21" s="75"/>
      <c r="I21" s="76"/>
      <c r="J21" s="74"/>
      <c r="K21" s="41">
        <f t="shared" si="0"/>
        <v>0</v>
      </c>
      <c r="L21" s="41" t="str">
        <f t="shared" si="1"/>
        <v/>
      </c>
    </row>
    <row r="22" spans="1:14" ht="30" customHeight="1">
      <c r="A22" s="63">
        <v>12</v>
      </c>
      <c r="B22" s="68"/>
      <c r="C22" s="69"/>
      <c r="D22" s="171"/>
      <c r="E22" s="172"/>
      <c r="F22" s="70"/>
      <c r="G22" s="71"/>
      <c r="H22" s="75"/>
      <c r="I22" s="76"/>
      <c r="J22" s="74"/>
      <c r="K22" s="41">
        <f t="shared" si="0"/>
        <v>0</v>
      </c>
      <c r="L22" s="41" t="str">
        <f t="shared" si="1"/>
        <v/>
      </c>
    </row>
    <row r="23" spans="1:14" ht="30" customHeight="1">
      <c r="A23" s="63">
        <v>13</v>
      </c>
      <c r="B23" s="68"/>
      <c r="C23" s="69"/>
      <c r="D23" s="171"/>
      <c r="E23" s="172"/>
      <c r="F23" s="70"/>
      <c r="G23" s="71"/>
      <c r="H23" s="75"/>
      <c r="I23" s="76"/>
      <c r="J23" s="74"/>
      <c r="K23" s="41">
        <f t="shared" si="0"/>
        <v>0</v>
      </c>
      <c r="L23" s="41" t="str">
        <f t="shared" si="1"/>
        <v/>
      </c>
    </row>
    <row r="24" spans="1:14" ht="30" customHeight="1">
      <c r="A24" s="63">
        <v>14</v>
      </c>
      <c r="B24" s="68"/>
      <c r="C24" s="69"/>
      <c r="D24" s="171"/>
      <c r="E24" s="172"/>
      <c r="F24" s="70"/>
      <c r="G24" s="71"/>
      <c r="H24" s="75"/>
      <c r="I24" s="76"/>
      <c r="J24" s="74"/>
      <c r="K24" s="41">
        <f t="shared" si="0"/>
        <v>0</v>
      </c>
      <c r="L24" s="41" t="str">
        <f t="shared" si="1"/>
        <v/>
      </c>
    </row>
    <row r="25" spans="1:14" ht="30" customHeight="1" thickBot="1">
      <c r="A25" s="63">
        <v>15</v>
      </c>
      <c r="B25" s="68"/>
      <c r="C25" s="69"/>
      <c r="D25" s="171"/>
      <c r="E25" s="172"/>
      <c r="F25" s="70"/>
      <c r="G25" s="71"/>
      <c r="H25" s="77"/>
      <c r="I25" s="78"/>
      <c r="J25" s="74"/>
      <c r="K25" s="41">
        <f t="shared" si="0"/>
        <v>0</v>
      </c>
      <c r="L25" s="41" t="e">
        <f>IF(SUMIF(C12:C25,"【職員処遇改善費のみ対象】園内研修",I11:I25)&gt;VLOOKUP(C6,M25:N27,2,FALSE),VLOOKUP(C6,M25:N27,2,FALSE)-SUMIF(C12:C25,"【職員処遇改善費のみ対象】園内研修",I11:I25),"")</f>
        <v>#N/A</v>
      </c>
      <c r="M25" s="79" t="s">
        <v>81</v>
      </c>
      <c r="N25" s="164">
        <v>4</v>
      </c>
    </row>
    <row r="26" spans="1:14" ht="19.5" customHeight="1">
      <c r="A26" s="80"/>
      <c r="B26" s="38" t="s">
        <v>34</v>
      </c>
      <c r="C26" s="59"/>
      <c r="D26" s="59"/>
      <c r="E26" s="59"/>
      <c r="F26" s="59"/>
      <c r="G26" s="59"/>
      <c r="J26" s="12"/>
      <c r="K26" s="164"/>
    </row>
    <row r="27" spans="1:14" ht="21.75" customHeight="1">
      <c r="A27" s="80"/>
      <c r="B27" s="186" t="s">
        <v>86</v>
      </c>
      <c r="C27" s="186"/>
      <c r="D27" s="186"/>
      <c r="E27" s="186"/>
      <c r="F27" s="186"/>
      <c r="G27" s="186"/>
      <c r="J27" s="12"/>
      <c r="K27" s="164"/>
    </row>
    <row r="28" spans="1:14" ht="34.5" customHeight="1">
      <c r="A28" s="80"/>
      <c r="B28" s="186" t="s">
        <v>85</v>
      </c>
      <c r="C28" s="186"/>
      <c r="D28" s="186"/>
      <c r="E28" s="186"/>
      <c r="F28" s="186"/>
      <c r="G28" s="186"/>
    </row>
    <row r="29" spans="1:14" s="12" customFormat="1" ht="15.75" customHeight="1">
      <c r="A29" s="37"/>
      <c r="B29" s="81" t="s">
        <v>123</v>
      </c>
      <c r="C29" s="82"/>
      <c r="D29" s="59"/>
      <c r="E29" s="59"/>
      <c r="F29" s="59"/>
      <c r="G29" s="59"/>
    </row>
    <row r="30" spans="1:14" s="12" customFormat="1" ht="15" customHeight="1">
      <c r="A30" s="37"/>
      <c r="B30" s="187" t="s">
        <v>181</v>
      </c>
      <c r="C30" s="187"/>
      <c r="D30" s="188"/>
      <c r="E30" s="188"/>
      <c r="F30" s="188"/>
      <c r="G30" s="59"/>
      <c r="H30" s="59"/>
      <c r="I30" s="59"/>
      <c r="J30" s="59"/>
    </row>
    <row r="31" spans="1:14" s="12" customFormat="1" ht="15" customHeight="1">
      <c r="A31" s="37"/>
      <c r="B31" s="38" t="s">
        <v>124</v>
      </c>
      <c r="C31" s="59"/>
      <c r="D31" s="59"/>
      <c r="E31" s="59"/>
      <c r="F31" s="59"/>
      <c r="G31" s="59"/>
      <c r="H31" s="59"/>
      <c r="I31" s="59"/>
      <c r="J31" s="59"/>
    </row>
    <row r="32" spans="1:14" s="12" customFormat="1" ht="15" customHeight="1">
      <c r="A32" s="37"/>
      <c r="B32" s="38" t="s">
        <v>128</v>
      </c>
      <c r="C32" s="59"/>
      <c r="D32" s="59"/>
      <c r="E32" s="59"/>
      <c r="F32" s="59"/>
      <c r="G32" s="59"/>
      <c r="H32" s="59"/>
      <c r="I32" s="59"/>
      <c r="J32" s="59"/>
    </row>
    <row r="33" spans="1:10" s="12" customFormat="1" ht="15" customHeight="1">
      <c r="A33" s="37"/>
      <c r="D33" s="59"/>
      <c r="E33" s="59"/>
      <c r="F33" s="59"/>
      <c r="G33" s="59"/>
      <c r="H33" s="59"/>
      <c r="I33" s="59"/>
      <c r="J33" s="59"/>
    </row>
    <row r="34" spans="1:10" s="12" customFormat="1" ht="15" customHeight="1">
      <c r="A34" s="37"/>
      <c r="D34" s="59"/>
      <c r="E34" s="59"/>
      <c r="F34" s="59"/>
      <c r="G34" s="59"/>
      <c r="H34" s="59"/>
      <c r="I34" s="59"/>
      <c r="J34" s="59"/>
    </row>
    <row r="35" spans="1:10" s="12" customFormat="1" ht="15" customHeight="1">
      <c r="A35" s="37"/>
      <c r="C35" s="59"/>
      <c r="D35" s="59"/>
      <c r="E35" s="59"/>
      <c r="F35" s="59"/>
      <c r="G35" s="59"/>
      <c r="H35" s="59"/>
      <c r="I35" s="59"/>
      <c r="J35" s="59"/>
    </row>
    <row r="36" spans="1:10" s="12" customFormat="1" ht="15" customHeight="1">
      <c r="A36" s="37"/>
      <c r="C36" s="59"/>
      <c r="D36" s="59"/>
      <c r="E36" s="59"/>
      <c r="F36" s="59"/>
      <c r="G36" s="59"/>
      <c r="H36" s="59"/>
      <c r="I36" s="59"/>
      <c r="J36" s="59"/>
    </row>
    <row r="37" spans="1:10" s="12" customFormat="1" ht="15" customHeight="1">
      <c r="A37" s="37"/>
      <c r="B37" s="38"/>
      <c r="C37" s="59"/>
      <c r="D37" s="59"/>
      <c r="E37" s="59"/>
      <c r="F37" s="59"/>
      <c r="G37" s="59"/>
      <c r="H37" s="59"/>
      <c r="I37" s="59"/>
      <c r="J37" s="59"/>
    </row>
    <row r="38" spans="1:10" s="12" customFormat="1" ht="30" customHeight="1">
      <c r="A38" s="37"/>
      <c r="B38" s="184"/>
      <c r="C38" s="185"/>
      <c r="D38" s="185"/>
      <c r="E38" s="185"/>
      <c r="F38" s="185"/>
      <c r="G38" s="185"/>
      <c r="H38" s="185"/>
      <c r="I38" s="185"/>
      <c r="J38" s="185"/>
    </row>
    <row r="39" spans="1:10" s="12" customFormat="1" ht="15" customHeight="1">
      <c r="A39" s="37"/>
      <c r="B39" s="38"/>
      <c r="C39" s="59"/>
      <c r="D39" s="59"/>
      <c r="E39" s="59"/>
      <c r="F39" s="59"/>
      <c r="G39" s="59"/>
      <c r="H39" s="59"/>
      <c r="I39" s="59"/>
      <c r="J39" s="59"/>
    </row>
    <row r="40" spans="1:10" s="12" customFormat="1" ht="15" customHeight="1">
      <c r="A40" s="37"/>
      <c r="B40" s="38"/>
      <c r="C40" s="59"/>
      <c r="D40" s="59"/>
      <c r="E40" s="59"/>
      <c r="F40" s="59"/>
      <c r="G40" s="59"/>
      <c r="H40" s="59"/>
      <c r="I40" s="59"/>
      <c r="J40" s="59"/>
    </row>
    <row r="41" spans="1:10" s="12" customFormat="1" ht="15" customHeight="1">
      <c r="A41" s="37"/>
      <c r="B41" s="38"/>
      <c r="C41" s="59"/>
      <c r="D41" s="59"/>
      <c r="E41" s="59"/>
      <c r="F41" s="59"/>
      <c r="G41" s="59"/>
      <c r="H41" s="59"/>
      <c r="I41" s="59"/>
      <c r="J41" s="59"/>
    </row>
  </sheetData>
  <sheetProtection algorithmName="SHA-512" hashValue="2jqgx8yd61lgSRtZXm81JWJEvRkPCQZokv2As2c929/t7H9afeO92L/NNUz/W4v1OiSegPGAa2gVRlwVEdieBQ==" saltValue="vKsPuJTmXjU49tVASwUz2w==" spinCount="100000" sheet="1" objects="1" scenarios="1" insertRows="0" selectLockedCells="1"/>
  <mergeCells count="27">
    <mergeCell ref="B28:G28"/>
    <mergeCell ref="B30:F30"/>
    <mergeCell ref="B38:J38"/>
    <mergeCell ref="D21:E21"/>
    <mergeCell ref="D22:E22"/>
    <mergeCell ref="D23:E23"/>
    <mergeCell ref="D24:E24"/>
    <mergeCell ref="D25:E25"/>
    <mergeCell ref="B27:G27"/>
    <mergeCell ref="D15:E15"/>
    <mergeCell ref="D16:E16"/>
    <mergeCell ref="D17:E17"/>
    <mergeCell ref="D18:E18"/>
    <mergeCell ref="D19:E19"/>
    <mergeCell ref="D20:E20"/>
    <mergeCell ref="B8:C8"/>
    <mergeCell ref="D10:E10"/>
    <mergeCell ref="D11:E11"/>
    <mergeCell ref="D12:E12"/>
    <mergeCell ref="D13:E13"/>
    <mergeCell ref="D14:E14"/>
    <mergeCell ref="H4:J4"/>
    <mergeCell ref="H5:J5"/>
    <mergeCell ref="C6:D6"/>
    <mergeCell ref="H6:J6"/>
    <mergeCell ref="C7:D7"/>
    <mergeCell ref="H7:J7"/>
  </mergeCells>
  <phoneticPr fontId="3"/>
  <conditionalFormatting sqref="C6:C7">
    <cfRule type="cellIs" dxfId="350" priority="11" operator="equal">
      <formula>""</formula>
    </cfRule>
  </conditionalFormatting>
  <conditionalFormatting sqref="D8">
    <cfRule type="cellIs" dxfId="349" priority="1" operator="equal">
      <formula>""</formula>
    </cfRule>
  </conditionalFormatting>
  <conditionalFormatting sqref="D11:E25 G11:H25">
    <cfRule type="expression" dxfId="348" priority="3">
      <formula>$C11="【職員処遇改善費のみ対象】園内研修"</formula>
    </cfRule>
  </conditionalFormatting>
  <conditionalFormatting sqref="D11:E25">
    <cfRule type="expression" dxfId="347" priority="5">
      <formula>$C11="【職員処遇改善費のみ対象】横浜市（区）主催研修"</formula>
    </cfRule>
    <cfRule type="expression" dxfId="346" priority="6">
      <formula>$C11="幼稚園教諭旧免許状更新講習・免許法認定講習"</formula>
    </cfRule>
  </conditionalFormatting>
  <conditionalFormatting sqref="F11:F25">
    <cfRule type="expression" dxfId="345" priority="8">
      <formula>$C11&lt;&gt;"保育士等キャリアアップ研修"</formula>
    </cfRule>
    <cfRule type="expression" dxfId="344" priority="13" stopIfTrue="1">
      <formula>$C11="保育士等キャリアアップ研修"</formula>
    </cfRule>
  </conditionalFormatting>
  <conditionalFormatting sqref="F11:H25">
    <cfRule type="expression" dxfId="343" priority="4">
      <formula>$C11="その他"</formula>
    </cfRule>
  </conditionalFormatting>
  <conditionalFormatting sqref="G11:G25">
    <cfRule type="expression" dxfId="342" priority="10">
      <formula>$C11="幼稚園教諭旧免許状更新講習・免許法認定講習"</formula>
    </cfRule>
  </conditionalFormatting>
  <conditionalFormatting sqref="G11:H25">
    <cfRule type="expression" dxfId="341" priority="2">
      <formula>$C11="【職員処遇改善費のみ対象】横浜市（区）主催研修"</formula>
    </cfRule>
  </conditionalFormatting>
  <conditionalFormatting sqref="H11:H25">
    <cfRule type="expression" dxfId="340" priority="7">
      <formula>$C11="【幼稚園又は認定こども園に勤務していた者】その他"</formula>
    </cfRule>
  </conditionalFormatting>
  <conditionalFormatting sqref="H3:I3 H4:J7">
    <cfRule type="cellIs" dxfId="339" priority="12" operator="equal">
      <formula>""</formula>
    </cfRule>
  </conditionalFormatting>
  <conditionalFormatting sqref="I11:I25">
    <cfRule type="expression" dxfId="338" priority="9">
      <formula>$C11="保育士等キャリアアップ研修"</formula>
    </cfRule>
  </conditionalFormatting>
  <dataValidations count="8">
    <dataValidation type="list" allowBlank="1" showInputMessage="1" showErrorMessage="1" sqref="H11:H25" xr:uid="{ED9A718E-E0F6-4A9E-BD0C-C2491A8C23DD}">
      <formula1>INDIRECT($C$6)</formula1>
    </dataValidation>
    <dataValidation type="decimal" operator="greaterThanOrEqual" allowBlank="1" showInputMessage="1" showErrorMessage="1" sqref="I11:I25" xr:uid="{F96733C4-7178-4843-BBC9-68470B4CAA8A}">
      <formula1>0</formula1>
    </dataValidation>
    <dataValidation type="textLength" operator="equal" allowBlank="1" showInputMessage="1" showErrorMessage="1" sqref="G11:G25" xr:uid="{87D5FA1A-B364-4008-8BCE-61DA85DEBAFD}">
      <formula1>12</formula1>
    </dataValidation>
    <dataValidation type="list" allowBlank="1" showInputMessage="1" showErrorMessage="1" sqref="D8" xr:uid="{4E1F06C6-949E-4640-91E0-E3ED1B2A1DFB}">
      <formula1>"〇,×"</formula1>
    </dataValidation>
    <dataValidation type="list" allowBlank="1" showInputMessage="1" showErrorMessage="1" sqref="O6" xr:uid="{75A1DD99-932B-4E9D-B6D3-462F3075B67C}">
      <formula1>" "</formula1>
    </dataValidation>
    <dataValidation type="list" allowBlank="1" showInputMessage="1" showErrorMessage="1" sqref="D11:E25" xr:uid="{89DF1A1E-EEE7-4CCF-9D6F-F40C65D651FC}">
      <formula1>INDIRECT($C11)</formula1>
    </dataValidation>
    <dataValidation type="list" allowBlank="1" showInputMessage="1" showErrorMessage="1" sqref="C11:C25" xr:uid="{B9F2276F-565E-4E9E-89BE-DB31931B43B5}">
      <formula1>INDIRECT($C$6&amp;$D$8)</formula1>
    </dataValidation>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専門リーダー、職務分野別リーダー」のマネジメント研修はH29.4.1～R2.3.31の修了分のみ対象です。" sqref="B11:B25" xr:uid="{2F970F7C-252A-492E-9DA1-4A8C633FBD43}">
      <formula1>46220</formula1>
    </dataValidation>
  </dataValidations>
  <printOptions horizontalCentered="1"/>
  <pageMargins left="0.25" right="0.25" top="0.75" bottom="0.75" header="0.3" footer="0.3"/>
  <pageSetup paperSize="9" scale="61" fitToHeight="0" orientation="landscape" cellComments="asDisplayed" r:id="rId1"/>
  <rowBreaks count="1" manualBreakCount="1">
    <brk id="20" max="9"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C3C22A9-089B-4AD7-BAAF-FA1681E01CDB}">
          <x14:formula1>
            <xm:f>マスタ!$C$2:$C$11</xm:f>
          </x14:formula1>
          <xm:sqref>C6:D6</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A9075-7174-4FFD-B4D0-3BAF7339E84D}">
  <sheetPr>
    <tabColor rgb="FFFF0000"/>
    <pageSetUpPr fitToPage="1"/>
  </sheetPr>
  <dimension ref="A1:O41"/>
  <sheetViews>
    <sheetView showGridLines="0" showZeros="0" view="pageBreakPreview" zoomScale="70" zoomScaleNormal="70" zoomScaleSheetLayoutView="70" workbookViewId="0">
      <selection activeCell="C6" sqref="C6:D6"/>
    </sheetView>
  </sheetViews>
  <sheetFormatPr defaultRowHeight="18.75"/>
  <cols>
    <col min="1" max="1" width="5" style="42" customWidth="1"/>
    <col min="2" max="2" width="17.5" style="83" customWidth="1"/>
    <col min="3" max="3" width="39.375" style="41" customWidth="1"/>
    <col min="4" max="4" width="9.375" style="41" customWidth="1"/>
    <col min="5" max="5" width="37.625" style="41" customWidth="1"/>
    <col min="6" max="6" width="42.875" style="41" customWidth="1"/>
    <col min="7" max="7" width="19.625" style="41" customWidth="1"/>
    <col min="8" max="8" width="22.375" style="41" customWidth="1"/>
    <col min="9" max="9" width="15.625" style="41" customWidth="1"/>
    <col min="10" max="10" width="27.5" style="41" customWidth="1"/>
    <col min="11" max="11" width="9" style="41" hidden="1" customWidth="1"/>
    <col min="12" max="12" width="11.875" style="41" hidden="1" customWidth="1"/>
    <col min="13" max="13" width="10.5" style="41" hidden="1" customWidth="1"/>
    <col min="14" max="14" width="9" style="41" hidden="1" customWidth="1"/>
    <col min="15" max="15" width="50.625" style="41" hidden="1" customWidth="1"/>
    <col min="16" max="16384" width="9" style="41"/>
  </cols>
  <sheetData>
    <row r="1" spans="1:13" s="36" customFormat="1" ht="29.25" customHeight="1">
      <c r="A1" s="36" t="s">
        <v>129</v>
      </c>
      <c r="D1" s="36" t="s">
        <v>144</v>
      </c>
    </row>
    <row r="2" spans="1:13" ht="19.5" thickBot="1">
      <c r="A2" s="37"/>
      <c r="B2" s="38"/>
      <c r="C2" s="39"/>
      <c r="D2" s="39"/>
      <c r="E2" s="39"/>
      <c r="F2" s="40"/>
      <c r="G2" s="39"/>
      <c r="H2" s="39"/>
      <c r="I2" s="39"/>
      <c r="J2" s="39"/>
    </row>
    <row r="3" spans="1:13" s="47" customFormat="1" ht="24.95" customHeight="1" thickBot="1">
      <c r="A3" s="42"/>
      <c r="B3" s="38"/>
      <c r="C3" s="43"/>
      <c r="D3" s="43"/>
      <c r="E3" s="43"/>
      <c r="F3" s="44"/>
      <c r="G3" s="45" t="s">
        <v>0</v>
      </c>
      <c r="H3" s="46" t="e">
        <f>①集計表!H4</f>
        <v>#N/A</v>
      </c>
      <c r="I3" s="159" t="s">
        <v>1</v>
      </c>
      <c r="J3" s="160"/>
    </row>
    <row r="4" spans="1:13" s="47" customFormat="1" ht="24.95" customHeight="1">
      <c r="A4" s="37"/>
      <c r="B4" s="38"/>
      <c r="C4" s="43"/>
      <c r="D4" s="43"/>
      <c r="E4" s="43"/>
      <c r="F4" s="44"/>
      <c r="G4" s="48" t="s">
        <v>178</v>
      </c>
      <c r="H4" s="173" t="e">
        <f>①集計表!H5</f>
        <v>#N/A</v>
      </c>
      <c r="I4" s="174"/>
      <c r="J4" s="175"/>
    </row>
    <row r="5" spans="1:13" s="47" customFormat="1" ht="24.95" customHeight="1" thickBot="1">
      <c r="A5" s="37"/>
      <c r="B5" s="49"/>
      <c r="C5" s="43"/>
      <c r="D5" s="50"/>
      <c r="E5" s="50"/>
      <c r="F5" s="44"/>
      <c r="G5" s="48" t="s">
        <v>3</v>
      </c>
      <c r="H5" s="176">
        <f>①集計表!H6</f>
        <v>0</v>
      </c>
      <c r="I5" s="177"/>
      <c r="J5" s="178"/>
    </row>
    <row r="6" spans="1:13" s="47" customFormat="1" ht="24.95" customHeight="1">
      <c r="A6" s="37"/>
      <c r="B6" s="51" t="s">
        <v>2</v>
      </c>
      <c r="C6" s="167"/>
      <c r="D6" s="168"/>
      <c r="E6" s="50"/>
      <c r="F6" s="44"/>
      <c r="G6" s="52" t="s">
        <v>32</v>
      </c>
      <c r="H6" s="176" t="e">
        <f>①集計表!H7</f>
        <v>#N/A</v>
      </c>
      <c r="I6" s="177"/>
      <c r="J6" s="178"/>
    </row>
    <row r="7" spans="1:13" s="47" customFormat="1" ht="24.95" customHeight="1" thickBot="1">
      <c r="A7" s="37"/>
      <c r="B7" s="53" t="s">
        <v>5</v>
      </c>
      <c r="C7" s="169"/>
      <c r="D7" s="170"/>
      <c r="E7" s="50"/>
      <c r="F7" s="44"/>
      <c r="G7" s="54" t="s">
        <v>33</v>
      </c>
      <c r="H7" s="179">
        <f>①集計表!H8</f>
        <v>0</v>
      </c>
      <c r="I7" s="180"/>
      <c r="J7" s="181"/>
    </row>
    <row r="8" spans="1:13" s="47" customFormat="1" ht="24.95" customHeight="1" thickTop="1" thickBot="1">
      <c r="A8" s="37"/>
      <c r="B8" s="165" t="s">
        <v>47</v>
      </c>
      <c r="C8" s="166"/>
      <c r="D8" s="55"/>
      <c r="E8" s="56"/>
      <c r="F8" s="44"/>
      <c r="G8" s="44"/>
      <c r="H8" s="43"/>
      <c r="I8" s="43"/>
      <c r="J8" s="57"/>
      <c r="L8" s="47" t="s">
        <v>126</v>
      </c>
    </row>
    <row r="9" spans="1:13" ht="24.95" customHeight="1">
      <c r="A9" s="37"/>
      <c r="B9" s="35" t="s">
        <v>179</v>
      </c>
      <c r="C9" s="58"/>
      <c r="D9" s="59"/>
      <c r="E9" s="59"/>
      <c r="F9" s="58"/>
      <c r="G9" s="58"/>
      <c r="H9" s="60"/>
      <c r="I9" s="61"/>
      <c r="J9" s="62"/>
      <c r="L9" s="161" t="s">
        <v>125</v>
      </c>
      <c r="M9" s="162">
        <v>42826</v>
      </c>
    </row>
    <row r="10" spans="1:13" ht="98.25" customHeight="1" thickBot="1">
      <c r="A10" s="63" t="s">
        <v>7</v>
      </c>
      <c r="B10" s="64" t="s">
        <v>183</v>
      </c>
      <c r="C10" s="65" t="s">
        <v>46</v>
      </c>
      <c r="D10" s="182" t="s">
        <v>184</v>
      </c>
      <c r="E10" s="183"/>
      <c r="F10" s="65" t="s">
        <v>8</v>
      </c>
      <c r="G10" s="65" t="s">
        <v>9</v>
      </c>
      <c r="H10" s="66" t="s">
        <v>185</v>
      </c>
      <c r="I10" s="67" t="s">
        <v>77</v>
      </c>
      <c r="J10" s="65" t="s">
        <v>31</v>
      </c>
      <c r="L10" s="161" t="s">
        <v>83</v>
      </c>
    </row>
    <row r="11" spans="1:13" ht="30" customHeight="1">
      <c r="A11" s="63">
        <v>1</v>
      </c>
      <c r="B11" s="68"/>
      <c r="C11" s="69"/>
      <c r="D11" s="171"/>
      <c r="E11" s="172"/>
      <c r="F11" s="70"/>
      <c r="G11" s="71"/>
      <c r="H11" s="72"/>
      <c r="I11" s="73"/>
      <c r="J11" s="74"/>
      <c r="L11" s="161" t="s">
        <v>84</v>
      </c>
      <c r="M11" s="162">
        <v>43921</v>
      </c>
    </row>
    <row r="12" spans="1:13" ht="30" customHeight="1">
      <c r="A12" s="63">
        <v>2</v>
      </c>
      <c r="B12" s="68"/>
      <c r="C12" s="69"/>
      <c r="D12" s="171"/>
      <c r="E12" s="172"/>
      <c r="F12" s="70"/>
      <c r="G12" s="71"/>
      <c r="H12" s="75"/>
      <c r="I12" s="76"/>
      <c r="J12" s="74"/>
      <c r="K12" s="41">
        <f t="shared" ref="K12:K25" si="0">IF(H12&lt;&gt;"",1,0)</f>
        <v>0</v>
      </c>
      <c r="L12" s="41" t="s">
        <v>82</v>
      </c>
      <c r="M12" s="162">
        <v>45382</v>
      </c>
    </row>
    <row r="13" spans="1:13" ht="30" customHeight="1">
      <c r="A13" s="63">
        <v>3</v>
      </c>
      <c r="B13" s="68"/>
      <c r="C13" s="69"/>
      <c r="D13" s="171"/>
      <c r="E13" s="172"/>
      <c r="F13" s="70"/>
      <c r="G13" s="71"/>
      <c r="H13" s="75"/>
      <c r="I13" s="76"/>
      <c r="J13" s="74"/>
      <c r="K13" s="41">
        <f t="shared" si="0"/>
        <v>0</v>
      </c>
      <c r="L13" s="41" t="str">
        <f t="shared" ref="L13:L24" si="1">IF(C13="その他",1,"")</f>
        <v/>
      </c>
      <c r="M13" s="163"/>
    </row>
    <row r="14" spans="1:13" ht="30" customHeight="1">
      <c r="A14" s="63">
        <v>4</v>
      </c>
      <c r="B14" s="68"/>
      <c r="C14" s="69"/>
      <c r="D14" s="171"/>
      <c r="E14" s="172"/>
      <c r="F14" s="70"/>
      <c r="G14" s="71"/>
      <c r="H14" s="75"/>
      <c r="I14" s="76"/>
      <c r="J14" s="74"/>
      <c r="K14" s="41">
        <f>IF(H14&lt;&gt;"",1,0)</f>
        <v>0</v>
      </c>
      <c r="L14" s="41" t="str">
        <f t="shared" si="1"/>
        <v/>
      </c>
      <c r="M14" s="161"/>
    </row>
    <row r="15" spans="1:13" ht="30" customHeight="1">
      <c r="A15" s="63">
        <v>5</v>
      </c>
      <c r="B15" s="68"/>
      <c r="C15" s="69"/>
      <c r="D15" s="171"/>
      <c r="E15" s="172"/>
      <c r="F15" s="70"/>
      <c r="G15" s="71"/>
      <c r="H15" s="75"/>
      <c r="I15" s="76"/>
      <c r="J15" s="74"/>
      <c r="K15" s="41">
        <f t="shared" si="0"/>
        <v>0</v>
      </c>
      <c r="L15" s="41" t="str">
        <f t="shared" si="1"/>
        <v/>
      </c>
    </row>
    <row r="16" spans="1:13" ht="30" customHeight="1">
      <c r="A16" s="63">
        <v>6</v>
      </c>
      <c r="B16" s="68"/>
      <c r="C16" s="69"/>
      <c r="D16" s="171"/>
      <c r="E16" s="172"/>
      <c r="F16" s="70"/>
      <c r="G16" s="71"/>
      <c r="H16" s="75"/>
      <c r="I16" s="76"/>
      <c r="J16" s="74"/>
      <c r="K16" s="41">
        <f t="shared" si="0"/>
        <v>0</v>
      </c>
      <c r="L16" s="41" t="str">
        <f t="shared" si="1"/>
        <v/>
      </c>
    </row>
    <row r="17" spans="1:14" ht="30" customHeight="1">
      <c r="A17" s="63">
        <v>7</v>
      </c>
      <c r="B17" s="68"/>
      <c r="C17" s="69"/>
      <c r="D17" s="171"/>
      <c r="E17" s="172"/>
      <c r="F17" s="70"/>
      <c r="G17" s="71"/>
      <c r="H17" s="75"/>
      <c r="I17" s="76"/>
      <c r="J17" s="74"/>
      <c r="K17" s="41">
        <f t="shared" si="0"/>
        <v>0</v>
      </c>
      <c r="L17" s="41" t="str">
        <f t="shared" si="1"/>
        <v/>
      </c>
    </row>
    <row r="18" spans="1:14" ht="30" customHeight="1">
      <c r="A18" s="63">
        <v>8</v>
      </c>
      <c r="B18" s="68"/>
      <c r="C18" s="69"/>
      <c r="D18" s="171"/>
      <c r="E18" s="172"/>
      <c r="F18" s="70"/>
      <c r="G18" s="71"/>
      <c r="H18" s="75"/>
      <c r="I18" s="76"/>
      <c r="J18" s="74"/>
      <c r="K18" s="41">
        <f t="shared" si="0"/>
        <v>0</v>
      </c>
      <c r="L18" s="41" t="str">
        <f t="shared" si="1"/>
        <v/>
      </c>
    </row>
    <row r="19" spans="1:14" ht="30" customHeight="1">
      <c r="A19" s="63">
        <v>9</v>
      </c>
      <c r="B19" s="68"/>
      <c r="C19" s="69"/>
      <c r="D19" s="171"/>
      <c r="E19" s="172"/>
      <c r="F19" s="70"/>
      <c r="G19" s="71"/>
      <c r="H19" s="75"/>
      <c r="I19" s="76"/>
      <c r="J19" s="74"/>
      <c r="K19" s="41">
        <f t="shared" si="0"/>
        <v>0</v>
      </c>
      <c r="L19" s="41" t="str">
        <f t="shared" si="1"/>
        <v/>
      </c>
    </row>
    <row r="20" spans="1:14" ht="30" customHeight="1">
      <c r="A20" s="63">
        <v>10</v>
      </c>
      <c r="B20" s="68"/>
      <c r="C20" s="69"/>
      <c r="D20" s="171"/>
      <c r="E20" s="172"/>
      <c r="F20" s="70"/>
      <c r="G20" s="71"/>
      <c r="H20" s="75"/>
      <c r="I20" s="76"/>
      <c r="J20" s="74"/>
      <c r="K20" s="41">
        <f t="shared" si="0"/>
        <v>0</v>
      </c>
      <c r="L20" s="41" t="str">
        <f t="shared" si="1"/>
        <v/>
      </c>
    </row>
    <row r="21" spans="1:14" ht="30" customHeight="1">
      <c r="A21" s="63">
        <v>11</v>
      </c>
      <c r="B21" s="68"/>
      <c r="C21" s="69"/>
      <c r="D21" s="171"/>
      <c r="E21" s="172"/>
      <c r="F21" s="70"/>
      <c r="G21" s="71"/>
      <c r="H21" s="75"/>
      <c r="I21" s="76"/>
      <c r="J21" s="74"/>
      <c r="K21" s="41">
        <f t="shared" si="0"/>
        <v>0</v>
      </c>
      <c r="L21" s="41" t="str">
        <f t="shared" si="1"/>
        <v/>
      </c>
    </row>
    <row r="22" spans="1:14" ht="30" customHeight="1">
      <c r="A22" s="63">
        <v>12</v>
      </c>
      <c r="B22" s="68"/>
      <c r="C22" s="69"/>
      <c r="D22" s="171"/>
      <c r="E22" s="172"/>
      <c r="F22" s="70"/>
      <c r="G22" s="71"/>
      <c r="H22" s="75"/>
      <c r="I22" s="76"/>
      <c r="J22" s="74"/>
      <c r="K22" s="41">
        <f t="shared" si="0"/>
        <v>0</v>
      </c>
      <c r="L22" s="41" t="str">
        <f t="shared" si="1"/>
        <v/>
      </c>
    </row>
    <row r="23" spans="1:14" ht="30" customHeight="1">
      <c r="A23" s="63">
        <v>13</v>
      </c>
      <c r="B23" s="68"/>
      <c r="C23" s="69"/>
      <c r="D23" s="171"/>
      <c r="E23" s="172"/>
      <c r="F23" s="70"/>
      <c r="G23" s="71"/>
      <c r="H23" s="75"/>
      <c r="I23" s="76"/>
      <c r="J23" s="74"/>
      <c r="K23" s="41">
        <f t="shared" si="0"/>
        <v>0</v>
      </c>
      <c r="L23" s="41" t="str">
        <f t="shared" si="1"/>
        <v/>
      </c>
    </row>
    <row r="24" spans="1:14" ht="30" customHeight="1">
      <c r="A24" s="63">
        <v>14</v>
      </c>
      <c r="B24" s="68"/>
      <c r="C24" s="69"/>
      <c r="D24" s="171"/>
      <c r="E24" s="172"/>
      <c r="F24" s="70"/>
      <c r="G24" s="71"/>
      <c r="H24" s="75"/>
      <c r="I24" s="76"/>
      <c r="J24" s="74"/>
      <c r="K24" s="41">
        <f t="shared" si="0"/>
        <v>0</v>
      </c>
      <c r="L24" s="41" t="str">
        <f t="shared" si="1"/>
        <v/>
      </c>
    </row>
    <row r="25" spans="1:14" ht="30" customHeight="1" thickBot="1">
      <c r="A25" s="63">
        <v>15</v>
      </c>
      <c r="B25" s="68"/>
      <c r="C25" s="69"/>
      <c r="D25" s="171"/>
      <c r="E25" s="172"/>
      <c r="F25" s="70"/>
      <c r="G25" s="71"/>
      <c r="H25" s="77"/>
      <c r="I25" s="78"/>
      <c r="J25" s="74"/>
      <c r="K25" s="41">
        <f t="shared" si="0"/>
        <v>0</v>
      </c>
      <c r="L25" s="41" t="e">
        <f>IF(SUMIF(C12:C25,"【職員処遇改善費のみ対象】園内研修",I11:I25)&gt;VLOOKUP(C6,M25:N27,2,FALSE),VLOOKUP(C6,M25:N27,2,FALSE)-SUMIF(C12:C25,"【職員処遇改善費のみ対象】園内研修",I11:I25),"")</f>
        <v>#N/A</v>
      </c>
      <c r="M25" s="79" t="s">
        <v>81</v>
      </c>
      <c r="N25" s="164">
        <v>4</v>
      </c>
    </row>
    <row r="26" spans="1:14" ht="19.5" customHeight="1">
      <c r="A26" s="80"/>
      <c r="B26" s="38" t="s">
        <v>34</v>
      </c>
      <c r="C26" s="59"/>
      <c r="D26" s="59"/>
      <c r="E26" s="59"/>
      <c r="F26" s="59"/>
      <c r="G26" s="59"/>
      <c r="J26" s="12"/>
      <c r="K26" s="164"/>
    </row>
    <row r="27" spans="1:14" ht="21.75" customHeight="1">
      <c r="A27" s="80"/>
      <c r="B27" s="186" t="s">
        <v>86</v>
      </c>
      <c r="C27" s="186"/>
      <c r="D27" s="186"/>
      <c r="E27" s="186"/>
      <c r="F27" s="186"/>
      <c r="G27" s="186"/>
      <c r="J27" s="12"/>
      <c r="K27" s="164"/>
    </row>
    <row r="28" spans="1:14" ht="34.5" customHeight="1">
      <c r="A28" s="80"/>
      <c r="B28" s="186" t="s">
        <v>85</v>
      </c>
      <c r="C28" s="186"/>
      <c r="D28" s="186"/>
      <c r="E28" s="186"/>
      <c r="F28" s="186"/>
      <c r="G28" s="186"/>
    </row>
    <row r="29" spans="1:14" s="12" customFormat="1" ht="15.75" customHeight="1">
      <c r="A29" s="37"/>
      <c r="B29" s="81" t="s">
        <v>123</v>
      </c>
      <c r="C29" s="82"/>
      <c r="D29" s="59"/>
      <c r="E29" s="59"/>
      <c r="F29" s="59"/>
      <c r="G29" s="59"/>
    </row>
    <row r="30" spans="1:14" s="12" customFormat="1" ht="15" customHeight="1">
      <c r="A30" s="37"/>
      <c r="B30" s="187" t="s">
        <v>181</v>
      </c>
      <c r="C30" s="187"/>
      <c r="D30" s="188"/>
      <c r="E30" s="188"/>
      <c r="F30" s="188"/>
      <c r="G30" s="59"/>
      <c r="H30" s="59"/>
      <c r="I30" s="59"/>
      <c r="J30" s="59"/>
    </row>
    <row r="31" spans="1:14" s="12" customFormat="1" ht="15" customHeight="1">
      <c r="A31" s="37"/>
      <c r="B31" s="38" t="s">
        <v>124</v>
      </c>
      <c r="C31" s="59"/>
      <c r="D31" s="59"/>
      <c r="E31" s="59"/>
      <c r="F31" s="59"/>
      <c r="G31" s="59"/>
      <c r="H31" s="59"/>
      <c r="I31" s="59"/>
      <c r="J31" s="59"/>
    </row>
    <row r="32" spans="1:14" s="12" customFormat="1" ht="15" customHeight="1">
      <c r="A32" s="37"/>
      <c r="B32" s="38" t="s">
        <v>128</v>
      </c>
      <c r="C32" s="59"/>
      <c r="D32" s="59"/>
      <c r="E32" s="59"/>
      <c r="F32" s="59"/>
      <c r="G32" s="59"/>
      <c r="H32" s="59"/>
      <c r="I32" s="59"/>
      <c r="J32" s="59"/>
    </row>
    <row r="33" spans="1:10" s="12" customFormat="1" ht="15" customHeight="1">
      <c r="A33" s="37"/>
      <c r="D33" s="59"/>
      <c r="E33" s="59"/>
      <c r="F33" s="59"/>
      <c r="G33" s="59"/>
      <c r="H33" s="59"/>
      <c r="I33" s="59"/>
      <c r="J33" s="59"/>
    </row>
    <row r="34" spans="1:10" s="12" customFormat="1" ht="15" customHeight="1">
      <c r="A34" s="37"/>
      <c r="D34" s="59"/>
      <c r="E34" s="59"/>
      <c r="F34" s="59"/>
      <c r="G34" s="59"/>
      <c r="H34" s="59"/>
      <c r="I34" s="59"/>
      <c r="J34" s="59"/>
    </row>
    <row r="35" spans="1:10" s="12" customFormat="1" ht="15" customHeight="1">
      <c r="A35" s="37"/>
      <c r="C35" s="59"/>
      <c r="D35" s="59"/>
      <c r="E35" s="59"/>
      <c r="F35" s="59"/>
      <c r="G35" s="59"/>
      <c r="H35" s="59"/>
      <c r="I35" s="59"/>
      <c r="J35" s="59"/>
    </row>
    <row r="36" spans="1:10" s="12" customFormat="1" ht="15" customHeight="1">
      <c r="A36" s="37"/>
      <c r="C36" s="59"/>
      <c r="D36" s="59"/>
      <c r="E36" s="59"/>
      <c r="F36" s="59"/>
      <c r="G36" s="59"/>
      <c r="H36" s="59"/>
      <c r="I36" s="59"/>
      <c r="J36" s="59"/>
    </row>
    <row r="37" spans="1:10" s="12" customFormat="1" ht="15" customHeight="1">
      <c r="A37" s="37"/>
      <c r="B37" s="38"/>
      <c r="C37" s="59"/>
      <c r="D37" s="59"/>
      <c r="E37" s="59"/>
      <c r="F37" s="59"/>
      <c r="G37" s="59"/>
      <c r="H37" s="59"/>
      <c r="I37" s="59"/>
      <c r="J37" s="59"/>
    </row>
    <row r="38" spans="1:10" s="12" customFormat="1" ht="30" customHeight="1">
      <c r="A38" s="37"/>
      <c r="B38" s="184"/>
      <c r="C38" s="185"/>
      <c r="D38" s="185"/>
      <c r="E38" s="185"/>
      <c r="F38" s="185"/>
      <c r="G38" s="185"/>
      <c r="H38" s="185"/>
      <c r="I38" s="185"/>
      <c r="J38" s="185"/>
    </row>
    <row r="39" spans="1:10" s="12" customFormat="1" ht="15" customHeight="1">
      <c r="A39" s="37"/>
      <c r="B39" s="38"/>
      <c r="C39" s="59"/>
      <c r="D39" s="59"/>
      <c r="E39" s="59"/>
      <c r="F39" s="59"/>
      <c r="G39" s="59"/>
      <c r="H39" s="59"/>
      <c r="I39" s="59"/>
      <c r="J39" s="59"/>
    </row>
    <row r="40" spans="1:10" s="12" customFormat="1" ht="15" customHeight="1">
      <c r="A40" s="37"/>
      <c r="B40" s="38"/>
      <c r="C40" s="59"/>
      <c r="D40" s="59"/>
      <c r="E40" s="59"/>
      <c r="F40" s="59"/>
      <c r="G40" s="59"/>
      <c r="H40" s="59"/>
      <c r="I40" s="59"/>
      <c r="J40" s="59"/>
    </row>
    <row r="41" spans="1:10" s="12" customFormat="1" ht="15" customHeight="1">
      <c r="A41" s="37"/>
      <c r="B41" s="38"/>
      <c r="C41" s="59"/>
      <c r="D41" s="59"/>
      <c r="E41" s="59"/>
      <c r="F41" s="59"/>
      <c r="G41" s="59"/>
      <c r="H41" s="59"/>
      <c r="I41" s="59"/>
      <c r="J41" s="59"/>
    </row>
  </sheetData>
  <sheetProtection algorithmName="SHA-512" hashValue="2jqgx8yd61lgSRtZXm81JWJEvRkPCQZokv2As2c929/t7H9afeO92L/NNUz/W4v1OiSegPGAa2gVRlwVEdieBQ==" saltValue="vKsPuJTmXjU49tVASwUz2w==" spinCount="100000" sheet="1" objects="1" scenarios="1" insertRows="0" selectLockedCells="1"/>
  <mergeCells count="27">
    <mergeCell ref="B28:G28"/>
    <mergeCell ref="B30:F30"/>
    <mergeCell ref="B38:J38"/>
    <mergeCell ref="D21:E21"/>
    <mergeCell ref="D22:E22"/>
    <mergeCell ref="D23:E23"/>
    <mergeCell ref="D24:E24"/>
    <mergeCell ref="D25:E25"/>
    <mergeCell ref="B27:G27"/>
    <mergeCell ref="D15:E15"/>
    <mergeCell ref="D16:E16"/>
    <mergeCell ref="D17:E17"/>
    <mergeCell ref="D18:E18"/>
    <mergeCell ref="D19:E19"/>
    <mergeCell ref="D20:E20"/>
    <mergeCell ref="B8:C8"/>
    <mergeCell ref="D10:E10"/>
    <mergeCell ref="D11:E11"/>
    <mergeCell ref="D12:E12"/>
    <mergeCell ref="D13:E13"/>
    <mergeCell ref="D14:E14"/>
    <mergeCell ref="H4:J4"/>
    <mergeCell ref="H5:J5"/>
    <mergeCell ref="C6:D6"/>
    <mergeCell ref="H6:J6"/>
    <mergeCell ref="C7:D7"/>
    <mergeCell ref="H7:J7"/>
  </mergeCells>
  <phoneticPr fontId="3"/>
  <conditionalFormatting sqref="C6:C7">
    <cfRule type="cellIs" dxfId="337" priority="11" operator="equal">
      <formula>""</formula>
    </cfRule>
  </conditionalFormatting>
  <conditionalFormatting sqref="D8">
    <cfRule type="cellIs" dxfId="336" priority="1" operator="equal">
      <formula>""</formula>
    </cfRule>
  </conditionalFormatting>
  <conditionalFormatting sqref="D11:E25 G11:H25">
    <cfRule type="expression" dxfId="335" priority="3">
      <formula>$C11="【職員処遇改善費のみ対象】園内研修"</formula>
    </cfRule>
  </conditionalFormatting>
  <conditionalFormatting sqref="D11:E25">
    <cfRule type="expression" dxfId="334" priority="5">
      <formula>$C11="【職員処遇改善費のみ対象】横浜市（区）主催研修"</formula>
    </cfRule>
    <cfRule type="expression" dxfId="333" priority="6">
      <formula>$C11="幼稚園教諭旧免許状更新講習・免許法認定講習"</formula>
    </cfRule>
  </conditionalFormatting>
  <conditionalFormatting sqref="F11:F25">
    <cfRule type="expression" dxfId="332" priority="8">
      <formula>$C11&lt;&gt;"保育士等キャリアアップ研修"</formula>
    </cfRule>
    <cfRule type="expression" dxfId="331" priority="13" stopIfTrue="1">
      <formula>$C11="保育士等キャリアアップ研修"</formula>
    </cfRule>
  </conditionalFormatting>
  <conditionalFormatting sqref="F11:H25">
    <cfRule type="expression" dxfId="330" priority="4">
      <formula>$C11="その他"</formula>
    </cfRule>
  </conditionalFormatting>
  <conditionalFormatting sqref="G11:G25">
    <cfRule type="expression" dxfId="329" priority="10">
      <formula>$C11="幼稚園教諭旧免許状更新講習・免許法認定講習"</formula>
    </cfRule>
  </conditionalFormatting>
  <conditionalFormatting sqref="G11:H25">
    <cfRule type="expression" dxfId="328" priority="2">
      <formula>$C11="【職員処遇改善費のみ対象】横浜市（区）主催研修"</formula>
    </cfRule>
  </conditionalFormatting>
  <conditionalFormatting sqref="H11:H25">
    <cfRule type="expression" dxfId="327" priority="7">
      <formula>$C11="【幼稚園又は認定こども園に勤務していた者】その他"</formula>
    </cfRule>
  </conditionalFormatting>
  <conditionalFormatting sqref="H3:I3 H4:J7">
    <cfRule type="cellIs" dxfId="326" priority="12" operator="equal">
      <formula>""</formula>
    </cfRule>
  </conditionalFormatting>
  <conditionalFormatting sqref="I11:I25">
    <cfRule type="expression" dxfId="325" priority="9">
      <formula>$C11="保育士等キャリアアップ研修"</formula>
    </cfRule>
  </conditionalFormatting>
  <dataValidations count="8">
    <dataValidation type="list" allowBlank="1" showInputMessage="1" showErrorMessage="1" sqref="H11:H25" xr:uid="{06FAB0B8-D70A-46A8-ABFC-F48551107BEC}">
      <formula1>INDIRECT($C$6)</formula1>
    </dataValidation>
    <dataValidation type="decimal" operator="greaterThanOrEqual" allowBlank="1" showInputMessage="1" showErrorMessage="1" sqref="I11:I25" xr:uid="{B2B930AE-0C02-403E-BDBE-3A9508B821F9}">
      <formula1>0</formula1>
    </dataValidation>
    <dataValidation type="textLength" operator="equal" allowBlank="1" showInputMessage="1" showErrorMessage="1" sqref="G11:G25" xr:uid="{51424F29-1EEB-43EA-A762-6848F60CFBDA}">
      <formula1>12</formula1>
    </dataValidation>
    <dataValidation type="list" allowBlank="1" showInputMessage="1" showErrorMessage="1" sqref="D8" xr:uid="{1DCB928F-4F0C-4540-BEA1-040BE5961978}">
      <formula1>"〇,×"</formula1>
    </dataValidation>
    <dataValidation type="list" allowBlank="1" showInputMessage="1" showErrorMessage="1" sqref="O6" xr:uid="{129CAFA2-2E2B-448B-81C3-0F71ABBCFEF5}">
      <formula1>" "</formula1>
    </dataValidation>
    <dataValidation type="list" allowBlank="1" showInputMessage="1" showErrorMessage="1" sqref="D11:E25" xr:uid="{25CE3BA1-7709-4F3D-9A28-C6A2794FC050}">
      <formula1>INDIRECT($C11)</formula1>
    </dataValidation>
    <dataValidation type="list" allowBlank="1" showInputMessage="1" showErrorMessage="1" sqref="C11:C25" xr:uid="{00A83D86-FAA7-4362-B467-BDDF9084ED3E}">
      <formula1>INDIRECT($C$6&amp;$D$8)</formula1>
    </dataValidation>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専門リーダー、職務分野別リーダー」のマネジメント研修はH29.4.1～R2.3.31の修了分のみ対象です。" sqref="B11:B25" xr:uid="{ED5E0190-79CD-48FD-B9EA-3616D33953E9}">
      <formula1>46220</formula1>
    </dataValidation>
  </dataValidations>
  <printOptions horizontalCentered="1"/>
  <pageMargins left="0.25" right="0.25" top="0.75" bottom="0.75" header="0.3" footer="0.3"/>
  <pageSetup paperSize="9" scale="61" fitToHeight="0" orientation="landscape" cellComments="asDisplayed" r:id="rId1"/>
  <rowBreaks count="1" manualBreakCount="1">
    <brk id="20" max="9"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0F6B373-EF88-441C-85DC-068446D0171D}">
          <x14:formula1>
            <xm:f>マスタ!$C$2:$C$11</xm:f>
          </x14:formula1>
          <xm:sqref>C6:D6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07AF6-A3A5-4ADC-A6FF-155D6129CF99}">
  <sheetPr codeName="Sheet2">
    <tabColor rgb="FFFF0000"/>
    <pageSetUpPr fitToPage="1"/>
  </sheetPr>
  <dimension ref="A1:O41"/>
  <sheetViews>
    <sheetView showGridLines="0" showZeros="0" view="pageBreakPreview" zoomScale="55" zoomScaleNormal="70" zoomScaleSheetLayoutView="55" workbookViewId="0">
      <selection activeCell="C7" sqref="C7:D7"/>
    </sheetView>
  </sheetViews>
  <sheetFormatPr defaultRowHeight="18.75"/>
  <cols>
    <col min="1" max="1" width="5" style="18" customWidth="1"/>
    <col min="2" max="2" width="17.5" style="19" customWidth="1"/>
    <col min="3" max="3" width="39.375" style="2" customWidth="1"/>
    <col min="4" max="4" width="9.375" style="2" customWidth="1"/>
    <col min="5" max="5" width="37.625" style="2" customWidth="1"/>
    <col min="6" max="6" width="42.875" style="2" customWidth="1"/>
    <col min="7" max="7" width="19.625" style="2" customWidth="1"/>
    <col min="8" max="8" width="22.375" style="2" customWidth="1"/>
    <col min="9" max="9" width="15.625" style="2" customWidth="1"/>
    <col min="10" max="10" width="27.5" style="2" customWidth="1"/>
    <col min="11" max="11" width="9" style="2" hidden="1" customWidth="1"/>
    <col min="12" max="12" width="11.875" style="2" hidden="1" customWidth="1"/>
    <col min="13" max="13" width="10.5" style="2" hidden="1" customWidth="1"/>
    <col min="14" max="14" width="9" style="2" hidden="1" customWidth="1"/>
    <col min="15" max="15" width="50.625" style="2" hidden="1" customWidth="1"/>
    <col min="16" max="16384" width="9" style="2"/>
  </cols>
  <sheetData>
    <row r="1" spans="1:13" s="24" customFormat="1" ht="29.25" customHeight="1">
      <c r="A1" s="24" t="s">
        <v>129</v>
      </c>
      <c r="D1" s="24" t="s">
        <v>144</v>
      </c>
    </row>
    <row r="2" spans="1:13" ht="19.5" thickBot="1">
      <c r="A2" s="17"/>
      <c r="B2" s="16"/>
      <c r="C2" s="1"/>
      <c r="D2" s="1"/>
      <c r="E2" s="1"/>
      <c r="F2" s="3"/>
      <c r="G2" s="1"/>
      <c r="H2" s="1"/>
      <c r="I2" s="1"/>
      <c r="J2" s="1"/>
    </row>
    <row r="3" spans="1:13" s="4" customFormat="1" ht="24.95" customHeight="1" thickBot="1">
      <c r="A3" s="18"/>
      <c r="B3" s="16"/>
      <c r="C3" s="123"/>
      <c r="D3" s="123"/>
      <c r="E3" s="123"/>
      <c r="F3" s="5"/>
      <c r="G3" s="124" t="s">
        <v>0</v>
      </c>
      <c r="H3" s="125" t="s">
        <v>150</v>
      </c>
      <c r="I3" s="126" t="s">
        <v>1</v>
      </c>
      <c r="J3" s="127"/>
    </row>
    <row r="4" spans="1:13" s="4" customFormat="1" ht="24.95" customHeight="1">
      <c r="A4" s="17"/>
      <c r="B4" s="16"/>
      <c r="C4" s="123"/>
      <c r="D4" s="123"/>
      <c r="E4" s="123"/>
      <c r="F4" s="5"/>
      <c r="G4" s="128" t="s">
        <v>178</v>
      </c>
      <c r="H4" s="191" t="s">
        <v>151</v>
      </c>
      <c r="I4" s="192"/>
      <c r="J4" s="193"/>
    </row>
    <row r="5" spans="1:13" s="4" customFormat="1" ht="24.95" customHeight="1" thickBot="1">
      <c r="A5" s="17"/>
      <c r="B5" s="129"/>
      <c r="C5" s="123"/>
      <c r="D5" s="6"/>
      <c r="E5" s="6"/>
      <c r="F5" s="5"/>
      <c r="G5" s="128" t="s">
        <v>3</v>
      </c>
      <c r="H5" s="194" t="s">
        <v>4</v>
      </c>
      <c r="I5" s="195"/>
      <c r="J5" s="196"/>
    </row>
    <row r="6" spans="1:13" s="4" customFormat="1" ht="24.95" customHeight="1">
      <c r="A6" s="17"/>
      <c r="B6" s="130" t="s">
        <v>2</v>
      </c>
      <c r="C6" s="197" t="s">
        <v>10</v>
      </c>
      <c r="D6" s="198"/>
      <c r="E6" s="6"/>
      <c r="F6" s="5"/>
      <c r="G6" s="131" t="s">
        <v>32</v>
      </c>
      <c r="H6" s="194" t="s">
        <v>152</v>
      </c>
      <c r="I6" s="195"/>
      <c r="J6" s="196"/>
    </row>
    <row r="7" spans="1:13" s="4" customFormat="1" ht="24.95" customHeight="1" thickBot="1">
      <c r="A7" s="17"/>
      <c r="B7" s="132" t="s">
        <v>5</v>
      </c>
      <c r="C7" s="199" t="s">
        <v>6</v>
      </c>
      <c r="D7" s="200"/>
      <c r="E7" s="6"/>
      <c r="F7" s="5"/>
      <c r="G7" s="133" t="s">
        <v>33</v>
      </c>
      <c r="H7" s="201" t="s">
        <v>153</v>
      </c>
      <c r="I7" s="202"/>
      <c r="J7" s="203"/>
    </row>
    <row r="8" spans="1:13" s="4" customFormat="1" ht="24.95" customHeight="1" thickTop="1" thickBot="1">
      <c r="A8" s="17"/>
      <c r="B8" s="206" t="s">
        <v>47</v>
      </c>
      <c r="C8" s="207"/>
      <c r="D8" s="134" t="s">
        <v>146</v>
      </c>
      <c r="E8" s="6"/>
      <c r="F8" s="5"/>
      <c r="G8" s="5"/>
      <c r="H8" s="123"/>
      <c r="I8" s="123"/>
      <c r="J8" s="135"/>
      <c r="L8" s="4" t="s">
        <v>126</v>
      </c>
    </row>
    <row r="9" spans="1:13" ht="24.95" customHeight="1">
      <c r="A9" s="17"/>
      <c r="B9" s="35" t="s">
        <v>179</v>
      </c>
      <c r="C9" s="7"/>
      <c r="D9" s="8"/>
      <c r="E9" s="8"/>
      <c r="F9" s="7"/>
      <c r="G9" s="7"/>
      <c r="H9" s="136"/>
      <c r="I9" s="137"/>
      <c r="J9" s="9"/>
      <c r="L9" s="138" t="s">
        <v>125</v>
      </c>
      <c r="M9" s="139">
        <v>42826</v>
      </c>
    </row>
    <row r="10" spans="1:13" ht="98.25" customHeight="1">
      <c r="A10" s="140" t="s">
        <v>7</v>
      </c>
      <c r="B10" s="141" t="s">
        <v>180</v>
      </c>
      <c r="C10" s="142" t="s">
        <v>46</v>
      </c>
      <c r="D10" s="208" t="s">
        <v>121</v>
      </c>
      <c r="E10" s="209"/>
      <c r="F10" s="142" t="s">
        <v>8</v>
      </c>
      <c r="G10" s="142" t="s">
        <v>9</v>
      </c>
      <c r="H10" s="143" t="s">
        <v>37</v>
      </c>
      <c r="I10" s="144" t="s">
        <v>77</v>
      </c>
      <c r="J10" s="142" t="s">
        <v>31</v>
      </c>
      <c r="L10" s="138" t="s">
        <v>83</v>
      </c>
    </row>
    <row r="11" spans="1:13" ht="30" customHeight="1">
      <c r="A11" s="140">
        <v>1</v>
      </c>
      <c r="B11" s="145">
        <v>44896</v>
      </c>
      <c r="C11" s="146" t="s">
        <v>147</v>
      </c>
      <c r="D11" s="204" t="s">
        <v>35</v>
      </c>
      <c r="E11" s="205"/>
      <c r="F11" s="147"/>
      <c r="G11" s="148" t="s">
        <v>148</v>
      </c>
      <c r="H11" s="149" t="s">
        <v>28</v>
      </c>
      <c r="I11" s="150"/>
      <c r="J11" s="151"/>
      <c r="L11" s="138" t="s">
        <v>84</v>
      </c>
      <c r="M11" s="139">
        <v>43921</v>
      </c>
    </row>
    <row r="12" spans="1:13" ht="30" customHeight="1">
      <c r="A12" s="140">
        <v>2</v>
      </c>
      <c r="B12" s="145">
        <v>44896</v>
      </c>
      <c r="C12" s="146" t="s">
        <v>147</v>
      </c>
      <c r="D12" s="204" t="s">
        <v>36</v>
      </c>
      <c r="E12" s="205"/>
      <c r="F12" s="147"/>
      <c r="G12" s="148" t="s">
        <v>149</v>
      </c>
      <c r="H12" s="149" t="s">
        <v>14</v>
      </c>
      <c r="I12" s="150"/>
      <c r="J12" s="151"/>
      <c r="K12" s="2">
        <f t="shared" ref="K12:K25" si="0">IF(H12&lt;&gt;"",1,0)</f>
        <v>1</v>
      </c>
      <c r="L12" s="2" t="s">
        <v>82</v>
      </c>
      <c r="M12" s="139">
        <v>45382</v>
      </c>
    </row>
    <row r="13" spans="1:13" ht="30" customHeight="1">
      <c r="A13" s="140">
        <v>3</v>
      </c>
      <c r="B13" s="145">
        <v>43692</v>
      </c>
      <c r="C13" s="146" t="s">
        <v>38</v>
      </c>
      <c r="D13" s="204"/>
      <c r="E13" s="205"/>
      <c r="F13" s="152" t="s">
        <v>20</v>
      </c>
      <c r="G13" s="148"/>
      <c r="H13" s="149" t="s">
        <v>15</v>
      </c>
      <c r="I13" s="150">
        <v>7</v>
      </c>
      <c r="J13" s="151"/>
      <c r="K13" s="2">
        <f t="shared" si="0"/>
        <v>1</v>
      </c>
      <c r="L13" s="2" t="str">
        <f t="shared" ref="L13:L24" si="1">IF(C13="その他",1,"")</f>
        <v/>
      </c>
      <c r="M13" s="153"/>
    </row>
    <row r="14" spans="1:13" ht="30" customHeight="1">
      <c r="A14" s="140">
        <v>4</v>
      </c>
      <c r="B14" s="145">
        <v>43676</v>
      </c>
      <c r="C14" s="146" t="s">
        <v>38</v>
      </c>
      <c r="D14" s="204"/>
      <c r="E14" s="205"/>
      <c r="F14" s="152" t="s">
        <v>22</v>
      </c>
      <c r="G14" s="148"/>
      <c r="H14" s="149" t="s">
        <v>28</v>
      </c>
      <c r="I14" s="150">
        <v>6</v>
      </c>
      <c r="J14" s="151"/>
      <c r="K14" s="2">
        <f>IF(H14&lt;&gt;"",1,0)</f>
        <v>1</v>
      </c>
      <c r="L14" s="2" t="str">
        <f t="shared" si="1"/>
        <v/>
      </c>
      <c r="M14" s="138"/>
    </row>
    <row r="15" spans="1:13" ht="30" customHeight="1">
      <c r="A15" s="140">
        <v>5</v>
      </c>
      <c r="B15" s="145">
        <v>43115</v>
      </c>
      <c r="C15" s="146" t="s">
        <v>38</v>
      </c>
      <c r="D15" s="204"/>
      <c r="E15" s="205"/>
      <c r="F15" s="154" t="s">
        <v>24</v>
      </c>
      <c r="G15" s="148"/>
      <c r="H15" s="149" t="s">
        <v>28</v>
      </c>
      <c r="I15" s="150">
        <v>8</v>
      </c>
      <c r="J15" s="151"/>
      <c r="K15" s="2">
        <f t="shared" si="0"/>
        <v>1</v>
      </c>
      <c r="L15" s="2" t="str">
        <f t="shared" si="1"/>
        <v/>
      </c>
    </row>
    <row r="16" spans="1:13" ht="30" customHeight="1">
      <c r="A16" s="140">
        <v>6</v>
      </c>
      <c r="B16" s="155"/>
      <c r="C16" s="146"/>
      <c r="D16" s="204"/>
      <c r="E16" s="205"/>
      <c r="F16" s="147"/>
      <c r="G16" s="148"/>
      <c r="H16" s="149"/>
      <c r="I16" s="150"/>
      <c r="J16" s="151"/>
      <c r="K16" s="2">
        <f t="shared" si="0"/>
        <v>0</v>
      </c>
      <c r="L16" s="2" t="str">
        <f t="shared" si="1"/>
        <v/>
      </c>
    </row>
    <row r="17" spans="1:14" ht="30" customHeight="1">
      <c r="A17" s="140">
        <v>7</v>
      </c>
      <c r="B17" s="155"/>
      <c r="C17" s="146"/>
      <c r="D17" s="204"/>
      <c r="E17" s="205"/>
      <c r="F17" s="147"/>
      <c r="G17" s="148"/>
      <c r="H17" s="149"/>
      <c r="I17" s="150"/>
      <c r="J17" s="151"/>
      <c r="K17" s="2">
        <f t="shared" si="0"/>
        <v>0</v>
      </c>
      <c r="L17" s="2" t="str">
        <f t="shared" si="1"/>
        <v/>
      </c>
    </row>
    <row r="18" spans="1:14" ht="30" customHeight="1">
      <c r="A18" s="140">
        <v>8</v>
      </c>
      <c r="B18" s="155"/>
      <c r="C18" s="146"/>
      <c r="D18" s="204"/>
      <c r="E18" s="205"/>
      <c r="F18" s="147"/>
      <c r="G18" s="148"/>
      <c r="H18" s="149"/>
      <c r="I18" s="150"/>
      <c r="J18" s="151"/>
      <c r="K18" s="2">
        <f t="shared" si="0"/>
        <v>0</v>
      </c>
      <c r="L18" s="2" t="str">
        <f t="shared" si="1"/>
        <v/>
      </c>
    </row>
    <row r="19" spans="1:14" ht="30" customHeight="1">
      <c r="A19" s="140">
        <v>9</v>
      </c>
      <c r="B19" s="155"/>
      <c r="C19" s="146"/>
      <c r="D19" s="204"/>
      <c r="E19" s="205"/>
      <c r="F19" s="147"/>
      <c r="G19" s="148"/>
      <c r="H19" s="149"/>
      <c r="I19" s="150"/>
      <c r="J19" s="151"/>
      <c r="K19" s="2">
        <f t="shared" si="0"/>
        <v>0</v>
      </c>
      <c r="L19" s="2" t="str">
        <f t="shared" si="1"/>
        <v/>
      </c>
    </row>
    <row r="20" spans="1:14" ht="30" customHeight="1">
      <c r="A20" s="140">
        <v>10</v>
      </c>
      <c r="B20" s="155"/>
      <c r="C20" s="146"/>
      <c r="D20" s="204"/>
      <c r="E20" s="205"/>
      <c r="F20" s="147"/>
      <c r="G20" s="148"/>
      <c r="H20" s="149"/>
      <c r="I20" s="150"/>
      <c r="J20" s="151"/>
      <c r="K20" s="2">
        <f t="shared" si="0"/>
        <v>0</v>
      </c>
      <c r="L20" s="2" t="str">
        <f t="shared" si="1"/>
        <v/>
      </c>
    </row>
    <row r="21" spans="1:14" ht="30" customHeight="1">
      <c r="A21" s="140">
        <v>11</v>
      </c>
      <c r="B21" s="155"/>
      <c r="C21" s="146"/>
      <c r="D21" s="204"/>
      <c r="E21" s="205"/>
      <c r="F21" s="147"/>
      <c r="G21" s="148"/>
      <c r="H21" s="149"/>
      <c r="I21" s="150"/>
      <c r="J21" s="151"/>
      <c r="K21" s="2">
        <f t="shared" si="0"/>
        <v>0</v>
      </c>
      <c r="L21" s="2" t="str">
        <f t="shared" si="1"/>
        <v/>
      </c>
    </row>
    <row r="22" spans="1:14" ht="30" customHeight="1">
      <c r="A22" s="140">
        <v>12</v>
      </c>
      <c r="B22" s="155"/>
      <c r="C22" s="146"/>
      <c r="D22" s="204"/>
      <c r="E22" s="205"/>
      <c r="F22" s="147"/>
      <c r="G22" s="148"/>
      <c r="H22" s="149"/>
      <c r="I22" s="150"/>
      <c r="J22" s="151"/>
      <c r="K22" s="2">
        <f t="shared" si="0"/>
        <v>0</v>
      </c>
      <c r="L22" s="2" t="str">
        <f t="shared" si="1"/>
        <v/>
      </c>
    </row>
    <row r="23" spans="1:14" ht="30" customHeight="1">
      <c r="A23" s="140">
        <v>13</v>
      </c>
      <c r="B23" s="155"/>
      <c r="C23" s="146"/>
      <c r="D23" s="204"/>
      <c r="E23" s="205"/>
      <c r="F23" s="147"/>
      <c r="G23" s="148"/>
      <c r="H23" s="149"/>
      <c r="I23" s="150"/>
      <c r="J23" s="151"/>
      <c r="K23" s="2">
        <f t="shared" si="0"/>
        <v>0</v>
      </c>
      <c r="L23" s="2" t="str">
        <f t="shared" si="1"/>
        <v/>
      </c>
    </row>
    <row r="24" spans="1:14" ht="30" customHeight="1">
      <c r="A24" s="140">
        <v>14</v>
      </c>
      <c r="B24" s="155"/>
      <c r="C24" s="146"/>
      <c r="D24" s="204"/>
      <c r="E24" s="205"/>
      <c r="F24" s="147"/>
      <c r="G24" s="148"/>
      <c r="H24" s="149"/>
      <c r="I24" s="150"/>
      <c r="J24" s="151"/>
      <c r="K24" s="2">
        <f t="shared" si="0"/>
        <v>0</v>
      </c>
      <c r="L24" s="2" t="str">
        <f t="shared" si="1"/>
        <v/>
      </c>
    </row>
    <row r="25" spans="1:14" ht="30" customHeight="1">
      <c r="A25" s="140">
        <v>15</v>
      </c>
      <c r="B25" s="155"/>
      <c r="C25" s="146"/>
      <c r="D25" s="204"/>
      <c r="E25" s="205"/>
      <c r="F25" s="147"/>
      <c r="G25" s="148"/>
      <c r="H25" s="149"/>
      <c r="I25" s="150"/>
      <c r="J25" s="151"/>
      <c r="K25" s="2">
        <f t="shared" si="0"/>
        <v>0</v>
      </c>
      <c r="L25" s="2" t="e">
        <f>IF(SUMIF(C12:C25,"【職員処遇改善費のみ対象】園内研修",I11:I25)&gt;VLOOKUP(C6,M25:N27,2,FALSE),VLOOKUP(C6,M25:N27,2,FALSE)-SUMIF(C12:C25,"【職員処遇改善費のみ対象】園内研修",I11:I25),"")</f>
        <v>#N/A</v>
      </c>
      <c r="M25" s="13" t="s">
        <v>81</v>
      </c>
      <c r="N25" s="156">
        <v>4</v>
      </c>
    </row>
    <row r="26" spans="1:14" ht="26.25" customHeight="1">
      <c r="A26" s="27"/>
      <c r="B26" s="16" t="s">
        <v>34</v>
      </c>
      <c r="C26" s="8"/>
      <c r="D26" s="8"/>
      <c r="E26" s="8"/>
      <c r="F26" s="8"/>
      <c r="G26" s="8"/>
      <c r="J26" s="11"/>
      <c r="K26" s="156"/>
    </row>
    <row r="27" spans="1:14" ht="26.25" customHeight="1">
      <c r="A27" s="27"/>
      <c r="B27" s="157" t="s">
        <v>86</v>
      </c>
      <c r="C27" s="8"/>
      <c r="D27" s="8"/>
      <c r="E27" s="8"/>
      <c r="F27" s="8"/>
      <c r="G27" s="8"/>
      <c r="J27" s="11"/>
      <c r="K27" s="156"/>
    </row>
    <row r="28" spans="1:14" ht="26.25" customHeight="1">
      <c r="A28" s="27"/>
      <c r="B28" s="214" t="s">
        <v>85</v>
      </c>
      <c r="C28" s="214"/>
      <c r="D28" s="214"/>
      <c r="E28" s="214"/>
      <c r="F28" s="214"/>
      <c r="G28" s="214"/>
    </row>
    <row r="29" spans="1:14" s="11" customFormat="1" ht="26.25" customHeight="1">
      <c r="A29" s="17"/>
      <c r="B29" s="16" t="s">
        <v>123</v>
      </c>
      <c r="C29" s="158"/>
      <c r="D29" s="8"/>
      <c r="E29" s="8"/>
      <c r="F29" s="8"/>
      <c r="G29" s="8"/>
    </row>
    <row r="30" spans="1:14" s="11" customFormat="1" ht="15" customHeight="1">
      <c r="A30" s="17"/>
      <c r="B30" s="210" t="s">
        <v>181</v>
      </c>
      <c r="C30" s="210"/>
      <c r="D30" s="211"/>
      <c r="E30" s="211"/>
      <c r="F30" s="211"/>
      <c r="G30" s="8"/>
      <c r="H30" s="8"/>
      <c r="I30" s="8"/>
      <c r="J30" s="8"/>
    </row>
    <row r="31" spans="1:14" s="11" customFormat="1" ht="15" customHeight="1">
      <c r="A31" s="17"/>
      <c r="B31" s="16" t="s">
        <v>124</v>
      </c>
      <c r="C31" s="8"/>
      <c r="D31" s="8"/>
      <c r="E31" s="8"/>
      <c r="F31" s="8"/>
      <c r="G31" s="8"/>
      <c r="H31" s="8"/>
      <c r="I31" s="8"/>
      <c r="J31" s="8"/>
    </row>
    <row r="32" spans="1:14" s="11" customFormat="1" ht="15" customHeight="1">
      <c r="A32" s="17"/>
      <c r="B32" s="16" t="s">
        <v>128</v>
      </c>
      <c r="C32" s="8"/>
      <c r="D32" s="8"/>
      <c r="E32" s="8"/>
      <c r="F32" s="8"/>
      <c r="G32" s="8"/>
      <c r="H32" s="8"/>
      <c r="I32" s="8"/>
      <c r="J32" s="8"/>
    </row>
    <row r="33" spans="1:10" s="11" customFormat="1" ht="15" customHeight="1">
      <c r="A33" s="17"/>
      <c r="D33" s="8"/>
      <c r="E33" s="8"/>
      <c r="F33" s="8"/>
      <c r="G33" s="8"/>
      <c r="H33" s="8"/>
      <c r="I33" s="8"/>
      <c r="J33" s="8"/>
    </row>
    <row r="34" spans="1:10" s="11" customFormat="1" ht="15" customHeight="1">
      <c r="A34" s="17"/>
      <c r="D34" s="8"/>
      <c r="E34" s="8"/>
      <c r="F34" s="8"/>
      <c r="G34" s="8"/>
      <c r="H34" s="8"/>
      <c r="I34" s="8"/>
      <c r="J34" s="8"/>
    </row>
    <row r="35" spans="1:10" s="11" customFormat="1" ht="15" customHeight="1">
      <c r="A35" s="17"/>
      <c r="C35" s="8"/>
      <c r="D35" s="8"/>
      <c r="E35" s="8"/>
      <c r="F35" s="8"/>
      <c r="G35" s="8"/>
      <c r="H35" s="8"/>
      <c r="I35" s="8"/>
      <c r="J35" s="8"/>
    </row>
    <row r="36" spans="1:10" s="11" customFormat="1" ht="15" customHeight="1">
      <c r="A36" s="17"/>
      <c r="C36" s="8"/>
      <c r="D36" s="8"/>
      <c r="E36" s="8"/>
      <c r="F36" s="8"/>
      <c r="G36" s="8"/>
      <c r="H36" s="8"/>
      <c r="I36" s="8"/>
      <c r="J36" s="8"/>
    </row>
    <row r="37" spans="1:10" s="11" customFormat="1" ht="15" customHeight="1">
      <c r="A37" s="17"/>
      <c r="B37" s="16"/>
      <c r="C37" s="8"/>
      <c r="D37" s="8"/>
      <c r="E37" s="8"/>
      <c r="F37" s="8"/>
      <c r="G37" s="8"/>
      <c r="H37" s="8"/>
      <c r="I37" s="8"/>
      <c r="J37" s="8"/>
    </row>
    <row r="38" spans="1:10" s="11" customFormat="1" ht="30" customHeight="1">
      <c r="A38" s="17"/>
      <c r="B38" s="212"/>
      <c r="C38" s="213"/>
      <c r="D38" s="213"/>
      <c r="E38" s="213"/>
      <c r="F38" s="213"/>
      <c r="G38" s="213"/>
      <c r="H38" s="213"/>
      <c r="I38" s="213"/>
      <c r="J38" s="213"/>
    </row>
    <row r="39" spans="1:10" s="11" customFormat="1" ht="15" customHeight="1">
      <c r="A39" s="17"/>
      <c r="B39" s="16"/>
      <c r="C39" s="8"/>
      <c r="D39" s="8"/>
      <c r="E39" s="8"/>
      <c r="F39" s="8"/>
      <c r="G39" s="8"/>
      <c r="H39" s="8"/>
      <c r="I39" s="8"/>
      <c r="J39" s="8"/>
    </row>
    <row r="40" spans="1:10" s="11" customFormat="1" ht="15" customHeight="1">
      <c r="A40" s="17"/>
      <c r="B40" s="16"/>
      <c r="C40" s="8"/>
      <c r="D40" s="8"/>
      <c r="E40" s="8"/>
      <c r="F40" s="8"/>
      <c r="G40" s="8"/>
      <c r="H40" s="8"/>
      <c r="I40" s="8"/>
      <c r="J40" s="8"/>
    </row>
    <row r="41" spans="1:10" s="11" customFormat="1" ht="15" customHeight="1">
      <c r="A41" s="17"/>
      <c r="B41" s="16"/>
      <c r="C41" s="8"/>
      <c r="D41" s="8"/>
      <c r="E41" s="8"/>
      <c r="F41" s="8"/>
      <c r="G41" s="8"/>
      <c r="H41" s="8"/>
      <c r="I41" s="8"/>
      <c r="J41" s="8"/>
    </row>
  </sheetData>
  <sheetProtection algorithmName="SHA-512" hashValue="G5CgtHJdaYY5fKSGy9kL/ADn6lhsF8QaJ+6XvfBDH4blUbukMR7/Fbmo/fiivboaGXZeTqL3v4vaZIYVfZ0Zdw==" saltValue="yeqWuJ8t7OSi7KneO48Taw==" spinCount="100000" sheet="1" selectLockedCells="1"/>
  <mergeCells count="26">
    <mergeCell ref="B30:F30"/>
    <mergeCell ref="B38:J38"/>
    <mergeCell ref="D21:E21"/>
    <mergeCell ref="D22:E22"/>
    <mergeCell ref="D23:E23"/>
    <mergeCell ref="D24:E24"/>
    <mergeCell ref="D25:E25"/>
    <mergeCell ref="B28:G28"/>
    <mergeCell ref="D20:E20"/>
    <mergeCell ref="B8:C8"/>
    <mergeCell ref="D10:E10"/>
    <mergeCell ref="D11:E11"/>
    <mergeCell ref="D12:E12"/>
    <mergeCell ref="D13:E13"/>
    <mergeCell ref="D14:E14"/>
    <mergeCell ref="D15:E15"/>
    <mergeCell ref="D16:E16"/>
    <mergeCell ref="D17:E17"/>
    <mergeCell ref="D18:E18"/>
    <mergeCell ref="D19:E19"/>
    <mergeCell ref="H4:J4"/>
    <mergeCell ref="H5:J5"/>
    <mergeCell ref="C6:D6"/>
    <mergeCell ref="H6:J6"/>
    <mergeCell ref="C7:D7"/>
    <mergeCell ref="H7:J7"/>
  </mergeCells>
  <phoneticPr fontId="3"/>
  <conditionalFormatting sqref="D11:E25">
    <cfRule type="expression" dxfId="664" priority="13">
      <formula>$C11="【職員処遇改善費のみ対象】園内研修"</formula>
    </cfRule>
    <cfRule type="expression" dxfId="663" priority="15">
      <formula>$C11="【職員処遇改善費のみ対象】横浜市（区）主催研修"</formula>
    </cfRule>
    <cfRule type="expression" dxfId="662" priority="16">
      <formula>$C11="幼稚園教諭旧免許状更新講習・免許法認定講習"</formula>
    </cfRule>
  </conditionalFormatting>
  <conditionalFormatting sqref="F11:F12 F16:F25">
    <cfRule type="expression" dxfId="661" priority="23" stopIfTrue="1">
      <formula>$C11="保育士等キャリアアップ研修"</formula>
    </cfRule>
  </conditionalFormatting>
  <conditionalFormatting sqref="F13:F15">
    <cfRule type="expression" dxfId="660" priority="1">
      <formula>$D13="保育士等キャリアアップ研修"</formula>
    </cfRule>
  </conditionalFormatting>
  <conditionalFormatting sqref="F16:F25 F11:F12">
    <cfRule type="expression" dxfId="659" priority="18">
      <formula>$C11&lt;&gt;"保育士等キャリアアップ研修"</formula>
    </cfRule>
  </conditionalFormatting>
  <conditionalFormatting sqref="F11:H12">
    <cfRule type="expression" dxfId="658" priority="5">
      <formula>$C11="その他"</formula>
    </cfRule>
  </conditionalFormatting>
  <conditionalFormatting sqref="G11:G25">
    <cfRule type="expression" dxfId="657" priority="20">
      <formula>$C11="幼稚園教諭旧免許状更新講習・免許法認定講習"</formula>
    </cfRule>
  </conditionalFormatting>
  <conditionalFormatting sqref="G11:H25">
    <cfRule type="expression" dxfId="656" priority="3">
      <formula>$C11="【職員処遇改善費のみ対象】横浜市（区）主催研修"</formula>
    </cfRule>
    <cfRule type="expression" dxfId="655" priority="4">
      <formula>$C11="【職員処遇改善費のみ対象】園内研修"</formula>
    </cfRule>
  </conditionalFormatting>
  <conditionalFormatting sqref="G13:H15 F16:H25">
    <cfRule type="expression" dxfId="654" priority="14">
      <formula>$C13="その他"</formula>
    </cfRule>
  </conditionalFormatting>
  <conditionalFormatting sqref="H11:H25">
    <cfRule type="expression" dxfId="653" priority="17">
      <formula>$C11="【幼稚園又は認定こども園に勤務していた者】その他"</formula>
    </cfRule>
  </conditionalFormatting>
  <conditionalFormatting sqref="H3:I3 H4:J7">
    <cfRule type="cellIs" dxfId="652" priority="22" operator="equal">
      <formula>""</formula>
    </cfRule>
  </conditionalFormatting>
  <conditionalFormatting sqref="I11:I25">
    <cfRule type="expression" dxfId="651" priority="19">
      <formula>$C11="保育士等キャリアアップ研修"</formula>
    </cfRule>
  </conditionalFormatting>
  <dataValidations count="9">
    <dataValidation type="list" allowBlank="1" showInputMessage="1" showErrorMessage="1" sqref="D11:E25" xr:uid="{F103D800-B0B0-4A4B-A6F4-CE38E1ABD2BE}">
      <formula1>INDIRECT($C11)</formula1>
    </dataValidation>
    <dataValidation type="list" allowBlank="1" showInputMessage="1" showErrorMessage="1" sqref="C11:C25" xr:uid="{F241928F-AC8B-447B-8161-1E0B2BE34BBE}">
      <formula1>INDIRECT($D$8)</formula1>
    </dataValidation>
    <dataValidation type="date" operator="lessThanOrEqual" allowBlank="1" showInputMessage="1" showErrorMessage="1" error="賃金改善開始月のR7.4月以前に研修修了が必要です。_x000a_※保育士等キャリアアップ研修はH29.4.1以降の受講修了のみ対象です。_x000a_※保育実践研修H29.4.1～R2.3.31の受講修了のみ対象です。_x000a_※職位「専門リーダー」「職務分野別リーダー」の場合マネジメント研修はH29.4.1～R2.3.31の受講修了のみ対象です。" prompt="賃金改善開始月のR7.4月以前に研修修了が必要です。_x000a_※保育士等キャリアアップ研修はH29.4.1以降の受講修了のみ対象です。_x000a_※保育実践研修はH29.4.1～R2.3.31の受講修了のみ対象です。_x000a_※職位「専門リーダー」「職務分野別リーダー」の場合マネジメント研修はH29.4.1～R2.3.31の受講修了のみ対象です。" sqref="B16:B25" xr:uid="{A29ABABC-1CDE-4E4A-82A6-EA2576142757}">
      <formula1>45747</formula1>
    </dataValidation>
    <dataValidation type="list" allowBlank="1" showInputMessage="1" showErrorMessage="1" sqref="O6" xr:uid="{E11CA757-A753-4066-BBC4-0AFB21BBB800}">
      <formula1>" "</formula1>
    </dataValidation>
    <dataValidation type="list" allowBlank="1" showInputMessage="1" showErrorMessage="1" sqref="D8" xr:uid="{CAF0BC5E-A746-484A-97D1-967995E25F36}">
      <formula1>"〇,×"</formula1>
    </dataValidation>
    <dataValidation type="textLength" operator="equal" allowBlank="1" showInputMessage="1" showErrorMessage="1" sqref="G11:G25" xr:uid="{6ABD0EFA-0BCF-4841-8946-115B1739B50F}">
      <formula1>12</formula1>
    </dataValidation>
    <dataValidation type="decimal" operator="greaterThanOrEqual" allowBlank="1" showInputMessage="1" showErrorMessage="1" sqref="I11:I25" xr:uid="{EFB370ED-28C6-4F32-9767-BFA2875EF9CF}">
      <formula1>0</formula1>
    </dataValidation>
    <dataValidation type="list" allowBlank="1" showInputMessage="1" showErrorMessage="1" sqref="H11:H25" xr:uid="{EA7161DE-7E3E-4367-9C07-2FD36A8496AF}">
      <formula1>INDIRECT($C$6)</formula1>
    </dataValidation>
    <dataValidation type="custom" allowBlank="1" showInputMessage="1" showErrorMessage="1" sqref="F13:F15" xr:uid="{A98EB395-249E-4AA9-A712-C2705D9F616C}">
      <formula1>OR(AND(E13="保育士等キャリアアップ研修",F13=""),AND(E13="幼稚園教諭免許状更新講習",F13&lt;&gt;""))</formula1>
    </dataValidation>
  </dataValidations>
  <printOptions horizontalCentered="1"/>
  <pageMargins left="0.25" right="0.25" top="0.75" bottom="0.75" header="0.3" footer="0.3"/>
  <pageSetup paperSize="8" scale="87" orientation="landscape" cellComments="asDisplayed" r:id="rId1"/>
  <drawing r:id="rId2"/>
  <legacy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8247E-5528-4179-B959-9B19D7AE86CA}">
  <sheetPr>
    <tabColor rgb="FFFF0000"/>
    <pageSetUpPr fitToPage="1"/>
  </sheetPr>
  <dimension ref="A1:O41"/>
  <sheetViews>
    <sheetView showGridLines="0" showZeros="0" view="pageBreakPreview" zoomScale="70" zoomScaleNormal="70" zoomScaleSheetLayoutView="70" workbookViewId="0">
      <selection activeCell="C6" sqref="C6:D6"/>
    </sheetView>
  </sheetViews>
  <sheetFormatPr defaultRowHeight="18.75"/>
  <cols>
    <col min="1" max="1" width="5" style="42" customWidth="1"/>
    <col min="2" max="2" width="17.5" style="83" customWidth="1"/>
    <col min="3" max="3" width="39.375" style="41" customWidth="1"/>
    <col min="4" max="4" width="9.375" style="41" customWidth="1"/>
    <col min="5" max="5" width="37.625" style="41" customWidth="1"/>
    <col min="6" max="6" width="42.875" style="41" customWidth="1"/>
    <col min="7" max="7" width="19.625" style="41" customWidth="1"/>
    <col min="8" max="8" width="22.375" style="41" customWidth="1"/>
    <col min="9" max="9" width="15.625" style="41" customWidth="1"/>
    <col min="10" max="10" width="27.5" style="41" customWidth="1"/>
    <col min="11" max="11" width="9" style="41" hidden="1" customWidth="1"/>
    <col min="12" max="12" width="11.875" style="41" hidden="1" customWidth="1"/>
    <col min="13" max="13" width="10.5" style="41" hidden="1" customWidth="1"/>
    <col min="14" max="14" width="9" style="41" hidden="1" customWidth="1"/>
    <col min="15" max="15" width="50.625" style="41" hidden="1" customWidth="1"/>
    <col min="16" max="16384" width="9" style="41"/>
  </cols>
  <sheetData>
    <row r="1" spans="1:13" s="36" customFormat="1" ht="29.25" customHeight="1">
      <c r="A1" s="36" t="s">
        <v>129</v>
      </c>
      <c r="D1" s="36" t="s">
        <v>144</v>
      </c>
    </row>
    <row r="2" spans="1:13" ht="19.5" thickBot="1">
      <c r="A2" s="37"/>
      <c r="B2" s="38"/>
      <c r="C2" s="39"/>
      <c r="D2" s="39"/>
      <c r="E2" s="39"/>
      <c r="F2" s="40"/>
      <c r="G2" s="39"/>
      <c r="H2" s="39"/>
      <c r="I2" s="39"/>
      <c r="J2" s="39"/>
    </row>
    <row r="3" spans="1:13" s="47" customFormat="1" ht="24.95" customHeight="1" thickBot="1">
      <c r="A3" s="42"/>
      <c r="B3" s="38"/>
      <c r="C3" s="43"/>
      <c r="D3" s="43"/>
      <c r="E3" s="43"/>
      <c r="F3" s="44"/>
      <c r="G3" s="45" t="s">
        <v>0</v>
      </c>
      <c r="H3" s="46" t="e">
        <f>①集計表!H4</f>
        <v>#N/A</v>
      </c>
      <c r="I3" s="159" t="s">
        <v>1</v>
      </c>
      <c r="J3" s="160"/>
    </row>
    <row r="4" spans="1:13" s="47" customFormat="1" ht="24.95" customHeight="1">
      <c r="A4" s="37"/>
      <c r="B4" s="38"/>
      <c r="C4" s="43"/>
      <c r="D4" s="43"/>
      <c r="E4" s="43"/>
      <c r="F4" s="44"/>
      <c r="G4" s="48" t="s">
        <v>178</v>
      </c>
      <c r="H4" s="173" t="e">
        <f>①集計表!H5</f>
        <v>#N/A</v>
      </c>
      <c r="I4" s="174"/>
      <c r="J4" s="175"/>
    </row>
    <row r="5" spans="1:13" s="47" customFormat="1" ht="24.95" customHeight="1" thickBot="1">
      <c r="A5" s="37"/>
      <c r="B5" s="49"/>
      <c r="C5" s="43"/>
      <c r="D5" s="50"/>
      <c r="E5" s="50"/>
      <c r="F5" s="44"/>
      <c r="G5" s="48" t="s">
        <v>3</v>
      </c>
      <c r="H5" s="176">
        <f>①集計表!H6</f>
        <v>0</v>
      </c>
      <c r="I5" s="177"/>
      <c r="J5" s="178"/>
    </row>
    <row r="6" spans="1:13" s="47" customFormat="1" ht="24.95" customHeight="1">
      <c r="A6" s="37"/>
      <c r="B6" s="51" t="s">
        <v>2</v>
      </c>
      <c r="C6" s="167"/>
      <c r="D6" s="168"/>
      <c r="E6" s="50"/>
      <c r="F6" s="44"/>
      <c r="G6" s="52" t="s">
        <v>32</v>
      </c>
      <c r="H6" s="176" t="e">
        <f>①集計表!H7</f>
        <v>#N/A</v>
      </c>
      <c r="I6" s="177"/>
      <c r="J6" s="178"/>
    </row>
    <row r="7" spans="1:13" s="47" customFormat="1" ht="24.95" customHeight="1" thickBot="1">
      <c r="A7" s="37"/>
      <c r="B7" s="53" t="s">
        <v>5</v>
      </c>
      <c r="C7" s="169"/>
      <c r="D7" s="170"/>
      <c r="E7" s="50"/>
      <c r="F7" s="44"/>
      <c r="G7" s="54" t="s">
        <v>33</v>
      </c>
      <c r="H7" s="179">
        <f>①集計表!H8</f>
        <v>0</v>
      </c>
      <c r="I7" s="180"/>
      <c r="J7" s="181"/>
    </row>
    <row r="8" spans="1:13" s="47" customFormat="1" ht="24.95" customHeight="1" thickTop="1" thickBot="1">
      <c r="A8" s="37"/>
      <c r="B8" s="165" t="s">
        <v>47</v>
      </c>
      <c r="C8" s="166"/>
      <c r="D8" s="55"/>
      <c r="E8" s="56"/>
      <c r="F8" s="44"/>
      <c r="G8" s="44"/>
      <c r="H8" s="43"/>
      <c r="I8" s="43"/>
      <c r="J8" s="57"/>
      <c r="L8" s="47" t="s">
        <v>126</v>
      </c>
    </row>
    <row r="9" spans="1:13" ht="24.95" customHeight="1">
      <c r="A9" s="37"/>
      <c r="B9" s="35" t="s">
        <v>179</v>
      </c>
      <c r="C9" s="58"/>
      <c r="D9" s="59"/>
      <c r="E9" s="59"/>
      <c r="F9" s="58"/>
      <c r="G9" s="58"/>
      <c r="H9" s="60"/>
      <c r="I9" s="61"/>
      <c r="J9" s="62"/>
      <c r="L9" s="161" t="s">
        <v>125</v>
      </c>
      <c r="M9" s="162">
        <v>42826</v>
      </c>
    </row>
    <row r="10" spans="1:13" ht="98.25" customHeight="1" thickBot="1">
      <c r="A10" s="63" t="s">
        <v>7</v>
      </c>
      <c r="B10" s="64" t="s">
        <v>183</v>
      </c>
      <c r="C10" s="65" t="s">
        <v>46</v>
      </c>
      <c r="D10" s="182" t="s">
        <v>184</v>
      </c>
      <c r="E10" s="183"/>
      <c r="F10" s="65" t="s">
        <v>8</v>
      </c>
      <c r="G10" s="65" t="s">
        <v>9</v>
      </c>
      <c r="H10" s="66" t="s">
        <v>185</v>
      </c>
      <c r="I10" s="67" t="s">
        <v>77</v>
      </c>
      <c r="J10" s="65" t="s">
        <v>31</v>
      </c>
      <c r="L10" s="161" t="s">
        <v>83</v>
      </c>
    </row>
    <row r="11" spans="1:13" ht="30" customHeight="1">
      <c r="A11" s="63">
        <v>1</v>
      </c>
      <c r="B11" s="68"/>
      <c r="C11" s="69"/>
      <c r="D11" s="171"/>
      <c r="E11" s="172"/>
      <c r="F11" s="70"/>
      <c r="G11" s="71"/>
      <c r="H11" s="72"/>
      <c r="I11" s="73"/>
      <c r="J11" s="74"/>
      <c r="L11" s="161" t="s">
        <v>84</v>
      </c>
      <c r="M11" s="162">
        <v>43921</v>
      </c>
    </row>
    <row r="12" spans="1:13" ht="30" customHeight="1">
      <c r="A12" s="63">
        <v>2</v>
      </c>
      <c r="B12" s="68"/>
      <c r="C12" s="69"/>
      <c r="D12" s="171"/>
      <c r="E12" s="172"/>
      <c r="F12" s="70"/>
      <c r="G12" s="71"/>
      <c r="H12" s="75"/>
      <c r="I12" s="76"/>
      <c r="J12" s="74"/>
      <c r="K12" s="41">
        <f t="shared" ref="K12:K25" si="0">IF(H12&lt;&gt;"",1,0)</f>
        <v>0</v>
      </c>
      <c r="L12" s="41" t="s">
        <v>82</v>
      </c>
      <c r="M12" s="162">
        <v>45382</v>
      </c>
    </row>
    <row r="13" spans="1:13" ht="30" customHeight="1">
      <c r="A13" s="63">
        <v>3</v>
      </c>
      <c r="B13" s="68"/>
      <c r="C13" s="69"/>
      <c r="D13" s="171"/>
      <c r="E13" s="172"/>
      <c r="F13" s="70"/>
      <c r="G13" s="71"/>
      <c r="H13" s="75"/>
      <c r="I13" s="76"/>
      <c r="J13" s="74"/>
      <c r="K13" s="41">
        <f t="shared" si="0"/>
        <v>0</v>
      </c>
      <c r="L13" s="41" t="str">
        <f t="shared" ref="L13:L24" si="1">IF(C13="その他",1,"")</f>
        <v/>
      </c>
      <c r="M13" s="163"/>
    </row>
    <row r="14" spans="1:13" ht="30" customHeight="1">
      <c r="A14" s="63">
        <v>4</v>
      </c>
      <c r="B14" s="68"/>
      <c r="C14" s="69"/>
      <c r="D14" s="171"/>
      <c r="E14" s="172"/>
      <c r="F14" s="70"/>
      <c r="G14" s="71"/>
      <c r="H14" s="75"/>
      <c r="I14" s="76"/>
      <c r="J14" s="74"/>
      <c r="K14" s="41">
        <f>IF(H14&lt;&gt;"",1,0)</f>
        <v>0</v>
      </c>
      <c r="L14" s="41" t="str">
        <f t="shared" si="1"/>
        <v/>
      </c>
      <c r="M14" s="161"/>
    </row>
    <row r="15" spans="1:13" ht="30" customHeight="1">
      <c r="A15" s="63">
        <v>5</v>
      </c>
      <c r="B15" s="68"/>
      <c r="C15" s="69"/>
      <c r="D15" s="171"/>
      <c r="E15" s="172"/>
      <c r="F15" s="70"/>
      <c r="G15" s="71"/>
      <c r="H15" s="75"/>
      <c r="I15" s="76"/>
      <c r="J15" s="74"/>
      <c r="K15" s="41">
        <f t="shared" si="0"/>
        <v>0</v>
      </c>
      <c r="L15" s="41" t="str">
        <f t="shared" si="1"/>
        <v/>
      </c>
    </row>
    <row r="16" spans="1:13" ht="30" customHeight="1">
      <c r="A16" s="63">
        <v>6</v>
      </c>
      <c r="B16" s="68"/>
      <c r="C16" s="69"/>
      <c r="D16" s="171"/>
      <c r="E16" s="172"/>
      <c r="F16" s="70"/>
      <c r="G16" s="71"/>
      <c r="H16" s="75"/>
      <c r="I16" s="76"/>
      <c r="J16" s="74"/>
      <c r="K16" s="41">
        <f t="shared" si="0"/>
        <v>0</v>
      </c>
      <c r="L16" s="41" t="str">
        <f t="shared" si="1"/>
        <v/>
      </c>
    </row>
    <row r="17" spans="1:14" ht="30" customHeight="1">
      <c r="A17" s="63">
        <v>7</v>
      </c>
      <c r="B17" s="68"/>
      <c r="C17" s="69"/>
      <c r="D17" s="171"/>
      <c r="E17" s="172"/>
      <c r="F17" s="70"/>
      <c r="G17" s="71"/>
      <c r="H17" s="75"/>
      <c r="I17" s="76"/>
      <c r="J17" s="74"/>
      <c r="K17" s="41">
        <f t="shared" si="0"/>
        <v>0</v>
      </c>
      <c r="L17" s="41" t="str">
        <f t="shared" si="1"/>
        <v/>
      </c>
    </row>
    <row r="18" spans="1:14" ht="30" customHeight="1">
      <c r="A18" s="63">
        <v>8</v>
      </c>
      <c r="B18" s="68"/>
      <c r="C18" s="69"/>
      <c r="D18" s="171"/>
      <c r="E18" s="172"/>
      <c r="F18" s="70"/>
      <c r="G18" s="71"/>
      <c r="H18" s="75"/>
      <c r="I18" s="76"/>
      <c r="J18" s="74"/>
      <c r="K18" s="41">
        <f t="shared" si="0"/>
        <v>0</v>
      </c>
      <c r="L18" s="41" t="str">
        <f t="shared" si="1"/>
        <v/>
      </c>
    </row>
    <row r="19" spans="1:14" ht="30" customHeight="1">
      <c r="A19" s="63">
        <v>9</v>
      </c>
      <c r="B19" s="68"/>
      <c r="C19" s="69"/>
      <c r="D19" s="171"/>
      <c r="E19" s="172"/>
      <c r="F19" s="70"/>
      <c r="G19" s="71"/>
      <c r="H19" s="75"/>
      <c r="I19" s="76"/>
      <c r="J19" s="74"/>
      <c r="K19" s="41">
        <f t="shared" si="0"/>
        <v>0</v>
      </c>
      <c r="L19" s="41" t="str">
        <f t="shared" si="1"/>
        <v/>
      </c>
    </row>
    <row r="20" spans="1:14" ht="30" customHeight="1">
      <c r="A20" s="63">
        <v>10</v>
      </c>
      <c r="B20" s="68"/>
      <c r="C20" s="69"/>
      <c r="D20" s="171"/>
      <c r="E20" s="172"/>
      <c r="F20" s="70"/>
      <c r="G20" s="71"/>
      <c r="H20" s="75"/>
      <c r="I20" s="76"/>
      <c r="J20" s="74"/>
      <c r="K20" s="41">
        <f t="shared" si="0"/>
        <v>0</v>
      </c>
      <c r="L20" s="41" t="str">
        <f t="shared" si="1"/>
        <v/>
      </c>
    </row>
    <row r="21" spans="1:14" ht="30" customHeight="1">
      <c r="A21" s="63">
        <v>11</v>
      </c>
      <c r="B21" s="68"/>
      <c r="C21" s="69"/>
      <c r="D21" s="171"/>
      <c r="E21" s="172"/>
      <c r="F21" s="70"/>
      <c r="G21" s="71"/>
      <c r="H21" s="75"/>
      <c r="I21" s="76"/>
      <c r="J21" s="74"/>
      <c r="K21" s="41">
        <f t="shared" si="0"/>
        <v>0</v>
      </c>
      <c r="L21" s="41" t="str">
        <f t="shared" si="1"/>
        <v/>
      </c>
    </row>
    <row r="22" spans="1:14" ht="30" customHeight="1">
      <c r="A22" s="63">
        <v>12</v>
      </c>
      <c r="B22" s="68"/>
      <c r="C22" s="69"/>
      <c r="D22" s="171"/>
      <c r="E22" s="172"/>
      <c r="F22" s="70"/>
      <c r="G22" s="71"/>
      <c r="H22" s="75"/>
      <c r="I22" s="76"/>
      <c r="J22" s="74"/>
      <c r="K22" s="41">
        <f t="shared" si="0"/>
        <v>0</v>
      </c>
      <c r="L22" s="41" t="str">
        <f t="shared" si="1"/>
        <v/>
      </c>
    </row>
    <row r="23" spans="1:14" ht="30" customHeight="1">
      <c r="A23" s="63">
        <v>13</v>
      </c>
      <c r="B23" s="68"/>
      <c r="C23" s="69"/>
      <c r="D23" s="171"/>
      <c r="E23" s="172"/>
      <c r="F23" s="70"/>
      <c r="G23" s="71"/>
      <c r="H23" s="75"/>
      <c r="I23" s="76"/>
      <c r="J23" s="74"/>
      <c r="K23" s="41">
        <f t="shared" si="0"/>
        <v>0</v>
      </c>
      <c r="L23" s="41" t="str">
        <f t="shared" si="1"/>
        <v/>
      </c>
    </row>
    <row r="24" spans="1:14" ht="30" customHeight="1">
      <c r="A24" s="63">
        <v>14</v>
      </c>
      <c r="B24" s="68"/>
      <c r="C24" s="69"/>
      <c r="D24" s="171"/>
      <c r="E24" s="172"/>
      <c r="F24" s="70"/>
      <c r="G24" s="71"/>
      <c r="H24" s="75"/>
      <c r="I24" s="76"/>
      <c r="J24" s="74"/>
      <c r="K24" s="41">
        <f t="shared" si="0"/>
        <v>0</v>
      </c>
      <c r="L24" s="41" t="str">
        <f t="shared" si="1"/>
        <v/>
      </c>
    </row>
    <row r="25" spans="1:14" ht="30" customHeight="1" thickBot="1">
      <c r="A25" s="63">
        <v>15</v>
      </c>
      <c r="B25" s="68"/>
      <c r="C25" s="69"/>
      <c r="D25" s="171"/>
      <c r="E25" s="172"/>
      <c r="F25" s="70"/>
      <c r="G25" s="71"/>
      <c r="H25" s="77"/>
      <c r="I25" s="78"/>
      <c r="J25" s="74"/>
      <c r="K25" s="41">
        <f t="shared" si="0"/>
        <v>0</v>
      </c>
      <c r="L25" s="41" t="e">
        <f>IF(SUMIF(C12:C25,"【職員処遇改善費のみ対象】園内研修",I11:I25)&gt;VLOOKUP(C6,M25:N27,2,FALSE),VLOOKUP(C6,M25:N27,2,FALSE)-SUMIF(C12:C25,"【職員処遇改善費のみ対象】園内研修",I11:I25),"")</f>
        <v>#N/A</v>
      </c>
      <c r="M25" s="79" t="s">
        <v>81</v>
      </c>
      <c r="N25" s="164">
        <v>4</v>
      </c>
    </row>
    <row r="26" spans="1:14" ht="19.5" customHeight="1">
      <c r="A26" s="80"/>
      <c r="B26" s="38" t="s">
        <v>34</v>
      </c>
      <c r="C26" s="59"/>
      <c r="D26" s="59"/>
      <c r="E26" s="59"/>
      <c r="F26" s="59"/>
      <c r="G26" s="59"/>
      <c r="J26" s="12"/>
      <c r="K26" s="164"/>
    </row>
    <row r="27" spans="1:14" ht="21.75" customHeight="1">
      <c r="A27" s="80"/>
      <c r="B27" s="186" t="s">
        <v>86</v>
      </c>
      <c r="C27" s="186"/>
      <c r="D27" s="186"/>
      <c r="E27" s="186"/>
      <c r="F27" s="186"/>
      <c r="G27" s="186"/>
      <c r="J27" s="12"/>
      <c r="K27" s="164"/>
    </row>
    <row r="28" spans="1:14" ht="34.5" customHeight="1">
      <c r="A28" s="80"/>
      <c r="B28" s="186" t="s">
        <v>85</v>
      </c>
      <c r="C28" s="186"/>
      <c r="D28" s="186"/>
      <c r="E28" s="186"/>
      <c r="F28" s="186"/>
      <c r="G28" s="186"/>
    </row>
    <row r="29" spans="1:14" s="12" customFormat="1" ht="15.75" customHeight="1">
      <c r="A29" s="37"/>
      <c r="B29" s="81" t="s">
        <v>123</v>
      </c>
      <c r="C29" s="82"/>
      <c r="D29" s="59"/>
      <c r="E29" s="59"/>
      <c r="F29" s="59"/>
      <c r="G29" s="59"/>
    </row>
    <row r="30" spans="1:14" s="12" customFormat="1" ht="15" customHeight="1">
      <c r="A30" s="37"/>
      <c r="B30" s="187" t="s">
        <v>181</v>
      </c>
      <c r="C30" s="187"/>
      <c r="D30" s="188"/>
      <c r="E30" s="188"/>
      <c r="F30" s="188"/>
      <c r="G30" s="59"/>
      <c r="H30" s="59"/>
      <c r="I30" s="59"/>
      <c r="J30" s="59"/>
    </row>
    <row r="31" spans="1:14" s="12" customFormat="1" ht="15" customHeight="1">
      <c r="A31" s="37"/>
      <c r="B31" s="38" t="s">
        <v>124</v>
      </c>
      <c r="C31" s="59"/>
      <c r="D31" s="59"/>
      <c r="E31" s="59"/>
      <c r="F31" s="59"/>
      <c r="G31" s="59"/>
      <c r="H31" s="59"/>
      <c r="I31" s="59"/>
      <c r="J31" s="59"/>
    </row>
    <row r="32" spans="1:14" s="12" customFormat="1" ht="15" customHeight="1">
      <c r="A32" s="37"/>
      <c r="B32" s="38" t="s">
        <v>128</v>
      </c>
      <c r="C32" s="59"/>
      <c r="D32" s="59"/>
      <c r="E32" s="59"/>
      <c r="F32" s="59"/>
      <c r="G32" s="59"/>
      <c r="H32" s="59"/>
      <c r="I32" s="59"/>
      <c r="J32" s="59"/>
    </row>
    <row r="33" spans="1:10" s="12" customFormat="1" ht="15" customHeight="1">
      <c r="A33" s="37"/>
      <c r="D33" s="59"/>
      <c r="E33" s="59"/>
      <c r="F33" s="59"/>
      <c r="G33" s="59"/>
      <c r="H33" s="59"/>
      <c r="I33" s="59"/>
      <c r="J33" s="59"/>
    </row>
    <row r="34" spans="1:10" s="12" customFormat="1" ht="15" customHeight="1">
      <c r="A34" s="37"/>
      <c r="D34" s="59"/>
      <c r="E34" s="59"/>
      <c r="F34" s="59"/>
      <c r="G34" s="59"/>
      <c r="H34" s="59"/>
      <c r="I34" s="59"/>
      <c r="J34" s="59"/>
    </row>
    <row r="35" spans="1:10" s="12" customFormat="1" ht="15" customHeight="1">
      <c r="A35" s="37"/>
      <c r="C35" s="59"/>
      <c r="D35" s="59"/>
      <c r="E35" s="59"/>
      <c r="F35" s="59"/>
      <c r="G35" s="59"/>
      <c r="H35" s="59"/>
      <c r="I35" s="59"/>
      <c r="J35" s="59"/>
    </row>
    <row r="36" spans="1:10" s="12" customFormat="1" ht="15" customHeight="1">
      <c r="A36" s="37"/>
      <c r="C36" s="59"/>
      <c r="D36" s="59"/>
      <c r="E36" s="59"/>
      <c r="F36" s="59"/>
      <c r="G36" s="59"/>
      <c r="H36" s="59"/>
      <c r="I36" s="59"/>
      <c r="J36" s="59"/>
    </row>
    <row r="37" spans="1:10" s="12" customFormat="1" ht="15" customHeight="1">
      <c r="A37" s="37"/>
      <c r="B37" s="38"/>
      <c r="C37" s="59"/>
      <c r="D37" s="59"/>
      <c r="E37" s="59"/>
      <c r="F37" s="59"/>
      <c r="G37" s="59"/>
      <c r="H37" s="59"/>
      <c r="I37" s="59"/>
      <c r="J37" s="59"/>
    </row>
    <row r="38" spans="1:10" s="12" customFormat="1" ht="30" customHeight="1">
      <c r="A38" s="37"/>
      <c r="B38" s="184"/>
      <c r="C38" s="185"/>
      <c r="D38" s="185"/>
      <c r="E38" s="185"/>
      <c r="F38" s="185"/>
      <c r="G38" s="185"/>
      <c r="H38" s="185"/>
      <c r="I38" s="185"/>
      <c r="J38" s="185"/>
    </row>
    <row r="39" spans="1:10" s="12" customFormat="1" ht="15" customHeight="1">
      <c r="A39" s="37"/>
      <c r="B39" s="38"/>
      <c r="C39" s="59"/>
      <c r="D39" s="59"/>
      <c r="E39" s="59"/>
      <c r="F39" s="59"/>
      <c r="G39" s="59"/>
      <c r="H39" s="59"/>
      <c r="I39" s="59"/>
      <c r="J39" s="59"/>
    </row>
    <row r="40" spans="1:10" s="12" customFormat="1" ht="15" customHeight="1">
      <c r="A40" s="37"/>
      <c r="B40" s="38"/>
      <c r="C40" s="59"/>
      <c r="D40" s="59"/>
      <c r="E40" s="59"/>
      <c r="F40" s="59"/>
      <c r="G40" s="59"/>
      <c r="H40" s="59"/>
      <c r="I40" s="59"/>
      <c r="J40" s="59"/>
    </row>
    <row r="41" spans="1:10" s="12" customFormat="1" ht="15" customHeight="1">
      <c r="A41" s="37"/>
      <c r="B41" s="38"/>
      <c r="C41" s="59"/>
      <c r="D41" s="59"/>
      <c r="E41" s="59"/>
      <c r="F41" s="59"/>
      <c r="G41" s="59"/>
      <c r="H41" s="59"/>
      <c r="I41" s="59"/>
      <c r="J41" s="59"/>
    </row>
  </sheetData>
  <sheetProtection algorithmName="SHA-512" hashValue="2jqgx8yd61lgSRtZXm81JWJEvRkPCQZokv2As2c929/t7H9afeO92L/NNUz/W4v1OiSegPGAa2gVRlwVEdieBQ==" saltValue="vKsPuJTmXjU49tVASwUz2w==" spinCount="100000" sheet="1" objects="1" scenarios="1" insertRows="0" selectLockedCells="1"/>
  <mergeCells count="27">
    <mergeCell ref="B28:G28"/>
    <mergeCell ref="B30:F30"/>
    <mergeCell ref="B38:J38"/>
    <mergeCell ref="D21:E21"/>
    <mergeCell ref="D22:E22"/>
    <mergeCell ref="D23:E23"/>
    <mergeCell ref="D24:E24"/>
    <mergeCell ref="D25:E25"/>
    <mergeCell ref="B27:G27"/>
    <mergeCell ref="D15:E15"/>
    <mergeCell ref="D16:E16"/>
    <mergeCell ref="D17:E17"/>
    <mergeCell ref="D18:E18"/>
    <mergeCell ref="D19:E19"/>
    <mergeCell ref="D20:E20"/>
    <mergeCell ref="B8:C8"/>
    <mergeCell ref="D10:E10"/>
    <mergeCell ref="D11:E11"/>
    <mergeCell ref="D12:E12"/>
    <mergeCell ref="D13:E13"/>
    <mergeCell ref="D14:E14"/>
    <mergeCell ref="H4:J4"/>
    <mergeCell ref="H5:J5"/>
    <mergeCell ref="C6:D6"/>
    <mergeCell ref="H6:J6"/>
    <mergeCell ref="C7:D7"/>
    <mergeCell ref="H7:J7"/>
  </mergeCells>
  <phoneticPr fontId="3"/>
  <conditionalFormatting sqref="C6:C7">
    <cfRule type="cellIs" dxfId="324" priority="11" operator="equal">
      <formula>""</formula>
    </cfRule>
  </conditionalFormatting>
  <conditionalFormatting sqref="D8">
    <cfRule type="cellIs" dxfId="323" priority="1" operator="equal">
      <formula>""</formula>
    </cfRule>
  </conditionalFormatting>
  <conditionalFormatting sqref="D11:E25 G11:H25">
    <cfRule type="expression" dxfId="322" priority="3">
      <formula>$C11="【職員処遇改善費のみ対象】園内研修"</formula>
    </cfRule>
  </conditionalFormatting>
  <conditionalFormatting sqref="D11:E25">
    <cfRule type="expression" dxfId="321" priority="5">
      <formula>$C11="【職員処遇改善費のみ対象】横浜市（区）主催研修"</formula>
    </cfRule>
    <cfRule type="expression" dxfId="320" priority="6">
      <formula>$C11="幼稚園教諭旧免許状更新講習・免許法認定講習"</formula>
    </cfRule>
  </conditionalFormatting>
  <conditionalFormatting sqref="F11:F25">
    <cfRule type="expression" dxfId="319" priority="8">
      <formula>$C11&lt;&gt;"保育士等キャリアアップ研修"</formula>
    </cfRule>
    <cfRule type="expression" dxfId="318" priority="13" stopIfTrue="1">
      <formula>$C11="保育士等キャリアアップ研修"</formula>
    </cfRule>
  </conditionalFormatting>
  <conditionalFormatting sqref="F11:H25">
    <cfRule type="expression" dxfId="317" priority="4">
      <formula>$C11="その他"</formula>
    </cfRule>
  </conditionalFormatting>
  <conditionalFormatting sqref="G11:G25">
    <cfRule type="expression" dxfId="316" priority="10">
      <formula>$C11="幼稚園教諭旧免許状更新講習・免許法認定講習"</formula>
    </cfRule>
  </conditionalFormatting>
  <conditionalFormatting sqref="G11:H25">
    <cfRule type="expression" dxfId="315" priority="2">
      <formula>$C11="【職員処遇改善費のみ対象】横浜市（区）主催研修"</formula>
    </cfRule>
  </conditionalFormatting>
  <conditionalFormatting sqref="H11:H25">
    <cfRule type="expression" dxfId="314" priority="7">
      <formula>$C11="【幼稚園又は認定こども園に勤務していた者】その他"</formula>
    </cfRule>
  </conditionalFormatting>
  <conditionalFormatting sqref="H3:I3 H4:J7">
    <cfRule type="cellIs" dxfId="313" priority="12" operator="equal">
      <formula>""</formula>
    </cfRule>
  </conditionalFormatting>
  <conditionalFormatting sqref="I11:I25">
    <cfRule type="expression" dxfId="312" priority="9">
      <formula>$C11="保育士等キャリアアップ研修"</formula>
    </cfRule>
  </conditionalFormatting>
  <dataValidations count="8">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専門リーダー、職務分野別リーダー」のマネジメント研修はH29.4.1～R2.3.31の修了分のみ対象です。" sqref="B11:B25" xr:uid="{41896A49-10AC-4F7D-B5A1-0DA11DE50BE2}">
      <formula1>46220</formula1>
    </dataValidation>
    <dataValidation type="list" allowBlank="1" showInputMessage="1" showErrorMessage="1" sqref="C11:C25" xr:uid="{CCB5FF12-F215-4AA2-B200-9324BA2E4E68}">
      <formula1>INDIRECT($C$6&amp;$D$8)</formula1>
    </dataValidation>
    <dataValidation type="list" allowBlank="1" showInputMessage="1" showErrorMessage="1" sqref="D11:E25" xr:uid="{8FBE5CB1-55F4-4AA0-AA35-61A5BF56402F}">
      <formula1>INDIRECT($C11)</formula1>
    </dataValidation>
    <dataValidation type="list" allowBlank="1" showInputMessage="1" showErrorMessage="1" sqref="O6" xr:uid="{6FE1A86A-D127-4F8A-BA1A-CEFE2AEF09B9}">
      <formula1>" "</formula1>
    </dataValidation>
    <dataValidation type="list" allowBlank="1" showInputMessage="1" showErrorMessage="1" sqref="D8" xr:uid="{1CB2CF66-4379-461B-95EE-43F8C7D7DB65}">
      <formula1>"〇,×"</formula1>
    </dataValidation>
    <dataValidation type="textLength" operator="equal" allowBlank="1" showInputMessage="1" showErrorMessage="1" sqref="G11:G25" xr:uid="{1B14DF66-3529-4696-9E25-16B19FE2DE01}">
      <formula1>12</formula1>
    </dataValidation>
    <dataValidation type="decimal" operator="greaterThanOrEqual" allowBlank="1" showInputMessage="1" showErrorMessage="1" sqref="I11:I25" xr:uid="{3302E550-1B80-4F05-9678-679FABEDE9FE}">
      <formula1>0</formula1>
    </dataValidation>
    <dataValidation type="list" allowBlank="1" showInputMessage="1" showErrorMessage="1" sqref="H11:H25" xr:uid="{D6804EAF-E710-4F4D-8CAE-1B414ACECC74}">
      <formula1>INDIRECT($C$6)</formula1>
    </dataValidation>
  </dataValidations>
  <printOptions horizontalCentered="1"/>
  <pageMargins left="0.25" right="0.25" top="0.75" bottom="0.75" header="0.3" footer="0.3"/>
  <pageSetup paperSize="9" scale="61" fitToHeight="0" orientation="landscape" cellComments="asDisplayed" r:id="rId1"/>
  <rowBreaks count="1" manualBreakCount="1">
    <brk id="20" max="9"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254F185-7158-4E55-9E18-A193241BD380}">
          <x14:formula1>
            <xm:f>マスタ!$C$2:$C$11</xm:f>
          </x14:formula1>
          <xm:sqref>C6:D6</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536FC-8F39-4AAF-99C2-FEA0986C6E3F}">
  <sheetPr>
    <tabColor rgb="FFFF0000"/>
    <pageSetUpPr fitToPage="1"/>
  </sheetPr>
  <dimension ref="A1:O41"/>
  <sheetViews>
    <sheetView showGridLines="0" showZeros="0" view="pageBreakPreview" zoomScale="70" zoomScaleNormal="70" zoomScaleSheetLayoutView="70" workbookViewId="0">
      <selection activeCell="C6" sqref="C6:D6"/>
    </sheetView>
  </sheetViews>
  <sheetFormatPr defaultRowHeight="18.75"/>
  <cols>
    <col min="1" max="1" width="5" style="42" customWidth="1"/>
    <col min="2" max="2" width="17.5" style="83" customWidth="1"/>
    <col min="3" max="3" width="39.375" style="41" customWidth="1"/>
    <col min="4" max="4" width="9.375" style="41" customWidth="1"/>
    <col min="5" max="5" width="37.625" style="41" customWidth="1"/>
    <col min="6" max="6" width="42.875" style="41" customWidth="1"/>
    <col min="7" max="7" width="19.625" style="41" customWidth="1"/>
    <col min="8" max="8" width="22.375" style="41" customWidth="1"/>
    <col min="9" max="9" width="15.625" style="41" customWidth="1"/>
    <col min="10" max="10" width="27.5" style="41" customWidth="1"/>
    <col min="11" max="11" width="9" style="41" hidden="1" customWidth="1"/>
    <col min="12" max="12" width="11.875" style="41" hidden="1" customWidth="1"/>
    <col min="13" max="13" width="10.5" style="41" hidden="1" customWidth="1"/>
    <col min="14" max="14" width="9" style="41" hidden="1" customWidth="1"/>
    <col min="15" max="15" width="50.625" style="41" hidden="1" customWidth="1"/>
    <col min="16" max="16384" width="9" style="41"/>
  </cols>
  <sheetData>
    <row r="1" spans="1:13" s="36" customFormat="1" ht="29.25" customHeight="1">
      <c r="A1" s="36" t="s">
        <v>129</v>
      </c>
      <c r="D1" s="36" t="s">
        <v>144</v>
      </c>
    </row>
    <row r="2" spans="1:13" ht="19.5" thickBot="1">
      <c r="A2" s="37"/>
      <c r="B2" s="38"/>
      <c r="C2" s="39"/>
      <c r="D2" s="39"/>
      <c r="E2" s="39"/>
      <c r="F2" s="40"/>
      <c r="G2" s="39"/>
      <c r="H2" s="39"/>
      <c r="I2" s="39"/>
      <c r="J2" s="39"/>
    </row>
    <row r="3" spans="1:13" s="47" customFormat="1" ht="24.95" customHeight="1" thickBot="1">
      <c r="A3" s="42"/>
      <c r="B3" s="38"/>
      <c r="C3" s="43"/>
      <c r="D3" s="43"/>
      <c r="E3" s="43"/>
      <c r="F3" s="44"/>
      <c r="G3" s="45" t="s">
        <v>0</v>
      </c>
      <c r="H3" s="46" t="e">
        <f>①集計表!H4</f>
        <v>#N/A</v>
      </c>
      <c r="I3" s="159" t="s">
        <v>1</v>
      </c>
      <c r="J3" s="160"/>
    </row>
    <row r="4" spans="1:13" s="47" customFormat="1" ht="24.95" customHeight="1">
      <c r="A4" s="37"/>
      <c r="B4" s="38"/>
      <c r="C4" s="43"/>
      <c r="D4" s="43"/>
      <c r="E4" s="43"/>
      <c r="F4" s="44"/>
      <c r="G4" s="48" t="s">
        <v>178</v>
      </c>
      <c r="H4" s="173" t="e">
        <f>①集計表!H5</f>
        <v>#N/A</v>
      </c>
      <c r="I4" s="174"/>
      <c r="J4" s="175"/>
    </row>
    <row r="5" spans="1:13" s="47" customFormat="1" ht="24.95" customHeight="1" thickBot="1">
      <c r="A5" s="37"/>
      <c r="B5" s="49"/>
      <c r="C5" s="43"/>
      <c r="D5" s="50"/>
      <c r="E5" s="50"/>
      <c r="F5" s="44"/>
      <c r="G5" s="48" t="s">
        <v>3</v>
      </c>
      <c r="H5" s="176">
        <f>①集計表!H6</f>
        <v>0</v>
      </c>
      <c r="I5" s="177"/>
      <c r="J5" s="178"/>
    </row>
    <row r="6" spans="1:13" s="47" customFormat="1" ht="24.95" customHeight="1">
      <c r="A6" s="37"/>
      <c r="B6" s="51" t="s">
        <v>2</v>
      </c>
      <c r="C6" s="167"/>
      <c r="D6" s="168"/>
      <c r="E6" s="50"/>
      <c r="F6" s="44"/>
      <c r="G6" s="52" t="s">
        <v>32</v>
      </c>
      <c r="H6" s="176" t="e">
        <f>①集計表!H7</f>
        <v>#N/A</v>
      </c>
      <c r="I6" s="177"/>
      <c r="J6" s="178"/>
    </row>
    <row r="7" spans="1:13" s="47" customFormat="1" ht="24.95" customHeight="1" thickBot="1">
      <c r="A7" s="37"/>
      <c r="B7" s="53" t="s">
        <v>5</v>
      </c>
      <c r="C7" s="169"/>
      <c r="D7" s="170"/>
      <c r="E7" s="50"/>
      <c r="F7" s="44"/>
      <c r="G7" s="54" t="s">
        <v>33</v>
      </c>
      <c r="H7" s="179">
        <f>①集計表!H8</f>
        <v>0</v>
      </c>
      <c r="I7" s="180"/>
      <c r="J7" s="181"/>
    </row>
    <row r="8" spans="1:13" s="47" customFormat="1" ht="24.95" customHeight="1" thickTop="1" thickBot="1">
      <c r="A8" s="37"/>
      <c r="B8" s="165" t="s">
        <v>47</v>
      </c>
      <c r="C8" s="166"/>
      <c r="D8" s="55"/>
      <c r="E8" s="56"/>
      <c r="F8" s="44"/>
      <c r="G8" s="44"/>
      <c r="H8" s="43"/>
      <c r="I8" s="43"/>
      <c r="J8" s="57"/>
      <c r="L8" s="47" t="s">
        <v>126</v>
      </c>
    </row>
    <row r="9" spans="1:13" ht="24.95" customHeight="1">
      <c r="A9" s="37"/>
      <c r="B9" s="35" t="s">
        <v>179</v>
      </c>
      <c r="C9" s="58"/>
      <c r="D9" s="59"/>
      <c r="E9" s="59"/>
      <c r="F9" s="58"/>
      <c r="G9" s="58"/>
      <c r="H9" s="60"/>
      <c r="I9" s="61"/>
      <c r="J9" s="62"/>
      <c r="L9" s="161" t="s">
        <v>125</v>
      </c>
      <c r="M9" s="162">
        <v>42826</v>
      </c>
    </row>
    <row r="10" spans="1:13" ht="98.25" customHeight="1" thickBot="1">
      <c r="A10" s="63" t="s">
        <v>7</v>
      </c>
      <c r="B10" s="64" t="s">
        <v>183</v>
      </c>
      <c r="C10" s="65" t="s">
        <v>46</v>
      </c>
      <c r="D10" s="182" t="s">
        <v>184</v>
      </c>
      <c r="E10" s="183"/>
      <c r="F10" s="65" t="s">
        <v>8</v>
      </c>
      <c r="G10" s="65" t="s">
        <v>9</v>
      </c>
      <c r="H10" s="66" t="s">
        <v>185</v>
      </c>
      <c r="I10" s="67" t="s">
        <v>77</v>
      </c>
      <c r="J10" s="65" t="s">
        <v>31</v>
      </c>
      <c r="L10" s="161" t="s">
        <v>83</v>
      </c>
    </row>
    <row r="11" spans="1:13" ht="30" customHeight="1">
      <c r="A11" s="63">
        <v>1</v>
      </c>
      <c r="B11" s="68"/>
      <c r="C11" s="69"/>
      <c r="D11" s="171"/>
      <c r="E11" s="172"/>
      <c r="F11" s="70"/>
      <c r="G11" s="71"/>
      <c r="H11" s="72"/>
      <c r="I11" s="73"/>
      <c r="J11" s="74"/>
      <c r="L11" s="161" t="s">
        <v>84</v>
      </c>
      <c r="M11" s="162">
        <v>43921</v>
      </c>
    </row>
    <row r="12" spans="1:13" ht="30" customHeight="1">
      <c r="A12" s="63">
        <v>2</v>
      </c>
      <c r="B12" s="68"/>
      <c r="C12" s="69"/>
      <c r="D12" s="171"/>
      <c r="E12" s="172"/>
      <c r="F12" s="70"/>
      <c r="G12" s="71"/>
      <c r="H12" s="75"/>
      <c r="I12" s="76"/>
      <c r="J12" s="74"/>
      <c r="K12" s="41">
        <f t="shared" ref="K12:K25" si="0">IF(H12&lt;&gt;"",1,0)</f>
        <v>0</v>
      </c>
      <c r="L12" s="41" t="s">
        <v>82</v>
      </c>
      <c r="M12" s="162">
        <v>45382</v>
      </c>
    </row>
    <row r="13" spans="1:13" ht="30" customHeight="1">
      <c r="A13" s="63">
        <v>3</v>
      </c>
      <c r="B13" s="68"/>
      <c r="C13" s="69"/>
      <c r="D13" s="171"/>
      <c r="E13" s="172"/>
      <c r="F13" s="70"/>
      <c r="G13" s="71"/>
      <c r="H13" s="75"/>
      <c r="I13" s="76"/>
      <c r="J13" s="74"/>
      <c r="K13" s="41">
        <f t="shared" si="0"/>
        <v>0</v>
      </c>
      <c r="L13" s="41" t="str">
        <f t="shared" ref="L13:L24" si="1">IF(C13="その他",1,"")</f>
        <v/>
      </c>
      <c r="M13" s="163"/>
    </row>
    <row r="14" spans="1:13" ht="30" customHeight="1">
      <c r="A14" s="63">
        <v>4</v>
      </c>
      <c r="B14" s="68"/>
      <c r="C14" s="69"/>
      <c r="D14" s="171"/>
      <c r="E14" s="172"/>
      <c r="F14" s="70"/>
      <c r="G14" s="71"/>
      <c r="H14" s="75"/>
      <c r="I14" s="76"/>
      <c r="J14" s="74"/>
      <c r="K14" s="41">
        <f>IF(H14&lt;&gt;"",1,0)</f>
        <v>0</v>
      </c>
      <c r="L14" s="41" t="str">
        <f t="shared" si="1"/>
        <v/>
      </c>
      <c r="M14" s="161"/>
    </row>
    <row r="15" spans="1:13" ht="30" customHeight="1">
      <c r="A15" s="63">
        <v>5</v>
      </c>
      <c r="B15" s="68"/>
      <c r="C15" s="69"/>
      <c r="D15" s="171"/>
      <c r="E15" s="172"/>
      <c r="F15" s="70"/>
      <c r="G15" s="71"/>
      <c r="H15" s="75"/>
      <c r="I15" s="76"/>
      <c r="J15" s="74"/>
      <c r="K15" s="41">
        <f t="shared" si="0"/>
        <v>0</v>
      </c>
      <c r="L15" s="41" t="str">
        <f t="shared" si="1"/>
        <v/>
      </c>
    </row>
    <row r="16" spans="1:13" ht="30" customHeight="1">
      <c r="A16" s="63">
        <v>6</v>
      </c>
      <c r="B16" s="68"/>
      <c r="C16" s="69"/>
      <c r="D16" s="171"/>
      <c r="E16" s="172"/>
      <c r="F16" s="70"/>
      <c r="G16" s="71"/>
      <c r="H16" s="75"/>
      <c r="I16" s="76"/>
      <c r="J16" s="74"/>
      <c r="K16" s="41">
        <f t="shared" si="0"/>
        <v>0</v>
      </c>
      <c r="L16" s="41" t="str">
        <f t="shared" si="1"/>
        <v/>
      </c>
    </row>
    <row r="17" spans="1:14" ht="30" customHeight="1">
      <c r="A17" s="63">
        <v>7</v>
      </c>
      <c r="B17" s="68"/>
      <c r="C17" s="69"/>
      <c r="D17" s="171"/>
      <c r="E17" s="172"/>
      <c r="F17" s="70"/>
      <c r="G17" s="71"/>
      <c r="H17" s="75"/>
      <c r="I17" s="76"/>
      <c r="J17" s="74"/>
      <c r="K17" s="41">
        <f t="shared" si="0"/>
        <v>0</v>
      </c>
      <c r="L17" s="41" t="str">
        <f t="shared" si="1"/>
        <v/>
      </c>
    </row>
    <row r="18" spans="1:14" ht="30" customHeight="1">
      <c r="A18" s="63">
        <v>8</v>
      </c>
      <c r="B18" s="68"/>
      <c r="C18" s="69"/>
      <c r="D18" s="171"/>
      <c r="E18" s="172"/>
      <c r="F18" s="70"/>
      <c r="G18" s="71"/>
      <c r="H18" s="75"/>
      <c r="I18" s="76"/>
      <c r="J18" s="74"/>
      <c r="K18" s="41">
        <f t="shared" si="0"/>
        <v>0</v>
      </c>
      <c r="L18" s="41" t="str">
        <f t="shared" si="1"/>
        <v/>
      </c>
    </row>
    <row r="19" spans="1:14" ht="30" customHeight="1">
      <c r="A19" s="63">
        <v>9</v>
      </c>
      <c r="B19" s="68"/>
      <c r="C19" s="69"/>
      <c r="D19" s="171"/>
      <c r="E19" s="172"/>
      <c r="F19" s="70"/>
      <c r="G19" s="71"/>
      <c r="H19" s="75"/>
      <c r="I19" s="76"/>
      <c r="J19" s="74"/>
      <c r="K19" s="41">
        <f t="shared" si="0"/>
        <v>0</v>
      </c>
      <c r="L19" s="41" t="str">
        <f t="shared" si="1"/>
        <v/>
      </c>
    </row>
    <row r="20" spans="1:14" ht="30" customHeight="1">
      <c r="A20" s="63">
        <v>10</v>
      </c>
      <c r="B20" s="68"/>
      <c r="C20" s="69"/>
      <c r="D20" s="171"/>
      <c r="E20" s="172"/>
      <c r="F20" s="70"/>
      <c r="G20" s="71"/>
      <c r="H20" s="75"/>
      <c r="I20" s="76"/>
      <c r="J20" s="74"/>
      <c r="K20" s="41">
        <f t="shared" si="0"/>
        <v>0</v>
      </c>
      <c r="L20" s="41" t="str">
        <f t="shared" si="1"/>
        <v/>
      </c>
    </row>
    <row r="21" spans="1:14" ht="30" customHeight="1">
      <c r="A21" s="63">
        <v>11</v>
      </c>
      <c r="B21" s="68"/>
      <c r="C21" s="69"/>
      <c r="D21" s="171"/>
      <c r="E21" s="172"/>
      <c r="F21" s="70"/>
      <c r="G21" s="71"/>
      <c r="H21" s="75"/>
      <c r="I21" s="76"/>
      <c r="J21" s="74"/>
      <c r="K21" s="41">
        <f t="shared" si="0"/>
        <v>0</v>
      </c>
      <c r="L21" s="41" t="str">
        <f t="shared" si="1"/>
        <v/>
      </c>
    </row>
    <row r="22" spans="1:14" ht="30" customHeight="1">
      <c r="A22" s="63">
        <v>12</v>
      </c>
      <c r="B22" s="68"/>
      <c r="C22" s="69"/>
      <c r="D22" s="171"/>
      <c r="E22" s="172"/>
      <c r="F22" s="70"/>
      <c r="G22" s="71"/>
      <c r="H22" s="75"/>
      <c r="I22" s="76"/>
      <c r="J22" s="74"/>
      <c r="K22" s="41">
        <f t="shared" si="0"/>
        <v>0</v>
      </c>
      <c r="L22" s="41" t="str">
        <f t="shared" si="1"/>
        <v/>
      </c>
    </row>
    <row r="23" spans="1:14" ht="30" customHeight="1">
      <c r="A23" s="63">
        <v>13</v>
      </c>
      <c r="B23" s="68"/>
      <c r="C23" s="69"/>
      <c r="D23" s="171"/>
      <c r="E23" s="172"/>
      <c r="F23" s="70"/>
      <c r="G23" s="71"/>
      <c r="H23" s="75"/>
      <c r="I23" s="76"/>
      <c r="J23" s="74"/>
      <c r="K23" s="41">
        <f t="shared" si="0"/>
        <v>0</v>
      </c>
      <c r="L23" s="41" t="str">
        <f t="shared" si="1"/>
        <v/>
      </c>
    </row>
    <row r="24" spans="1:14" ht="30" customHeight="1">
      <c r="A24" s="63">
        <v>14</v>
      </c>
      <c r="B24" s="68"/>
      <c r="C24" s="69"/>
      <c r="D24" s="171"/>
      <c r="E24" s="172"/>
      <c r="F24" s="70"/>
      <c r="G24" s="71"/>
      <c r="H24" s="75"/>
      <c r="I24" s="76"/>
      <c r="J24" s="74"/>
      <c r="K24" s="41">
        <f t="shared" si="0"/>
        <v>0</v>
      </c>
      <c r="L24" s="41" t="str">
        <f t="shared" si="1"/>
        <v/>
      </c>
    </row>
    <row r="25" spans="1:14" ht="30" customHeight="1" thickBot="1">
      <c r="A25" s="63">
        <v>15</v>
      </c>
      <c r="B25" s="68"/>
      <c r="C25" s="69"/>
      <c r="D25" s="171"/>
      <c r="E25" s="172"/>
      <c r="F25" s="70"/>
      <c r="G25" s="71"/>
      <c r="H25" s="77"/>
      <c r="I25" s="78"/>
      <c r="J25" s="74"/>
      <c r="K25" s="41">
        <f t="shared" si="0"/>
        <v>0</v>
      </c>
      <c r="L25" s="41" t="e">
        <f>IF(SUMIF(C12:C25,"【職員処遇改善費のみ対象】園内研修",I11:I25)&gt;VLOOKUP(C6,M25:N27,2,FALSE),VLOOKUP(C6,M25:N27,2,FALSE)-SUMIF(C12:C25,"【職員処遇改善費のみ対象】園内研修",I11:I25),"")</f>
        <v>#N/A</v>
      </c>
      <c r="M25" s="79" t="s">
        <v>81</v>
      </c>
      <c r="N25" s="164">
        <v>4</v>
      </c>
    </row>
    <row r="26" spans="1:14" ht="19.5" customHeight="1">
      <c r="A26" s="80"/>
      <c r="B26" s="38" t="s">
        <v>34</v>
      </c>
      <c r="C26" s="59"/>
      <c r="D26" s="59"/>
      <c r="E26" s="59"/>
      <c r="F26" s="59"/>
      <c r="G26" s="59"/>
      <c r="J26" s="12"/>
      <c r="K26" s="164"/>
    </row>
    <row r="27" spans="1:14" ht="21.75" customHeight="1">
      <c r="A27" s="80"/>
      <c r="B27" s="186" t="s">
        <v>86</v>
      </c>
      <c r="C27" s="186"/>
      <c r="D27" s="186"/>
      <c r="E27" s="186"/>
      <c r="F27" s="186"/>
      <c r="G27" s="186"/>
      <c r="J27" s="12"/>
      <c r="K27" s="164"/>
    </row>
    <row r="28" spans="1:14" ht="34.5" customHeight="1">
      <c r="A28" s="80"/>
      <c r="B28" s="186" t="s">
        <v>85</v>
      </c>
      <c r="C28" s="186"/>
      <c r="D28" s="186"/>
      <c r="E28" s="186"/>
      <c r="F28" s="186"/>
      <c r="G28" s="186"/>
    </row>
    <row r="29" spans="1:14" s="12" customFormat="1" ht="15.75" customHeight="1">
      <c r="A29" s="37"/>
      <c r="B29" s="81" t="s">
        <v>123</v>
      </c>
      <c r="C29" s="82"/>
      <c r="D29" s="59"/>
      <c r="E29" s="59"/>
      <c r="F29" s="59"/>
      <c r="G29" s="59"/>
    </row>
    <row r="30" spans="1:14" s="12" customFormat="1" ht="15" customHeight="1">
      <c r="A30" s="37"/>
      <c r="B30" s="187" t="s">
        <v>181</v>
      </c>
      <c r="C30" s="187"/>
      <c r="D30" s="188"/>
      <c r="E30" s="188"/>
      <c r="F30" s="188"/>
      <c r="G30" s="59"/>
      <c r="H30" s="59"/>
      <c r="I30" s="59"/>
      <c r="J30" s="59"/>
    </row>
    <row r="31" spans="1:14" s="12" customFormat="1" ht="15" customHeight="1">
      <c r="A31" s="37"/>
      <c r="B31" s="38" t="s">
        <v>124</v>
      </c>
      <c r="C31" s="59"/>
      <c r="D31" s="59"/>
      <c r="E31" s="59"/>
      <c r="F31" s="59"/>
      <c r="G31" s="59"/>
      <c r="H31" s="59"/>
      <c r="I31" s="59"/>
      <c r="J31" s="59"/>
    </row>
    <row r="32" spans="1:14" s="12" customFormat="1" ht="15" customHeight="1">
      <c r="A32" s="37"/>
      <c r="B32" s="38" t="s">
        <v>128</v>
      </c>
      <c r="C32" s="59"/>
      <c r="D32" s="59"/>
      <c r="E32" s="59"/>
      <c r="F32" s="59"/>
      <c r="G32" s="59"/>
      <c r="H32" s="59"/>
      <c r="I32" s="59"/>
      <c r="J32" s="59"/>
    </row>
    <row r="33" spans="1:10" s="12" customFormat="1" ht="15" customHeight="1">
      <c r="A33" s="37"/>
      <c r="D33" s="59"/>
      <c r="E33" s="59"/>
      <c r="F33" s="59"/>
      <c r="G33" s="59"/>
      <c r="H33" s="59"/>
      <c r="I33" s="59"/>
      <c r="J33" s="59"/>
    </row>
    <row r="34" spans="1:10" s="12" customFormat="1" ht="15" customHeight="1">
      <c r="A34" s="37"/>
      <c r="D34" s="59"/>
      <c r="E34" s="59"/>
      <c r="F34" s="59"/>
      <c r="G34" s="59"/>
      <c r="H34" s="59"/>
      <c r="I34" s="59"/>
      <c r="J34" s="59"/>
    </row>
    <row r="35" spans="1:10" s="12" customFormat="1" ht="15" customHeight="1">
      <c r="A35" s="37"/>
      <c r="C35" s="59"/>
      <c r="D35" s="59"/>
      <c r="E35" s="59"/>
      <c r="F35" s="59"/>
      <c r="G35" s="59"/>
      <c r="H35" s="59"/>
      <c r="I35" s="59"/>
      <c r="J35" s="59"/>
    </row>
    <row r="36" spans="1:10" s="12" customFormat="1" ht="15" customHeight="1">
      <c r="A36" s="37"/>
      <c r="C36" s="59"/>
      <c r="D36" s="59"/>
      <c r="E36" s="59"/>
      <c r="F36" s="59"/>
      <c r="G36" s="59"/>
      <c r="H36" s="59"/>
      <c r="I36" s="59"/>
      <c r="J36" s="59"/>
    </row>
    <row r="37" spans="1:10" s="12" customFormat="1" ht="15" customHeight="1">
      <c r="A37" s="37"/>
      <c r="B37" s="38"/>
      <c r="C37" s="59"/>
      <c r="D37" s="59"/>
      <c r="E37" s="59"/>
      <c r="F37" s="59"/>
      <c r="G37" s="59"/>
      <c r="H37" s="59"/>
      <c r="I37" s="59"/>
      <c r="J37" s="59"/>
    </row>
    <row r="38" spans="1:10" s="12" customFormat="1" ht="30" customHeight="1">
      <c r="A38" s="37"/>
      <c r="B38" s="184"/>
      <c r="C38" s="185"/>
      <c r="D38" s="185"/>
      <c r="E38" s="185"/>
      <c r="F38" s="185"/>
      <c r="G38" s="185"/>
      <c r="H38" s="185"/>
      <c r="I38" s="185"/>
      <c r="J38" s="185"/>
    </row>
    <row r="39" spans="1:10" s="12" customFormat="1" ht="15" customHeight="1">
      <c r="A39" s="37"/>
      <c r="B39" s="38"/>
      <c r="C39" s="59"/>
      <c r="D39" s="59"/>
      <c r="E39" s="59"/>
      <c r="F39" s="59"/>
      <c r="G39" s="59"/>
      <c r="H39" s="59"/>
      <c r="I39" s="59"/>
      <c r="J39" s="59"/>
    </row>
    <row r="40" spans="1:10" s="12" customFormat="1" ht="15" customHeight="1">
      <c r="A40" s="37"/>
      <c r="B40" s="38"/>
      <c r="C40" s="59"/>
      <c r="D40" s="59"/>
      <c r="E40" s="59"/>
      <c r="F40" s="59"/>
      <c r="G40" s="59"/>
      <c r="H40" s="59"/>
      <c r="I40" s="59"/>
      <c r="J40" s="59"/>
    </row>
    <row r="41" spans="1:10" s="12" customFormat="1" ht="15" customHeight="1">
      <c r="A41" s="37"/>
      <c r="B41" s="38"/>
      <c r="C41" s="59"/>
      <c r="D41" s="59"/>
      <c r="E41" s="59"/>
      <c r="F41" s="59"/>
      <c r="G41" s="59"/>
      <c r="H41" s="59"/>
      <c r="I41" s="59"/>
      <c r="J41" s="59"/>
    </row>
  </sheetData>
  <sheetProtection algorithmName="SHA-512" hashValue="2jqgx8yd61lgSRtZXm81JWJEvRkPCQZokv2As2c929/t7H9afeO92L/NNUz/W4v1OiSegPGAa2gVRlwVEdieBQ==" saltValue="vKsPuJTmXjU49tVASwUz2w==" spinCount="100000" sheet="1" objects="1" scenarios="1" insertRows="0" selectLockedCells="1"/>
  <mergeCells count="27">
    <mergeCell ref="B28:G28"/>
    <mergeCell ref="B30:F30"/>
    <mergeCell ref="B38:J38"/>
    <mergeCell ref="D21:E21"/>
    <mergeCell ref="D22:E22"/>
    <mergeCell ref="D23:E23"/>
    <mergeCell ref="D24:E24"/>
    <mergeCell ref="D25:E25"/>
    <mergeCell ref="B27:G27"/>
    <mergeCell ref="D15:E15"/>
    <mergeCell ref="D16:E16"/>
    <mergeCell ref="D17:E17"/>
    <mergeCell ref="D18:E18"/>
    <mergeCell ref="D19:E19"/>
    <mergeCell ref="D20:E20"/>
    <mergeCell ref="B8:C8"/>
    <mergeCell ref="D10:E10"/>
    <mergeCell ref="D11:E11"/>
    <mergeCell ref="D12:E12"/>
    <mergeCell ref="D13:E13"/>
    <mergeCell ref="D14:E14"/>
    <mergeCell ref="H4:J4"/>
    <mergeCell ref="H5:J5"/>
    <mergeCell ref="C6:D6"/>
    <mergeCell ref="H6:J6"/>
    <mergeCell ref="C7:D7"/>
    <mergeCell ref="H7:J7"/>
  </mergeCells>
  <phoneticPr fontId="3"/>
  <conditionalFormatting sqref="C6:C7">
    <cfRule type="cellIs" dxfId="311" priority="11" operator="equal">
      <formula>""</formula>
    </cfRule>
  </conditionalFormatting>
  <conditionalFormatting sqref="D8">
    <cfRule type="cellIs" dxfId="310" priority="1" operator="equal">
      <formula>""</formula>
    </cfRule>
  </conditionalFormatting>
  <conditionalFormatting sqref="D11:E25 G11:H25">
    <cfRule type="expression" dxfId="309" priority="3">
      <formula>$C11="【職員処遇改善費のみ対象】園内研修"</formula>
    </cfRule>
  </conditionalFormatting>
  <conditionalFormatting sqref="D11:E25">
    <cfRule type="expression" dxfId="308" priority="5">
      <formula>$C11="【職員処遇改善費のみ対象】横浜市（区）主催研修"</formula>
    </cfRule>
    <cfRule type="expression" dxfId="307" priority="6">
      <formula>$C11="幼稚園教諭旧免許状更新講習・免許法認定講習"</formula>
    </cfRule>
  </conditionalFormatting>
  <conditionalFormatting sqref="F11:F25">
    <cfRule type="expression" dxfId="306" priority="8">
      <formula>$C11&lt;&gt;"保育士等キャリアアップ研修"</formula>
    </cfRule>
    <cfRule type="expression" dxfId="305" priority="13" stopIfTrue="1">
      <formula>$C11="保育士等キャリアアップ研修"</formula>
    </cfRule>
  </conditionalFormatting>
  <conditionalFormatting sqref="F11:H25">
    <cfRule type="expression" dxfId="304" priority="4">
      <formula>$C11="その他"</formula>
    </cfRule>
  </conditionalFormatting>
  <conditionalFormatting sqref="G11:G25">
    <cfRule type="expression" dxfId="303" priority="10">
      <formula>$C11="幼稚園教諭旧免許状更新講習・免許法認定講習"</formula>
    </cfRule>
  </conditionalFormatting>
  <conditionalFormatting sqref="G11:H25">
    <cfRule type="expression" dxfId="302" priority="2">
      <formula>$C11="【職員処遇改善費のみ対象】横浜市（区）主催研修"</formula>
    </cfRule>
  </conditionalFormatting>
  <conditionalFormatting sqref="H11:H25">
    <cfRule type="expression" dxfId="301" priority="7">
      <formula>$C11="【幼稚園又は認定こども園に勤務していた者】その他"</formula>
    </cfRule>
  </conditionalFormatting>
  <conditionalFormatting sqref="H3:I3 H4:J7">
    <cfRule type="cellIs" dxfId="300" priority="12" operator="equal">
      <formula>""</formula>
    </cfRule>
  </conditionalFormatting>
  <conditionalFormatting sqref="I11:I25">
    <cfRule type="expression" dxfId="299" priority="9">
      <formula>$C11="保育士等キャリアアップ研修"</formula>
    </cfRule>
  </conditionalFormatting>
  <dataValidations count="8">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専門リーダー、職務分野別リーダー」のマネジメント研修はH29.4.1～R2.3.31の修了分のみ対象です。" sqref="B11:B25" xr:uid="{FF5906C8-B96E-4F18-955E-5096B876D5C5}">
      <formula1>46220</formula1>
    </dataValidation>
    <dataValidation type="list" allowBlank="1" showInputMessage="1" showErrorMessage="1" sqref="C11:C25" xr:uid="{9F99FBA1-A83E-407D-8EDA-909355602F69}">
      <formula1>INDIRECT($C$6&amp;$D$8)</formula1>
    </dataValidation>
    <dataValidation type="list" allowBlank="1" showInputMessage="1" showErrorMessage="1" sqref="D11:E25" xr:uid="{1C97EA34-CE9A-47A7-8352-9B424E068182}">
      <formula1>INDIRECT($C11)</formula1>
    </dataValidation>
    <dataValidation type="list" allowBlank="1" showInputMessage="1" showErrorMessage="1" sqref="O6" xr:uid="{A48B0968-CBEC-4618-9725-3EE4F7A1BD40}">
      <formula1>" "</formula1>
    </dataValidation>
    <dataValidation type="list" allowBlank="1" showInputMessage="1" showErrorMessage="1" sqref="D8" xr:uid="{B2D91B56-219C-4BC6-A5D6-83C46B9669C2}">
      <formula1>"〇,×"</formula1>
    </dataValidation>
    <dataValidation type="textLength" operator="equal" allowBlank="1" showInputMessage="1" showErrorMessage="1" sqref="G11:G25" xr:uid="{09E4566B-F237-4AED-BA95-F705295D5546}">
      <formula1>12</formula1>
    </dataValidation>
    <dataValidation type="decimal" operator="greaterThanOrEqual" allowBlank="1" showInputMessage="1" showErrorMessage="1" sqref="I11:I25" xr:uid="{B7DE1CE6-A76D-4D8E-87FA-EEE7F109CE2F}">
      <formula1>0</formula1>
    </dataValidation>
    <dataValidation type="list" allowBlank="1" showInputMessage="1" showErrorMessage="1" sqref="H11:H25" xr:uid="{D3CD8909-C7AF-47A5-8656-92B789FD3B6B}">
      <formula1>INDIRECT($C$6)</formula1>
    </dataValidation>
  </dataValidations>
  <printOptions horizontalCentered="1"/>
  <pageMargins left="0.25" right="0.25" top="0.75" bottom="0.75" header="0.3" footer="0.3"/>
  <pageSetup paperSize="9" scale="61" fitToHeight="0" orientation="landscape" cellComments="asDisplayed" r:id="rId1"/>
  <rowBreaks count="1" manualBreakCount="1">
    <brk id="20" max="9"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CB1BB7D-2594-479B-9B43-D1B88D172285}">
          <x14:formula1>
            <xm:f>マスタ!$C$2:$C$11</xm:f>
          </x14:formula1>
          <xm:sqref>C6:D6</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E0E77-6A2B-49F7-BE09-B92EADF36498}">
  <sheetPr>
    <tabColor rgb="FFFF0000"/>
    <pageSetUpPr fitToPage="1"/>
  </sheetPr>
  <dimension ref="A1:O41"/>
  <sheetViews>
    <sheetView showGridLines="0" showZeros="0" view="pageBreakPreview" zoomScale="70" zoomScaleNormal="70" zoomScaleSheetLayoutView="70" workbookViewId="0">
      <selection activeCell="C6" sqref="C6:D6"/>
    </sheetView>
  </sheetViews>
  <sheetFormatPr defaultRowHeight="18.75"/>
  <cols>
    <col min="1" max="1" width="5" style="42" customWidth="1"/>
    <col min="2" max="2" width="17.5" style="83" customWidth="1"/>
    <col min="3" max="3" width="39.375" style="41" customWidth="1"/>
    <col min="4" max="4" width="9.375" style="41" customWidth="1"/>
    <col min="5" max="5" width="37.625" style="41" customWidth="1"/>
    <col min="6" max="6" width="42.875" style="41" customWidth="1"/>
    <col min="7" max="7" width="19.625" style="41" customWidth="1"/>
    <col min="8" max="8" width="22.375" style="41" customWidth="1"/>
    <col min="9" max="9" width="15.625" style="41" customWidth="1"/>
    <col min="10" max="10" width="27.5" style="41" customWidth="1"/>
    <col min="11" max="11" width="9" style="41" hidden="1" customWidth="1"/>
    <col min="12" max="12" width="11.875" style="41" hidden="1" customWidth="1"/>
    <col min="13" max="13" width="10.5" style="41" hidden="1" customWidth="1"/>
    <col min="14" max="14" width="9" style="41" hidden="1" customWidth="1"/>
    <col min="15" max="15" width="50.625" style="41" hidden="1" customWidth="1"/>
    <col min="16" max="16384" width="9" style="41"/>
  </cols>
  <sheetData>
    <row r="1" spans="1:13" s="36" customFormat="1" ht="29.25" customHeight="1">
      <c r="A1" s="36" t="s">
        <v>129</v>
      </c>
      <c r="D1" s="36" t="s">
        <v>144</v>
      </c>
    </row>
    <row r="2" spans="1:13" ht="19.5" thickBot="1">
      <c r="A2" s="37"/>
      <c r="B2" s="38"/>
      <c r="C2" s="39"/>
      <c r="D2" s="39"/>
      <c r="E2" s="39"/>
      <c r="F2" s="40"/>
      <c r="G2" s="39"/>
      <c r="H2" s="39"/>
      <c r="I2" s="39"/>
      <c r="J2" s="39"/>
    </row>
    <row r="3" spans="1:13" s="47" customFormat="1" ht="24.95" customHeight="1" thickBot="1">
      <c r="A3" s="42"/>
      <c r="B3" s="38"/>
      <c r="C3" s="43"/>
      <c r="D3" s="43"/>
      <c r="E3" s="43"/>
      <c r="F3" s="44"/>
      <c r="G3" s="45" t="s">
        <v>0</v>
      </c>
      <c r="H3" s="46" t="e">
        <f>①集計表!H4</f>
        <v>#N/A</v>
      </c>
      <c r="I3" s="159" t="s">
        <v>1</v>
      </c>
      <c r="J3" s="160"/>
    </row>
    <row r="4" spans="1:13" s="47" customFormat="1" ht="24.95" customHeight="1">
      <c r="A4" s="37"/>
      <c r="B4" s="38"/>
      <c r="C4" s="43"/>
      <c r="D4" s="43"/>
      <c r="E4" s="43"/>
      <c r="F4" s="44"/>
      <c r="G4" s="48" t="s">
        <v>178</v>
      </c>
      <c r="H4" s="173" t="e">
        <f>①集計表!H5</f>
        <v>#N/A</v>
      </c>
      <c r="I4" s="174"/>
      <c r="J4" s="175"/>
    </row>
    <row r="5" spans="1:13" s="47" customFormat="1" ht="24.95" customHeight="1" thickBot="1">
      <c r="A5" s="37"/>
      <c r="B5" s="49"/>
      <c r="C5" s="43"/>
      <c r="D5" s="50"/>
      <c r="E5" s="50"/>
      <c r="F5" s="44"/>
      <c r="G5" s="48" t="s">
        <v>3</v>
      </c>
      <c r="H5" s="176">
        <f>①集計表!H6</f>
        <v>0</v>
      </c>
      <c r="I5" s="177"/>
      <c r="J5" s="178"/>
    </row>
    <row r="6" spans="1:13" s="47" customFormat="1" ht="24.95" customHeight="1">
      <c r="A6" s="37"/>
      <c r="B6" s="51" t="s">
        <v>2</v>
      </c>
      <c r="C6" s="167"/>
      <c r="D6" s="168"/>
      <c r="E6" s="50"/>
      <c r="F6" s="44"/>
      <c r="G6" s="52" t="s">
        <v>32</v>
      </c>
      <c r="H6" s="176" t="e">
        <f>①集計表!H7</f>
        <v>#N/A</v>
      </c>
      <c r="I6" s="177"/>
      <c r="J6" s="178"/>
    </row>
    <row r="7" spans="1:13" s="47" customFormat="1" ht="24.95" customHeight="1" thickBot="1">
      <c r="A7" s="37"/>
      <c r="B7" s="53" t="s">
        <v>5</v>
      </c>
      <c r="C7" s="169"/>
      <c r="D7" s="170"/>
      <c r="E7" s="50"/>
      <c r="F7" s="44"/>
      <c r="G7" s="54" t="s">
        <v>33</v>
      </c>
      <c r="H7" s="179">
        <f>①集計表!H8</f>
        <v>0</v>
      </c>
      <c r="I7" s="180"/>
      <c r="J7" s="181"/>
    </row>
    <row r="8" spans="1:13" s="47" customFormat="1" ht="24.95" customHeight="1" thickTop="1" thickBot="1">
      <c r="A8" s="37"/>
      <c r="B8" s="165" t="s">
        <v>47</v>
      </c>
      <c r="C8" s="166"/>
      <c r="D8" s="55"/>
      <c r="E8" s="56"/>
      <c r="F8" s="44"/>
      <c r="G8" s="44"/>
      <c r="H8" s="43"/>
      <c r="I8" s="43"/>
      <c r="J8" s="57"/>
      <c r="L8" s="47" t="s">
        <v>126</v>
      </c>
    </row>
    <row r="9" spans="1:13" ht="24.95" customHeight="1">
      <c r="A9" s="37"/>
      <c r="B9" s="35" t="s">
        <v>179</v>
      </c>
      <c r="C9" s="58"/>
      <c r="D9" s="59"/>
      <c r="E9" s="59"/>
      <c r="F9" s="58"/>
      <c r="G9" s="58"/>
      <c r="H9" s="60"/>
      <c r="I9" s="61"/>
      <c r="J9" s="62"/>
      <c r="L9" s="161" t="s">
        <v>125</v>
      </c>
      <c r="M9" s="162">
        <v>42826</v>
      </c>
    </row>
    <row r="10" spans="1:13" ht="98.25" customHeight="1" thickBot="1">
      <c r="A10" s="63" t="s">
        <v>7</v>
      </c>
      <c r="B10" s="64" t="s">
        <v>183</v>
      </c>
      <c r="C10" s="65" t="s">
        <v>46</v>
      </c>
      <c r="D10" s="182" t="s">
        <v>184</v>
      </c>
      <c r="E10" s="183"/>
      <c r="F10" s="65" t="s">
        <v>8</v>
      </c>
      <c r="G10" s="65" t="s">
        <v>9</v>
      </c>
      <c r="H10" s="66" t="s">
        <v>185</v>
      </c>
      <c r="I10" s="67" t="s">
        <v>77</v>
      </c>
      <c r="J10" s="65" t="s">
        <v>31</v>
      </c>
      <c r="L10" s="161" t="s">
        <v>83</v>
      </c>
    </row>
    <row r="11" spans="1:13" ht="30" customHeight="1">
      <c r="A11" s="63">
        <v>1</v>
      </c>
      <c r="B11" s="68"/>
      <c r="C11" s="69"/>
      <c r="D11" s="171"/>
      <c r="E11" s="172"/>
      <c r="F11" s="70"/>
      <c r="G11" s="71"/>
      <c r="H11" s="72"/>
      <c r="I11" s="73"/>
      <c r="J11" s="74"/>
      <c r="L11" s="161" t="s">
        <v>84</v>
      </c>
      <c r="M11" s="162">
        <v>43921</v>
      </c>
    </row>
    <row r="12" spans="1:13" ht="30" customHeight="1">
      <c r="A12" s="63">
        <v>2</v>
      </c>
      <c r="B12" s="68"/>
      <c r="C12" s="69"/>
      <c r="D12" s="171"/>
      <c r="E12" s="172"/>
      <c r="F12" s="70"/>
      <c r="G12" s="71"/>
      <c r="H12" s="75"/>
      <c r="I12" s="76"/>
      <c r="J12" s="74"/>
      <c r="K12" s="41">
        <f t="shared" ref="K12:K25" si="0">IF(H12&lt;&gt;"",1,0)</f>
        <v>0</v>
      </c>
      <c r="L12" s="41" t="s">
        <v>82</v>
      </c>
      <c r="M12" s="162">
        <v>45382</v>
      </c>
    </row>
    <row r="13" spans="1:13" ht="30" customHeight="1">
      <c r="A13" s="63">
        <v>3</v>
      </c>
      <c r="B13" s="68"/>
      <c r="C13" s="69"/>
      <c r="D13" s="171"/>
      <c r="E13" s="172"/>
      <c r="F13" s="70"/>
      <c r="G13" s="71"/>
      <c r="H13" s="75"/>
      <c r="I13" s="76"/>
      <c r="J13" s="74"/>
      <c r="K13" s="41">
        <f t="shared" si="0"/>
        <v>0</v>
      </c>
      <c r="L13" s="41" t="str">
        <f t="shared" ref="L13:L24" si="1">IF(C13="その他",1,"")</f>
        <v/>
      </c>
      <c r="M13" s="163"/>
    </row>
    <row r="14" spans="1:13" ht="30" customHeight="1">
      <c r="A14" s="63">
        <v>4</v>
      </c>
      <c r="B14" s="68"/>
      <c r="C14" s="69"/>
      <c r="D14" s="171"/>
      <c r="E14" s="172"/>
      <c r="F14" s="70"/>
      <c r="G14" s="71"/>
      <c r="H14" s="75"/>
      <c r="I14" s="76"/>
      <c r="J14" s="74"/>
      <c r="K14" s="41">
        <f>IF(H14&lt;&gt;"",1,0)</f>
        <v>0</v>
      </c>
      <c r="L14" s="41" t="str">
        <f t="shared" si="1"/>
        <v/>
      </c>
      <c r="M14" s="161"/>
    </row>
    <row r="15" spans="1:13" ht="30" customHeight="1">
      <c r="A15" s="63">
        <v>5</v>
      </c>
      <c r="B15" s="68"/>
      <c r="C15" s="69"/>
      <c r="D15" s="171"/>
      <c r="E15" s="172"/>
      <c r="F15" s="70"/>
      <c r="G15" s="71"/>
      <c r="H15" s="75"/>
      <c r="I15" s="76"/>
      <c r="J15" s="74"/>
      <c r="K15" s="41">
        <f t="shared" si="0"/>
        <v>0</v>
      </c>
      <c r="L15" s="41" t="str">
        <f t="shared" si="1"/>
        <v/>
      </c>
    </row>
    <row r="16" spans="1:13" ht="30" customHeight="1">
      <c r="A16" s="63">
        <v>6</v>
      </c>
      <c r="B16" s="68"/>
      <c r="C16" s="69"/>
      <c r="D16" s="171"/>
      <c r="E16" s="172"/>
      <c r="F16" s="70"/>
      <c r="G16" s="71"/>
      <c r="H16" s="75"/>
      <c r="I16" s="76"/>
      <c r="J16" s="74"/>
      <c r="K16" s="41">
        <f t="shared" si="0"/>
        <v>0</v>
      </c>
      <c r="L16" s="41" t="str">
        <f t="shared" si="1"/>
        <v/>
      </c>
    </row>
    <row r="17" spans="1:14" ht="30" customHeight="1">
      <c r="A17" s="63">
        <v>7</v>
      </c>
      <c r="B17" s="68"/>
      <c r="C17" s="69"/>
      <c r="D17" s="171"/>
      <c r="E17" s="172"/>
      <c r="F17" s="70"/>
      <c r="G17" s="71"/>
      <c r="H17" s="75"/>
      <c r="I17" s="76"/>
      <c r="J17" s="74"/>
      <c r="K17" s="41">
        <f t="shared" si="0"/>
        <v>0</v>
      </c>
      <c r="L17" s="41" t="str">
        <f t="shared" si="1"/>
        <v/>
      </c>
    </row>
    <row r="18" spans="1:14" ht="30" customHeight="1">
      <c r="A18" s="63">
        <v>8</v>
      </c>
      <c r="B18" s="68"/>
      <c r="C18" s="69"/>
      <c r="D18" s="171"/>
      <c r="E18" s="172"/>
      <c r="F18" s="70"/>
      <c r="G18" s="71"/>
      <c r="H18" s="75"/>
      <c r="I18" s="76"/>
      <c r="J18" s="74"/>
      <c r="K18" s="41">
        <f t="shared" si="0"/>
        <v>0</v>
      </c>
      <c r="L18" s="41" t="str">
        <f t="shared" si="1"/>
        <v/>
      </c>
    </row>
    <row r="19" spans="1:14" ht="30" customHeight="1">
      <c r="A19" s="63">
        <v>9</v>
      </c>
      <c r="B19" s="68"/>
      <c r="C19" s="69"/>
      <c r="D19" s="171"/>
      <c r="E19" s="172"/>
      <c r="F19" s="70"/>
      <c r="G19" s="71"/>
      <c r="H19" s="75"/>
      <c r="I19" s="76"/>
      <c r="J19" s="74"/>
      <c r="K19" s="41">
        <f t="shared" si="0"/>
        <v>0</v>
      </c>
      <c r="L19" s="41" t="str">
        <f t="shared" si="1"/>
        <v/>
      </c>
    </row>
    <row r="20" spans="1:14" ht="30" customHeight="1">
      <c r="A20" s="63">
        <v>10</v>
      </c>
      <c r="B20" s="68"/>
      <c r="C20" s="69"/>
      <c r="D20" s="171"/>
      <c r="E20" s="172"/>
      <c r="F20" s="70"/>
      <c r="G20" s="71"/>
      <c r="H20" s="75"/>
      <c r="I20" s="76"/>
      <c r="J20" s="74"/>
      <c r="K20" s="41">
        <f t="shared" si="0"/>
        <v>0</v>
      </c>
      <c r="L20" s="41" t="str">
        <f t="shared" si="1"/>
        <v/>
      </c>
    </row>
    <row r="21" spans="1:14" ht="30" customHeight="1">
      <c r="A21" s="63">
        <v>11</v>
      </c>
      <c r="B21" s="68"/>
      <c r="C21" s="69"/>
      <c r="D21" s="171"/>
      <c r="E21" s="172"/>
      <c r="F21" s="70"/>
      <c r="G21" s="71"/>
      <c r="H21" s="75"/>
      <c r="I21" s="76"/>
      <c r="J21" s="74"/>
      <c r="K21" s="41">
        <f t="shared" si="0"/>
        <v>0</v>
      </c>
      <c r="L21" s="41" t="str">
        <f t="shared" si="1"/>
        <v/>
      </c>
    </row>
    <row r="22" spans="1:14" ht="30" customHeight="1">
      <c r="A22" s="63">
        <v>12</v>
      </c>
      <c r="B22" s="68"/>
      <c r="C22" s="69"/>
      <c r="D22" s="171"/>
      <c r="E22" s="172"/>
      <c r="F22" s="70"/>
      <c r="G22" s="71"/>
      <c r="H22" s="75"/>
      <c r="I22" s="76"/>
      <c r="J22" s="74"/>
      <c r="K22" s="41">
        <f t="shared" si="0"/>
        <v>0</v>
      </c>
      <c r="L22" s="41" t="str">
        <f t="shared" si="1"/>
        <v/>
      </c>
    </row>
    <row r="23" spans="1:14" ht="30" customHeight="1">
      <c r="A23" s="63">
        <v>13</v>
      </c>
      <c r="B23" s="68"/>
      <c r="C23" s="69"/>
      <c r="D23" s="171"/>
      <c r="E23" s="172"/>
      <c r="F23" s="70"/>
      <c r="G23" s="71"/>
      <c r="H23" s="75"/>
      <c r="I23" s="76"/>
      <c r="J23" s="74"/>
      <c r="K23" s="41">
        <f t="shared" si="0"/>
        <v>0</v>
      </c>
      <c r="L23" s="41" t="str">
        <f t="shared" si="1"/>
        <v/>
      </c>
    </row>
    <row r="24" spans="1:14" ht="30" customHeight="1">
      <c r="A24" s="63">
        <v>14</v>
      </c>
      <c r="B24" s="68"/>
      <c r="C24" s="69"/>
      <c r="D24" s="171"/>
      <c r="E24" s="172"/>
      <c r="F24" s="70"/>
      <c r="G24" s="71"/>
      <c r="H24" s="75"/>
      <c r="I24" s="76"/>
      <c r="J24" s="74"/>
      <c r="K24" s="41">
        <f t="shared" si="0"/>
        <v>0</v>
      </c>
      <c r="L24" s="41" t="str">
        <f t="shared" si="1"/>
        <v/>
      </c>
    </row>
    <row r="25" spans="1:14" ht="30" customHeight="1" thickBot="1">
      <c r="A25" s="63">
        <v>15</v>
      </c>
      <c r="B25" s="68"/>
      <c r="C25" s="69"/>
      <c r="D25" s="171"/>
      <c r="E25" s="172"/>
      <c r="F25" s="70"/>
      <c r="G25" s="71"/>
      <c r="H25" s="77"/>
      <c r="I25" s="78"/>
      <c r="J25" s="74"/>
      <c r="K25" s="41">
        <f t="shared" si="0"/>
        <v>0</v>
      </c>
      <c r="L25" s="41" t="e">
        <f>IF(SUMIF(C12:C25,"【職員処遇改善費のみ対象】園内研修",I11:I25)&gt;VLOOKUP(C6,M25:N27,2,FALSE),VLOOKUP(C6,M25:N27,2,FALSE)-SUMIF(C12:C25,"【職員処遇改善費のみ対象】園内研修",I11:I25),"")</f>
        <v>#N/A</v>
      </c>
      <c r="M25" s="79" t="s">
        <v>81</v>
      </c>
      <c r="N25" s="164">
        <v>4</v>
      </c>
    </row>
    <row r="26" spans="1:14" ht="19.5" customHeight="1">
      <c r="A26" s="80"/>
      <c r="B26" s="38" t="s">
        <v>34</v>
      </c>
      <c r="C26" s="59"/>
      <c r="D26" s="59"/>
      <c r="E26" s="59"/>
      <c r="F26" s="59"/>
      <c r="G26" s="59"/>
      <c r="J26" s="12"/>
      <c r="K26" s="164"/>
    </row>
    <row r="27" spans="1:14" ht="21.75" customHeight="1">
      <c r="A27" s="80"/>
      <c r="B27" s="186" t="s">
        <v>86</v>
      </c>
      <c r="C27" s="186"/>
      <c r="D27" s="186"/>
      <c r="E27" s="186"/>
      <c r="F27" s="186"/>
      <c r="G27" s="186"/>
      <c r="J27" s="12"/>
      <c r="K27" s="164"/>
    </row>
    <row r="28" spans="1:14" ht="34.5" customHeight="1">
      <c r="A28" s="80"/>
      <c r="B28" s="186" t="s">
        <v>85</v>
      </c>
      <c r="C28" s="186"/>
      <c r="D28" s="186"/>
      <c r="E28" s="186"/>
      <c r="F28" s="186"/>
      <c r="G28" s="186"/>
    </row>
    <row r="29" spans="1:14" s="12" customFormat="1" ht="15.75" customHeight="1">
      <c r="A29" s="37"/>
      <c r="B29" s="81" t="s">
        <v>123</v>
      </c>
      <c r="C29" s="82"/>
      <c r="D29" s="59"/>
      <c r="E29" s="59"/>
      <c r="F29" s="59"/>
      <c r="G29" s="59"/>
    </row>
    <row r="30" spans="1:14" s="12" customFormat="1" ht="15" customHeight="1">
      <c r="A30" s="37"/>
      <c r="B30" s="187" t="s">
        <v>181</v>
      </c>
      <c r="C30" s="187"/>
      <c r="D30" s="188"/>
      <c r="E30" s="188"/>
      <c r="F30" s="188"/>
      <c r="G30" s="59"/>
      <c r="H30" s="59"/>
      <c r="I30" s="59"/>
      <c r="J30" s="59"/>
    </row>
    <row r="31" spans="1:14" s="12" customFormat="1" ht="15" customHeight="1">
      <c r="A31" s="37"/>
      <c r="B31" s="38" t="s">
        <v>124</v>
      </c>
      <c r="C31" s="59"/>
      <c r="D31" s="59"/>
      <c r="E31" s="59"/>
      <c r="F31" s="59"/>
      <c r="G31" s="59"/>
      <c r="H31" s="59"/>
      <c r="I31" s="59"/>
      <c r="J31" s="59"/>
    </row>
    <row r="32" spans="1:14" s="12" customFormat="1" ht="15" customHeight="1">
      <c r="A32" s="37"/>
      <c r="B32" s="38" t="s">
        <v>128</v>
      </c>
      <c r="C32" s="59"/>
      <c r="D32" s="59"/>
      <c r="E32" s="59"/>
      <c r="F32" s="59"/>
      <c r="G32" s="59"/>
      <c r="H32" s="59"/>
      <c r="I32" s="59"/>
      <c r="J32" s="59"/>
    </row>
    <row r="33" spans="1:10" s="12" customFormat="1" ht="15" customHeight="1">
      <c r="A33" s="37"/>
      <c r="D33" s="59"/>
      <c r="E33" s="59"/>
      <c r="F33" s="59"/>
      <c r="G33" s="59"/>
      <c r="H33" s="59"/>
      <c r="I33" s="59"/>
      <c r="J33" s="59"/>
    </row>
    <row r="34" spans="1:10" s="12" customFormat="1" ht="15" customHeight="1">
      <c r="A34" s="37"/>
      <c r="D34" s="59"/>
      <c r="E34" s="59"/>
      <c r="F34" s="59"/>
      <c r="G34" s="59"/>
      <c r="H34" s="59"/>
      <c r="I34" s="59"/>
      <c r="J34" s="59"/>
    </row>
    <row r="35" spans="1:10" s="12" customFormat="1" ht="15" customHeight="1">
      <c r="A35" s="37"/>
      <c r="C35" s="59"/>
      <c r="D35" s="59"/>
      <c r="E35" s="59"/>
      <c r="F35" s="59"/>
      <c r="G35" s="59"/>
      <c r="H35" s="59"/>
      <c r="I35" s="59"/>
      <c r="J35" s="59"/>
    </row>
    <row r="36" spans="1:10" s="12" customFormat="1" ht="15" customHeight="1">
      <c r="A36" s="37"/>
      <c r="C36" s="59"/>
      <c r="D36" s="59"/>
      <c r="E36" s="59"/>
      <c r="F36" s="59"/>
      <c r="G36" s="59"/>
      <c r="H36" s="59"/>
      <c r="I36" s="59"/>
      <c r="J36" s="59"/>
    </row>
    <row r="37" spans="1:10" s="12" customFormat="1" ht="15" customHeight="1">
      <c r="A37" s="37"/>
      <c r="B37" s="38"/>
      <c r="C37" s="59"/>
      <c r="D37" s="59"/>
      <c r="E37" s="59"/>
      <c r="F37" s="59"/>
      <c r="G37" s="59"/>
      <c r="H37" s="59"/>
      <c r="I37" s="59"/>
      <c r="J37" s="59"/>
    </row>
    <row r="38" spans="1:10" s="12" customFormat="1" ht="30" customHeight="1">
      <c r="A38" s="37"/>
      <c r="B38" s="184"/>
      <c r="C38" s="185"/>
      <c r="D38" s="185"/>
      <c r="E38" s="185"/>
      <c r="F38" s="185"/>
      <c r="G38" s="185"/>
      <c r="H38" s="185"/>
      <c r="I38" s="185"/>
      <c r="J38" s="185"/>
    </row>
    <row r="39" spans="1:10" s="12" customFormat="1" ht="15" customHeight="1">
      <c r="A39" s="37"/>
      <c r="B39" s="38"/>
      <c r="C39" s="59"/>
      <c r="D39" s="59"/>
      <c r="E39" s="59"/>
      <c r="F39" s="59"/>
      <c r="G39" s="59"/>
      <c r="H39" s="59"/>
      <c r="I39" s="59"/>
      <c r="J39" s="59"/>
    </row>
    <row r="40" spans="1:10" s="12" customFormat="1" ht="15" customHeight="1">
      <c r="A40" s="37"/>
      <c r="B40" s="38"/>
      <c r="C40" s="59"/>
      <c r="D40" s="59"/>
      <c r="E40" s="59"/>
      <c r="F40" s="59"/>
      <c r="G40" s="59"/>
      <c r="H40" s="59"/>
      <c r="I40" s="59"/>
      <c r="J40" s="59"/>
    </row>
    <row r="41" spans="1:10" s="12" customFormat="1" ht="15" customHeight="1">
      <c r="A41" s="37"/>
      <c r="B41" s="38"/>
      <c r="C41" s="59"/>
      <c r="D41" s="59"/>
      <c r="E41" s="59"/>
      <c r="F41" s="59"/>
      <c r="G41" s="59"/>
      <c r="H41" s="59"/>
      <c r="I41" s="59"/>
      <c r="J41" s="59"/>
    </row>
  </sheetData>
  <sheetProtection algorithmName="SHA-512" hashValue="2jqgx8yd61lgSRtZXm81JWJEvRkPCQZokv2As2c929/t7H9afeO92L/NNUz/W4v1OiSegPGAa2gVRlwVEdieBQ==" saltValue="vKsPuJTmXjU49tVASwUz2w==" spinCount="100000" sheet="1" objects="1" scenarios="1" insertRows="0" selectLockedCells="1"/>
  <mergeCells count="27">
    <mergeCell ref="B28:G28"/>
    <mergeCell ref="B30:F30"/>
    <mergeCell ref="B38:J38"/>
    <mergeCell ref="D21:E21"/>
    <mergeCell ref="D22:E22"/>
    <mergeCell ref="D23:E23"/>
    <mergeCell ref="D24:E24"/>
    <mergeCell ref="D25:E25"/>
    <mergeCell ref="B27:G27"/>
    <mergeCell ref="D15:E15"/>
    <mergeCell ref="D16:E16"/>
    <mergeCell ref="D17:E17"/>
    <mergeCell ref="D18:E18"/>
    <mergeCell ref="D19:E19"/>
    <mergeCell ref="D20:E20"/>
    <mergeCell ref="B8:C8"/>
    <mergeCell ref="D10:E10"/>
    <mergeCell ref="D11:E11"/>
    <mergeCell ref="D12:E12"/>
    <mergeCell ref="D13:E13"/>
    <mergeCell ref="D14:E14"/>
    <mergeCell ref="H4:J4"/>
    <mergeCell ref="H5:J5"/>
    <mergeCell ref="C6:D6"/>
    <mergeCell ref="H6:J6"/>
    <mergeCell ref="C7:D7"/>
    <mergeCell ref="H7:J7"/>
  </mergeCells>
  <phoneticPr fontId="3"/>
  <conditionalFormatting sqref="C6:C7">
    <cfRule type="cellIs" dxfId="298" priority="11" operator="equal">
      <formula>""</formula>
    </cfRule>
  </conditionalFormatting>
  <conditionalFormatting sqref="D8">
    <cfRule type="cellIs" dxfId="297" priority="1" operator="equal">
      <formula>""</formula>
    </cfRule>
  </conditionalFormatting>
  <conditionalFormatting sqref="D11:E25 G11:H25">
    <cfRule type="expression" dxfId="296" priority="3">
      <formula>$C11="【職員処遇改善費のみ対象】園内研修"</formula>
    </cfRule>
  </conditionalFormatting>
  <conditionalFormatting sqref="D11:E25">
    <cfRule type="expression" dxfId="295" priority="5">
      <formula>$C11="【職員処遇改善費のみ対象】横浜市（区）主催研修"</formula>
    </cfRule>
    <cfRule type="expression" dxfId="294" priority="6">
      <formula>$C11="幼稚園教諭旧免許状更新講習・免許法認定講習"</formula>
    </cfRule>
  </conditionalFormatting>
  <conditionalFormatting sqref="F11:F25">
    <cfRule type="expression" dxfId="293" priority="8">
      <formula>$C11&lt;&gt;"保育士等キャリアアップ研修"</formula>
    </cfRule>
    <cfRule type="expression" dxfId="292" priority="13" stopIfTrue="1">
      <formula>$C11="保育士等キャリアアップ研修"</formula>
    </cfRule>
  </conditionalFormatting>
  <conditionalFormatting sqref="F11:H25">
    <cfRule type="expression" dxfId="291" priority="4">
      <formula>$C11="その他"</formula>
    </cfRule>
  </conditionalFormatting>
  <conditionalFormatting sqref="G11:G25">
    <cfRule type="expression" dxfId="290" priority="10">
      <formula>$C11="幼稚園教諭旧免許状更新講習・免許法認定講習"</formula>
    </cfRule>
  </conditionalFormatting>
  <conditionalFormatting sqref="G11:H25">
    <cfRule type="expression" dxfId="289" priority="2">
      <formula>$C11="【職員処遇改善費のみ対象】横浜市（区）主催研修"</formula>
    </cfRule>
  </conditionalFormatting>
  <conditionalFormatting sqref="H11:H25">
    <cfRule type="expression" dxfId="288" priority="7">
      <formula>$C11="【幼稚園又は認定こども園に勤務していた者】その他"</formula>
    </cfRule>
  </conditionalFormatting>
  <conditionalFormatting sqref="H3:I3 H4:J7">
    <cfRule type="cellIs" dxfId="287" priority="12" operator="equal">
      <formula>""</formula>
    </cfRule>
  </conditionalFormatting>
  <conditionalFormatting sqref="I11:I25">
    <cfRule type="expression" dxfId="286" priority="9">
      <formula>$C11="保育士等キャリアアップ研修"</formula>
    </cfRule>
  </conditionalFormatting>
  <dataValidations count="8">
    <dataValidation type="list" allowBlank="1" showInputMessage="1" showErrorMessage="1" sqref="H11:H25" xr:uid="{E52CB715-3195-4C90-9F0E-4BEBF07C3E64}">
      <formula1>INDIRECT($C$6)</formula1>
    </dataValidation>
    <dataValidation type="decimal" operator="greaterThanOrEqual" allowBlank="1" showInputMessage="1" showErrorMessage="1" sqref="I11:I25" xr:uid="{70407A45-72C3-4112-89F7-0C56AE9ED650}">
      <formula1>0</formula1>
    </dataValidation>
    <dataValidation type="textLength" operator="equal" allowBlank="1" showInputMessage="1" showErrorMessage="1" sqref="G11:G25" xr:uid="{52F3DE53-D642-4ACF-8A49-2BDEC3A18474}">
      <formula1>12</formula1>
    </dataValidation>
    <dataValidation type="list" allowBlank="1" showInputMessage="1" showErrorMessage="1" sqref="D8" xr:uid="{A1196258-F0C6-461B-B59F-5396DFB3FC5E}">
      <formula1>"〇,×"</formula1>
    </dataValidation>
    <dataValidation type="list" allowBlank="1" showInputMessage="1" showErrorMessage="1" sqref="O6" xr:uid="{D9862460-ED85-445F-A6F8-EEC2FCD714EB}">
      <formula1>" "</formula1>
    </dataValidation>
    <dataValidation type="list" allowBlank="1" showInputMessage="1" showErrorMessage="1" sqref="D11:E25" xr:uid="{00B1FE65-92D7-4DD1-B788-9913C8C7C64A}">
      <formula1>INDIRECT($C11)</formula1>
    </dataValidation>
    <dataValidation type="list" allowBlank="1" showInputMessage="1" showErrorMessage="1" sqref="C11:C25" xr:uid="{0ACDCB01-87B3-4E18-9A0D-01A3FB69DAC8}">
      <formula1>INDIRECT($C$6&amp;$D$8)</formula1>
    </dataValidation>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専門リーダー、職務分野別リーダー」のマネジメント研修はH29.4.1～R2.3.31の修了分のみ対象です。" sqref="B11:B25" xr:uid="{E3D79240-23A8-4B2C-8EF5-9992B062AAE9}">
      <formula1>46220</formula1>
    </dataValidation>
  </dataValidations>
  <printOptions horizontalCentered="1"/>
  <pageMargins left="0.25" right="0.25" top="0.75" bottom="0.75" header="0.3" footer="0.3"/>
  <pageSetup paperSize="9" scale="61" fitToHeight="0" orientation="landscape" cellComments="asDisplayed" r:id="rId1"/>
  <rowBreaks count="1" manualBreakCount="1">
    <brk id="20" max="9"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1C89A21-1FE0-4647-93C8-BB802F18C226}">
          <x14:formula1>
            <xm:f>マスタ!$C$2:$C$11</xm:f>
          </x14:formula1>
          <xm:sqref>C6:D6</xm:sqref>
        </x14:dataValidation>
      </x14:dataValidation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2BCFF-8265-478A-B9BC-76056CF93C98}">
  <sheetPr>
    <tabColor rgb="FFFF0000"/>
    <pageSetUpPr fitToPage="1"/>
  </sheetPr>
  <dimension ref="A1:O41"/>
  <sheetViews>
    <sheetView showGridLines="0" showZeros="0" view="pageBreakPreview" zoomScale="70" zoomScaleNormal="70" zoomScaleSheetLayoutView="70" workbookViewId="0">
      <selection activeCell="C6" sqref="C6:D6"/>
    </sheetView>
  </sheetViews>
  <sheetFormatPr defaultRowHeight="18.75"/>
  <cols>
    <col min="1" max="1" width="5" style="42" customWidth="1"/>
    <col min="2" max="2" width="17.5" style="83" customWidth="1"/>
    <col min="3" max="3" width="39.375" style="41" customWidth="1"/>
    <col min="4" max="4" width="9.375" style="41" customWidth="1"/>
    <col min="5" max="5" width="37.625" style="41" customWidth="1"/>
    <col min="6" max="6" width="42.875" style="41" customWidth="1"/>
    <col min="7" max="7" width="19.625" style="41" customWidth="1"/>
    <col min="8" max="8" width="22.375" style="41" customWidth="1"/>
    <col min="9" max="9" width="15.625" style="41" customWidth="1"/>
    <col min="10" max="10" width="27.5" style="41" customWidth="1"/>
    <col min="11" max="11" width="9" style="41" hidden="1" customWidth="1"/>
    <col min="12" max="12" width="11.875" style="41" hidden="1" customWidth="1"/>
    <col min="13" max="13" width="10.5" style="41" hidden="1" customWidth="1"/>
    <col min="14" max="14" width="9" style="41" hidden="1" customWidth="1"/>
    <col min="15" max="15" width="50.625" style="41" hidden="1" customWidth="1"/>
    <col min="16" max="16384" width="9" style="41"/>
  </cols>
  <sheetData>
    <row r="1" spans="1:13" s="36" customFormat="1" ht="29.25" customHeight="1">
      <c r="A1" s="36" t="s">
        <v>129</v>
      </c>
      <c r="D1" s="36" t="s">
        <v>144</v>
      </c>
    </row>
    <row r="2" spans="1:13" ht="19.5" thickBot="1">
      <c r="A2" s="37"/>
      <c r="B2" s="38"/>
      <c r="C2" s="39"/>
      <c r="D2" s="39"/>
      <c r="E2" s="39"/>
      <c r="F2" s="40"/>
      <c r="G2" s="39"/>
      <c r="H2" s="39"/>
      <c r="I2" s="39"/>
      <c r="J2" s="39"/>
    </row>
    <row r="3" spans="1:13" s="47" customFormat="1" ht="24.95" customHeight="1" thickBot="1">
      <c r="A3" s="42"/>
      <c r="B3" s="38"/>
      <c r="C3" s="43"/>
      <c r="D3" s="43"/>
      <c r="E3" s="43"/>
      <c r="F3" s="44"/>
      <c r="G3" s="45" t="s">
        <v>0</v>
      </c>
      <c r="H3" s="46" t="e">
        <f>①集計表!H4</f>
        <v>#N/A</v>
      </c>
      <c r="I3" s="159" t="s">
        <v>1</v>
      </c>
      <c r="J3" s="160"/>
    </row>
    <row r="4" spans="1:13" s="47" customFormat="1" ht="24.95" customHeight="1">
      <c r="A4" s="37"/>
      <c r="B4" s="38"/>
      <c r="C4" s="43"/>
      <c r="D4" s="43"/>
      <c r="E4" s="43"/>
      <c r="F4" s="44"/>
      <c r="G4" s="48" t="s">
        <v>178</v>
      </c>
      <c r="H4" s="173" t="e">
        <f>①集計表!H5</f>
        <v>#N/A</v>
      </c>
      <c r="I4" s="174"/>
      <c r="J4" s="175"/>
    </row>
    <row r="5" spans="1:13" s="47" customFormat="1" ht="24.95" customHeight="1" thickBot="1">
      <c r="A5" s="37"/>
      <c r="B5" s="49"/>
      <c r="C5" s="43"/>
      <c r="D5" s="50"/>
      <c r="E5" s="50"/>
      <c r="F5" s="44"/>
      <c r="G5" s="48" t="s">
        <v>3</v>
      </c>
      <c r="H5" s="176">
        <f>①集計表!H6</f>
        <v>0</v>
      </c>
      <c r="I5" s="177"/>
      <c r="J5" s="178"/>
    </row>
    <row r="6" spans="1:13" s="47" customFormat="1" ht="24.95" customHeight="1">
      <c r="A6" s="37"/>
      <c r="B6" s="51" t="s">
        <v>2</v>
      </c>
      <c r="C6" s="167"/>
      <c r="D6" s="168"/>
      <c r="E6" s="50"/>
      <c r="F6" s="44"/>
      <c r="G6" s="52" t="s">
        <v>32</v>
      </c>
      <c r="H6" s="176" t="e">
        <f>①集計表!H7</f>
        <v>#N/A</v>
      </c>
      <c r="I6" s="177"/>
      <c r="J6" s="178"/>
    </row>
    <row r="7" spans="1:13" s="47" customFormat="1" ht="24.95" customHeight="1" thickBot="1">
      <c r="A7" s="37"/>
      <c r="B7" s="53" t="s">
        <v>5</v>
      </c>
      <c r="C7" s="169"/>
      <c r="D7" s="170"/>
      <c r="E7" s="50"/>
      <c r="F7" s="44"/>
      <c r="G7" s="54" t="s">
        <v>33</v>
      </c>
      <c r="H7" s="179">
        <f>①集計表!H8</f>
        <v>0</v>
      </c>
      <c r="I7" s="180"/>
      <c r="J7" s="181"/>
    </row>
    <row r="8" spans="1:13" s="47" customFormat="1" ht="24.95" customHeight="1" thickTop="1" thickBot="1">
      <c r="A8" s="37"/>
      <c r="B8" s="165" t="s">
        <v>47</v>
      </c>
      <c r="C8" s="166"/>
      <c r="D8" s="55"/>
      <c r="E8" s="56"/>
      <c r="F8" s="44"/>
      <c r="G8" s="44"/>
      <c r="H8" s="43"/>
      <c r="I8" s="43"/>
      <c r="J8" s="57"/>
      <c r="L8" s="47" t="s">
        <v>126</v>
      </c>
    </row>
    <row r="9" spans="1:13" ht="24.95" customHeight="1">
      <c r="A9" s="37"/>
      <c r="B9" s="35" t="s">
        <v>179</v>
      </c>
      <c r="C9" s="58"/>
      <c r="D9" s="59"/>
      <c r="E9" s="59"/>
      <c r="F9" s="58"/>
      <c r="G9" s="58"/>
      <c r="H9" s="60"/>
      <c r="I9" s="61"/>
      <c r="J9" s="62"/>
      <c r="L9" s="161" t="s">
        <v>125</v>
      </c>
      <c r="M9" s="162">
        <v>42826</v>
      </c>
    </row>
    <row r="10" spans="1:13" ht="98.25" customHeight="1" thickBot="1">
      <c r="A10" s="63" t="s">
        <v>7</v>
      </c>
      <c r="B10" s="64" t="s">
        <v>183</v>
      </c>
      <c r="C10" s="65" t="s">
        <v>46</v>
      </c>
      <c r="D10" s="182" t="s">
        <v>184</v>
      </c>
      <c r="E10" s="183"/>
      <c r="F10" s="65" t="s">
        <v>8</v>
      </c>
      <c r="G10" s="65" t="s">
        <v>9</v>
      </c>
      <c r="H10" s="66" t="s">
        <v>185</v>
      </c>
      <c r="I10" s="67" t="s">
        <v>77</v>
      </c>
      <c r="J10" s="65" t="s">
        <v>31</v>
      </c>
      <c r="L10" s="161" t="s">
        <v>83</v>
      </c>
    </row>
    <row r="11" spans="1:13" ht="30" customHeight="1">
      <c r="A11" s="63">
        <v>1</v>
      </c>
      <c r="B11" s="68"/>
      <c r="C11" s="69"/>
      <c r="D11" s="171"/>
      <c r="E11" s="172"/>
      <c r="F11" s="70"/>
      <c r="G11" s="71"/>
      <c r="H11" s="72"/>
      <c r="I11" s="73"/>
      <c r="J11" s="74"/>
      <c r="L11" s="161" t="s">
        <v>84</v>
      </c>
      <c r="M11" s="162">
        <v>43921</v>
      </c>
    </row>
    <row r="12" spans="1:13" ht="30" customHeight="1">
      <c r="A12" s="63">
        <v>2</v>
      </c>
      <c r="B12" s="68"/>
      <c r="C12" s="69"/>
      <c r="D12" s="171"/>
      <c r="E12" s="172"/>
      <c r="F12" s="70"/>
      <c r="G12" s="71"/>
      <c r="H12" s="75"/>
      <c r="I12" s="76"/>
      <c r="J12" s="74"/>
      <c r="K12" s="41">
        <f t="shared" ref="K12:K25" si="0">IF(H12&lt;&gt;"",1,0)</f>
        <v>0</v>
      </c>
      <c r="L12" s="41" t="s">
        <v>82</v>
      </c>
      <c r="M12" s="162">
        <v>45382</v>
      </c>
    </row>
    <row r="13" spans="1:13" ht="30" customHeight="1">
      <c r="A13" s="63">
        <v>3</v>
      </c>
      <c r="B13" s="68"/>
      <c r="C13" s="69"/>
      <c r="D13" s="171"/>
      <c r="E13" s="172"/>
      <c r="F13" s="70"/>
      <c r="G13" s="71"/>
      <c r="H13" s="75"/>
      <c r="I13" s="76"/>
      <c r="J13" s="74"/>
      <c r="K13" s="41">
        <f t="shared" si="0"/>
        <v>0</v>
      </c>
      <c r="L13" s="41" t="str">
        <f t="shared" ref="L13:L24" si="1">IF(C13="その他",1,"")</f>
        <v/>
      </c>
      <c r="M13" s="163"/>
    </row>
    <row r="14" spans="1:13" ht="30" customHeight="1">
      <c r="A14" s="63">
        <v>4</v>
      </c>
      <c r="B14" s="68"/>
      <c r="C14" s="69"/>
      <c r="D14" s="171"/>
      <c r="E14" s="172"/>
      <c r="F14" s="70"/>
      <c r="G14" s="71"/>
      <c r="H14" s="75"/>
      <c r="I14" s="76"/>
      <c r="J14" s="74"/>
      <c r="K14" s="41">
        <f>IF(H14&lt;&gt;"",1,0)</f>
        <v>0</v>
      </c>
      <c r="L14" s="41" t="str">
        <f t="shared" si="1"/>
        <v/>
      </c>
      <c r="M14" s="161"/>
    </row>
    <row r="15" spans="1:13" ht="30" customHeight="1">
      <c r="A15" s="63">
        <v>5</v>
      </c>
      <c r="B15" s="68"/>
      <c r="C15" s="69"/>
      <c r="D15" s="171"/>
      <c r="E15" s="172"/>
      <c r="F15" s="70"/>
      <c r="G15" s="71"/>
      <c r="H15" s="75"/>
      <c r="I15" s="76"/>
      <c r="J15" s="74"/>
      <c r="K15" s="41">
        <f t="shared" si="0"/>
        <v>0</v>
      </c>
      <c r="L15" s="41" t="str">
        <f t="shared" si="1"/>
        <v/>
      </c>
    </row>
    <row r="16" spans="1:13" ht="30" customHeight="1">
      <c r="A16" s="63">
        <v>6</v>
      </c>
      <c r="B16" s="68"/>
      <c r="C16" s="69"/>
      <c r="D16" s="171"/>
      <c r="E16" s="172"/>
      <c r="F16" s="70"/>
      <c r="G16" s="71"/>
      <c r="H16" s="75"/>
      <c r="I16" s="76"/>
      <c r="J16" s="74"/>
      <c r="K16" s="41">
        <f t="shared" si="0"/>
        <v>0</v>
      </c>
      <c r="L16" s="41" t="str">
        <f t="shared" si="1"/>
        <v/>
      </c>
    </row>
    <row r="17" spans="1:14" ht="30" customHeight="1">
      <c r="A17" s="63">
        <v>7</v>
      </c>
      <c r="B17" s="68"/>
      <c r="C17" s="69"/>
      <c r="D17" s="171"/>
      <c r="E17" s="172"/>
      <c r="F17" s="70"/>
      <c r="G17" s="71"/>
      <c r="H17" s="75"/>
      <c r="I17" s="76"/>
      <c r="J17" s="74"/>
      <c r="K17" s="41">
        <f t="shared" si="0"/>
        <v>0</v>
      </c>
      <c r="L17" s="41" t="str">
        <f t="shared" si="1"/>
        <v/>
      </c>
    </row>
    <row r="18" spans="1:14" ht="30" customHeight="1">
      <c r="A18" s="63">
        <v>8</v>
      </c>
      <c r="B18" s="68"/>
      <c r="C18" s="69"/>
      <c r="D18" s="171"/>
      <c r="E18" s="172"/>
      <c r="F18" s="70"/>
      <c r="G18" s="71"/>
      <c r="H18" s="75"/>
      <c r="I18" s="76"/>
      <c r="J18" s="74"/>
      <c r="K18" s="41">
        <f t="shared" si="0"/>
        <v>0</v>
      </c>
      <c r="L18" s="41" t="str">
        <f t="shared" si="1"/>
        <v/>
      </c>
    </row>
    <row r="19" spans="1:14" ht="30" customHeight="1">
      <c r="A19" s="63">
        <v>9</v>
      </c>
      <c r="B19" s="68"/>
      <c r="C19" s="69"/>
      <c r="D19" s="171"/>
      <c r="E19" s="172"/>
      <c r="F19" s="70"/>
      <c r="G19" s="71"/>
      <c r="H19" s="75"/>
      <c r="I19" s="76"/>
      <c r="J19" s="74"/>
      <c r="K19" s="41">
        <f t="shared" si="0"/>
        <v>0</v>
      </c>
      <c r="L19" s="41" t="str">
        <f t="shared" si="1"/>
        <v/>
      </c>
    </row>
    <row r="20" spans="1:14" ht="30" customHeight="1">
      <c r="A20" s="63">
        <v>10</v>
      </c>
      <c r="B20" s="68"/>
      <c r="C20" s="69"/>
      <c r="D20" s="171"/>
      <c r="E20" s="172"/>
      <c r="F20" s="70"/>
      <c r="G20" s="71"/>
      <c r="H20" s="75"/>
      <c r="I20" s="76"/>
      <c r="J20" s="74"/>
      <c r="K20" s="41">
        <f t="shared" si="0"/>
        <v>0</v>
      </c>
      <c r="L20" s="41" t="str">
        <f t="shared" si="1"/>
        <v/>
      </c>
    </row>
    <row r="21" spans="1:14" ht="30" customHeight="1">
      <c r="A21" s="63">
        <v>11</v>
      </c>
      <c r="B21" s="68"/>
      <c r="C21" s="69"/>
      <c r="D21" s="171"/>
      <c r="E21" s="172"/>
      <c r="F21" s="70"/>
      <c r="G21" s="71"/>
      <c r="H21" s="75"/>
      <c r="I21" s="76"/>
      <c r="J21" s="74"/>
      <c r="K21" s="41">
        <f t="shared" si="0"/>
        <v>0</v>
      </c>
      <c r="L21" s="41" t="str">
        <f t="shared" si="1"/>
        <v/>
      </c>
    </row>
    <row r="22" spans="1:14" ht="30" customHeight="1">
      <c r="A22" s="63">
        <v>12</v>
      </c>
      <c r="B22" s="68"/>
      <c r="C22" s="69"/>
      <c r="D22" s="171"/>
      <c r="E22" s="172"/>
      <c r="F22" s="70"/>
      <c r="G22" s="71"/>
      <c r="H22" s="75"/>
      <c r="I22" s="76"/>
      <c r="J22" s="74"/>
      <c r="K22" s="41">
        <f t="shared" si="0"/>
        <v>0</v>
      </c>
      <c r="L22" s="41" t="str">
        <f t="shared" si="1"/>
        <v/>
      </c>
    </row>
    <row r="23" spans="1:14" ht="30" customHeight="1">
      <c r="A23" s="63">
        <v>13</v>
      </c>
      <c r="B23" s="68"/>
      <c r="C23" s="69"/>
      <c r="D23" s="171"/>
      <c r="E23" s="172"/>
      <c r="F23" s="70"/>
      <c r="G23" s="71"/>
      <c r="H23" s="75"/>
      <c r="I23" s="76"/>
      <c r="J23" s="74"/>
      <c r="K23" s="41">
        <f t="shared" si="0"/>
        <v>0</v>
      </c>
      <c r="L23" s="41" t="str">
        <f t="shared" si="1"/>
        <v/>
      </c>
    </row>
    <row r="24" spans="1:14" ht="30" customHeight="1">
      <c r="A24" s="63">
        <v>14</v>
      </c>
      <c r="B24" s="68"/>
      <c r="C24" s="69"/>
      <c r="D24" s="171"/>
      <c r="E24" s="172"/>
      <c r="F24" s="70"/>
      <c r="G24" s="71"/>
      <c r="H24" s="75"/>
      <c r="I24" s="76"/>
      <c r="J24" s="74"/>
      <c r="K24" s="41">
        <f t="shared" si="0"/>
        <v>0</v>
      </c>
      <c r="L24" s="41" t="str">
        <f t="shared" si="1"/>
        <v/>
      </c>
    </row>
    <row r="25" spans="1:14" ht="30" customHeight="1" thickBot="1">
      <c r="A25" s="63">
        <v>15</v>
      </c>
      <c r="B25" s="68"/>
      <c r="C25" s="69"/>
      <c r="D25" s="171"/>
      <c r="E25" s="172"/>
      <c r="F25" s="70"/>
      <c r="G25" s="71"/>
      <c r="H25" s="77"/>
      <c r="I25" s="78"/>
      <c r="J25" s="74"/>
      <c r="K25" s="41">
        <f t="shared" si="0"/>
        <v>0</v>
      </c>
      <c r="L25" s="41" t="e">
        <f>IF(SUMIF(C12:C25,"【職員処遇改善費のみ対象】園内研修",I11:I25)&gt;VLOOKUP(C6,M25:N27,2,FALSE),VLOOKUP(C6,M25:N27,2,FALSE)-SUMIF(C12:C25,"【職員処遇改善費のみ対象】園内研修",I11:I25),"")</f>
        <v>#N/A</v>
      </c>
      <c r="M25" s="79" t="s">
        <v>81</v>
      </c>
      <c r="N25" s="164">
        <v>4</v>
      </c>
    </row>
    <row r="26" spans="1:14" ht="19.5" customHeight="1">
      <c r="A26" s="80"/>
      <c r="B26" s="38" t="s">
        <v>34</v>
      </c>
      <c r="C26" s="59"/>
      <c r="D26" s="59"/>
      <c r="E26" s="59"/>
      <c r="F26" s="59"/>
      <c r="G26" s="59"/>
      <c r="J26" s="12"/>
      <c r="K26" s="164"/>
    </row>
    <row r="27" spans="1:14" ht="21.75" customHeight="1">
      <c r="A27" s="80"/>
      <c r="B27" s="186" t="s">
        <v>86</v>
      </c>
      <c r="C27" s="186"/>
      <c r="D27" s="186"/>
      <c r="E27" s="186"/>
      <c r="F27" s="186"/>
      <c r="G27" s="186"/>
      <c r="J27" s="12"/>
      <c r="K27" s="164"/>
    </row>
    <row r="28" spans="1:14" ht="34.5" customHeight="1">
      <c r="A28" s="80"/>
      <c r="B28" s="186" t="s">
        <v>85</v>
      </c>
      <c r="C28" s="186"/>
      <c r="D28" s="186"/>
      <c r="E28" s="186"/>
      <c r="F28" s="186"/>
      <c r="G28" s="186"/>
    </row>
    <row r="29" spans="1:14" s="12" customFormat="1" ht="15.75" customHeight="1">
      <c r="A29" s="37"/>
      <c r="B29" s="81" t="s">
        <v>123</v>
      </c>
      <c r="C29" s="82"/>
      <c r="D29" s="59"/>
      <c r="E29" s="59"/>
      <c r="F29" s="59"/>
      <c r="G29" s="59"/>
    </row>
    <row r="30" spans="1:14" s="12" customFormat="1" ht="15" customHeight="1">
      <c r="A30" s="37"/>
      <c r="B30" s="187" t="s">
        <v>181</v>
      </c>
      <c r="C30" s="187"/>
      <c r="D30" s="188"/>
      <c r="E30" s="188"/>
      <c r="F30" s="188"/>
      <c r="G30" s="59"/>
      <c r="H30" s="59"/>
      <c r="I30" s="59"/>
      <c r="J30" s="59"/>
    </row>
    <row r="31" spans="1:14" s="12" customFormat="1" ht="15" customHeight="1">
      <c r="A31" s="37"/>
      <c r="B31" s="38" t="s">
        <v>124</v>
      </c>
      <c r="C31" s="59"/>
      <c r="D31" s="59"/>
      <c r="E31" s="59"/>
      <c r="F31" s="59"/>
      <c r="G31" s="59"/>
      <c r="H31" s="59"/>
      <c r="I31" s="59"/>
      <c r="J31" s="59"/>
    </row>
    <row r="32" spans="1:14" s="12" customFormat="1" ht="15" customHeight="1">
      <c r="A32" s="37"/>
      <c r="B32" s="38" t="s">
        <v>128</v>
      </c>
      <c r="C32" s="59"/>
      <c r="D32" s="59"/>
      <c r="E32" s="59"/>
      <c r="F32" s="59"/>
      <c r="G32" s="59"/>
      <c r="H32" s="59"/>
      <c r="I32" s="59"/>
      <c r="J32" s="59"/>
    </row>
    <row r="33" spans="1:10" s="12" customFormat="1" ht="15" customHeight="1">
      <c r="A33" s="37"/>
      <c r="D33" s="59"/>
      <c r="E33" s="59"/>
      <c r="F33" s="59"/>
      <c r="G33" s="59"/>
      <c r="H33" s="59"/>
      <c r="I33" s="59"/>
      <c r="J33" s="59"/>
    </row>
    <row r="34" spans="1:10" s="12" customFormat="1" ht="15" customHeight="1">
      <c r="A34" s="37"/>
      <c r="D34" s="59"/>
      <c r="E34" s="59"/>
      <c r="F34" s="59"/>
      <c r="G34" s="59"/>
      <c r="H34" s="59"/>
      <c r="I34" s="59"/>
      <c r="J34" s="59"/>
    </row>
    <row r="35" spans="1:10" s="12" customFormat="1" ht="15" customHeight="1">
      <c r="A35" s="37"/>
      <c r="C35" s="59"/>
      <c r="D35" s="59"/>
      <c r="E35" s="59"/>
      <c r="F35" s="59"/>
      <c r="G35" s="59"/>
      <c r="H35" s="59"/>
      <c r="I35" s="59"/>
      <c r="J35" s="59"/>
    </row>
    <row r="36" spans="1:10" s="12" customFormat="1" ht="15" customHeight="1">
      <c r="A36" s="37"/>
      <c r="C36" s="59"/>
      <c r="D36" s="59"/>
      <c r="E36" s="59"/>
      <c r="F36" s="59"/>
      <c r="G36" s="59"/>
      <c r="H36" s="59"/>
      <c r="I36" s="59"/>
      <c r="J36" s="59"/>
    </row>
    <row r="37" spans="1:10" s="12" customFormat="1" ht="15" customHeight="1">
      <c r="A37" s="37"/>
      <c r="B37" s="38"/>
      <c r="C37" s="59"/>
      <c r="D37" s="59"/>
      <c r="E37" s="59"/>
      <c r="F37" s="59"/>
      <c r="G37" s="59"/>
      <c r="H37" s="59"/>
      <c r="I37" s="59"/>
      <c r="J37" s="59"/>
    </row>
    <row r="38" spans="1:10" s="12" customFormat="1" ht="30" customHeight="1">
      <c r="A38" s="37"/>
      <c r="B38" s="184"/>
      <c r="C38" s="185"/>
      <c r="D38" s="185"/>
      <c r="E38" s="185"/>
      <c r="F38" s="185"/>
      <c r="G38" s="185"/>
      <c r="H38" s="185"/>
      <c r="I38" s="185"/>
      <c r="J38" s="185"/>
    </row>
    <row r="39" spans="1:10" s="12" customFormat="1" ht="15" customHeight="1">
      <c r="A39" s="37"/>
      <c r="B39" s="38"/>
      <c r="C39" s="59"/>
      <c r="D39" s="59"/>
      <c r="E39" s="59"/>
      <c r="F39" s="59"/>
      <c r="G39" s="59"/>
      <c r="H39" s="59"/>
      <c r="I39" s="59"/>
      <c r="J39" s="59"/>
    </row>
    <row r="40" spans="1:10" s="12" customFormat="1" ht="15" customHeight="1">
      <c r="A40" s="37"/>
      <c r="B40" s="38"/>
      <c r="C40" s="59"/>
      <c r="D40" s="59"/>
      <c r="E40" s="59"/>
      <c r="F40" s="59"/>
      <c r="G40" s="59"/>
      <c r="H40" s="59"/>
      <c r="I40" s="59"/>
      <c r="J40" s="59"/>
    </row>
    <row r="41" spans="1:10" s="12" customFormat="1" ht="15" customHeight="1">
      <c r="A41" s="37"/>
      <c r="B41" s="38"/>
      <c r="C41" s="59"/>
      <c r="D41" s="59"/>
      <c r="E41" s="59"/>
      <c r="F41" s="59"/>
      <c r="G41" s="59"/>
      <c r="H41" s="59"/>
      <c r="I41" s="59"/>
      <c r="J41" s="59"/>
    </row>
  </sheetData>
  <sheetProtection algorithmName="SHA-512" hashValue="2jqgx8yd61lgSRtZXm81JWJEvRkPCQZokv2As2c929/t7H9afeO92L/NNUz/W4v1OiSegPGAa2gVRlwVEdieBQ==" saltValue="vKsPuJTmXjU49tVASwUz2w==" spinCount="100000" sheet="1" objects="1" scenarios="1" insertRows="0" selectLockedCells="1"/>
  <mergeCells count="27">
    <mergeCell ref="B28:G28"/>
    <mergeCell ref="B30:F30"/>
    <mergeCell ref="B38:J38"/>
    <mergeCell ref="D21:E21"/>
    <mergeCell ref="D22:E22"/>
    <mergeCell ref="D23:E23"/>
    <mergeCell ref="D24:E24"/>
    <mergeCell ref="D25:E25"/>
    <mergeCell ref="B27:G27"/>
    <mergeCell ref="D15:E15"/>
    <mergeCell ref="D16:E16"/>
    <mergeCell ref="D17:E17"/>
    <mergeCell ref="D18:E18"/>
    <mergeCell ref="D19:E19"/>
    <mergeCell ref="D20:E20"/>
    <mergeCell ref="B8:C8"/>
    <mergeCell ref="D10:E10"/>
    <mergeCell ref="D11:E11"/>
    <mergeCell ref="D12:E12"/>
    <mergeCell ref="D13:E13"/>
    <mergeCell ref="D14:E14"/>
    <mergeCell ref="H4:J4"/>
    <mergeCell ref="H5:J5"/>
    <mergeCell ref="C6:D6"/>
    <mergeCell ref="H6:J6"/>
    <mergeCell ref="C7:D7"/>
    <mergeCell ref="H7:J7"/>
  </mergeCells>
  <phoneticPr fontId="3"/>
  <conditionalFormatting sqref="C6:C7">
    <cfRule type="cellIs" dxfId="285" priority="11" operator="equal">
      <formula>""</formula>
    </cfRule>
  </conditionalFormatting>
  <conditionalFormatting sqref="D8">
    <cfRule type="cellIs" dxfId="284" priority="1" operator="equal">
      <formula>""</formula>
    </cfRule>
  </conditionalFormatting>
  <conditionalFormatting sqref="D11:E25 G11:H25">
    <cfRule type="expression" dxfId="283" priority="3">
      <formula>$C11="【職員処遇改善費のみ対象】園内研修"</formula>
    </cfRule>
  </conditionalFormatting>
  <conditionalFormatting sqref="D11:E25">
    <cfRule type="expression" dxfId="282" priority="5">
      <formula>$C11="【職員処遇改善費のみ対象】横浜市（区）主催研修"</formula>
    </cfRule>
    <cfRule type="expression" dxfId="281" priority="6">
      <formula>$C11="幼稚園教諭旧免許状更新講習・免許法認定講習"</formula>
    </cfRule>
  </conditionalFormatting>
  <conditionalFormatting sqref="F11:F25">
    <cfRule type="expression" dxfId="280" priority="8">
      <formula>$C11&lt;&gt;"保育士等キャリアアップ研修"</formula>
    </cfRule>
    <cfRule type="expression" dxfId="279" priority="13" stopIfTrue="1">
      <formula>$C11="保育士等キャリアアップ研修"</formula>
    </cfRule>
  </conditionalFormatting>
  <conditionalFormatting sqref="F11:H25">
    <cfRule type="expression" dxfId="278" priority="4">
      <formula>$C11="その他"</formula>
    </cfRule>
  </conditionalFormatting>
  <conditionalFormatting sqref="G11:G25">
    <cfRule type="expression" dxfId="277" priority="10">
      <formula>$C11="幼稚園教諭旧免許状更新講習・免許法認定講習"</formula>
    </cfRule>
  </conditionalFormatting>
  <conditionalFormatting sqref="G11:H25">
    <cfRule type="expression" dxfId="276" priority="2">
      <formula>$C11="【職員処遇改善費のみ対象】横浜市（区）主催研修"</formula>
    </cfRule>
  </conditionalFormatting>
  <conditionalFormatting sqref="H11:H25">
    <cfRule type="expression" dxfId="275" priority="7">
      <formula>$C11="【幼稚園又は認定こども園に勤務していた者】その他"</formula>
    </cfRule>
  </conditionalFormatting>
  <conditionalFormatting sqref="H3:I3 H4:J7">
    <cfRule type="cellIs" dxfId="274" priority="12" operator="equal">
      <formula>""</formula>
    </cfRule>
  </conditionalFormatting>
  <conditionalFormatting sqref="I11:I25">
    <cfRule type="expression" dxfId="273" priority="9">
      <formula>$C11="保育士等キャリアアップ研修"</formula>
    </cfRule>
  </conditionalFormatting>
  <dataValidations count="8">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専門リーダー、職務分野別リーダー」のマネジメント研修はH29.4.1～R2.3.31の修了分のみ対象です。" sqref="B11:B25" xr:uid="{0509936F-BA65-414F-BDC3-294856DCAF02}">
      <formula1>46220</formula1>
    </dataValidation>
    <dataValidation type="list" allowBlank="1" showInputMessage="1" showErrorMessage="1" sqref="C11:C25" xr:uid="{20A01D1B-FE61-41E2-AA7E-D472A47444A4}">
      <formula1>INDIRECT($C$6&amp;$D$8)</formula1>
    </dataValidation>
    <dataValidation type="list" allowBlank="1" showInputMessage="1" showErrorMessage="1" sqref="D11:E25" xr:uid="{3E23037F-C5E7-4BEE-8E93-18A841956F94}">
      <formula1>INDIRECT($C11)</formula1>
    </dataValidation>
    <dataValidation type="list" allowBlank="1" showInputMessage="1" showErrorMessage="1" sqref="O6" xr:uid="{04C52F72-028D-49A6-B538-9EC787890791}">
      <formula1>" "</formula1>
    </dataValidation>
    <dataValidation type="list" allowBlank="1" showInputMessage="1" showErrorMessage="1" sqref="D8" xr:uid="{6300FD60-ED8D-4A3D-8F4D-B6D098318E63}">
      <formula1>"〇,×"</formula1>
    </dataValidation>
    <dataValidation type="textLength" operator="equal" allowBlank="1" showInputMessage="1" showErrorMessage="1" sqref="G11:G25" xr:uid="{B426803D-D16E-4FC1-91B4-EC8C03D54630}">
      <formula1>12</formula1>
    </dataValidation>
    <dataValidation type="decimal" operator="greaterThanOrEqual" allowBlank="1" showInputMessage="1" showErrorMessage="1" sqref="I11:I25" xr:uid="{AE05A687-6C0A-45EB-8AD6-E72E7461FDF9}">
      <formula1>0</formula1>
    </dataValidation>
    <dataValidation type="list" allowBlank="1" showInputMessage="1" showErrorMessage="1" sqref="H11:H25" xr:uid="{3B7FD028-36E7-418C-8FCE-59208E8A443F}">
      <formula1>INDIRECT($C$6)</formula1>
    </dataValidation>
  </dataValidations>
  <printOptions horizontalCentered="1"/>
  <pageMargins left="0.25" right="0.25" top="0.75" bottom="0.75" header="0.3" footer="0.3"/>
  <pageSetup paperSize="9" scale="61" fitToHeight="0" orientation="landscape" cellComments="asDisplayed" r:id="rId1"/>
  <rowBreaks count="1" manualBreakCount="1">
    <brk id="20" max="9"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4C52F23-1C0A-4558-90FF-A72BCCCCF8DF}">
          <x14:formula1>
            <xm:f>マスタ!$C$2:$C$11</xm:f>
          </x14:formula1>
          <xm:sqref>C6:D6</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E85DE-A8E6-4679-86E8-998870E2BC52}">
  <sheetPr>
    <tabColor rgb="FFFF0000"/>
    <pageSetUpPr fitToPage="1"/>
  </sheetPr>
  <dimension ref="A1:O41"/>
  <sheetViews>
    <sheetView showGridLines="0" showZeros="0" view="pageBreakPreview" zoomScale="70" zoomScaleNormal="70" zoomScaleSheetLayoutView="70" workbookViewId="0">
      <selection activeCell="C6" sqref="C6:D6"/>
    </sheetView>
  </sheetViews>
  <sheetFormatPr defaultRowHeight="18.75"/>
  <cols>
    <col min="1" max="1" width="5" style="42" customWidth="1"/>
    <col min="2" max="2" width="17.5" style="83" customWidth="1"/>
    <col min="3" max="3" width="39.375" style="41" customWidth="1"/>
    <col min="4" max="4" width="9.375" style="41" customWidth="1"/>
    <col min="5" max="5" width="37.625" style="41" customWidth="1"/>
    <col min="6" max="6" width="42.875" style="41" customWidth="1"/>
    <col min="7" max="7" width="19.625" style="41" customWidth="1"/>
    <col min="8" max="8" width="22.375" style="41" customWidth="1"/>
    <col min="9" max="9" width="15.625" style="41" customWidth="1"/>
    <col min="10" max="10" width="27.5" style="41" customWidth="1"/>
    <col min="11" max="11" width="9" style="41" hidden="1" customWidth="1"/>
    <col min="12" max="12" width="11.875" style="41" hidden="1" customWidth="1"/>
    <col min="13" max="13" width="10.5" style="41" hidden="1" customWidth="1"/>
    <col min="14" max="14" width="9" style="41" hidden="1" customWidth="1"/>
    <col min="15" max="15" width="50.625" style="41" hidden="1" customWidth="1"/>
    <col min="16" max="16384" width="9" style="41"/>
  </cols>
  <sheetData>
    <row r="1" spans="1:13" s="36" customFormat="1" ht="29.25" customHeight="1">
      <c r="A1" s="36" t="s">
        <v>129</v>
      </c>
      <c r="D1" s="36" t="s">
        <v>144</v>
      </c>
    </row>
    <row r="2" spans="1:13" ht="19.5" thickBot="1">
      <c r="A2" s="37"/>
      <c r="B2" s="38"/>
      <c r="C2" s="39"/>
      <c r="D2" s="39"/>
      <c r="E2" s="39"/>
      <c r="F2" s="40"/>
      <c r="G2" s="39"/>
      <c r="H2" s="39"/>
      <c r="I2" s="39"/>
      <c r="J2" s="39"/>
    </row>
    <row r="3" spans="1:13" s="47" customFormat="1" ht="24.95" customHeight="1" thickBot="1">
      <c r="A3" s="42"/>
      <c r="B3" s="38"/>
      <c r="C3" s="43"/>
      <c r="D3" s="43"/>
      <c r="E3" s="43"/>
      <c r="F3" s="44"/>
      <c r="G3" s="45" t="s">
        <v>0</v>
      </c>
      <c r="H3" s="46" t="e">
        <f>①集計表!H4</f>
        <v>#N/A</v>
      </c>
      <c r="I3" s="159" t="s">
        <v>1</v>
      </c>
      <c r="J3" s="160"/>
    </row>
    <row r="4" spans="1:13" s="47" customFormat="1" ht="24.95" customHeight="1">
      <c r="A4" s="37"/>
      <c r="B4" s="38"/>
      <c r="C4" s="43"/>
      <c r="D4" s="43"/>
      <c r="E4" s="43"/>
      <c r="F4" s="44"/>
      <c r="G4" s="48" t="s">
        <v>178</v>
      </c>
      <c r="H4" s="173" t="e">
        <f>①集計表!H5</f>
        <v>#N/A</v>
      </c>
      <c r="I4" s="174"/>
      <c r="J4" s="175"/>
    </row>
    <row r="5" spans="1:13" s="47" customFormat="1" ht="24.95" customHeight="1" thickBot="1">
      <c r="A5" s="37"/>
      <c r="B5" s="49"/>
      <c r="C5" s="43"/>
      <c r="D5" s="50"/>
      <c r="E5" s="50"/>
      <c r="F5" s="44"/>
      <c r="G5" s="48" t="s">
        <v>3</v>
      </c>
      <c r="H5" s="176">
        <f>①集計表!H6</f>
        <v>0</v>
      </c>
      <c r="I5" s="177"/>
      <c r="J5" s="178"/>
    </row>
    <row r="6" spans="1:13" s="47" customFormat="1" ht="24.95" customHeight="1">
      <c r="A6" s="37"/>
      <c r="B6" s="51" t="s">
        <v>2</v>
      </c>
      <c r="C6" s="167"/>
      <c r="D6" s="168"/>
      <c r="E6" s="50"/>
      <c r="F6" s="44"/>
      <c r="G6" s="52" t="s">
        <v>32</v>
      </c>
      <c r="H6" s="176" t="e">
        <f>①集計表!H7</f>
        <v>#N/A</v>
      </c>
      <c r="I6" s="177"/>
      <c r="J6" s="178"/>
    </row>
    <row r="7" spans="1:13" s="47" customFormat="1" ht="24.95" customHeight="1" thickBot="1">
      <c r="A7" s="37"/>
      <c r="B7" s="53" t="s">
        <v>5</v>
      </c>
      <c r="C7" s="169"/>
      <c r="D7" s="170"/>
      <c r="E7" s="50"/>
      <c r="F7" s="44"/>
      <c r="G7" s="54" t="s">
        <v>33</v>
      </c>
      <c r="H7" s="179">
        <f>①集計表!H8</f>
        <v>0</v>
      </c>
      <c r="I7" s="180"/>
      <c r="J7" s="181"/>
    </row>
    <row r="8" spans="1:13" s="47" customFormat="1" ht="24.95" customHeight="1" thickTop="1" thickBot="1">
      <c r="A8" s="37"/>
      <c r="B8" s="165" t="s">
        <v>47</v>
      </c>
      <c r="C8" s="166"/>
      <c r="D8" s="55"/>
      <c r="E8" s="56"/>
      <c r="F8" s="44"/>
      <c r="G8" s="44"/>
      <c r="H8" s="43"/>
      <c r="I8" s="43"/>
      <c r="J8" s="57"/>
      <c r="L8" s="47" t="s">
        <v>126</v>
      </c>
    </row>
    <row r="9" spans="1:13" ht="24.95" customHeight="1">
      <c r="A9" s="37"/>
      <c r="B9" s="35" t="s">
        <v>179</v>
      </c>
      <c r="C9" s="58"/>
      <c r="D9" s="59"/>
      <c r="E9" s="59"/>
      <c r="F9" s="58"/>
      <c r="G9" s="58"/>
      <c r="H9" s="60"/>
      <c r="I9" s="61"/>
      <c r="J9" s="62"/>
      <c r="L9" s="161" t="s">
        <v>125</v>
      </c>
      <c r="M9" s="162">
        <v>42826</v>
      </c>
    </row>
    <row r="10" spans="1:13" ht="98.25" customHeight="1" thickBot="1">
      <c r="A10" s="63" t="s">
        <v>7</v>
      </c>
      <c r="B10" s="64" t="s">
        <v>183</v>
      </c>
      <c r="C10" s="65" t="s">
        <v>46</v>
      </c>
      <c r="D10" s="182" t="s">
        <v>184</v>
      </c>
      <c r="E10" s="183"/>
      <c r="F10" s="65" t="s">
        <v>8</v>
      </c>
      <c r="G10" s="65" t="s">
        <v>9</v>
      </c>
      <c r="H10" s="66" t="s">
        <v>185</v>
      </c>
      <c r="I10" s="67" t="s">
        <v>77</v>
      </c>
      <c r="J10" s="65" t="s">
        <v>31</v>
      </c>
      <c r="L10" s="161" t="s">
        <v>83</v>
      </c>
    </row>
    <row r="11" spans="1:13" ht="30" customHeight="1">
      <c r="A11" s="63">
        <v>1</v>
      </c>
      <c r="B11" s="68"/>
      <c r="C11" s="69"/>
      <c r="D11" s="171"/>
      <c r="E11" s="172"/>
      <c r="F11" s="70"/>
      <c r="G11" s="71"/>
      <c r="H11" s="72"/>
      <c r="I11" s="73"/>
      <c r="J11" s="74"/>
      <c r="L11" s="161" t="s">
        <v>84</v>
      </c>
      <c r="M11" s="162">
        <v>43921</v>
      </c>
    </row>
    <row r="12" spans="1:13" ht="30" customHeight="1">
      <c r="A12" s="63">
        <v>2</v>
      </c>
      <c r="B12" s="68"/>
      <c r="C12" s="69"/>
      <c r="D12" s="171"/>
      <c r="E12" s="172"/>
      <c r="F12" s="70"/>
      <c r="G12" s="71"/>
      <c r="H12" s="75"/>
      <c r="I12" s="76"/>
      <c r="J12" s="74"/>
      <c r="K12" s="41">
        <f t="shared" ref="K12:K25" si="0">IF(H12&lt;&gt;"",1,0)</f>
        <v>0</v>
      </c>
      <c r="L12" s="41" t="s">
        <v>82</v>
      </c>
      <c r="M12" s="162">
        <v>45382</v>
      </c>
    </row>
    <row r="13" spans="1:13" ht="30" customHeight="1">
      <c r="A13" s="63">
        <v>3</v>
      </c>
      <c r="B13" s="68"/>
      <c r="C13" s="69"/>
      <c r="D13" s="171"/>
      <c r="E13" s="172"/>
      <c r="F13" s="70"/>
      <c r="G13" s="71"/>
      <c r="H13" s="75"/>
      <c r="I13" s="76"/>
      <c r="J13" s="74"/>
      <c r="K13" s="41">
        <f t="shared" si="0"/>
        <v>0</v>
      </c>
      <c r="L13" s="41" t="str">
        <f t="shared" ref="L13:L24" si="1">IF(C13="その他",1,"")</f>
        <v/>
      </c>
      <c r="M13" s="163"/>
    </row>
    <row r="14" spans="1:13" ht="30" customHeight="1">
      <c r="A14" s="63">
        <v>4</v>
      </c>
      <c r="B14" s="68"/>
      <c r="C14" s="69"/>
      <c r="D14" s="171"/>
      <c r="E14" s="172"/>
      <c r="F14" s="70"/>
      <c r="G14" s="71"/>
      <c r="H14" s="75"/>
      <c r="I14" s="76"/>
      <c r="J14" s="74"/>
      <c r="K14" s="41">
        <f>IF(H14&lt;&gt;"",1,0)</f>
        <v>0</v>
      </c>
      <c r="L14" s="41" t="str">
        <f t="shared" si="1"/>
        <v/>
      </c>
      <c r="M14" s="161"/>
    </row>
    <row r="15" spans="1:13" ht="30" customHeight="1">
      <c r="A15" s="63">
        <v>5</v>
      </c>
      <c r="B15" s="68"/>
      <c r="C15" s="69"/>
      <c r="D15" s="171"/>
      <c r="E15" s="172"/>
      <c r="F15" s="70"/>
      <c r="G15" s="71"/>
      <c r="H15" s="75"/>
      <c r="I15" s="76"/>
      <c r="J15" s="74"/>
      <c r="K15" s="41">
        <f t="shared" si="0"/>
        <v>0</v>
      </c>
      <c r="L15" s="41" t="str">
        <f t="shared" si="1"/>
        <v/>
      </c>
    </row>
    <row r="16" spans="1:13" ht="30" customHeight="1">
      <c r="A16" s="63">
        <v>6</v>
      </c>
      <c r="B16" s="68"/>
      <c r="C16" s="69"/>
      <c r="D16" s="171"/>
      <c r="E16" s="172"/>
      <c r="F16" s="70"/>
      <c r="G16" s="71"/>
      <c r="H16" s="75"/>
      <c r="I16" s="76"/>
      <c r="J16" s="74"/>
      <c r="K16" s="41">
        <f t="shared" si="0"/>
        <v>0</v>
      </c>
      <c r="L16" s="41" t="str">
        <f t="shared" si="1"/>
        <v/>
      </c>
    </row>
    <row r="17" spans="1:14" ht="30" customHeight="1">
      <c r="A17" s="63">
        <v>7</v>
      </c>
      <c r="B17" s="68"/>
      <c r="C17" s="69"/>
      <c r="D17" s="171"/>
      <c r="E17" s="172"/>
      <c r="F17" s="70"/>
      <c r="G17" s="71"/>
      <c r="H17" s="75"/>
      <c r="I17" s="76"/>
      <c r="J17" s="74"/>
      <c r="K17" s="41">
        <f t="shared" si="0"/>
        <v>0</v>
      </c>
      <c r="L17" s="41" t="str">
        <f t="shared" si="1"/>
        <v/>
      </c>
    </row>
    <row r="18" spans="1:14" ht="30" customHeight="1">
      <c r="A18" s="63">
        <v>8</v>
      </c>
      <c r="B18" s="68"/>
      <c r="C18" s="69"/>
      <c r="D18" s="171"/>
      <c r="E18" s="172"/>
      <c r="F18" s="70"/>
      <c r="G18" s="71"/>
      <c r="H18" s="75"/>
      <c r="I18" s="76"/>
      <c r="J18" s="74"/>
      <c r="K18" s="41">
        <f t="shared" si="0"/>
        <v>0</v>
      </c>
      <c r="L18" s="41" t="str">
        <f t="shared" si="1"/>
        <v/>
      </c>
    </row>
    <row r="19" spans="1:14" ht="30" customHeight="1">
      <c r="A19" s="63">
        <v>9</v>
      </c>
      <c r="B19" s="68"/>
      <c r="C19" s="69"/>
      <c r="D19" s="171"/>
      <c r="E19" s="172"/>
      <c r="F19" s="70"/>
      <c r="G19" s="71"/>
      <c r="H19" s="75"/>
      <c r="I19" s="76"/>
      <c r="J19" s="74"/>
      <c r="K19" s="41">
        <f t="shared" si="0"/>
        <v>0</v>
      </c>
      <c r="L19" s="41" t="str">
        <f t="shared" si="1"/>
        <v/>
      </c>
    </row>
    <row r="20" spans="1:14" ht="30" customHeight="1">
      <c r="A20" s="63">
        <v>10</v>
      </c>
      <c r="B20" s="68"/>
      <c r="C20" s="69"/>
      <c r="D20" s="171"/>
      <c r="E20" s="172"/>
      <c r="F20" s="70"/>
      <c r="G20" s="71"/>
      <c r="H20" s="75"/>
      <c r="I20" s="76"/>
      <c r="J20" s="74"/>
      <c r="K20" s="41">
        <f t="shared" si="0"/>
        <v>0</v>
      </c>
      <c r="L20" s="41" t="str">
        <f t="shared" si="1"/>
        <v/>
      </c>
    </row>
    <row r="21" spans="1:14" ht="30" customHeight="1">
      <c r="A21" s="63">
        <v>11</v>
      </c>
      <c r="B21" s="68"/>
      <c r="C21" s="69"/>
      <c r="D21" s="171"/>
      <c r="E21" s="172"/>
      <c r="F21" s="70"/>
      <c r="G21" s="71"/>
      <c r="H21" s="75"/>
      <c r="I21" s="76"/>
      <c r="J21" s="74"/>
      <c r="K21" s="41">
        <f t="shared" si="0"/>
        <v>0</v>
      </c>
      <c r="L21" s="41" t="str">
        <f t="shared" si="1"/>
        <v/>
      </c>
    </row>
    <row r="22" spans="1:14" ht="30" customHeight="1">
      <c r="A22" s="63">
        <v>12</v>
      </c>
      <c r="B22" s="68"/>
      <c r="C22" s="69"/>
      <c r="D22" s="171"/>
      <c r="E22" s="172"/>
      <c r="F22" s="70"/>
      <c r="G22" s="71"/>
      <c r="H22" s="75"/>
      <c r="I22" s="76"/>
      <c r="J22" s="74"/>
      <c r="K22" s="41">
        <f t="shared" si="0"/>
        <v>0</v>
      </c>
      <c r="L22" s="41" t="str">
        <f t="shared" si="1"/>
        <v/>
      </c>
    </row>
    <row r="23" spans="1:14" ht="30" customHeight="1">
      <c r="A23" s="63">
        <v>13</v>
      </c>
      <c r="B23" s="68"/>
      <c r="C23" s="69"/>
      <c r="D23" s="171"/>
      <c r="E23" s="172"/>
      <c r="F23" s="70"/>
      <c r="G23" s="71"/>
      <c r="H23" s="75"/>
      <c r="I23" s="76"/>
      <c r="J23" s="74"/>
      <c r="K23" s="41">
        <f t="shared" si="0"/>
        <v>0</v>
      </c>
      <c r="L23" s="41" t="str">
        <f t="shared" si="1"/>
        <v/>
      </c>
    </row>
    <row r="24" spans="1:14" ht="30" customHeight="1">
      <c r="A24" s="63">
        <v>14</v>
      </c>
      <c r="B24" s="68"/>
      <c r="C24" s="69"/>
      <c r="D24" s="171"/>
      <c r="E24" s="172"/>
      <c r="F24" s="70"/>
      <c r="G24" s="71"/>
      <c r="H24" s="75"/>
      <c r="I24" s="76"/>
      <c r="J24" s="74"/>
      <c r="K24" s="41">
        <f t="shared" si="0"/>
        <v>0</v>
      </c>
      <c r="L24" s="41" t="str">
        <f t="shared" si="1"/>
        <v/>
      </c>
    </row>
    <row r="25" spans="1:14" ht="30" customHeight="1" thickBot="1">
      <c r="A25" s="63">
        <v>15</v>
      </c>
      <c r="B25" s="68"/>
      <c r="C25" s="69"/>
      <c r="D25" s="171"/>
      <c r="E25" s="172"/>
      <c r="F25" s="70"/>
      <c r="G25" s="71"/>
      <c r="H25" s="77"/>
      <c r="I25" s="78"/>
      <c r="J25" s="74"/>
      <c r="K25" s="41">
        <f t="shared" si="0"/>
        <v>0</v>
      </c>
      <c r="L25" s="41" t="e">
        <f>IF(SUMIF(C12:C25,"【職員処遇改善費のみ対象】園内研修",I11:I25)&gt;VLOOKUP(C6,M25:N27,2,FALSE),VLOOKUP(C6,M25:N27,2,FALSE)-SUMIF(C12:C25,"【職員処遇改善費のみ対象】園内研修",I11:I25),"")</f>
        <v>#N/A</v>
      </c>
      <c r="M25" s="79" t="s">
        <v>81</v>
      </c>
      <c r="N25" s="164">
        <v>4</v>
      </c>
    </row>
    <row r="26" spans="1:14" ht="19.5" customHeight="1">
      <c r="A26" s="80"/>
      <c r="B26" s="38" t="s">
        <v>34</v>
      </c>
      <c r="C26" s="59"/>
      <c r="D26" s="59"/>
      <c r="E26" s="59"/>
      <c r="F26" s="59"/>
      <c r="G26" s="59"/>
      <c r="J26" s="12"/>
      <c r="K26" s="164"/>
    </row>
    <row r="27" spans="1:14" ht="21.75" customHeight="1">
      <c r="A27" s="80"/>
      <c r="B27" s="186" t="s">
        <v>86</v>
      </c>
      <c r="C27" s="186"/>
      <c r="D27" s="186"/>
      <c r="E27" s="186"/>
      <c r="F27" s="186"/>
      <c r="G27" s="186"/>
      <c r="J27" s="12"/>
      <c r="K27" s="164"/>
    </row>
    <row r="28" spans="1:14" ht="34.5" customHeight="1">
      <c r="A28" s="80"/>
      <c r="B28" s="186" t="s">
        <v>85</v>
      </c>
      <c r="C28" s="186"/>
      <c r="D28" s="186"/>
      <c r="E28" s="186"/>
      <c r="F28" s="186"/>
      <c r="G28" s="186"/>
    </row>
    <row r="29" spans="1:14" s="12" customFormat="1" ht="15.75" customHeight="1">
      <c r="A29" s="37"/>
      <c r="B29" s="81" t="s">
        <v>123</v>
      </c>
      <c r="C29" s="82"/>
      <c r="D29" s="59"/>
      <c r="E29" s="59"/>
      <c r="F29" s="59"/>
      <c r="G29" s="59"/>
    </row>
    <row r="30" spans="1:14" s="12" customFormat="1" ht="15" customHeight="1">
      <c r="A30" s="37"/>
      <c r="B30" s="187" t="s">
        <v>181</v>
      </c>
      <c r="C30" s="187"/>
      <c r="D30" s="188"/>
      <c r="E30" s="188"/>
      <c r="F30" s="188"/>
      <c r="G30" s="59"/>
      <c r="H30" s="59"/>
      <c r="I30" s="59"/>
      <c r="J30" s="59"/>
    </row>
    <row r="31" spans="1:14" s="12" customFormat="1" ht="15" customHeight="1">
      <c r="A31" s="37"/>
      <c r="B31" s="38" t="s">
        <v>124</v>
      </c>
      <c r="C31" s="59"/>
      <c r="D31" s="59"/>
      <c r="E31" s="59"/>
      <c r="F31" s="59"/>
      <c r="G31" s="59"/>
      <c r="H31" s="59"/>
      <c r="I31" s="59"/>
      <c r="J31" s="59"/>
    </row>
    <row r="32" spans="1:14" s="12" customFormat="1" ht="15" customHeight="1">
      <c r="A32" s="37"/>
      <c r="B32" s="38" t="s">
        <v>128</v>
      </c>
      <c r="C32" s="59"/>
      <c r="D32" s="59"/>
      <c r="E32" s="59"/>
      <c r="F32" s="59"/>
      <c r="G32" s="59"/>
      <c r="H32" s="59"/>
      <c r="I32" s="59"/>
      <c r="J32" s="59"/>
    </row>
    <row r="33" spans="1:10" s="12" customFormat="1" ht="15" customHeight="1">
      <c r="A33" s="37"/>
      <c r="D33" s="59"/>
      <c r="E33" s="59"/>
      <c r="F33" s="59"/>
      <c r="G33" s="59"/>
      <c r="H33" s="59"/>
      <c r="I33" s="59"/>
      <c r="J33" s="59"/>
    </row>
    <row r="34" spans="1:10" s="12" customFormat="1" ht="15" customHeight="1">
      <c r="A34" s="37"/>
      <c r="D34" s="59"/>
      <c r="E34" s="59"/>
      <c r="F34" s="59"/>
      <c r="G34" s="59"/>
      <c r="H34" s="59"/>
      <c r="I34" s="59"/>
      <c r="J34" s="59"/>
    </row>
    <row r="35" spans="1:10" s="12" customFormat="1" ht="15" customHeight="1">
      <c r="A35" s="37"/>
      <c r="C35" s="59"/>
      <c r="D35" s="59"/>
      <c r="E35" s="59"/>
      <c r="F35" s="59"/>
      <c r="G35" s="59"/>
      <c r="H35" s="59"/>
      <c r="I35" s="59"/>
      <c r="J35" s="59"/>
    </row>
    <row r="36" spans="1:10" s="12" customFormat="1" ht="15" customHeight="1">
      <c r="A36" s="37"/>
      <c r="C36" s="59"/>
      <c r="D36" s="59"/>
      <c r="E36" s="59"/>
      <c r="F36" s="59"/>
      <c r="G36" s="59"/>
      <c r="H36" s="59"/>
      <c r="I36" s="59"/>
      <c r="J36" s="59"/>
    </row>
    <row r="37" spans="1:10" s="12" customFormat="1" ht="15" customHeight="1">
      <c r="A37" s="37"/>
      <c r="B37" s="38"/>
      <c r="C37" s="59"/>
      <c r="D37" s="59"/>
      <c r="E37" s="59"/>
      <c r="F37" s="59"/>
      <c r="G37" s="59"/>
      <c r="H37" s="59"/>
      <c r="I37" s="59"/>
      <c r="J37" s="59"/>
    </row>
    <row r="38" spans="1:10" s="12" customFormat="1" ht="30" customHeight="1">
      <c r="A38" s="37"/>
      <c r="B38" s="184"/>
      <c r="C38" s="185"/>
      <c r="D38" s="185"/>
      <c r="E38" s="185"/>
      <c r="F38" s="185"/>
      <c r="G38" s="185"/>
      <c r="H38" s="185"/>
      <c r="I38" s="185"/>
      <c r="J38" s="185"/>
    </row>
    <row r="39" spans="1:10" s="12" customFormat="1" ht="15" customHeight="1">
      <c r="A39" s="37"/>
      <c r="B39" s="38"/>
      <c r="C39" s="59"/>
      <c r="D39" s="59"/>
      <c r="E39" s="59"/>
      <c r="F39" s="59"/>
      <c r="G39" s="59"/>
      <c r="H39" s="59"/>
      <c r="I39" s="59"/>
      <c r="J39" s="59"/>
    </row>
    <row r="40" spans="1:10" s="12" customFormat="1" ht="15" customHeight="1">
      <c r="A40" s="37"/>
      <c r="B40" s="38"/>
      <c r="C40" s="59"/>
      <c r="D40" s="59"/>
      <c r="E40" s="59"/>
      <c r="F40" s="59"/>
      <c r="G40" s="59"/>
      <c r="H40" s="59"/>
      <c r="I40" s="59"/>
      <c r="J40" s="59"/>
    </row>
    <row r="41" spans="1:10" s="12" customFormat="1" ht="15" customHeight="1">
      <c r="A41" s="37"/>
      <c r="B41" s="38"/>
      <c r="C41" s="59"/>
      <c r="D41" s="59"/>
      <c r="E41" s="59"/>
      <c r="F41" s="59"/>
      <c r="G41" s="59"/>
      <c r="H41" s="59"/>
      <c r="I41" s="59"/>
      <c r="J41" s="59"/>
    </row>
  </sheetData>
  <sheetProtection algorithmName="SHA-512" hashValue="2jqgx8yd61lgSRtZXm81JWJEvRkPCQZokv2As2c929/t7H9afeO92L/NNUz/W4v1OiSegPGAa2gVRlwVEdieBQ==" saltValue="vKsPuJTmXjU49tVASwUz2w==" spinCount="100000" sheet="1" objects="1" scenarios="1" insertRows="0" selectLockedCells="1"/>
  <mergeCells count="27">
    <mergeCell ref="B28:G28"/>
    <mergeCell ref="B30:F30"/>
    <mergeCell ref="B38:J38"/>
    <mergeCell ref="D21:E21"/>
    <mergeCell ref="D22:E22"/>
    <mergeCell ref="D23:E23"/>
    <mergeCell ref="D24:E24"/>
    <mergeCell ref="D25:E25"/>
    <mergeCell ref="B27:G27"/>
    <mergeCell ref="D15:E15"/>
    <mergeCell ref="D16:E16"/>
    <mergeCell ref="D17:E17"/>
    <mergeCell ref="D18:E18"/>
    <mergeCell ref="D19:E19"/>
    <mergeCell ref="D20:E20"/>
    <mergeCell ref="B8:C8"/>
    <mergeCell ref="D10:E10"/>
    <mergeCell ref="D11:E11"/>
    <mergeCell ref="D12:E12"/>
    <mergeCell ref="D13:E13"/>
    <mergeCell ref="D14:E14"/>
    <mergeCell ref="H4:J4"/>
    <mergeCell ref="H5:J5"/>
    <mergeCell ref="C6:D6"/>
    <mergeCell ref="H6:J6"/>
    <mergeCell ref="C7:D7"/>
    <mergeCell ref="H7:J7"/>
  </mergeCells>
  <phoneticPr fontId="3"/>
  <conditionalFormatting sqref="C6:C7">
    <cfRule type="cellIs" dxfId="272" priority="11" operator="equal">
      <formula>""</formula>
    </cfRule>
  </conditionalFormatting>
  <conditionalFormatting sqref="D8">
    <cfRule type="cellIs" dxfId="271" priority="1" operator="equal">
      <formula>""</formula>
    </cfRule>
  </conditionalFormatting>
  <conditionalFormatting sqref="D11:E25 G11:H25">
    <cfRule type="expression" dxfId="270" priority="3">
      <formula>$C11="【職員処遇改善費のみ対象】園内研修"</formula>
    </cfRule>
  </conditionalFormatting>
  <conditionalFormatting sqref="D11:E25">
    <cfRule type="expression" dxfId="269" priority="5">
      <formula>$C11="【職員処遇改善費のみ対象】横浜市（区）主催研修"</formula>
    </cfRule>
    <cfRule type="expression" dxfId="268" priority="6">
      <formula>$C11="幼稚園教諭旧免許状更新講習・免許法認定講習"</formula>
    </cfRule>
  </conditionalFormatting>
  <conditionalFormatting sqref="F11:F25">
    <cfRule type="expression" dxfId="267" priority="8">
      <formula>$C11&lt;&gt;"保育士等キャリアアップ研修"</formula>
    </cfRule>
    <cfRule type="expression" dxfId="266" priority="13" stopIfTrue="1">
      <formula>$C11="保育士等キャリアアップ研修"</formula>
    </cfRule>
  </conditionalFormatting>
  <conditionalFormatting sqref="F11:H25">
    <cfRule type="expression" dxfId="265" priority="4">
      <formula>$C11="その他"</formula>
    </cfRule>
  </conditionalFormatting>
  <conditionalFormatting sqref="G11:G25">
    <cfRule type="expression" dxfId="264" priority="10">
      <formula>$C11="幼稚園教諭旧免許状更新講習・免許法認定講習"</formula>
    </cfRule>
  </conditionalFormatting>
  <conditionalFormatting sqref="G11:H25">
    <cfRule type="expression" dxfId="263" priority="2">
      <formula>$C11="【職員処遇改善費のみ対象】横浜市（区）主催研修"</formula>
    </cfRule>
  </conditionalFormatting>
  <conditionalFormatting sqref="H11:H25">
    <cfRule type="expression" dxfId="262" priority="7">
      <formula>$C11="【幼稚園又は認定こども園に勤務していた者】その他"</formula>
    </cfRule>
  </conditionalFormatting>
  <conditionalFormatting sqref="H3:I3 H4:J7">
    <cfRule type="cellIs" dxfId="261" priority="12" operator="equal">
      <formula>""</formula>
    </cfRule>
  </conditionalFormatting>
  <conditionalFormatting sqref="I11:I25">
    <cfRule type="expression" dxfId="260" priority="9">
      <formula>$C11="保育士等キャリアアップ研修"</formula>
    </cfRule>
  </conditionalFormatting>
  <dataValidations count="8">
    <dataValidation type="list" allowBlank="1" showInputMessage="1" showErrorMessage="1" sqref="H11:H25" xr:uid="{72865324-3F62-4FE7-AEA7-D4A1F783B25C}">
      <formula1>INDIRECT($C$6)</formula1>
    </dataValidation>
    <dataValidation type="decimal" operator="greaterThanOrEqual" allowBlank="1" showInputMessage="1" showErrorMessage="1" sqref="I11:I25" xr:uid="{F953B2A9-DFB5-4176-9EDA-DE772A4CB3DC}">
      <formula1>0</formula1>
    </dataValidation>
    <dataValidation type="textLength" operator="equal" allowBlank="1" showInputMessage="1" showErrorMessage="1" sqref="G11:G25" xr:uid="{C90B635C-192A-44C7-9360-E0B7EAA3EC88}">
      <formula1>12</formula1>
    </dataValidation>
    <dataValidation type="list" allowBlank="1" showInputMessage="1" showErrorMessage="1" sqref="D8" xr:uid="{15CEE8F2-A64D-4F17-BBA2-C65A8087A6BB}">
      <formula1>"〇,×"</formula1>
    </dataValidation>
    <dataValidation type="list" allowBlank="1" showInputMessage="1" showErrorMessage="1" sqref="O6" xr:uid="{DBD8A76A-F4AA-4D23-898B-0DBF31670B84}">
      <formula1>" "</formula1>
    </dataValidation>
    <dataValidation type="list" allowBlank="1" showInputMessage="1" showErrorMessage="1" sqref="D11:E25" xr:uid="{ABDA26AD-C681-4DC7-855F-CCAAE2885C74}">
      <formula1>INDIRECT($C11)</formula1>
    </dataValidation>
    <dataValidation type="list" allowBlank="1" showInputMessage="1" showErrorMessage="1" sqref="C11:C25" xr:uid="{52B9CDE1-43DD-4C6D-A223-C3C13095C62F}">
      <formula1>INDIRECT($C$6&amp;$D$8)</formula1>
    </dataValidation>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専門リーダー、職務分野別リーダー」のマネジメント研修はH29.4.1～R2.3.31の修了分のみ対象です。" sqref="B11:B25" xr:uid="{A2EAFD00-3828-4A74-AA41-EB75889ACB7A}">
      <formula1>46220</formula1>
    </dataValidation>
  </dataValidations>
  <printOptions horizontalCentered="1"/>
  <pageMargins left="0.25" right="0.25" top="0.75" bottom="0.75" header="0.3" footer="0.3"/>
  <pageSetup paperSize="9" scale="61" fitToHeight="0" orientation="landscape" cellComments="asDisplayed" r:id="rId1"/>
  <rowBreaks count="1" manualBreakCount="1">
    <brk id="20" max="9"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97C4F61-937A-4593-8FA0-B2AD5158224D}">
          <x14:formula1>
            <xm:f>マスタ!$C$2:$C$11</xm:f>
          </x14:formula1>
          <xm:sqref>C6:D6</xm:sqref>
        </x14:dataValidation>
      </x14:dataValidation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69A37-9676-4228-9688-9FCFFABB8A44}">
  <sheetPr>
    <tabColor rgb="FFFF0000"/>
    <pageSetUpPr fitToPage="1"/>
  </sheetPr>
  <dimension ref="A1:O41"/>
  <sheetViews>
    <sheetView showGridLines="0" showZeros="0" view="pageBreakPreview" zoomScale="70" zoomScaleNormal="70" zoomScaleSheetLayoutView="70" workbookViewId="0">
      <selection activeCell="C6" sqref="C6:D6"/>
    </sheetView>
  </sheetViews>
  <sheetFormatPr defaultRowHeight="18.75"/>
  <cols>
    <col min="1" max="1" width="5" style="42" customWidth="1"/>
    <col min="2" max="2" width="17.5" style="83" customWidth="1"/>
    <col min="3" max="3" width="39.375" style="41" customWidth="1"/>
    <col min="4" max="4" width="9.375" style="41" customWidth="1"/>
    <col min="5" max="5" width="37.625" style="41" customWidth="1"/>
    <col min="6" max="6" width="42.875" style="41" customWidth="1"/>
    <col min="7" max="7" width="19.625" style="41" customWidth="1"/>
    <col min="8" max="8" width="22.375" style="41" customWidth="1"/>
    <col min="9" max="9" width="15.625" style="41" customWidth="1"/>
    <col min="10" max="10" width="27.5" style="41" customWidth="1"/>
    <col min="11" max="11" width="9" style="41" hidden="1" customWidth="1"/>
    <col min="12" max="12" width="11.875" style="41" hidden="1" customWidth="1"/>
    <col min="13" max="13" width="10.5" style="41" hidden="1" customWidth="1"/>
    <col min="14" max="14" width="9" style="41" hidden="1" customWidth="1"/>
    <col min="15" max="15" width="50.625" style="41" hidden="1" customWidth="1"/>
    <col min="16" max="16384" width="9" style="41"/>
  </cols>
  <sheetData>
    <row r="1" spans="1:13" s="36" customFormat="1" ht="29.25" customHeight="1">
      <c r="A1" s="36" t="s">
        <v>129</v>
      </c>
      <c r="D1" s="36" t="s">
        <v>144</v>
      </c>
    </row>
    <row r="2" spans="1:13" ht="19.5" thickBot="1">
      <c r="A2" s="37"/>
      <c r="B2" s="38"/>
      <c r="C2" s="39"/>
      <c r="D2" s="39"/>
      <c r="E2" s="39"/>
      <c r="F2" s="40"/>
      <c r="G2" s="39"/>
      <c r="H2" s="39"/>
      <c r="I2" s="39"/>
      <c r="J2" s="39"/>
    </row>
    <row r="3" spans="1:13" s="47" customFormat="1" ht="24.95" customHeight="1" thickBot="1">
      <c r="A3" s="42"/>
      <c r="B3" s="38"/>
      <c r="C3" s="43"/>
      <c r="D3" s="43"/>
      <c r="E3" s="43"/>
      <c r="F3" s="44"/>
      <c r="G3" s="45" t="s">
        <v>0</v>
      </c>
      <c r="H3" s="46" t="e">
        <f>①集計表!H4</f>
        <v>#N/A</v>
      </c>
      <c r="I3" s="159" t="s">
        <v>1</v>
      </c>
      <c r="J3" s="160"/>
    </row>
    <row r="4" spans="1:13" s="47" customFormat="1" ht="24.95" customHeight="1">
      <c r="A4" s="37"/>
      <c r="B4" s="38"/>
      <c r="C4" s="43"/>
      <c r="D4" s="43"/>
      <c r="E4" s="43"/>
      <c r="F4" s="44"/>
      <c r="G4" s="48" t="s">
        <v>178</v>
      </c>
      <c r="H4" s="173" t="e">
        <f>①集計表!H5</f>
        <v>#N/A</v>
      </c>
      <c r="I4" s="174"/>
      <c r="J4" s="175"/>
    </row>
    <row r="5" spans="1:13" s="47" customFormat="1" ht="24.95" customHeight="1" thickBot="1">
      <c r="A5" s="37"/>
      <c r="B5" s="49"/>
      <c r="C5" s="43"/>
      <c r="D5" s="50"/>
      <c r="E5" s="50"/>
      <c r="F5" s="44"/>
      <c r="G5" s="48" t="s">
        <v>3</v>
      </c>
      <c r="H5" s="176">
        <f>①集計表!H6</f>
        <v>0</v>
      </c>
      <c r="I5" s="177"/>
      <c r="J5" s="178"/>
    </row>
    <row r="6" spans="1:13" s="47" customFormat="1" ht="24.95" customHeight="1">
      <c r="A6" s="37"/>
      <c r="B6" s="51" t="s">
        <v>2</v>
      </c>
      <c r="C6" s="167"/>
      <c r="D6" s="168"/>
      <c r="E6" s="50"/>
      <c r="F6" s="44"/>
      <c r="G6" s="52" t="s">
        <v>32</v>
      </c>
      <c r="H6" s="176" t="e">
        <f>①集計表!H7</f>
        <v>#N/A</v>
      </c>
      <c r="I6" s="177"/>
      <c r="J6" s="178"/>
    </row>
    <row r="7" spans="1:13" s="47" customFormat="1" ht="24.95" customHeight="1" thickBot="1">
      <c r="A7" s="37"/>
      <c r="B7" s="53" t="s">
        <v>5</v>
      </c>
      <c r="C7" s="169"/>
      <c r="D7" s="170"/>
      <c r="E7" s="50"/>
      <c r="F7" s="44"/>
      <c r="G7" s="54" t="s">
        <v>33</v>
      </c>
      <c r="H7" s="179">
        <f>①集計表!H8</f>
        <v>0</v>
      </c>
      <c r="I7" s="180"/>
      <c r="J7" s="181"/>
    </row>
    <row r="8" spans="1:13" s="47" customFormat="1" ht="24.95" customHeight="1" thickTop="1" thickBot="1">
      <c r="A8" s="37"/>
      <c r="B8" s="165" t="s">
        <v>47</v>
      </c>
      <c r="C8" s="166"/>
      <c r="D8" s="55"/>
      <c r="E8" s="56"/>
      <c r="F8" s="44"/>
      <c r="G8" s="44"/>
      <c r="H8" s="43"/>
      <c r="I8" s="43"/>
      <c r="J8" s="57"/>
      <c r="L8" s="47" t="s">
        <v>126</v>
      </c>
    </row>
    <row r="9" spans="1:13" ht="24.95" customHeight="1">
      <c r="A9" s="37"/>
      <c r="B9" s="35" t="s">
        <v>179</v>
      </c>
      <c r="C9" s="58"/>
      <c r="D9" s="59"/>
      <c r="E9" s="59"/>
      <c r="F9" s="58"/>
      <c r="G9" s="58"/>
      <c r="H9" s="60"/>
      <c r="I9" s="61"/>
      <c r="J9" s="62"/>
      <c r="L9" s="161" t="s">
        <v>125</v>
      </c>
      <c r="M9" s="162">
        <v>42826</v>
      </c>
    </row>
    <row r="10" spans="1:13" ht="98.25" customHeight="1" thickBot="1">
      <c r="A10" s="63" t="s">
        <v>7</v>
      </c>
      <c r="B10" s="64" t="s">
        <v>183</v>
      </c>
      <c r="C10" s="65" t="s">
        <v>46</v>
      </c>
      <c r="D10" s="182" t="s">
        <v>184</v>
      </c>
      <c r="E10" s="183"/>
      <c r="F10" s="65" t="s">
        <v>8</v>
      </c>
      <c r="G10" s="65" t="s">
        <v>9</v>
      </c>
      <c r="H10" s="66" t="s">
        <v>185</v>
      </c>
      <c r="I10" s="67" t="s">
        <v>77</v>
      </c>
      <c r="J10" s="65" t="s">
        <v>31</v>
      </c>
      <c r="L10" s="161" t="s">
        <v>83</v>
      </c>
    </row>
    <row r="11" spans="1:13" ht="30" customHeight="1">
      <c r="A11" s="63">
        <v>1</v>
      </c>
      <c r="B11" s="68"/>
      <c r="C11" s="69"/>
      <c r="D11" s="171"/>
      <c r="E11" s="172"/>
      <c r="F11" s="70"/>
      <c r="G11" s="71"/>
      <c r="H11" s="72"/>
      <c r="I11" s="73"/>
      <c r="J11" s="74"/>
      <c r="L11" s="161" t="s">
        <v>84</v>
      </c>
      <c r="M11" s="162">
        <v>43921</v>
      </c>
    </row>
    <row r="12" spans="1:13" ht="30" customHeight="1">
      <c r="A12" s="63">
        <v>2</v>
      </c>
      <c r="B12" s="68"/>
      <c r="C12" s="69"/>
      <c r="D12" s="171"/>
      <c r="E12" s="172"/>
      <c r="F12" s="70"/>
      <c r="G12" s="71"/>
      <c r="H12" s="75"/>
      <c r="I12" s="76"/>
      <c r="J12" s="74"/>
      <c r="K12" s="41">
        <f t="shared" ref="K12:K25" si="0">IF(H12&lt;&gt;"",1,0)</f>
        <v>0</v>
      </c>
      <c r="L12" s="41" t="s">
        <v>82</v>
      </c>
      <c r="M12" s="162">
        <v>45382</v>
      </c>
    </row>
    <row r="13" spans="1:13" ht="30" customHeight="1">
      <c r="A13" s="63">
        <v>3</v>
      </c>
      <c r="B13" s="68"/>
      <c r="C13" s="69"/>
      <c r="D13" s="171"/>
      <c r="E13" s="172"/>
      <c r="F13" s="70"/>
      <c r="G13" s="71"/>
      <c r="H13" s="75"/>
      <c r="I13" s="76"/>
      <c r="J13" s="74"/>
      <c r="K13" s="41">
        <f t="shared" si="0"/>
        <v>0</v>
      </c>
      <c r="L13" s="41" t="str">
        <f t="shared" ref="L13:L24" si="1">IF(C13="その他",1,"")</f>
        <v/>
      </c>
      <c r="M13" s="163"/>
    </row>
    <row r="14" spans="1:13" ht="30" customHeight="1">
      <c r="A14" s="63">
        <v>4</v>
      </c>
      <c r="B14" s="68"/>
      <c r="C14" s="69"/>
      <c r="D14" s="171"/>
      <c r="E14" s="172"/>
      <c r="F14" s="70"/>
      <c r="G14" s="71"/>
      <c r="H14" s="75"/>
      <c r="I14" s="76"/>
      <c r="J14" s="74"/>
      <c r="K14" s="41">
        <f>IF(H14&lt;&gt;"",1,0)</f>
        <v>0</v>
      </c>
      <c r="L14" s="41" t="str">
        <f t="shared" si="1"/>
        <v/>
      </c>
      <c r="M14" s="161"/>
    </row>
    <row r="15" spans="1:13" ht="30" customHeight="1">
      <c r="A15" s="63">
        <v>5</v>
      </c>
      <c r="B15" s="68"/>
      <c r="C15" s="69"/>
      <c r="D15" s="171"/>
      <c r="E15" s="172"/>
      <c r="F15" s="70"/>
      <c r="G15" s="71"/>
      <c r="H15" s="75"/>
      <c r="I15" s="76"/>
      <c r="J15" s="74"/>
      <c r="K15" s="41">
        <f t="shared" si="0"/>
        <v>0</v>
      </c>
      <c r="L15" s="41" t="str">
        <f t="shared" si="1"/>
        <v/>
      </c>
    </row>
    <row r="16" spans="1:13" ht="30" customHeight="1">
      <c r="A16" s="63">
        <v>6</v>
      </c>
      <c r="B16" s="68"/>
      <c r="C16" s="69"/>
      <c r="D16" s="171"/>
      <c r="E16" s="172"/>
      <c r="F16" s="70"/>
      <c r="G16" s="71"/>
      <c r="H16" s="75"/>
      <c r="I16" s="76"/>
      <c r="J16" s="74"/>
      <c r="K16" s="41">
        <f t="shared" si="0"/>
        <v>0</v>
      </c>
      <c r="L16" s="41" t="str">
        <f t="shared" si="1"/>
        <v/>
      </c>
    </row>
    <row r="17" spans="1:14" ht="30" customHeight="1">
      <c r="A17" s="63">
        <v>7</v>
      </c>
      <c r="B17" s="68"/>
      <c r="C17" s="69"/>
      <c r="D17" s="171"/>
      <c r="E17" s="172"/>
      <c r="F17" s="70"/>
      <c r="G17" s="71"/>
      <c r="H17" s="75"/>
      <c r="I17" s="76"/>
      <c r="J17" s="74"/>
      <c r="K17" s="41">
        <f t="shared" si="0"/>
        <v>0</v>
      </c>
      <c r="L17" s="41" t="str">
        <f t="shared" si="1"/>
        <v/>
      </c>
    </row>
    <row r="18" spans="1:14" ht="30" customHeight="1">
      <c r="A18" s="63">
        <v>8</v>
      </c>
      <c r="B18" s="68"/>
      <c r="C18" s="69"/>
      <c r="D18" s="171"/>
      <c r="E18" s="172"/>
      <c r="F18" s="70"/>
      <c r="G18" s="71"/>
      <c r="H18" s="75"/>
      <c r="I18" s="76"/>
      <c r="J18" s="74"/>
      <c r="K18" s="41">
        <f t="shared" si="0"/>
        <v>0</v>
      </c>
      <c r="L18" s="41" t="str">
        <f t="shared" si="1"/>
        <v/>
      </c>
    </row>
    <row r="19" spans="1:14" ht="30" customHeight="1">
      <c r="A19" s="63">
        <v>9</v>
      </c>
      <c r="B19" s="68"/>
      <c r="C19" s="69"/>
      <c r="D19" s="171"/>
      <c r="E19" s="172"/>
      <c r="F19" s="70"/>
      <c r="G19" s="71"/>
      <c r="H19" s="75"/>
      <c r="I19" s="76"/>
      <c r="J19" s="74"/>
      <c r="K19" s="41">
        <f t="shared" si="0"/>
        <v>0</v>
      </c>
      <c r="L19" s="41" t="str">
        <f t="shared" si="1"/>
        <v/>
      </c>
    </row>
    <row r="20" spans="1:14" ht="30" customHeight="1">
      <c r="A20" s="63">
        <v>10</v>
      </c>
      <c r="B20" s="68"/>
      <c r="C20" s="69"/>
      <c r="D20" s="171"/>
      <c r="E20" s="172"/>
      <c r="F20" s="70"/>
      <c r="G20" s="71"/>
      <c r="H20" s="75"/>
      <c r="I20" s="76"/>
      <c r="J20" s="74"/>
      <c r="K20" s="41">
        <f t="shared" si="0"/>
        <v>0</v>
      </c>
      <c r="L20" s="41" t="str">
        <f t="shared" si="1"/>
        <v/>
      </c>
    </row>
    <row r="21" spans="1:14" ht="30" customHeight="1">
      <c r="A21" s="63">
        <v>11</v>
      </c>
      <c r="B21" s="68"/>
      <c r="C21" s="69"/>
      <c r="D21" s="171"/>
      <c r="E21" s="172"/>
      <c r="F21" s="70"/>
      <c r="G21" s="71"/>
      <c r="H21" s="75"/>
      <c r="I21" s="76"/>
      <c r="J21" s="74"/>
      <c r="K21" s="41">
        <f t="shared" si="0"/>
        <v>0</v>
      </c>
      <c r="L21" s="41" t="str">
        <f t="shared" si="1"/>
        <v/>
      </c>
    </row>
    <row r="22" spans="1:14" ht="30" customHeight="1">
      <c r="A22" s="63">
        <v>12</v>
      </c>
      <c r="B22" s="68"/>
      <c r="C22" s="69"/>
      <c r="D22" s="171"/>
      <c r="E22" s="172"/>
      <c r="F22" s="70"/>
      <c r="G22" s="71"/>
      <c r="H22" s="75"/>
      <c r="I22" s="76"/>
      <c r="J22" s="74"/>
      <c r="K22" s="41">
        <f t="shared" si="0"/>
        <v>0</v>
      </c>
      <c r="L22" s="41" t="str">
        <f t="shared" si="1"/>
        <v/>
      </c>
    </row>
    <row r="23" spans="1:14" ht="30" customHeight="1">
      <c r="A23" s="63">
        <v>13</v>
      </c>
      <c r="B23" s="68"/>
      <c r="C23" s="69"/>
      <c r="D23" s="171"/>
      <c r="E23" s="172"/>
      <c r="F23" s="70"/>
      <c r="G23" s="71"/>
      <c r="H23" s="75"/>
      <c r="I23" s="76"/>
      <c r="J23" s="74"/>
      <c r="K23" s="41">
        <f t="shared" si="0"/>
        <v>0</v>
      </c>
      <c r="L23" s="41" t="str">
        <f t="shared" si="1"/>
        <v/>
      </c>
    </row>
    <row r="24" spans="1:14" ht="30" customHeight="1">
      <c r="A24" s="63">
        <v>14</v>
      </c>
      <c r="B24" s="68"/>
      <c r="C24" s="69"/>
      <c r="D24" s="171"/>
      <c r="E24" s="172"/>
      <c r="F24" s="70"/>
      <c r="G24" s="71"/>
      <c r="H24" s="75"/>
      <c r="I24" s="76"/>
      <c r="J24" s="74"/>
      <c r="K24" s="41">
        <f t="shared" si="0"/>
        <v>0</v>
      </c>
      <c r="L24" s="41" t="str">
        <f t="shared" si="1"/>
        <v/>
      </c>
    </row>
    <row r="25" spans="1:14" ht="30" customHeight="1" thickBot="1">
      <c r="A25" s="63">
        <v>15</v>
      </c>
      <c r="B25" s="68"/>
      <c r="C25" s="69"/>
      <c r="D25" s="171"/>
      <c r="E25" s="172"/>
      <c r="F25" s="70"/>
      <c r="G25" s="71"/>
      <c r="H25" s="77"/>
      <c r="I25" s="78"/>
      <c r="J25" s="74"/>
      <c r="K25" s="41">
        <f t="shared" si="0"/>
        <v>0</v>
      </c>
      <c r="L25" s="41" t="e">
        <f>IF(SUMIF(C12:C25,"【職員処遇改善費のみ対象】園内研修",I11:I25)&gt;VLOOKUP(C6,M25:N27,2,FALSE),VLOOKUP(C6,M25:N27,2,FALSE)-SUMIF(C12:C25,"【職員処遇改善費のみ対象】園内研修",I11:I25),"")</f>
        <v>#N/A</v>
      </c>
      <c r="M25" s="79" t="s">
        <v>81</v>
      </c>
      <c r="N25" s="164">
        <v>4</v>
      </c>
    </row>
    <row r="26" spans="1:14" ht="19.5" customHeight="1">
      <c r="A26" s="80"/>
      <c r="B26" s="38" t="s">
        <v>34</v>
      </c>
      <c r="C26" s="59"/>
      <c r="D26" s="59"/>
      <c r="E26" s="59"/>
      <c r="F26" s="59"/>
      <c r="G26" s="59"/>
      <c r="J26" s="12"/>
      <c r="K26" s="164"/>
    </row>
    <row r="27" spans="1:14" ht="21.75" customHeight="1">
      <c r="A27" s="80"/>
      <c r="B27" s="186" t="s">
        <v>86</v>
      </c>
      <c r="C27" s="186"/>
      <c r="D27" s="186"/>
      <c r="E27" s="186"/>
      <c r="F27" s="186"/>
      <c r="G27" s="186"/>
      <c r="J27" s="12"/>
      <c r="K27" s="164"/>
    </row>
    <row r="28" spans="1:14" ht="34.5" customHeight="1">
      <c r="A28" s="80"/>
      <c r="B28" s="186" t="s">
        <v>85</v>
      </c>
      <c r="C28" s="186"/>
      <c r="D28" s="186"/>
      <c r="E28" s="186"/>
      <c r="F28" s="186"/>
      <c r="G28" s="186"/>
    </row>
    <row r="29" spans="1:14" s="12" customFormat="1" ht="15.75" customHeight="1">
      <c r="A29" s="37"/>
      <c r="B29" s="81" t="s">
        <v>123</v>
      </c>
      <c r="C29" s="82"/>
      <c r="D29" s="59"/>
      <c r="E29" s="59"/>
      <c r="F29" s="59"/>
      <c r="G29" s="59"/>
    </row>
    <row r="30" spans="1:14" s="12" customFormat="1" ht="15" customHeight="1">
      <c r="A30" s="37"/>
      <c r="B30" s="187" t="s">
        <v>181</v>
      </c>
      <c r="C30" s="187"/>
      <c r="D30" s="188"/>
      <c r="E30" s="188"/>
      <c r="F30" s="188"/>
      <c r="G30" s="59"/>
      <c r="H30" s="59"/>
      <c r="I30" s="59"/>
      <c r="J30" s="59"/>
    </row>
    <row r="31" spans="1:14" s="12" customFormat="1" ht="15" customHeight="1">
      <c r="A31" s="37"/>
      <c r="B31" s="38" t="s">
        <v>124</v>
      </c>
      <c r="C31" s="59"/>
      <c r="D31" s="59"/>
      <c r="E31" s="59"/>
      <c r="F31" s="59"/>
      <c r="G31" s="59"/>
      <c r="H31" s="59"/>
      <c r="I31" s="59"/>
      <c r="J31" s="59"/>
    </row>
    <row r="32" spans="1:14" s="12" customFormat="1" ht="15" customHeight="1">
      <c r="A32" s="37"/>
      <c r="B32" s="38" t="s">
        <v>128</v>
      </c>
      <c r="C32" s="59"/>
      <c r="D32" s="59"/>
      <c r="E32" s="59"/>
      <c r="F32" s="59"/>
      <c r="G32" s="59"/>
      <c r="H32" s="59"/>
      <c r="I32" s="59"/>
      <c r="J32" s="59"/>
    </row>
    <row r="33" spans="1:10" s="12" customFormat="1" ht="15" customHeight="1">
      <c r="A33" s="37"/>
      <c r="D33" s="59"/>
      <c r="E33" s="59"/>
      <c r="F33" s="59"/>
      <c r="G33" s="59"/>
      <c r="H33" s="59"/>
      <c r="I33" s="59"/>
      <c r="J33" s="59"/>
    </row>
    <row r="34" spans="1:10" s="12" customFormat="1" ht="15" customHeight="1">
      <c r="A34" s="37"/>
      <c r="D34" s="59"/>
      <c r="E34" s="59"/>
      <c r="F34" s="59"/>
      <c r="G34" s="59"/>
      <c r="H34" s="59"/>
      <c r="I34" s="59"/>
      <c r="J34" s="59"/>
    </row>
    <row r="35" spans="1:10" s="12" customFormat="1" ht="15" customHeight="1">
      <c r="A35" s="37"/>
      <c r="C35" s="59"/>
      <c r="D35" s="59"/>
      <c r="E35" s="59"/>
      <c r="F35" s="59"/>
      <c r="G35" s="59"/>
      <c r="H35" s="59"/>
      <c r="I35" s="59"/>
      <c r="J35" s="59"/>
    </row>
    <row r="36" spans="1:10" s="12" customFormat="1" ht="15" customHeight="1">
      <c r="A36" s="37"/>
      <c r="C36" s="59"/>
      <c r="D36" s="59"/>
      <c r="E36" s="59"/>
      <c r="F36" s="59"/>
      <c r="G36" s="59"/>
      <c r="H36" s="59"/>
      <c r="I36" s="59"/>
      <c r="J36" s="59"/>
    </row>
    <row r="37" spans="1:10" s="12" customFormat="1" ht="15" customHeight="1">
      <c r="A37" s="37"/>
      <c r="B37" s="38"/>
      <c r="C37" s="59"/>
      <c r="D37" s="59"/>
      <c r="E37" s="59"/>
      <c r="F37" s="59"/>
      <c r="G37" s="59"/>
      <c r="H37" s="59"/>
      <c r="I37" s="59"/>
      <c r="J37" s="59"/>
    </row>
    <row r="38" spans="1:10" s="12" customFormat="1" ht="30" customHeight="1">
      <c r="A38" s="37"/>
      <c r="B38" s="184"/>
      <c r="C38" s="185"/>
      <c r="D38" s="185"/>
      <c r="E38" s="185"/>
      <c r="F38" s="185"/>
      <c r="G38" s="185"/>
      <c r="H38" s="185"/>
      <c r="I38" s="185"/>
      <c r="J38" s="185"/>
    </row>
    <row r="39" spans="1:10" s="12" customFormat="1" ht="15" customHeight="1">
      <c r="A39" s="37"/>
      <c r="B39" s="38"/>
      <c r="C39" s="59"/>
      <c r="D39" s="59"/>
      <c r="E39" s="59"/>
      <c r="F39" s="59"/>
      <c r="G39" s="59"/>
      <c r="H39" s="59"/>
      <c r="I39" s="59"/>
      <c r="J39" s="59"/>
    </row>
    <row r="40" spans="1:10" s="12" customFormat="1" ht="15" customHeight="1">
      <c r="A40" s="37"/>
      <c r="B40" s="38"/>
      <c r="C40" s="59"/>
      <c r="D40" s="59"/>
      <c r="E40" s="59"/>
      <c r="F40" s="59"/>
      <c r="G40" s="59"/>
      <c r="H40" s="59"/>
      <c r="I40" s="59"/>
      <c r="J40" s="59"/>
    </row>
    <row r="41" spans="1:10" s="12" customFormat="1" ht="15" customHeight="1">
      <c r="A41" s="37"/>
      <c r="B41" s="38"/>
      <c r="C41" s="59"/>
      <c r="D41" s="59"/>
      <c r="E41" s="59"/>
      <c r="F41" s="59"/>
      <c r="G41" s="59"/>
      <c r="H41" s="59"/>
      <c r="I41" s="59"/>
      <c r="J41" s="59"/>
    </row>
  </sheetData>
  <sheetProtection algorithmName="SHA-512" hashValue="2jqgx8yd61lgSRtZXm81JWJEvRkPCQZokv2As2c929/t7H9afeO92L/NNUz/W4v1OiSegPGAa2gVRlwVEdieBQ==" saltValue="vKsPuJTmXjU49tVASwUz2w==" spinCount="100000" sheet="1" objects="1" scenarios="1" insertRows="0" selectLockedCells="1"/>
  <mergeCells count="27">
    <mergeCell ref="B28:G28"/>
    <mergeCell ref="B30:F30"/>
    <mergeCell ref="B38:J38"/>
    <mergeCell ref="D21:E21"/>
    <mergeCell ref="D22:E22"/>
    <mergeCell ref="D23:E23"/>
    <mergeCell ref="D24:E24"/>
    <mergeCell ref="D25:E25"/>
    <mergeCell ref="B27:G27"/>
    <mergeCell ref="D15:E15"/>
    <mergeCell ref="D16:E16"/>
    <mergeCell ref="D17:E17"/>
    <mergeCell ref="D18:E18"/>
    <mergeCell ref="D19:E19"/>
    <mergeCell ref="D20:E20"/>
    <mergeCell ref="B8:C8"/>
    <mergeCell ref="D10:E10"/>
    <mergeCell ref="D11:E11"/>
    <mergeCell ref="D12:E12"/>
    <mergeCell ref="D13:E13"/>
    <mergeCell ref="D14:E14"/>
    <mergeCell ref="H4:J4"/>
    <mergeCell ref="H5:J5"/>
    <mergeCell ref="C6:D6"/>
    <mergeCell ref="H6:J6"/>
    <mergeCell ref="C7:D7"/>
    <mergeCell ref="H7:J7"/>
  </mergeCells>
  <phoneticPr fontId="3"/>
  <conditionalFormatting sqref="C6:C7">
    <cfRule type="cellIs" dxfId="259" priority="11" operator="equal">
      <formula>""</formula>
    </cfRule>
  </conditionalFormatting>
  <conditionalFormatting sqref="D8">
    <cfRule type="cellIs" dxfId="258" priority="1" operator="equal">
      <formula>""</formula>
    </cfRule>
  </conditionalFormatting>
  <conditionalFormatting sqref="D11:E25 G11:H25">
    <cfRule type="expression" dxfId="257" priority="3">
      <formula>$C11="【職員処遇改善費のみ対象】園内研修"</formula>
    </cfRule>
  </conditionalFormatting>
  <conditionalFormatting sqref="D11:E25">
    <cfRule type="expression" dxfId="256" priority="5">
      <formula>$C11="【職員処遇改善費のみ対象】横浜市（区）主催研修"</formula>
    </cfRule>
    <cfRule type="expression" dxfId="255" priority="6">
      <formula>$C11="幼稚園教諭旧免許状更新講習・免許法認定講習"</formula>
    </cfRule>
  </conditionalFormatting>
  <conditionalFormatting sqref="F11:F25">
    <cfRule type="expression" dxfId="254" priority="8">
      <formula>$C11&lt;&gt;"保育士等キャリアアップ研修"</formula>
    </cfRule>
    <cfRule type="expression" dxfId="253" priority="13" stopIfTrue="1">
      <formula>$C11="保育士等キャリアアップ研修"</formula>
    </cfRule>
  </conditionalFormatting>
  <conditionalFormatting sqref="F11:H25">
    <cfRule type="expression" dxfId="252" priority="4">
      <formula>$C11="その他"</formula>
    </cfRule>
  </conditionalFormatting>
  <conditionalFormatting sqref="G11:G25">
    <cfRule type="expression" dxfId="251" priority="10">
      <formula>$C11="幼稚園教諭旧免許状更新講習・免許法認定講習"</formula>
    </cfRule>
  </conditionalFormatting>
  <conditionalFormatting sqref="G11:H25">
    <cfRule type="expression" dxfId="250" priority="2">
      <formula>$C11="【職員処遇改善費のみ対象】横浜市（区）主催研修"</formula>
    </cfRule>
  </conditionalFormatting>
  <conditionalFormatting sqref="H11:H25">
    <cfRule type="expression" dxfId="249" priority="7">
      <formula>$C11="【幼稚園又は認定こども園に勤務していた者】その他"</formula>
    </cfRule>
  </conditionalFormatting>
  <conditionalFormatting sqref="H3:I3 H4:J7">
    <cfRule type="cellIs" dxfId="248" priority="12" operator="equal">
      <formula>""</formula>
    </cfRule>
  </conditionalFormatting>
  <conditionalFormatting sqref="I11:I25">
    <cfRule type="expression" dxfId="247" priority="9">
      <formula>$C11="保育士等キャリアアップ研修"</formula>
    </cfRule>
  </conditionalFormatting>
  <dataValidations count="8">
    <dataValidation type="list" allowBlank="1" showInputMessage="1" showErrorMessage="1" sqref="H11:H25" xr:uid="{7B5A8A65-2CB1-4CC4-BF7B-A03CCF43882B}">
      <formula1>INDIRECT($C$6)</formula1>
    </dataValidation>
    <dataValidation type="decimal" operator="greaterThanOrEqual" allowBlank="1" showInputMessage="1" showErrorMessage="1" sqref="I11:I25" xr:uid="{51C445E9-A0A9-429F-97FC-C29EEA5A4D86}">
      <formula1>0</formula1>
    </dataValidation>
    <dataValidation type="textLength" operator="equal" allowBlank="1" showInputMessage="1" showErrorMessage="1" sqref="G11:G25" xr:uid="{0F5D4694-FE12-48A6-A994-F7078F80A19F}">
      <formula1>12</formula1>
    </dataValidation>
    <dataValidation type="list" allowBlank="1" showInputMessage="1" showErrorMessage="1" sqref="D8" xr:uid="{5FC38578-232C-4F78-A5C8-7DE3C2FF77B0}">
      <formula1>"〇,×"</formula1>
    </dataValidation>
    <dataValidation type="list" allowBlank="1" showInputMessage="1" showErrorMessage="1" sqref="O6" xr:uid="{8CDC27C1-70D9-4E39-ACB2-9C381F3E9EE7}">
      <formula1>" "</formula1>
    </dataValidation>
    <dataValidation type="list" allowBlank="1" showInputMessage="1" showErrorMessage="1" sqref="D11:E25" xr:uid="{6D547B9F-4B09-4213-8BF5-AFCC23D0156E}">
      <formula1>INDIRECT($C11)</formula1>
    </dataValidation>
    <dataValidation type="list" allowBlank="1" showInputMessage="1" showErrorMessage="1" sqref="C11:C25" xr:uid="{4CB15473-F580-4016-821F-E1C3FA0DE232}">
      <formula1>INDIRECT($C$6&amp;$D$8)</formula1>
    </dataValidation>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専門リーダー、職務分野別リーダー」のマネジメント研修はH29.4.1～R2.3.31の修了分のみ対象です。" sqref="B11:B25" xr:uid="{1936180F-D611-4156-BF72-915E71396CC4}">
      <formula1>46220</formula1>
    </dataValidation>
  </dataValidations>
  <printOptions horizontalCentered="1"/>
  <pageMargins left="0.25" right="0.25" top="0.75" bottom="0.75" header="0.3" footer="0.3"/>
  <pageSetup paperSize="9" scale="61" fitToHeight="0" orientation="landscape" cellComments="asDisplayed" r:id="rId1"/>
  <rowBreaks count="1" manualBreakCount="1">
    <brk id="20" max="9"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60366C7-9E4E-43C0-A5A9-03E4A188950A}">
          <x14:formula1>
            <xm:f>マスタ!$C$2:$C$11</xm:f>
          </x14:formula1>
          <xm:sqref>C6:D6</xm:sqref>
        </x14:dataValidation>
      </x14:dataValidations>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F2D9F-BB31-4B8A-B8E0-A3AA9432125A}">
  <sheetPr>
    <tabColor rgb="FFFF0000"/>
    <pageSetUpPr fitToPage="1"/>
  </sheetPr>
  <dimension ref="A1:O41"/>
  <sheetViews>
    <sheetView showGridLines="0" showZeros="0" view="pageBreakPreview" zoomScale="70" zoomScaleNormal="70" zoomScaleSheetLayoutView="70" workbookViewId="0">
      <selection activeCell="C6" sqref="C6:D6"/>
    </sheetView>
  </sheetViews>
  <sheetFormatPr defaultRowHeight="18.75"/>
  <cols>
    <col min="1" max="1" width="5" style="42" customWidth="1"/>
    <col min="2" max="2" width="17.5" style="83" customWidth="1"/>
    <col min="3" max="3" width="39.375" style="41" customWidth="1"/>
    <col min="4" max="4" width="9.375" style="41" customWidth="1"/>
    <col min="5" max="5" width="37.625" style="41" customWidth="1"/>
    <col min="6" max="6" width="42.875" style="41" customWidth="1"/>
    <col min="7" max="7" width="19.625" style="41" customWidth="1"/>
    <col min="8" max="8" width="22.375" style="41" customWidth="1"/>
    <col min="9" max="9" width="15.625" style="41" customWidth="1"/>
    <col min="10" max="10" width="27.5" style="41" customWidth="1"/>
    <col min="11" max="11" width="9" style="41" hidden="1" customWidth="1"/>
    <col min="12" max="12" width="11.875" style="41" hidden="1" customWidth="1"/>
    <col min="13" max="13" width="10.5" style="41" hidden="1" customWidth="1"/>
    <col min="14" max="14" width="9" style="41" hidden="1" customWidth="1"/>
    <col min="15" max="15" width="50.625" style="41" hidden="1" customWidth="1"/>
    <col min="16" max="16384" width="9" style="41"/>
  </cols>
  <sheetData>
    <row r="1" spans="1:13" s="36" customFormat="1" ht="29.25" customHeight="1">
      <c r="A1" s="36" t="s">
        <v>129</v>
      </c>
      <c r="D1" s="36" t="s">
        <v>144</v>
      </c>
    </row>
    <row r="2" spans="1:13" ht="19.5" thickBot="1">
      <c r="A2" s="37"/>
      <c r="B2" s="38"/>
      <c r="C2" s="39"/>
      <c r="D2" s="39"/>
      <c r="E2" s="39"/>
      <c r="F2" s="40"/>
      <c r="G2" s="39"/>
      <c r="H2" s="39"/>
      <c r="I2" s="39"/>
      <c r="J2" s="39"/>
    </row>
    <row r="3" spans="1:13" s="47" customFormat="1" ht="24.95" customHeight="1" thickBot="1">
      <c r="A3" s="42"/>
      <c r="B3" s="38"/>
      <c r="C3" s="43"/>
      <c r="D3" s="43"/>
      <c r="E3" s="43"/>
      <c r="F3" s="44"/>
      <c r="G3" s="45" t="s">
        <v>0</v>
      </c>
      <c r="H3" s="46" t="e">
        <f>①集計表!H4</f>
        <v>#N/A</v>
      </c>
      <c r="I3" s="159" t="s">
        <v>1</v>
      </c>
      <c r="J3" s="160"/>
    </row>
    <row r="4" spans="1:13" s="47" customFormat="1" ht="24.95" customHeight="1">
      <c r="A4" s="37"/>
      <c r="B4" s="38"/>
      <c r="C4" s="43"/>
      <c r="D4" s="43"/>
      <c r="E4" s="43"/>
      <c r="F4" s="44"/>
      <c r="G4" s="48" t="s">
        <v>178</v>
      </c>
      <c r="H4" s="173" t="e">
        <f>①集計表!H5</f>
        <v>#N/A</v>
      </c>
      <c r="I4" s="174"/>
      <c r="J4" s="175"/>
    </row>
    <row r="5" spans="1:13" s="47" customFormat="1" ht="24.95" customHeight="1" thickBot="1">
      <c r="A5" s="37"/>
      <c r="B5" s="49"/>
      <c r="C5" s="43"/>
      <c r="D5" s="50"/>
      <c r="E5" s="50"/>
      <c r="F5" s="44"/>
      <c r="G5" s="48" t="s">
        <v>3</v>
      </c>
      <c r="H5" s="176">
        <f>①集計表!H6</f>
        <v>0</v>
      </c>
      <c r="I5" s="177"/>
      <c r="J5" s="178"/>
    </row>
    <row r="6" spans="1:13" s="47" customFormat="1" ht="24.95" customHeight="1">
      <c r="A6" s="37"/>
      <c r="B6" s="51" t="s">
        <v>2</v>
      </c>
      <c r="C6" s="167"/>
      <c r="D6" s="168"/>
      <c r="E6" s="50"/>
      <c r="F6" s="44"/>
      <c r="G6" s="52" t="s">
        <v>32</v>
      </c>
      <c r="H6" s="176" t="e">
        <f>①集計表!H7</f>
        <v>#N/A</v>
      </c>
      <c r="I6" s="177"/>
      <c r="J6" s="178"/>
    </row>
    <row r="7" spans="1:13" s="47" customFormat="1" ht="24.95" customHeight="1" thickBot="1">
      <c r="A7" s="37"/>
      <c r="B7" s="53" t="s">
        <v>5</v>
      </c>
      <c r="C7" s="169"/>
      <c r="D7" s="170"/>
      <c r="E7" s="50"/>
      <c r="F7" s="44"/>
      <c r="G7" s="54" t="s">
        <v>33</v>
      </c>
      <c r="H7" s="179">
        <f>①集計表!H8</f>
        <v>0</v>
      </c>
      <c r="I7" s="180"/>
      <c r="J7" s="181"/>
    </row>
    <row r="8" spans="1:13" s="47" customFormat="1" ht="24.95" customHeight="1" thickTop="1" thickBot="1">
      <c r="A8" s="37"/>
      <c r="B8" s="165" t="s">
        <v>47</v>
      </c>
      <c r="C8" s="166"/>
      <c r="D8" s="55"/>
      <c r="E8" s="56"/>
      <c r="F8" s="44"/>
      <c r="G8" s="44"/>
      <c r="H8" s="43"/>
      <c r="I8" s="43"/>
      <c r="J8" s="57"/>
      <c r="L8" s="47" t="s">
        <v>126</v>
      </c>
    </row>
    <row r="9" spans="1:13" ht="24.95" customHeight="1">
      <c r="A9" s="37"/>
      <c r="B9" s="35" t="s">
        <v>179</v>
      </c>
      <c r="C9" s="58"/>
      <c r="D9" s="59"/>
      <c r="E9" s="59"/>
      <c r="F9" s="58"/>
      <c r="G9" s="58"/>
      <c r="H9" s="60"/>
      <c r="I9" s="61"/>
      <c r="J9" s="62"/>
      <c r="L9" s="161" t="s">
        <v>125</v>
      </c>
      <c r="M9" s="162">
        <v>42826</v>
      </c>
    </row>
    <row r="10" spans="1:13" ht="98.25" customHeight="1" thickBot="1">
      <c r="A10" s="63" t="s">
        <v>7</v>
      </c>
      <c r="B10" s="64" t="s">
        <v>183</v>
      </c>
      <c r="C10" s="65" t="s">
        <v>46</v>
      </c>
      <c r="D10" s="182" t="s">
        <v>184</v>
      </c>
      <c r="E10" s="183"/>
      <c r="F10" s="65" t="s">
        <v>8</v>
      </c>
      <c r="G10" s="65" t="s">
        <v>9</v>
      </c>
      <c r="H10" s="66" t="s">
        <v>185</v>
      </c>
      <c r="I10" s="67" t="s">
        <v>77</v>
      </c>
      <c r="J10" s="65" t="s">
        <v>31</v>
      </c>
      <c r="L10" s="161" t="s">
        <v>83</v>
      </c>
    </row>
    <row r="11" spans="1:13" ht="30" customHeight="1">
      <c r="A11" s="63">
        <v>1</v>
      </c>
      <c r="B11" s="68"/>
      <c r="C11" s="69"/>
      <c r="D11" s="171"/>
      <c r="E11" s="172"/>
      <c r="F11" s="70"/>
      <c r="G11" s="71"/>
      <c r="H11" s="72"/>
      <c r="I11" s="73"/>
      <c r="J11" s="74"/>
      <c r="L11" s="161" t="s">
        <v>84</v>
      </c>
      <c r="M11" s="162">
        <v>43921</v>
      </c>
    </row>
    <row r="12" spans="1:13" ht="30" customHeight="1">
      <c r="A12" s="63">
        <v>2</v>
      </c>
      <c r="B12" s="68"/>
      <c r="C12" s="69"/>
      <c r="D12" s="171"/>
      <c r="E12" s="172"/>
      <c r="F12" s="70"/>
      <c r="G12" s="71"/>
      <c r="H12" s="75"/>
      <c r="I12" s="76"/>
      <c r="J12" s="74"/>
      <c r="K12" s="41">
        <f t="shared" ref="K12:K25" si="0">IF(H12&lt;&gt;"",1,0)</f>
        <v>0</v>
      </c>
      <c r="L12" s="41" t="s">
        <v>82</v>
      </c>
      <c r="M12" s="162">
        <v>45382</v>
      </c>
    </row>
    <row r="13" spans="1:13" ht="30" customHeight="1">
      <c r="A13" s="63">
        <v>3</v>
      </c>
      <c r="B13" s="68"/>
      <c r="C13" s="69"/>
      <c r="D13" s="171"/>
      <c r="E13" s="172"/>
      <c r="F13" s="70"/>
      <c r="G13" s="71"/>
      <c r="H13" s="75"/>
      <c r="I13" s="76"/>
      <c r="J13" s="74"/>
      <c r="K13" s="41">
        <f t="shared" si="0"/>
        <v>0</v>
      </c>
      <c r="L13" s="41" t="str">
        <f t="shared" ref="L13:L24" si="1">IF(C13="その他",1,"")</f>
        <v/>
      </c>
      <c r="M13" s="163"/>
    </row>
    <row r="14" spans="1:13" ht="30" customHeight="1">
      <c r="A14" s="63">
        <v>4</v>
      </c>
      <c r="B14" s="68"/>
      <c r="C14" s="69"/>
      <c r="D14" s="171"/>
      <c r="E14" s="172"/>
      <c r="F14" s="70"/>
      <c r="G14" s="71"/>
      <c r="H14" s="75"/>
      <c r="I14" s="76"/>
      <c r="J14" s="74"/>
      <c r="K14" s="41">
        <f>IF(H14&lt;&gt;"",1,0)</f>
        <v>0</v>
      </c>
      <c r="L14" s="41" t="str">
        <f t="shared" si="1"/>
        <v/>
      </c>
      <c r="M14" s="161"/>
    </row>
    <row r="15" spans="1:13" ht="30" customHeight="1">
      <c r="A15" s="63">
        <v>5</v>
      </c>
      <c r="B15" s="68"/>
      <c r="C15" s="69"/>
      <c r="D15" s="171"/>
      <c r="E15" s="172"/>
      <c r="F15" s="70"/>
      <c r="G15" s="71"/>
      <c r="H15" s="75"/>
      <c r="I15" s="76"/>
      <c r="J15" s="74"/>
      <c r="K15" s="41">
        <f t="shared" si="0"/>
        <v>0</v>
      </c>
      <c r="L15" s="41" t="str">
        <f t="shared" si="1"/>
        <v/>
      </c>
    </row>
    <row r="16" spans="1:13" ht="30" customHeight="1">
      <c r="A16" s="63">
        <v>6</v>
      </c>
      <c r="B16" s="68"/>
      <c r="C16" s="69"/>
      <c r="D16" s="171"/>
      <c r="E16" s="172"/>
      <c r="F16" s="70"/>
      <c r="G16" s="71"/>
      <c r="H16" s="75"/>
      <c r="I16" s="76"/>
      <c r="J16" s="74"/>
      <c r="K16" s="41">
        <f t="shared" si="0"/>
        <v>0</v>
      </c>
      <c r="L16" s="41" t="str">
        <f t="shared" si="1"/>
        <v/>
      </c>
    </row>
    <row r="17" spans="1:14" ht="30" customHeight="1">
      <c r="A17" s="63">
        <v>7</v>
      </c>
      <c r="B17" s="68"/>
      <c r="C17" s="69"/>
      <c r="D17" s="171"/>
      <c r="E17" s="172"/>
      <c r="F17" s="70"/>
      <c r="G17" s="71"/>
      <c r="H17" s="75"/>
      <c r="I17" s="76"/>
      <c r="J17" s="74"/>
      <c r="K17" s="41">
        <f t="shared" si="0"/>
        <v>0</v>
      </c>
      <c r="L17" s="41" t="str">
        <f t="shared" si="1"/>
        <v/>
      </c>
    </row>
    <row r="18" spans="1:14" ht="30" customHeight="1">
      <c r="A18" s="63">
        <v>8</v>
      </c>
      <c r="B18" s="68"/>
      <c r="C18" s="69"/>
      <c r="D18" s="171"/>
      <c r="E18" s="172"/>
      <c r="F18" s="70"/>
      <c r="G18" s="71"/>
      <c r="H18" s="75"/>
      <c r="I18" s="76"/>
      <c r="J18" s="74"/>
      <c r="K18" s="41">
        <f t="shared" si="0"/>
        <v>0</v>
      </c>
      <c r="L18" s="41" t="str">
        <f t="shared" si="1"/>
        <v/>
      </c>
    </row>
    <row r="19" spans="1:14" ht="30" customHeight="1">
      <c r="A19" s="63">
        <v>9</v>
      </c>
      <c r="B19" s="68"/>
      <c r="C19" s="69"/>
      <c r="D19" s="171"/>
      <c r="E19" s="172"/>
      <c r="F19" s="70"/>
      <c r="G19" s="71"/>
      <c r="H19" s="75"/>
      <c r="I19" s="76"/>
      <c r="J19" s="74"/>
      <c r="K19" s="41">
        <f t="shared" si="0"/>
        <v>0</v>
      </c>
      <c r="L19" s="41" t="str">
        <f t="shared" si="1"/>
        <v/>
      </c>
    </row>
    <row r="20" spans="1:14" ht="30" customHeight="1">
      <c r="A20" s="63">
        <v>10</v>
      </c>
      <c r="B20" s="68"/>
      <c r="C20" s="69"/>
      <c r="D20" s="171"/>
      <c r="E20" s="172"/>
      <c r="F20" s="70"/>
      <c r="G20" s="71"/>
      <c r="H20" s="75"/>
      <c r="I20" s="76"/>
      <c r="J20" s="74"/>
      <c r="K20" s="41">
        <f t="shared" si="0"/>
        <v>0</v>
      </c>
      <c r="L20" s="41" t="str">
        <f t="shared" si="1"/>
        <v/>
      </c>
    </row>
    <row r="21" spans="1:14" ht="30" customHeight="1">
      <c r="A21" s="63">
        <v>11</v>
      </c>
      <c r="B21" s="68"/>
      <c r="C21" s="69"/>
      <c r="D21" s="171"/>
      <c r="E21" s="172"/>
      <c r="F21" s="70"/>
      <c r="G21" s="71"/>
      <c r="H21" s="75"/>
      <c r="I21" s="76"/>
      <c r="J21" s="74"/>
      <c r="K21" s="41">
        <f t="shared" si="0"/>
        <v>0</v>
      </c>
      <c r="L21" s="41" t="str">
        <f t="shared" si="1"/>
        <v/>
      </c>
    </row>
    <row r="22" spans="1:14" ht="30" customHeight="1">
      <c r="A22" s="63">
        <v>12</v>
      </c>
      <c r="B22" s="68"/>
      <c r="C22" s="69"/>
      <c r="D22" s="171"/>
      <c r="E22" s="172"/>
      <c r="F22" s="70"/>
      <c r="G22" s="71"/>
      <c r="H22" s="75"/>
      <c r="I22" s="76"/>
      <c r="J22" s="74"/>
      <c r="K22" s="41">
        <f t="shared" si="0"/>
        <v>0</v>
      </c>
      <c r="L22" s="41" t="str">
        <f t="shared" si="1"/>
        <v/>
      </c>
    </row>
    <row r="23" spans="1:14" ht="30" customHeight="1">
      <c r="A23" s="63">
        <v>13</v>
      </c>
      <c r="B23" s="68"/>
      <c r="C23" s="69"/>
      <c r="D23" s="171"/>
      <c r="E23" s="172"/>
      <c r="F23" s="70"/>
      <c r="G23" s="71"/>
      <c r="H23" s="75"/>
      <c r="I23" s="76"/>
      <c r="J23" s="74"/>
      <c r="K23" s="41">
        <f t="shared" si="0"/>
        <v>0</v>
      </c>
      <c r="L23" s="41" t="str">
        <f t="shared" si="1"/>
        <v/>
      </c>
    </row>
    <row r="24" spans="1:14" ht="30" customHeight="1">
      <c r="A24" s="63">
        <v>14</v>
      </c>
      <c r="B24" s="68"/>
      <c r="C24" s="69"/>
      <c r="D24" s="171"/>
      <c r="E24" s="172"/>
      <c r="F24" s="70"/>
      <c r="G24" s="71"/>
      <c r="H24" s="75"/>
      <c r="I24" s="76"/>
      <c r="J24" s="74"/>
      <c r="K24" s="41">
        <f t="shared" si="0"/>
        <v>0</v>
      </c>
      <c r="L24" s="41" t="str">
        <f t="shared" si="1"/>
        <v/>
      </c>
    </row>
    <row r="25" spans="1:14" ht="30" customHeight="1" thickBot="1">
      <c r="A25" s="63">
        <v>15</v>
      </c>
      <c r="B25" s="68"/>
      <c r="C25" s="69"/>
      <c r="D25" s="171"/>
      <c r="E25" s="172"/>
      <c r="F25" s="70"/>
      <c r="G25" s="71"/>
      <c r="H25" s="77"/>
      <c r="I25" s="78"/>
      <c r="J25" s="74"/>
      <c r="K25" s="41">
        <f t="shared" si="0"/>
        <v>0</v>
      </c>
      <c r="L25" s="41" t="e">
        <f>IF(SUMIF(C12:C25,"【職員処遇改善費のみ対象】園内研修",I11:I25)&gt;VLOOKUP(C6,M25:N27,2,FALSE),VLOOKUP(C6,M25:N27,2,FALSE)-SUMIF(C12:C25,"【職員処遇改善費のみ対象】園内研修",I11:I25),"")</f>
        <v>#N/A</v>
      </c>
      <c r="M25" s="79" t="s">
        <v>81</v>
      </c>
      <c r="N25" s="164">
        <v>4</v>
      </c>
    </row>
    <row r="26" spans="1:14" ht="19.5" customHeight="1">
      <c r="A26" s="80"/>
      <c r="B26" s="38" t="s">
        <v>34</v>
      </c>
      <c r="C26" s="59"/>
      <c r="D26" s="59"/>
      <c r="E26" s="59"/>
      <c r="F26" s="59"/>
      <c r="G26" s="59"/>
      <c r="J26" s="12"/>
      <c r="K26" s="164"/>
    </row>
    <row r="27" spans="1:14" ht="21.75" customHeight="1">
      <c r="A27" s="80"/>
      <c r="B27" s="186" t="s">
        <v>86</v>
      </c>
      <c r="C27" s="186"/>
      <c r="D27" s="186"/>
      <c r="E27" s="186"/>
      <c r="F27" s="186"/>
      <c r="G27" s="186"/>
      <c r="J27" s="12"/>
      <c r="K27" s="164"/>
    </row>
    <row r="28" spans="1:14" ht="34.5" customHeight="1">
      <c r="A28" s="80"/>
      <c r="B28" s="186" t="s">
        <v>85</v>
      </c>
      <c r="C28" s="186"/>
      <c r="D28" s="186"/>
      <c r="E28" s="186"/>
      <c r="F28" s="186"/>
      <c r="G28" s="186"/>
    </row>
    <row r="29" spans="1:14" s="12" customFormat="1" ht="15.75" customHeight="1">
      <c r="A29" s="37"/>
      <c r="B29" s="81" t="s">
        <v>123</v>
      </c>
      <c r="C29" s="82"/>
      <c r="D29" s="59"/>
      <c r="E29" s="59"/>
      <c r="F29" s="59"/>
      <c r="G29" s="59"/>
    </row>
    <row r="30" spans="1:14" s="12" customFormat="1" ht="15" customHeight="1">
      <c r="A30" s="37"/>
      <c r="B30" s="187" t="s">
        <v>181</v>
      </c>
      <c r="C30" s="187"/>
      <c r="D30" s="188"/>
      <c r="E30" s="188"/>
      <c r="F30" s="188"/>
      <c r="G30" s="59"/>
      <c r="H30" s="59"/>
      <c r="I30" s="59"/>
      <c r="J30" s="59"/>
    </row>
    <row r="31" spans="1:14" s="12" customFormat="1" ht="15" customHeight="1">
      <c r="A31" s="37"/>
      <c r="B31" s="38" t="s">
        <v>124</v>
      </c>
      <c r="C31" s="59"/>
      <c r="D31" s="59"/>
      <c r="E31" s="59"/>
      <c r="F31" s="59"/>
      <c r="G31" s="59"/>
      <c r="H31" s="59"/>
      <c r="I31" s="59"/>
      <c r="J31" s="59"/>
    </row>
    <row r="32" spans="1:14" s="12" customFormat="1" ht="15" customHeight="1">
      <c r="A32" s="37"/>
      <c r="B32" s="38" t="s">
        <v>128</v>
      </c>
      <c r="C32" s="59"/>
      <c r="D32" s="59"/>
      <c r="E32" s="59"/>
      <c r="F32" s="59"/>
      <c r="G32" s="59"/>
      <c r="H32" s="59"/>
      <c r="I32" s="59"/>
      <c r="J32" s="59"/>
    </row>
    <row r="33" spans="1:10" s="12" customFormat="1" ht="15" customHeight="1">
      <c r="A33" s="37"/>
      <c r="D33" s="59"/>
      <c r="E33" s="59"/>
      <c r="F33" s="59"/>
      <c r="G33" s="59"/>
      <c r="H33" s="59"/>
      <c r="I33" s="59"/>
      <c r="J33" s="59"/>
    </row>
    <row r="34" spans="1:10" s="12" customFormat="1" ht="15" customHeight="1">
      <c r="A34" s="37"/>
      <c r="D34" s="59"/>
      <c r="E34" s="59"/>
      <c r="F34" s="59"/>
      <c r="G34" s="59"/>
      <c r="H34" s="59"/>
      <c r="I34" s="59"/>
      <c r="J34" s="59"/>
    </row>
    <row r="35" spans="1:10" s="12" customFormat="1" ht="15" customHeight="1">
      <c r="A35" s="37"/>
      <c r="C35" s="59"/>
      <c r="D35" s="59"/>
      <c r="E35" s="59"/>
      <c r="F35" s="59"/>
      <c r="G35" s="59"/>
      <c r="H35" s="59"/>
      <c r="I35" s="59"/>
      <c r="J35" s="59"/>
    </row>
    <row r="36" spans="1:10" s="12" customFormat="1" ht="15" customHeight="1">
      <c r="A36" s="37"/>
      <c r="C36" s="59"/>
      <c r="D36" s="59"/>
      <c r="E36" s="59"/>
      <c r="F36" s="59"/>
      <c r="G36" s="59"/>
      <c r="H36" s="59"/>
      <c r="I36" s="59"/>
      <c r="J36" s="59"/>
    </row>
    <row r="37" spans="1:10" s="12" customFormat="1" ht="15" customHeight="1">
      <c r="A37" s="37"/>
      <c r="B37" s="38"/>
      <c r="C37" s="59"/>
      <c r="D37" s="59"/>
      <c r="E37" s="59"/>
      <c r="F37" s="59"/>
      <c r="G37" s="59"/>
      <c r="H37" s="59"/>
      <c r="I37" s="59"/>
      <c r="J37" s="59"/>
    </row>
    <row r="38" spans="1:10" s="12" customFormat="1" ht="30" customHeight="1">
      <c r="A38" s="37"/>
      <c r="B38" s="184"/>
      <c r="C38" s="185"/>
      <c r="D38" s="185"/>
      <c r="E38" s="185"/>
      <c r="F38" s="185"/>
      <c r="G38" s="185"/>
      <c r="H38" s="185"/>
      <c r="I38" s="185"/>
      <c r="J38" s="185"/>
    </row>
    <row r="39" spans="1:10" s="12" customFormat="1" ht="15" customHeight="1">
      <c r="A39" s="37"/>
      <c r="B39" s="38"/>
      <c r="C39" s="59"/>
      <c r="D39" s="59"/>
      <c r="E39" s="59"/>
      <c r="F39" s="59"/>
      <c r="G39" s="59"/>
      <c r="H39" s="59"/>
      <c r="I39" s="59"/>
      <c r="J39" s="59"/>
    </row>
    <row r="40" spans="1:10" s="12" customFormat="1" ht="15" customHeight="1">
      <c r="A40" s="37"/>
      <c r="B40" s="38"/>
      <c r="C40" s="59"/>
      <c r="D40" s="59"/>
      <c r="E40" s="59"/>
      <c r="F40" s="59"/>
      <c r="G40" s="59"/>
      <c r="H40" s="59"/>
      <c r="I40" s="59"/>
      <c r="J40" s="59"/>
    </row>
    <row r="41" spans="1:10" s="12" customFormat="1" ht="15" customHeight="1">
      <c r="A41" s="37"/>
      <c r="B41" s="38"/>
      <c r="C41" s="59"/>
      <c r="D41" s="59"/>
      <c r="E41" s="59"/>
      <c r="F41" s="59"/>
      <c r="G41" s="59"/>
      <c r="H41" s="59"/>
      <c r="I41" s="59"/>
      <c r="J41" s="59"/>
    </row>
  </sheetData>
  <sheetProtection algorithmName="SHA-512" hashValue="2jqgx8yd61lgSRtZXm81JWJEvRkPCQZokv2As2c929/t7H9afeO92L/NNUz/W4v1OiSegPGAa2gVRlwVEdieBQ==" saltValue="vKsPuJTmXjU49tVASwUz2w==" spinCount="100000" sheet="1" objects="1" scenarios="1" insertRows="0" selectLockedCells="1"/>
  <mergeCells count="27">
    <mergeCell ref="B28:G28"/>
    <mergeCell ref="B30:F30"/>
    <mergeCell ref="B38:J38"/>
    <mergeCell ref="D21:E21"/>
    <mergeCell ref="D22:E22"/>
    <mergeCell ref="D23:E23"/>
    <mergeCell ref="D24:E24"/>
    <mergeCell ref="D25:E25"/>
    <mergeCell ref="B27:G27"/>
    <mergeCell ref="D15:E15"/>
    <mergeCell ref="D16:E16"/>
    <mergeCell ref="D17:E17"/>
    <mergeCell ref="D18:E18"/>
    <mergeCell ref="D19:E19"/>
    <mergeCell ref="D20:E20"/>
    <mergeCell ref="B8:C8"/>
    <mergeCell ref="D10:E10"/>
    <mergeCell ref="D11:E11"/>
    <mergeCell ref="D12:E12"/>
    <mergeCell ref="D13:E13"/>
    <mergeCell ref="D14:E14"/>
    <mergeCell ref="H4:J4"/>
    <mergeCell ref="H5:J5"/>
    <mergeCell ref="C6:D6"/>
    <mergeCell ref="H6:J6"/>
    <mergeCell ref="C7:D7"/>
    <mergeCell ref="H7:J7"/>
  </mergeCells>
  <phoneticPr fontId="3"/>
  <conditionalFormatting sqref="C6:C7">
    <cfRule type="cellIs" dxfId="246" priority="11" operator="equal">
      <formula>""</formula>
    </cfRule>
  </conditionalFormatting>
  <conditionalFormatting sqref="D8">
    <cfRule type="cellIs" dxfId="245" priority="1" operator="equal">
      <formula>""</formula>
    </cfRule>
  </conditionalFormatting>
  <conditionalFormatting sqref="D11:E25 G11:H25">
    <cfRule type="expression" dxfId="244" priority="3">
      <formula>$C11="【職員処遇改善費のみ対象】園内研修"</formula>
    </cfRule>
  </conditionalFormatting>
  <conditionalFormatting sqref="D11:E25">
    <cfRule type="expression" dxfId="243" priority="5">
      <formula>$C11="【職員処遇改善費のみ対象】横浜市（区）主催研修"</formula>
    </cfRule>
    <cfRule type="expression" dxfId="242" priority="6">
      <formula>$C11="幼稚園教諭旧免許状更新講習・免許法認定講習"</formula>
    </cfRule>
  </conditionalFormatting>
  <conditionalFormatting sqref="F11:F25">
    <cfRule type="expression" dxfId="241" priority="8">
      <formula>$C11&lt;&gt;"保育士等キャリアアップ研修"</formula>
    </cfRule>
    <cfRule type="expression" dxfId="240" priority="13" stopIfTrue="1">
      <formula>$C11="保育士等キャリアアップ研修"</formula>
    </cfRule>
  </conditionalFormatting>
  <conditionalFormatting sqref="F11:H25">
    <cfRule type="expression" dxfId="239" priority="4">
      <formula>$C11="その他"</formula>
    </cfRule>
  </conditionalFormatting>
  <conditionalFormatting sqref="G11:G25">
    <cfRule type="expression" dxfId="238" priority="10">
      <formula>$C11="幼稚園教諭旧免許状更新講習・免許法認定講習"</formula>
    </cfRule>
  </conditionalFormatting>
  <conditionalFormatting sqref="G11:H25">
    <cfRule type="expression" dxfId="237" priority="2">
      <formula>$C11="【職員処遇改善費のみ対象】横浜市（区）主催研修"</formula>
    </cfRule>
  </conditionalFormatting>
  <conditionalFormatting sqref="H11:H25">
    <cfRule type="expression" dxfId="236" priority="7">
      <formula>$C11="【幼稚園又は認定こども園に勤務していた者】その他"</formula>
    </cfRule>
  </conditionalFormatting>
  <conditionalFormatting sqref="H3:I3 H4:J7">
    <cfRule type="cellIs" dxfId="235" priority="12" operator="equal">
      <formula>""</formula>
    </cfRule>
  </conditionalFormatting>
  <conditionalFormatting sqref="I11:I25">
    <cfRule type="expression" dxfId="234" priority="9">
      <formula>$C11="保育士等キャリアアップ研修"</formula>
    </cfRule>
  </conditionalFormatting>
  <dataValidations count="8">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専門リーダー、職務分野別リーダー」のマネジメント研修はH29.4.1～R2.3.31の修了分のみ対象です。" sqref="B11:B25" xr:uid="{E76592E7-869B-41A0-8183-83AD27F1A1EC}">
      <formula1>46220</formula1>
    </dataValidation>
    <dataValidation type="list" allowBlank="1" showInputMessage="1" showErrorMessage="1" sqref="C11:C25" xr:uid="{EB1DE802-CE9D-4BEB-8032-5C6CE33FEB2B}">
      <formula1>INDIRECT($C$6&amp;$D$8)</formula1>
    </dataValidation>
    <dataValidation type="list" allowBlank="1" showInputMessage="1" showErrorMessage="1" sqref="D11:E25" xr:uid="{44BA0654-C21C-4268-9D24-72523A4A74C8}">
      <formula1>INDIRECT($C11)</formula1>
    </dataValidation>
    <dataValidation type="list" allowBlank="1" showInputMessage="1" showErrorMessage="1" sqref="O6" xr:uid="{197DAA17-15F3-4D54-A4D7-A22243020FCD}">
      <formula1>" "</formula1>
    </dataValidation>
    <dataValidation type="list" allowBlank="1" showInputMessage="1" showErrorMessage="1" sqref="D8" xr:uid="{7C6429D0-8EBA-48A8-B7EA-20D553669FE8}">
      <formula1>"〇,×"</formula1>
    </dataValidation>
    <dataValidation type="textLength" operator="equal" allowBlank="1" showInputMessage="1" showErrorMessage="1" sqref="G11:G25" xr:uid="{C1627519-13BC-4838-BDB3-485A4454C69A}">
      <formula1>12</formula1>
    </dataValidation>
    <dataValidation type="decimal" operator="greaterThanOrEqual" allowBlank="1" showInputMessage="1" showErrorMessage="1" sqref="I11:I25" xr:uid="{DBD688B5-2B41-48BE-B834-AAEF90FB509E}">
      <formula1>0</formula1>
    </dataValidation>
    <dataValidation type="list" allowBlank="1" showInputMessage="1" showErrorMessage="1" sqref="H11:H25" xr:uid="{4B2AE2B3-2A04-49A8-8E97-56042FC126B2}">
      <formula1>INDIRECT($C$6)</formula1>
    </dataValidation>
  </dataValidations>
  <printOptions horizontalCentered="1"/>
  <pageMargins left="0.25" right="0.25" top="0.75" bottom="0.75" header="0.3" footer="0.3"/>
  <pageSetup paperSize="9" scale="61" fitToHeight="0" orientation="landscape" cellComments="asDisplayed" r:id="rId1"/>
  <rowBreaks count="1" manualBreakCount="1">
    <brk id="20" max="9"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F6ABA06-C0BB-4202-A7A1-8E6D4AE4C195}">
          <x14:formula1>
            <xm:f>マスタ!$C$2:$C$11</xm:f>
          </x14:formula1>
          <xm:sqref>C6:D6</xm:sqref>
        </x14:dataValidation>
      </x14:dataValidation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1D384-33AE-42C9-9490-425FBA667D4B}">
  <sheetPr>
    <tabColor rgb="FFFF0000"/>
    <pageSetUpPr fitToPage="1"/>
  </sheetPr>
  <dimension ref="A1:O41"/>
  <sheetViews>
    <sheetView showGridLines="0" showZeros="0" view="pageBreakPreview" zoomScale="70" zoomScaleNormal="70" zoomScaleSheetLayoutView="70" workbookViewId="0">
      <selection activeCell="C6" sqref="C6:D6"/>
    </sheetView>
  </sheetViews>
  <sheetFormatPr defaultRowHeight="18.75"/>
  <cols>
    <col min="1" max="1" width="5" style="42" customWidth="1"/>
    <col min="2" max="2" width="17.5" style="83" customWidth="1"/>
    <col min="3" max="3" width="39.375" style="41" customWidth="1"/>
    <col min="4" max="4" width="9.375" style="41" customWidth="1"/>
    <col min="5" max="5" width="37.625" style="41" customWidth="1"/>
    <col min="6" max="6" width="42.875" style="41" customWidth="1"/>
    <col min="7" max="7" width="19.625" style="41" customWidth="1"/>
    <col min="8" max="8" width="22.375" style="41" customWidth="1"/>
    <col min="9" max="9" width="15.625" style="41" customWidth="1"/>
    <col min="10" max="10" width="27.5" style="41" customWidth="1"/>
    <col min="11" max="11" width="9" style="41" hidden="1" customWidth="1"/>
    <col min="12" max="12" width="11.875" style="41" hidden="1" customWidth="1"/>
    <col min="13" max="13" width="10.5" style="41" hidden="1" customWidth="1"/>
    <col min="14" max="14" width="9" style="41" hidden="1" customWidth="1"/>
    <col min="15" max="15" width="50.625" style="41" hidden="1" customWidth="1"/>
    <col min="16" max="16384" width="9" style="41"/>
  </cols>
  <sheetData>
    <row r="1" spans="1:13" s="36" customFormat="1" ht="29.25" customHeight="1">
      <c r="A1" s="36" t="s">
        <v>129</v>
      </c>
      <c r="D1" s="36" t="s">
        <v>144</v>
      </c>
    </row>
    <row r="2" spans="1:13" ht="19.5" thickBot="1">
      <c r="A2" s="37"/>
      <c r="B2" s="38"/>
      <c r="C2" s="39"/>
      <c r="D2" s="39"/>
      <c r="E2" s="39"/>
      <c r="F2" s="40"/>
      <c r="G2" s="39"/>
      <c r="H2" s="39"/>
      <c r="I2" s="39"/>
      <c r="J2" s="39"/>
    </row>
    <row r="3" spans="1:13" s="47" customFormat="1" ht="24.95" customHeight="1" thickBot="1">
      <c r="A3" s="42"/>
      <c r="B3" s="38"/>
      <c r="C3" s="43"/>
      <c r="D3" s="43"/>
      <c r="E3" s="43"/>
      <c r="F3" s="44"/>
      <c r="G3" s="45" t="s">
        <v>0</v>
      </c>
      <c r="H3" s="46" t="e">
        <f>①集計表!H4</f>
        <v>#N/A</v>
      </c>
      <c r="I3" s="159" t="s">
        <v>1</v>
      </c>
      <c r="J3" s="160"/>
    </row>
    <row r="4" spans="1:13" s="47" customFormat="1" ht="24.95" customHeight="1">
      <c r="A4" s="37"/>
      <c r="B4" s="38"/>
      <c r="C4" s="43"/>
      <c r="D4" s="43"/>
      <c r="E4" s="43"/>
      <c r="F4" s="44"/>
      <c r="G4" s="48" t="s">
        <v>178</v>
      </c>
      <c r="H4" s="173" t="e">
        <f>①集計表!H5</f>
        <v>#N/A</v>
      </c>
      <c r="I4" s="174"/>
      <c r="J4" s="175"/>
    </row>
    <row r="5" spans="1:13" s="47" customFormat="1" ht="24.95" customHeight="1" thickBot="1">
      <c r="A5" s="37"/>
      <c r="B5" s="49"/>
      <c r="C5" s="43"/>
      <c r="D5" s="50"/>
      <c r="E5" s="50"/>
      <c r="F5" s="44"/>
      <c r="G5" s="48" t="s">
        <v>3</v>
      </c>
      <c r="H5" s="176">
        <f>①集計表!H6</f>
        <v>0</v>
      </c>
      <c r="I5" s="177"/>
      <c r="J5" s="178"/>
    </row>
    <row r="6" spans="1:13" s="47" customFormat="1" ht="24.95" customHeight="1">
      <c r="A6" s="37"/>
      <c r="B6" s="51" t="s">
        <v>2</v>
      </c>
      <c r="C6" s="167"/>
      <c r="D6" s="168"/>
      <c r="E6" s="50"/>
      <c r="F6" s="44"/>
      <c r="G6" s="52" t="s">
        <v>32</v>
      </c>
      <c r="H6" s="176" t="e">
        <f>①集計表!H7</f>
        <v>#N/A</v>
      </c>
      <c r="I6" s="177"/>
      <c r="J6" s="178"/>
    </row>
    <row r="7" spans="1:13" s="47" customFormat="1" ht="24.95" customHeight="1" thickBot="1">
      <c r="A7" s="37"/>
      <c r="B7" s="53" t="s">
        <v>5</v>
      </c>
      <c r="C7" s="169"/>
      <c r="D7" s="170"/>
      <c r="E7" s="50"/>
      <c r="F7" s="44"/>
      <c r="G7" s="54" t="s">
        <v>33</v>
      </c>
      <c r="H7" s="179">
        <f>①集計表!H8</f>
        <v>0</v>
      </c>
      <c r="I7" s="180"/>
      <c r="J7" s="181"/>
    </row>
    <row r="8" spans="1:13" s="47" customFormat="1" ht="24.95" customHeight="1" thickTop="1" thickBot="1">
      <c r="A8" s="37"/>
      <c r="B8" s="165" t="s">
        <v>47</v>
      </c>
      <c r="C8" s="166"/>
      <c r="D8" s="55"/>
      <c r="E8" s="56"/>
      <c r="F8" s="44"/>
      <c r="G8" s="44"/>
      <c r="H8" s="43"/>
      <c r="I8" s="43"/>
      <c r="J8" s="57"/>
      <c r="L8" s="47" t="s">
        <v>126</v>
      </c>
    </row>
    <row r="9" spans="1:13" ht="24.95" customHeight="1">
      <c r="A9" s="37"/>
      <c r="B9" s="35" t="s">
        <v>179</v>
      </c>
      <c r="C9" s="58"/>
      <c r="D9" s="59"/>
      <c r="E9" s="59"/>
      <c r="F9" s="58"/>
      <c r="G9" s="58"/>
      <c r="H9" s="60"/>
      <c r="I9" s="61"/>
      <c r="J9" s="62"/>
      <c r="L9" s="161" t="s">
        <v>125</v>
      </c>
      <c r="M9" s="162">
        <v>42826</v>
      </c>
    </row>
    <row r="10" spans="1:13" ht="98.25" customHeight="1" thickBot="1">
      <c r="A10" s="63" t="s">
        <v>7</v>
      </c>
      <c r="B10" s="64" t="s">
        <v>183</v>
      </c>
      <c r="C10" s="65" t="s">
        <v>46</v>
      </c>
      <c r="D10" s="182" t="s">
        <v>184</v>
      </c>
      <c r="E10" s="183"/>
      <c r="F10" s="65" t="s">
        <v>8</v>
      </c>
      <c r="G10" s="65" t="s">
        <v>9</v>
      </c>
      <c r="H10" s="66" t="s">
        <v>185</v>
      </c>
      <c r="I10" s="67" t="s">
        <v>77</v>
      </c>
      <c r="J10" s="65" t="s">
        <v>31</v>
      </c>
      <c r="L10" s="161" t="s">
        <v>83</v>
      </c>
    </row>
    <row r="11" spans="1:13" ht="30" customHeight="1">
      <c r="A11" s="63">
        <v>1</v>
      </c>
      <c r="B11" s="68"/>
      <c r="C11" s="69"/>
      <c r="D11" s="171"/>
      <c r="E11" s="172"/>
      <c r="F11" s="70"/>
      <c r="G11" s="71"/>
      <c r="H11" s="72"/>
      <c r="I11" s="73"/>
      <c r="J11" s="74"/>
      <c r="L11" s="161" t="s">
        <v>84</v>
      </c>
      <c r="M11" s="162">
        <v>43921</v>
      </c>
    </row>
    <row r="12" spans="1:13" ht="30" customHeight="1">
      <c r="A12" s="63">
        <v>2</v>
      </c>
      <c r="B12" s="68"/>
      <c r="C12" s="69"/>
      <c r="D12" s="171"/>
      <c r="E12" s="172"/>
      <c r="F12" s="70"/>
      <c r="G12" s="71"/>
      <c r="H12" s="75"/>
      <c r="I12" s="76"/>
      <c r="J12" s="74"/>
      <c r="K12" s="41">
        <f t="shared" ref="K12:K25" si="0">IF(H12&lt;&gt;"",1,0)</f>
        <v>0</v>
      </c>
      <c r="L12" s="41" t="s">
        <v>82</v>
      </c>
      <c r="M12" s="162">
        <v>45382</v>
      </c>
    </row>
    <row r="13" spans="1:13" ht="30" customHeight="1">
      <c r="A13" s="63">
        <v>3</v>
      </c>
      <c r="B13" s="68"/>
      <c r="C13" s="69"/>
      <c r="D13" s="171"/>
      <c r="E13" s="172"/>
      <c r="F13" s="70"/>
      <c r="G13" s="71"/>
      <c r="H13" s="75"/>
      <c r="I13" s="76"/>
      <c r="J13" s="74"/>
      <c r="K13" s="41">
        <f t="shared" si="0"/>
        <v>0</v>
      </c>
      <c r="L13" s="41" t="str">
        <f t="shared" ref="L13:L24" si="1">IF(C13="その他",1,"")</f>
        <v/>
      </c>
      <c r="M13" s="163"/>
    </row>
    <row r="14" spans="1:13" ht="30" customHeight="1">
      <c r="A14" s="63">
        <v>4</v>
      </c>
      <c r="B14" s="68"/>
      <c r="C14" s="69"/>
      <c r="D14" s="171"/>
      <c r="E14" s="172"/>
      <c r="F14" s="70"/>
      <c r="G14" s="71"/>
      <c r="H14" s="75"/>
      <c r="I14" s="76"/>
      <c r="J14" s="74"/>
      <c r="K14" s="41">
        <f>IF(H14&lt;&gt;"",1,0)</f>
        <v>0</v>
      </c>
      <c r="L14" s="41" t="str">
        <f t="shared" si="1"/>
        <v/>
      </c>
      <c r="M14" s="161"/>
    </row>
    <row r="15" spans="1:13" ht="30" customHeight="1">
      <c r="A15" s="63">
        <v>5</v>
      </c>
      <c r="B15" s="68"/>
      <c r="C15" s="69"/>
      <c r="D15" s="171"/>
      <c r="E15" s="172"/>
      <c r="F15" s="70"/>
      <c r="G15" s="71"/>
      <c r="H15" s="75"/>
      <c r="I15" s="76"/>
      <c r="J15" s="74"/>
      <c r="K15" s="41">
        <f t="shared" si="0"/>
        <v>0</v>
      </c>
      <c r="L15" s="41" t="str">
        <f t="shared" si="1"/>
        <v/>
      </c>
    </row>
    <row r="16" spans="1:13" ht="30" customHeight="1">
      <c r="A16" s="63">
        <v>6</v>
      </c>
      <c r="B16" s="68"/>
      <c r="C16" s="69"/>
      <c r="D16" s="171"/>
      <c r="E16" s="172"/>
      <c r="F16" s="70"/>
      <c r="G16" s="71"/>
      <c r="H16" s="75"/>
      <c r="I16" s="76"/>
      <c r="J16" s="74"/>
      <c r="K16" s="41">
        <f t="shared" si="0"/>
        <v>0</v>
      </c>
      <c r="L16" s="41" t="str">
        <f t="shared" si="1"/>
        <v/>
      </c>
    </row>
    <row r="17" spans="1:14" ht="30" customHeight="1">
      <c r="A17" s="63">
        <v>7</v>
      </c>
      <c r="B17" s="68"/>
      <c r="C17" s="69"/>
      <c r="D17" s="171"/>
      <c r="E17" s="172"/>
      <c r="F17" s="70"/>
      <c r="G17" s="71"/>
      <c r="H17" s="75"/>
      <c r="I17" s="76"/>
      <c r="J17" s="74"/>
      <c r="K17" s="41">
        <f t="shared" si="0"/>
        <v>0</v>
      </c>
      <c r="L17" s="41" t="str">
        <f t="shared" si="1"/>
        <v/>
      </c>
    </row>
    <row r="18" spans="1:14" ht="30" customHeight="1">
      <c r="A18" s="63">
        <v>8</v>
      </c>
      <c r="B18" s="68"/>
      <c r="C18" s="69"/>
      <c r="D18" s="171"/>
      <c r="E18" s="172"/>
      <c r="F18" s="70"/>
      <c r="G18" s="71"/>
      <c r="H18" s="75"/>
      <c r="I18" s="76"/>
      <c r="J18" s="74"/>
      <c r="K18" s="41">
        <f t="shared" si="0"/>
        <v>0</v>
      </c>
      <c r="L18" s="41" t="str">
        <f t="shared" si="1"/>
        <v/>
      </c>
    </row>
    <row r="19" spans="1:14" ht="30" customHeight="1">
      <c r="A19" s="63">
        <v>9</v>
      </c>
      <c r="B19" s="68"/>
      <c r="C19" s="69"/>
      <c r="D19" s="171"/>
      <c r="E19" s="172"/>
      <c r="F19" s="70"/>
      <c r="G19" s="71"/>
      <c r="H19" s="75"/>
      <c r="I19" s="76"/>
      <c r="J19" s="74"/>
      <c r="K19" s="41">
        <f t="shared" si="0"/>
        <v>0</v>
      </c>
      <c r="L19" s="41" t="str">
        <f t="shared" si="1"/>
        <v/>
      </c>
    </row>
    <row r="20" spans="1:14" ht="30" customHeight="1">
      <c r="A20" s="63">
        <v>10</v>
      </c>
      <c r="B20" s="68"/>
      <c r="C20" s="69"/>
      <c r="D20" s="171"/>
      <c r="E20" s="172"/>
      <c r="F20" s="70"/>
      <c r="G20" s="71"/>
      <c r="H20" s="75"/>
      <c r="I20" s="76"/>
      <c r="J20" s="74"/>
      <c r="K20" s="41">
        <f t="shared" si="0"/>
        <v>0</v>
      </c>
      <c r="L20" s="41" t="str">
        <f t="shared" si="1"/>
        <v/>
      </c>
    </row>
    <row r="21" spans="1:14" ht="30" customHeight="1">
      <c r="A21" s="63">
        <v>11</v>
      </c>
      <c r="B21" s="68"/>
      <c r="C21" s="69"/>
      <c r="D21" s="171"/>
      <c r="E21" s="172"/>
      <c r="F21" s="70"/>
      <c r="G21" s="71"/>
      <c r="H21" s="75"/>
      <c r="I21" s="76"/>
      <c r="J21" s="74"/>
      <c r="K21" s="41">
        <f t="shared" si="0"/>
        <v>0</v>
      </c>
      <c r="L21" s="41" t="str">
        <f t="shared" si="1"/>
        <v/>
      </c>
    </row>
    <row r="22" spans="1:14" ht="30" customHeight="1">
      <c r="A22" s="63">
        <v>12</v>
      </c>
      <c r="B22" s="68"/>
      <c r="C22" s="69"/>
      <c r="D22" s="171"/>
      <c r="E22" s="172"/>
      <c r="F22" s="70"/>
      <c r="G22" s="71"/>
      <c r="H22" s="75"/>
      <c r="I22" s="76"/>
      <c r="J22" s="74"/>
      <c r="K22" s="41">
        <f t="shared" si="0"/>
        <v>0</v>
      </c>
      <c r="L22" s="41" t="str">
        <f t="shared" si="1"/>
        <v/>
      </c>
    </row>
    <row r="23" spans="1:14" ht="30" customHeight="1">
      <c r="A23" s="63">
        <v>13</v>
      </c>
      <c r="B23" s="68"/>
      <c r="C23" s="69"/>
      <c r="D23" s="171"/>
      <c r="E23" s="172"/>
      <c r="F23" s="70"/>
      <c r="G23" s="71"/>
      <c r="H23" s="75"/>
      <c r="I23" s="76"/>
      <c r="J23" s="74"/>
      <c r="K23" s="41">
        <f t="shared" si="0"/>
        <v>0</v>
      </c>
      <c r="L23" s="41" t="str">
        <f t="shared" si="1"/>
        <v/>
      </c>
    </row>
    <row r="24" spans="1:14" ht="30" customHeight="1">
      <c r="A24" s="63">
        <v>14</v>
      </c>
      <c r="B24" s="68"/>
      <c r="C24" s="69"/>
      <c r="D24" s="171"/>
      <c r="E24" s="172"/>
      <c r="F24" s="70"/>
      <c r="G24" s="71"/>
      <c r="H24" s="75"/>
      <c r="I24" s="76"/>
      <c r="J24" s="74"/>
      <c r="K24" s="41">
        <f t="shared" si="0"/>
        <v>0</v>
      </c>
      <c r="L24" s="41" t="str">
        <f t="shared" si="1"/>
        <v/>
      </c>
    </row>
    <row r="25" spans="1:14" ht="30" customHeight="1" thickBot="1">
      <c r="A25" s="63">
        <v>15</v>
      </c>
      <c r="B25" s="68"/>
      <c r="C25" s="69"/>
      <c r="D25" s="171"/>
      <c r="E25" s="172"/>
      <c r="F25" s="70"/>
      <c r="G25" s="71"/>
      <c r="H25" s="77"/>
      <c r="I25" s="78"/>
      <c r="J25" s="74"/>
      <c r="K25" s="41">
        <f t="shared" si="0"/>
        <v>0</v>
      </c>
      <c r="L25" s="41" t="e">
        <f>IF(SUMIF(C12:C25,"【職員処遇改善費のみ対象】園内研修",I11:I25)&gt;VLOOKUP(C6,M25:N27,2,FALSE),VLOOKUP(C6,M25:N27,2,FALSE)-SUMIF(C12:C25,"【職員処遇改善費のみ対象】園内研修",I11:I25),"")</f>
        <v>#N/A</v>
      </c>
      <c r="M25" s="79" t="s">
        <v>81</v>
      </c>
      <c r="N25" s="164">
        <v>4</v>
      </c>
    </row>
    <row r="26" spans="1:14" ht="19.5" customHeight="1">
      <c r="A26" s="80"/>
      <c r="B26" s="38" t="s">
        <v>34</v>
      </c>
      <c r="C26" s="59"/>
      <c r="D26" s="59"/>
      <c r="E26" s="59"/>
      <c r="F26" s="59"/>
      <c r="G26" s="59"/>
      <c r="J26" s="12"/>
      <c r="K26" s="164"/>
    </row>
    <row r="27" spans="1:14" ht="21.75" customHeight="1">
      <c r="A27" s="80"/>
      <c r="B27" s="186" t="s">
        <v>86</v>
      </c>
      <c r="C27" s="186"/>
      <c r="D27" s="186"/>
      <c r="E27" s="186"/>
      <c r="F27" s="186"/>
      <c r="G27" s="186"/>
      <c r="J27" s="12"/>
      <c r="K27" s="164"/>
    </row>
    <row r="28" spans="1:14" ht="34.5" customHeight="1">
      <c r="A28" s="80"/>
      <c r="B28" s="186" t="s">
        <v>85</v>
      </c>
      <c r="C28" s="186"/>
      <c r="D28" s="186"/>
      <c r="E28" s="186"/>
      <c r="F28" s="186"/>
      <c r="G28" s="186"/>
    </row>
    <row r="29" spans="1:14" s="12" customFormat="1" ht="15.75" customHeight="1">
      <c r="A29" s="37"/>
      <c r="B29" s="81" t="s">
        <v>123</v>
      </c>
      <c r="C29" s="82"/>
      <c r="D29" s="59"/>
      <c r="E29" s="59"/>
      <c r="F29" s="59"/>
      <c r="G29" s="59"/>
    </row>
    <row r="30" spans="1:14" s="12" customFormat="1" ht="15" customHeight="1">
      <c r="A30" s="37"/>
      <c r="B30" s="187" t="s">
        <v>181</v>
      </c>
      <c r="C30" s="187"/>
      <c r="D30" s="188"/>
      <c r="E30" s="188"/>
      <c r="F30" s="188"/>
      <c r="G30" s="59"/>
      <c r="H30" s="59"/>
      <c r="I30" s="59"/>
      <c r="J30" s="59"/>
    </row>
    <row r="31" spans="1:14" s="12" customFormat="1" ht="15" customHeight="1">
      <c r="A31" s="37"/>
      <c r="B31" s="38" t="s">
        <v>124</v>
      </c>
      <c r="C31" s="59"/>
      <c r="D31" s="59"/>
      <c r="E31" s="59"/>
      <c r="F31" s="59"/>
      <c r="G31" s="59"/>
      <c r="H31" s="59"/>
      <c r="I31" s="59"/>
      <c r="J31" s="59"/>
    </row>
    <row r="32" spans="1:14" s="12" customFormat="1" ht="15" customHeight="1">
      <c r="A32" s="37"/>
      <c r="B32" s="38" t="s">
        <v>128</v>
      </c>
      <c r="C32" s="59"/>
      <c r="D32" s="59"/>
      <c r="E32" s="59"/>
      <c r="F32" s="59"/>
      <c r="G32" s="59"/>
      <c r="H32" s="59"/>
      <c r="I32" s="59"/>
      <c r="J32" s="59"/>
    </row>
    <row r="33" spans="1:10" s="12" customFormat="1" ht="15" customHeight="1">
      <c r="A33" s="37"/>
      <c r="D33" s="59"/>
      <c r="E33" s="59"/>
      <c r="F33" s="59"/>
      <c r="G33" s="59"/>
      <c r="H33" s="59"/>
      <c r="I33" s="59"/>
      <c r="J33" s="59"/>
    </row>
    <row r="34" spans="1:10" s="12" customFormat="1" ht="15" customHeight="1">
      <c r="A34" s="37"/>
      <c r="D34" s="59"/>
      <c r="E34" s="59"/>
      <c r="F34" s="59"/>
      <c r="G34" s="59"/>
      <c r="H34" s="59"/>
      <c r="I34" s="59"/>
      <c r="J34" s="59"/>
    </row>
    <row r="35" spans="1:10" s="12" customFormat="1" ht="15" customHeight="1">
      <c r="A35" s="37"/>
      <c r="C35" s="59"/>
      <c r="D35" s="59"/>
      <c r="E35" s="59"/>
      <c r="F35" s="59"/>
      <c r="G35" s="59"/>
      <c r="H35" s="59"/>
      <c r="I35" s="59"/>
      <c r="J35" s="59"/>
    </row>
    <row r="36" spans="1:10" s="12" customFormat="1" ht="15" customHeight="1">
      <c r="A36" s="37"/>
      <c r="C36" s="59"/>
      <c r="D36" s="59"/>
      <c r="E36" s="59"/>
      <c r="F36" s="59"/>
      <c r="G36" s="59"/>
      <c r="H36" s="59"/>
      <c r="I36" s="59"/>
      <c r="J36" s="59"/>
    </row>
    <row r="37" spans="1:10" s="12" customFormat="1" ht="15" customHeight="1">
      <c r="A37" s="37"/>
      <c r="B37" s="38"/>
      <c r="C37" s="59"/>
      <c r="D37" s="59"/>
      <c r="E37" s="59"/>
      <c r="F37" s="59"/>
      <c r="G37" s="59"/>
      <c r="H37" s="59"/>
      <c r="I37" s="59"/>
      <c r="J37" s="59"/>
    </row>
    <row r="38" spans="1:10" s="12" customFormat="1" ht="30" customHeight="1">
      <c r="A38" s="37"/>
      <c r="B38" s="184"/>
      <c r="C38" s="185"/>
      <c r="D38" s="185"/>
      <c r="E38" s="185"/>
      <c r="F38" s="185"/>
      <c r="G38" s="185"/>
      <c r="H38" s="185"/>
      <c r="I38" s="185"/>
      <c r="J38" s="185"/>
    </row>
    <row r="39" spans="1:10" s="12" customFormat="1" ht="15" customHeight="1">
      <c r="A39" s="37"/>
      <c r="B39" s="38"/>
      <c r="C39" s="59"/>
      <c r="D39" s="59"/>
      <c r="E39" s="59"/>
      <c r="F39" s="59"/>
      <c r="G39" s="59"/>
      <c r="H39" s="59"/>
      <c r="I39" s="59"/>
      <c r="J39" s="59"/>
    </row>
    <row r="40" spans="1:10" s="12" customFormat="1" ht="15" customHeight="1">
      <c r="A40" s="37"/>
      <c r="B40" s="38"/>
      <c r="C40" s="59"/>
      <c r="D40" s="59"/>
      <c r="E40" s="59"/>
      <c r="F40" s="59"/>
      <c r="G40" s="59"/>
      <c r="H40" s="59"/>
      <c r="I40" s="59"/>
      <c r="J40" s="59"/>
    </row>
    <row r="41" spans="1:10" s="12" customFormat="1" ht="15" customHeight="1">
      <c r="A41" s="37"/>
      <c r="B41" s="38"/>
      <c r="C41" s="59"/>
      <c r="D41" s="59"/>
      <c r="E41" s="59"/>
      <c r="F41" s="59"/>
      <c r="G41" s="59"/>
      <c r="H41" s="59"/>
      <c r="I41" s="59"/>
      <c r="J41" s="59"/>
    </row>
  </sheetData>
  <sheetProtection algorithmName="SHA-512" hashValue="2jqgx8yd61lgSRtZXm81JWJEvRkPCQZokv2As2c929/t7H9afeO92L/NNUz/W4v1OiSegPGAa2gVRlwVEdieBQ==" saltValue="vKsPuJTmXjU49tVASwUz2w==" spinCount="100000" sheet="1" objects="1" scenarios="1" insertRows="0" selectLockedCells="1"/>
  <mergeCells count="27">
    <mergeCell ref="B28:G28"/>
    <mergeCell ref="B30:F30"/>
    <mergeCell ref="B38:J38"/>
    <mergeCell ref="D21:E21"/>
    <mergeCell ref="D22:E22"/>
    <mergeCell ref="D23:E23"/>
    <mergeCell ref="D24:E24"/>
    <mergeCell ref="D25:E25"/>
    <mergeCell ref="B27:G27"/>
    <mergeCell ref="D15:E15"/>
    <mergeCell ref="D16:E16"/>
    <mergeCell ref="D17:E17"/>
    <mergeCell ref="D18:E18"/>
    <mergeCell ref="D19:E19"/>
    <mergeCell ref="D20:E20"/>
    <mergeCell ref="B8:C8"/>
    <mergeCell ref="D10:E10"/>
    <mergeCell ref="D11:E11"/>
    <mergeCell ref="D12:E12"/>
    <mergeCell ref="D13:E13"/>
    <mergeCell ref="D14:E14"/>
    <mergeCell ref="H4:J4"/>
    <mergeCell ref="H5:J5"/>
    <mergeCell ref="C6:D6"/>
    <mergeCell ref="H6:J6"/>
    <mergeCell ref="C7:D7"/>
    <mergeCell ref="H7:J7"/>
  </mergeCells>
  <phoneticPr fontId="3"/>
  <conditionalFormatting sqref="C6:C7">
    <cfRule type="cellIs" dxfId="233" priority="11" operator="equal">
      <formula>""</formula>
    </cfRule>
  </conditionalFormatting>
  <conditionalFormatting sqref="D8">
    <cfRule type="cellIs" dxfId="232" priority="1" operator="equal">
      <formula>""</formula>
    </cfRule>
  </conditionalFormatting>
  <conditionalFormatting sqref="D11:E25 G11:H25">
    <cfRule type="expression" dxfId="231" priority="3">
      <formula>$C11="【職員処遇改善費のみ対象】園内研修"</formula>
    </cfRule>
  </conditionalFormatting>
  <conditionalFormatting sqref="D11:E25">
    <cfRule type="expression" dxfId="230" priority="5">
      <formula>$C11="【職員処遇改善費のみ対象】横浜市（区）主催研修"</formula>
    </cfRule>
    <cfRule type="expression" dxfId="229" priority="6">
      <formula>$C11="幼稚園教諭旧免許状更新講習・免許法認定講習"</formula>
    </cfRule>
  </conditionalFormatting>
  <conditionalFormatting sqref="F11:F25">
    <cfRule type="expression" dxfId="228" priority="8">
      <formula>$C11&lt;&gt;"保育士等キャリアアップ研修"</formula>
    </cfRule>
    <cfRule type="expression" dxfId="227" priority="13" stopIfTrue="1">
      <formula>$C11="保育士等キャリアアップ研修"</formula>
    </cfRule>
  </conditionalFormatting>
  <conditionalFormatting sqref="F11:H25">
    <cfRule type="expression" dxfId="226" priority="4">
      <formula>$C11="その他"</formula>
    </cfRule>
  </conditionalFormatting>
  <conditionalFormatting sqref="G11:G25">
    <cfRule type="expression" dxfId="225" priority="10">
      <formula>$C11="幼稚園教諭旧免許状更新講習・免許法認定講習"</formula>
    </cfRule>
  </conditionalFormatting>
  <conditionalFormatting sqref="G11:H25">
    <cfRule type="expression" dxfId="224" priority="2">
      <formula>$C11="【職員処遇改善費のみ対象】横浜市（区）主催研修"</formula>
    </cfRule>
  </conditionalFormatting>
  <conditionalFormatting sqref="H11:H25">
    <cfRule type="expression" dxfId="223" priority="7">
      <formula>$C11="【幼稚園又は認定こども園に勤務していた者】その他"</formula>
    </cfRule>
  </conditionalFormatting>
  <conditionalFormatting sqref="H3:I3 H4:J7">
    <cfRule type="cellIs" dxfId="222" priority="12" operator="equal">
      <formula>""</formula>
    </cfRule>
  </conditionalFormatting>
  <conditionalFormatting sqref="I11:I25">
    <cfRule type="expression" dxfId="221" priority="9">
      <formula>$C11="保育士等キャリアアップ研修"</formula>
    </cfRule>
  </conditionalFormatting>
  <dataValidations count="8">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専門リーダー、職務分野別リーダー」のマネジメント研修はH29.4.1～R2.3.31の修了分のみ対象です。" sqref="B11:B25" xr:uid="{079159F8-A7F8-4036-8A28-E7936AB63CBD}">
      <formula1>46220</formula1>
    </dataValidation>
    <dataValidation type="list" allowBlank="1" showInputMessage="1" showErrorMessage="1" sqref="C11:C25" xr:uid="{2100C545-47B3-4E22-AF5F-D4B116EF5100}">
      <formula1>INDIRECT($C$6&amp;$D$8)</formula1>
    </dataValidation>
    <dataValidation type="list" allowBlank="1" showInputMessage="1" showErrorMessage="1" sqref="D11:E25" xr:uid="{6E87359D-6B76-45BD-91F9-9688EC0A8232}">
      <formula1>INDIRECT($C11)</formula1>
    </dataValidation>
    <dataValidation type="list" allowBlank="1" showInputMessage="1" showErrorMessage="1" sqref="O6" xr:uid="{0C0B170A-5182-4CB3-AD32-5DBFA2DF1594}">
      <formula1>" "</formula1>
    </dataValidation>
    <dataValidation type="list" allowBlank="1" showInputMessage="1" showErrorMessage="1" sqref="D8" xr:uid="{F0BEF5F9-F925-48F7-939E-68AE06D3AE76}">
      <formula1>"〇,×"</formula1>
    </dataValidation>
    <dataValidation type="textLength" operator="equal" allowBlank="1" showInputMessage="1" showErrorMessage="1" sqref="G11:G25" xr:uid="{D3573DEF-BD19-4363-8BCA-2F624A2DED58}">
      <formula1>12</formula1>
    </dataValidation>
    <dataValidation type="decimal" operator="greaterThanOrEqual" allowBlank="1" showInputMessage="1" showErrorMessage="1" sqref="I11:I25" xr:uid="{60522F81-6D5D-4239-A336-97EF55755CEC}">
      <formula1>0</formula1>
    </dataValidation>
    <dataValidation type="list" allowBlank="1" showInputMessage="1" showErrorMessage="1" sqref="H11:H25" xr:uid="{DADA1581-C77D-4D1E-B69C-86B370CD0CC6}">
      <formula1>INDIRECT($C$6)</formula1>
    </dataValidation>
  </dataValidations>
  <printOptions horizontalCentered="1"/>
  <pageMargins left="0.25" right="0.25" top="0.75" bottom="0.75" header="0.3" footer="0.3"/>
  <pageSetup paperSize="9" scale="61" fitToHeight="0" orientation="landscape" cellComments="asDisplayed" r:id="rId1"/>
  <rowBreaks count="1" manualBreakCount="1">
    <brk id="20" max="9"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C6ABA17-7A15-4E3D-8E23-0395C97549C2}">
          <x14:formula1>
            <xm:f>マスタ!$C$2:$C$11</xm:f>
          </x14:formula1>
          <xm:sqref>C6:D6</xm:sqref>
        </x14:dataValidation>
      </x14:dataValidations>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2E2EE-5057-4ECD-AC22-04F02131A4D8}">
  <sheetPr>
    <tabColor rgb="FFFF0000"/>
    <pageSetUpPr fitToPage="1"/>
  </sheetPr>
  <dimension ref="A1:O41"/>
  <sheetViews>
    <sheetView showGridLines="0" showZeros="0" view="pageBreakPreview" zoomScale="70" zoomScaleNormal="70" zoomScaleSheetLayoutView="70" workbookViewId="0">
      <selection activeCell="C6" sqref="C6:D6"/>
    </sheetView>
  </sheetViews>
  <sheetFormatPr defaultRowHeight="18.75"/>
  <cols>
    <col min="1" max="1" width="5" style="42" customWidth="1"/>
    <col min="2" max="2" width="17.5" style="83" customWidth="1"/>
    <col min="3" max="3" width="39.375" style="41" customWidth="1"/>
    <col min="4" max="4" width="9.375" style="41" customWidth="1"/>
    <col min="5" max="5" width="37.625" style="41" customWidth="1"/>
    <col min="6" max="6" width="42.875" style="41" customWidth="1"/>
    <col min="7" max="7" width="19.625" style="41" customWidth="1"/>
    <col min="8" max="8" width="22.375" style="41" customWidth="1"/>
    <col min="9" max="9" width="15.625" style="41" customWidth="1"/>
    <col min="10" max="10" width="27.5" style="41" customWidth="1"/>
    <col min="11" max="11" width="9" style="41" hidden="1" customWidth="1"/>
    <col min="12" max="12" width="11.875" style="41" hidden="1" customWidth="1"/>
    <col min="13" max="13" width="10.5" style="41" hidden="1" customWidth="1"/>
    <col min="14" max="14" width="9" style="41" hidden="1" customWidth="1"/>
    <col min="15" max="15" width="50.625" style="41" hidden="1" customWidth="1"/>
    <col min="16" max="16384" width="9" style="41"/>
  </cols>
  <sheetData>
    <row r="1" spans="1:13" s="36" customFormat="1" ht="29.25" customHeight="1">
      <c r="A1" s="36" t="s">
        <v>129</v>
      </c>
      <c r="D1" s="36" t="s">
        <v>144</v>
      </c>
    </row>
    <row r="2" spans="1:13" ht="19.5" thickBot="1">
      <c r="A2" s="37"/>
      <c r="B2" s="38"/>
      <c r="C2" s="39"/>
      <c r="D2" s="39"/>
      <c r="E2" s="39"/>
      <c r="F2" s="40"/>
      <c r="G2" s="39"/>
      <c r="H2" s="39"/>
      <c r="I2" s="39"/>
      <c r="J2" s="39"/>
    </row>
    <row r="3" spans="1:13" s="47" customFormat="1" ht="24.95" customHeight="1" thickBot="1">
      <c r="A3" s="42"/>
      <c r="B3" s="38"/>
      <c r="C3" s="43"/>
      <c r="D3" s="43"/>
      <c r="E3" s="43"/>
      <c r="F3" s="44"/>
      <c r="G3" s="45" t="s">
        <v>0</v>
      </c>
      <c r="H3" s="46" t="e">
        <f>①集計表!H4</f>
        <v>#N/A</v>
      </c>
      <c r="I3" s="159" t="s">
        <v>1</v>
      </c>
      <c r="J3" s="160"/>
    </row>
    <row r="4" spans="1:13" s="47" customFormat="1" ht="24.95" customHeight="1">
      <c r="A4" s="37"/>
      <c r="B4" s="38"/>
      <c r="C4" s="43"/>
      <c r="D4" s="43"/>
      <c r="E4" s="43"/>
      <c r="F4" s="44"/>
      <c r="G4" s="48" t="s">
        <v>178</v>
      </c>
      <c r="H4" s="173" t="e">
        <f>①集計表!H5</f>
        <v>#N/A</v>
      </c>
      <c r="I4" s="174"/>
      <c r="J4" s="175"/>
    </row>
    <row r="5" spans="1:13" s="47" customFormat="1" ht="24.95" customHeight="1" thickBot="1">
      <c r="A5" s="37"/>
      <c r="B5" s="49"/>
      <c r="C5" s="43"/>
      <c r="D5" s="50"/>
      <c r="E5" s="50"/>
      <c r="F5" s="44"/>
      <c r="G5" s="48" t="s">
        <v>3</v>
      </c>
      <c r="H5" s="176">
        <f>①集計表!H6</f>
        <v>0</v>
      </c>
      <c r="I5" s="177"/>
      <c r="J5" s="178"/>
    </row>
    <row r="6" spans="1:13" s="47" customFormat="1" ht="24.95" customHeight="1">
      <c r="A6" s="37"/>
      <c r="B6" s="51" t="s">
        <v>2</v>
      </c>
      <c r="C6" s="167"/>
      <c r="D6" s="168"/>
      <c r="E6" s="50"/>
      <c r="F6" s="44"/>
      <c r="G6" s="52" t="s">
        <v>32</v>
      </c>
      <c r="H6" s="176" t="e">
        <f>①集計表!H7</f>
        <v>#N/A</v>
      </c>
      <c r="I6" s="177"/>
      <c r="J6" s="178"/>
    </row>
    <row r="7" spans="1:13" s="47" customFormat="1" ht="24.95" customHeight="1" thickBot="1">
      <c r="A7" s="37"/>
      <c r="B7" s="53" t="s">
        <v>5</v>
      </c>
      <c r="C7" s="169"/>
      <c r="D7" s="170"/>
      <c r="E7" s="50"/>
      <c r="F7" s="44"/>
      <c r="G7" s="54" t="s">
        <v>33</v>
      </c>
      <c r="H7" s="179">
        <f>①集計表!H8</f>
        <v>0</v>
      </c>
      <c r="I7" s="180"/>
      <c r="J7" s="181"/>
    </row>
    <row r="8" spans="1:13" s="47" customFormat="1" ht="24.95" customHeight="1" thickTop="1" thickBot="1">
      <c r="A8" s="37"/>
      <c r="B8" s="165" t="s">
        <v>47</v>
      </c>
      <c r="C8" s="166"/>
      <c r="D8" s="55"/>
      <c r="E8" s="56"/>
      <c r="F8" s="44"/>
      <c r="G8" s="44"/>
      <c r="H8" s="43"/>
      <c r="I8" s="43"/>
      <c r="J8" s="57"/>
      <c r="L8" s="47" t="s">
        <v>126</v>
      </c>
    </row>
    <row r="9" spans="1:13" ht="24.95" customHeight="1">
      <c r="A9" s="37"/>
      <c r="B9" s="35" t="s">
        <v>179</v>
      </c>
      <c r="C9" s="58"/>
      <c r="D9" s="59"/>
      <c r="E9" s="59"/>
      <c r="F9" s="58"/>
      <c r="G9" s="58"/>
      <c r="H9" s="60"/>
      <c r="I9" s="61"/>
      <c r="J9" s="62"/>
      <c r="L9" s="161" t="s">
        <v>125</v>
      </c>
      <c r="M9" s="162">
        <v>42826</v>
      </c>
    </row>
    <row r="10" spans="1:13" ht="98.25" customHeight="1" thickBot="1">
      <c r="A10" s="63" t="s">
        <v>7</v>
      </c>
      <c r="B10" s="64" t="s">
        <v>183</v>
      </c>
      <c r="C10" s="65" t="s">
        <v>46</v>
      </c>
      <c r="D10" s="182" t="s">
        <v>184</v>
      </c>
      <c r="E10" s="183"/>
      <c r="F10" s="65" t="s">
        <v>8</v>
      </c>
      <c r="G10" s="65" t="s">
        <v>9</v>
      </c>
      <c r="H10" s="66" t="s">
        <v>185</v>
      </c>
      <c r="I10" s="67" t="s">
        <v>77</v>
      </c>
      <c r="J10" s="65" t="s">
        <v>31</v>
      </c>
      <c r="L10" s="161" t="s">
        <v>83</v>
      </c>
    </row>
    <row r="11" spans="1:13" ht="30" customHeight="1">
      <c r="A11" s="63">
        <v>1</v>
      </c>
      <c r="B11" s="68"/>
      <c r="C11" s="69"/>
      <c r="D11" s="171"/>
      <c r="E11" s="172"/>
      <c r="F11" s="70"/>
      <c r="G11" s="71"/>
      <c r="H11" s="72"/>
      <c r="I11" s="73"/>
      <c r="J11" s="74"/>
      <c r="L11" s="161" t="s">
        <v>84</v>
      </c>
      <c r="M11" s="162">
        <v>43921</v>
      </c>
    </row>
    <row r="12" spans="1:13" ht="30" customHeight="1">
      <c r="A12" s="63">
        <v>2</v>
      </c>
      <c r="B12" s="68"/>
      <c r="C12" s="69"/>
      <c r="D12" s="171"/>
      <c r="E12" s="172"/>
      <c r="F12" s="70"/>
      <c r="G12" s="71"/>
      <c r="H12" s="75"/>
      <c r="I12" s="76"/>
      <c r="J12" s="74"/>
      <c r="K12" s="41">
        <f t="shared" ref="K12:K25" si="0">IF(H12&lt;&gt;"",1,0)</f>
        <v>0</v>
      </c>
      <c r="L12" s="41" t="s">
        <v>82</v>
      </c>
      <c r="M12" s="162">
        <v>45382</v>
      </c>
    </row>
    <row r="13" spans="1:13" ht="30" customHeight="1">
      <c r="A13" s="63">
        <v>3</v>
      </c>
      <c r="B13" s="68"/>
      <c r="C13" s="69"/>
      <c r="D13" s="171"/>
      <c r="E13" s="172"/>
      <c r="F13" s="70"/>
      <c r="G13" s="71"/>
      <c r="H13" s="75"/>
      <c r="I13" s="76"/>
      <c r="J13" s="74"/>
      <c r="K13" s="41">
        <f t="shared" si="0"/>
        <v>0</v>
      </c>
      <c r="L13" s="41" t="str">
        <f t="shared" ref="L13:L24" si="1">IF(C13="その他",1,"")</f>
        <v/>
      </c>
      <c r="M13" s="163"/>
    </row>
    <row r="14" spans="1:13" ht="30" customHeight="1">
      <c r="A14" s="63">
        <v>4</v>
      </c>
      <c r="B14" s="68"/>
      <c r="C14" s="69"/>
      <c r="D14" s="171"/>
      <c r="E14" s="172"/>
      <c r="F14" s="70"/>
      <c r="G14" s="71"/>
      <c r="H14" s="75"/>
      <c r="I14" s="76"/>
      <c r="J14" s="74"/>
      <c r="K14" s="41">
        <f>IF(H14&lt;&gt;"",1,0)</f>
        <v>0</v>
      </c>
      <c r="L14" s="41" t="str">
        <f t="shared" si="1"/>
        <v/>
      </c>
      <c r="M14" s="161"/>
    </row>
    <row r="15" spans="1:13" ht="30" customHeight="1">
      <c r="A15" s="63">
        <v>5</v>
      </c>
      <c r="B15" s="68"/>
      <c r="C15" s="69"/>
      <c r="D15" s="171"/>
      <c r="E15" s="172"/>
      <c r="F15" s="70"/>
      <c r="G15" s="71"/>
      <c r="H15" s="75"/>
      <c r="I15" s="76"/>
      <c r="J15" s="74"/>
      <c r="K15" s="41">
        <f t="shared" si="0"/>
        <v>0</v>
      </c>
      <c r="L15" s="41" t="str">
        <f t="shared" si="1"/>
        <v/>
      </c>
    </row>
    <row r="16" spans="1:13" ht="30" customHeight="1">
      <c r="A16" s="63">
        <v>6</v>
      </c>
      <c r="B16" s="68"/>
      <c r="C16" s="69"/>
      <c r="D16" s="171"/>
      <c r="E16" s="172"/>
      <c r="F16" s="70"/>
      <c r="G16" s="71"/>
      <c r="H16" s="75"/>
      <c r="I16" s="76"/>
      <c r="J16" s="74"/>
      <c r="K16" s="41">
        <f t="shared" si="0"/>
        <v>0</v>
      </c>
      <c r="L16" s="41" t="str">
        <f t="shared" si="1"/>
        <v/>
      </c>
    </row>
    <row r="17" spans="1:14" ht="30" customHeight="1">
      <c r="A17" s="63">
        <v>7</v>
      </c>
      <c r="B17" s="68"/>
      <c r="C17" s="69"/>
      <c r="D17" s="171"/>
      <c r="E17" s="172"/>
      <c r="F17" s="70"/>
      <c r="G17" s="71"/>
      <c r="H17" s="75"/>
      <c r="I17" s="76"/>
      <c r="J17" s="74"/>
      <c r="K17" s="41">
        <f t="shared" si="0"/>
        <v>0</v>
      </c>
      <c r="L17" s="41" t="str">
        <f t="shared" si="1"/>
        <v/>
      </c>
    </row>
    <row r="18" spans="1:14" ht="30" customHeight="1">
      <c r="A18" s="63">
        <v>8</v>
      </c>
      <c r="B18" s="68"/>
      <c r="C18" s="69"/>
      <c r="D18" s="171"/>
      <c r="E18" s="172"/>
      <c r="F18" s="70"/>
      <c r="G18" s="71"/>
      <c r="H18" s="75"/>
      <c r="I18" s="76"/>
      <c r="J18" s="74"/>
      <c r="K18" s="41">
        <f t="shared" si="0"/>
        <v>0</v>
      </c>
      <c r="L18" s="41" t="str">
        <f t="shared" si="1"/>
        <v/>
      </c>
    </row>
    <row r="19" spans="1:14" ht="30" customHeight="1">
      <c r="A19" s="63">
        <v>9</v>
      </c>
      <c r="B19" s="68"/>
      <c r="C19" s="69"/>
      <c r="D19" s="171"/>
      <c r="E19" s="172"/>
      <c r="F19" s="70"/>
      <c r="G19" s="71"/>
      <c r="H19" s="75"/>
      <c r="I19" s="76"/>
      <c r="J19" s="74"/>
      <c r="K19" s="41">
        <f t="shared" si="0"/>
        <v>0</v>
      </c>
      <c r="L19" s="41" t="str">
        <f t="shared" si="1"/>
        <v/>
      </c>
    </row>
    <row r="20" spans="1:14" ht="30" customHeight="1">
      <c r="A20" s="63">
        <v>10</v>
      </c>
      <c r="B20" s="68"/>
      <c r="C20" s="69"/>
      <c r="D20" s="171"/>
      <c r="E20" s="172"/>
      <c r="F20" s="70"/>
      <c r="G20" s="71"/>
      <c r="H20" s="75"/>
      <c r="I20" s="76"/>
      <c r="J20" s="74"/>
      <c r="K20" s="41">
        <f t="shared" si="0"/>
        <v>0</v>
      </c>
      <c r="L20" s="41" t="str">
        <f t="shared" si="1"/>
        <v/>
      </c>
    </row>
    <row r="21" spans="1:14" ht="30" customHeight="1">
      <c r="A21" s="63">
        <v>11</v>
      </c>
      <c r="B21" s="68"/>
      <c r="C21" s="69"/>
      <c r="D21" s="171"/>
      <c r="E21" s="172"/>
      <c r="F21" s="70"/>
      <c r="G21" s="71"/>
      <c r="H21" s="75"/>
      <c r="I21" s="76"/>
      <c r="J21" s="74"/>
      <c r="K21" s="41">
        <f t="shared" si="0"/>
        <v>0</v>
      </c>
      <c r="L21" s="41" t="str">
        <f t="shared" si="1"/>
        <v/>
      </c>
    </row>
    <row r="22" spans="1:14" ht="30" customHeight="1">
      <c r="A22" s="63">
        <v>12</v>
      </c>
      <c r="B22" s="68"/>
      <c r="C22" s="69"/>
      <c r="D22" s="171"/>
      <c r="E22" s="172"/>
      <c r="F22" s="70"/>
      <c r="G22" s="71"/>
      <c r="H22" s="75"/>
      <c r="I22" s="76"/>
      <c r="J22" s="74"/>
      <c r="K22" s="41">
        <f t="shared" si="0"/>
        <v>0</v>
      </c>
      <c r="L22" s="41" t="str">
        <f t="shared" si="1"/>
        <v/>
      </c>
    </row>
    <row r="23" spans="1:14" ht="30" customHeight="1">
      <c r="A23" s="63">
        <v>13</v>
      </c>
      <c r="B23" s="68"/>
      <c r="C23" s="69"/>
      <c r="D23" s="171"/>
      <c r="E23" s="172"/>
      <c r="F23" s="70"/>
      <c r="G23" s="71"/>
      <c r="H23" s="75"/>
      <c r="I23" s="76"/>
      <c r="J23" s="74"/>
      <c r="K23" s="41">
        <f t="shared" si="0"/>
        <v>0</v>
      </c>
      <c r="L23" s="41" t="str">
        <f t="shared" si="1"/>
        <v/>
      </c>
    </row>
    <row r="24" spans="1:14" ht="30" customHeight="1">
      <c r="A24" s="63">
        <v>14</v>
      </c>
      <c r="B24" s="68"/>
      <c r="C24" s="69"/>
      <c r="D24" s="171"/>
      <c r="E24" s="172"/>
      <c r="F24" s="70"/>
      <c r="G24" s="71"/>
      <c r="H24" s="75"/>
      <c r="I24" s="76"/>
      <c r="J24" s="74"/>
      <c r="K24" s="41">
        <f t="shared" si="0"/>
        <v>0</v>
      </c>
      <c r="L24" s="41" t="str">
        <f t="shared" si="1"/>
        <v/>
      </c>
    </row>
    <row r="25" spans="1:14" ht="30" customHeight="1" thickBot="1">
      <c r="A25" s="63">
        <v>15</v>
      </c>
      <c r="B25" s="68"/>
      <c r="C25" s="69"/>
      <c r="D25" s="171"/>
      <c r="E25" s="172"/>
      <c r="F25" s="70"/>
      <c r="G25" s="71"/>
      <c r="H25" s="77"/>
      <c r="I25" s="78"/>
      <c r="J25" s="74"/>
      <c r="K25" s="41">
        <f t="shared" si="0"/>
        <v>0</v>
      </c>
      <c r="L25" s="41" t="e">
        <f>IF(SUMIF(C12:C25,"【職員処遇改善費のみ対象】園内研修",I11:I25)&gt;VLOOKUP(C6,M25:N27,2,FALSE),VLOOKUP(C6,M25:N27,2,FALSE)-SUMIF(C12:C25,"【職員処遇改善費のみ対象】園内研修",I11:I25),"")</f>
        <v>#N/A</v>
      </c>
      <c r="M25" s="79" t="s">
        <v>81</v>
      </c>
      <c r="N25" s="164">
        <v>4</v>
      </c>
    </row>
    <row r="26" spans="1:14" ht="19.5" customHeight="1">
      <c r="A26" s="80"/>
      <c r="B26" s="38" t="s">
        <v>34</v>
      </c>
      <c r="C26" s="59"/>
      <c r="D26" s="59"/>
      <c r="E26" s="59"/>
      <c r="F26" s="59"/>
      <c r="G26" s="59"/>
      <c r="J26" s="12"/>
      <c r="K26" s="164"/>
    </row>
    <row r="27" spans="1:14" ht="21.75" customHeight="1">
      <c r="A27" s="80"/>
      <c r="B27" s="186" t="s">
        <v>86</v>
      </c>
      <c r="C27" s="186"/>
      <c r="D27" s="186"/>
      <c r="E27" s="186"/>
      <c r="F27" s="186"/>
      <c r="G27" s="186"/>
      <c r="J27" s="12"/>
      <c r="K27" s="164"/>
    </row>
    <row r="28" spans="1:14" ht="34.5" customHeight="1">
      <c r="A28" s="80"/>
      <c r="B28" s="186" t="s">
        <v>85</v>
      </c>
      <c r="C28" s="186"/>
      <c r="D28" s="186"/>
      <c r="E28" s="186"/>
      <c r="F28" s="186"/>
      <c r="G28" s="186"/>
    </row>
    <row r="29" spans="1:14" s="12" customFormat="1" ht="15.75" customHeight="1">
      <c r="A29" s="37"/>
      <c r="B29" s="81" t="s">
        <v>123</v>
      </c>
      <c r="C29" s="82"/>
      <c r="D29" s="59"/>
      <c r="E29" s="59"/>
      <c r="F29" s="59"/>
      <c r="G29" s="59"/>
    </row>
    <row r="30" spans="1:14" s="12" customFormat="1" ht="15" customHeight="1">
      <c r="A30" s="37"/>
      <c r="B30" s="187" t="s">
        <v>181</v>
      </c>
      <c r="C30" s="187"/>
      <c r="D30" s="188"/>
      <c r="E30" s="188"/>
      <c r="F30" s="188"/>
      <c r="G30" s="59"/>
      <c r="H30" s="59"/>
      <c r="I30" s="59"/>
      <c r="J30" s="59"/>
    </row>
    <row r="31" spans="1:14" s="12" customFormat="1" ht="15" customHeight="1">
      <c r="A31" s="37"/>
      <c r="B31" s="38" t="s">
        <v>124</v>
      </c>
      <c r="C31" s="59"/>
      <c r="D31" s="59"/>
      <c r="E31" s="59"/>
      <c r="F31" s="59"/>
      <c r="G31" s="59"/>
      <c r="H31" s="59"/>
      <c r="I31" s="59"/>
      <c r="J31" s="59"/>
    </row>
    <row r="32" spans="1:14" s="12" customFormat="1" ht="15" customHeight="1">
      <c r="A32" s="37"/>
      <c r="B32" s="38" t="s">
        <v>128</v>
      </c>
      <c r="C32" s="59"/>
      <c r="D32" s="59"/>
      <c r="E32" s="59"/>
      <c r="F32" s="59"/>
      <c r="G32" s="59"/>
      <c r="H32" s="59"/>
      <c r="I32" s="59"/>
      <c r="J32" s="59"/>
    </row>
    <row r="33" spans="1:10" s="12" customFormat="1" ht="15" customHeight="1">
      <c r="A33" s="37"/>
      <c r="D33" s="59"/>
      <c r="E33" s="59"/>
      <c r="F33" s="59"/>
      <c r="G33" s="59"/>
      <c r="H33" s="59"/>
      <c r="I33" s="59"/>
      <c r="J33" s="59"/>
    </row>
    <row r="34" spans="1:10" s="12" customFormat="1" ht="15" customHeight="1">
      <c r="A34" s="37"/>
      <c r="D34" s="59"/>
      <c r="E34" s="59"/>
      <c r="F34" s="59"/>
      <c r="G34" s="59"/>
      <c r="H34" s="59"/>
      <c r="I34" s="59"/>
      <c r="J34" s="59"/>
    </row>
    <row r="35" spans="1:10" s="12" customFormat="1" ht="15" customHeight="1">
      <c r="A35" s="37"/>
      <c r="C35" s="59"/>
      <c r="D35" s="59"/>
      <c r="E35" s="59"/>
      <c r="F35" s="59"/>
      <c r="G35" s="59"/>
      <c r="H35" s="59"/>
      <c r="I35" s="59"/>
      <c r="J35" s="59"/>
    </row>
    <row r="36" spans="1:10" s="12" customFormat="1" ht="15" customHeight="1">
      <c r="A36" s="37"/>
      <c r="C36" s="59"/>
      <c r="D36" s="59"/>
      <c r="E36" s="59"/>
      <c r="F36" s="59"/>
      <c r="G36" s="59"/>
      <c r="H36" s="59"/>
      <c r="I36" s="59"/>
      <c r="J36" s="59"/>
    </row>
    <row r="37" spans="1:10" s="12" customFormat="1" ht="15" customHeight="1">
      <c r="A37" s="37"/>
      <c r="B37" s="38"/>
      <c r="C37" s="59"/>
      <c r="D37" s="59"/>
      <c r="E37" s="59"/>
      <c r="F37" s="59"/>
      <c r="G37" s="59"/>
      <c r="H37" s="59"/>
      <c r="I37" s="59"/>
      <c r="J37" s="59"/>
    </row>
    <row r="38" spans="1:10" s="12" customFormat="1" ht="30" customHeight="1">
      <c r="A38" s="37"/>
      <c r="B38" s="184"/>
      <c r="C38" s="185"/>
      <c r="D38" s="185"/>
      <c r="E38" s="185"/>
      <c r="F38" s="185"/>
      <c r="G38" s="185"/>
      <c r="H38" s="185"/>
      <c r="I38" s="185"/>
      <c r="J38" s="185"/>
    </row>
    <row r="39" spans="1:10" s="12" customFormat="1" ht="15" customHeight="1">
      <c r="A39" s="37"/>
      <c r="B39" s="38"/>
      <c r="C39" s="59"/>
      <c r="D39" s="59"/>
      <c r="E39" s="59"/>
      <c r="F39" s="59"/>
      <c r="G39" s="59"/>
      <c r="H39" s="59"/>
      <c r="I39" s="59"/>
      <c r="J39" s="59"/>
    </row>
    <row r="40" spans="1:10" s="12" customFormat="1" ht="15" customHeight="1">
      <c r="A40" s="37"/>
      <c r="B40" s="38"/>
      <c r="C40" s="59"/>
      <c r="D40" s="59"/>
      <c r="E40" s="59"/>
      <c r="F40" s="59"/>
      <c r="G40" s="59"/>
      <c r="H40" s="59"/>
      <c r="I40" s="59"/>
      <c r="J40" s="59"/>
    </row>
    <row r="41" spans="1:10" s="12" customFormat="1" ht="15" customHeight="1">
      <c r="A41" s="37"/>
      <c r="B41" s="38"/>
      <c r="C41" s="59"/>
      <c r="D41" s="59"/>
      <c r="E41" s="59"/>
      <c r="F41" s="59"/>
      <c r="G41" s="59"/>
      <c r="H41" s="59"/>
      <c r="I41" s="59"/>
      <c r="J41" s="59"/>
    </row>
  </sheetData>
  <sheetProtection algorithmName="SHA-512" hashValue="2jqgx8yd61lgSRtZXm81JWJEvRkPCQZokv2As2c929/t7H9afeO92L/NNUz/W4v1OiSegPGAa2gVRlwVEdieBQ==" saltValue="vKsPuJTmXjU49tVASwUz2w==" spinCount="100000" sheet="1" objects="1" scenarios="1" insertRows="0" selectLockedCells="1"/>
  <mergeCells count="27">
    <mergeCell ref="B28:G28"/>
    <mergeCell ref="B30:F30"/>
    <mergeCell ref="B38:J38"/>
    <mergeCell ref="D21:E21"/>
    <mergeCell ref="D22:E22"/>
    <mergeCell ref="D23:E23"/>
    <mergeCell ref="D24:E24"/>
    <mergeCell ref="D25:E25"/>
    <mergeCell ref="B27:G27"/>
    <mergeCell ref="D15:E15"/>
    <mergeCell ref="D16:E16"/>
    <mergeCell ref="D17:E17"/>
    <mergeCell ref="D18:E18"/>
    <mergeCell ref="D19:E19"/>
    <mergeCell ref="D20:E20"/>
    <mergeCell ref="B8:C8"/>
    <mergeCell ref="D10:E10"/>
    <mergeCell ref="D11:E11"/>
    <mergeCell ref="D12:E12"/>
    <mergeCell ref="D13:E13"/>
    <mergeCell ref="D14:E14"/>
    <mergeCell ref="H4:J4"/>
    <mergeCell ref="H5:J5"/>
    <mergeCell ref="C6:D6"/>
    <mergeCell ref="H6:J6"/>
    <mergeCell ref="C7:D7"/>
    <mergeCell ref="H7:J7"/>
  </mergeCells>
  <phoneticPr fontId="3"/>
  <conditionalFormatting sqref="C6:C7">
    <cfRule type="cellIs" dxfId="220" priority="11" operator="equal">
      <formula>""</formula>
    </cfRule>
  </conditionalFormatting>
  <conditionalFormatting sqref="D8">
    <cfRule type="cellIs" dxfId="219" priority="1" operator="equal">
      <formula>""</formula>
    </cfRule>
  </conditionalFormatting>
  <conditionalFormatting sqref="D11:E25 G11:H25">
    <cfRule type="expression" dxfId="218" priority="3">
      <formula>$C11="【職員処遇改善費のみ対象】園内研修"</formula>
    </cfRule>
  </conditionalFormatting>
  <conditionalFormatting sqref="D11:E25">
    <cfRule type="expression" dxfId="217" priority="5">
      <formula>$C11="【職員処遇改善費のみ対象】横浜市（区）主催研修"</formula>
    </cfRule>
    <cfRule type="expression" dxfId="216" priority="6">
      <formula>$C11="幼稚園教諭旧免許状更新講習・免許法認定講習"</formula>
    </cfRule>
  </conditionalFormatting>
  <conditionalFormatting sqref="F11:F25">
    <cfRule type="expression" dxfId="215" priority="8">
      <formula>$C11&lt;&gt;"保育士等キャリアアップ研修"</formula>
    </cfRule>
    <cfRule type="expression" dxfId="214" priority="13" stopIfTrue="1">
      <formula>$C11="保育士等キャリアアップ研修"</formula>
    </cfRule>
  </conditionalFormatting>
  <conditionalFormatting sqref="F11:H25">
    <cfRule type="expression" dxfId="213" priority="4">
      <formula>$C11="その他"</formula>
    </cfRule>
  </conditionalFormatting>
  <conditionalFormatting sqref="G11:G25">
    <cfRule type="expression" dxfId="212" priority="10">
      <formula>$C11="幼稚園教諭旧免許状更新講習・免許法認定講習"</formula>
    </cfRule>
  </conditionalFormatting>
  <conditionalFormatting sqref="G11:H25">
    <cfRule type="expression" dxfId="211" priority="2">
      <formula>$C11="【職員処遇改善費のみ対象】横浜市（区）主催研修"</formula>
    </cfRule>
  </conditionalFormatting>
  <conditionalFormatting sqref="H11:H25">
    <cfRule type="expression" dxfId="210" priority="7">
      <formula>$C11="【幼稚園又は認定こども園に勤務していた者】その他"</formula>
    </cfRule>
  </conditionalFormatting>
  <conditionalFormatting sqref="H3:I3 H4:J7">
    <cfRule type="cellIs" dxfId="209" priority="12" operator="equal">
      <formula>""</formula>
    </cfRule>
  </conditionalFormatting>
  <conditionalFormatting sqref="I11:I25">
    <cfRule type="expression" dxfId="208" priority="9">
      <formula>$C11="保育士等キャリアアップ研修"</formula>
    </cfRule>
  </conditionalFormatting>
  <dataValidations count="8">
    <dataValidation type="list" allowBlank="1" showInputMessage="1" showErrorMessage="1" sqref="H11:H25" xr:uid="{8CCCFD8A-EC11-4EF7-BA80-3E69DA61B123}">
      <formula1>INDIRECT($C$6)</formula1>
    </dataValidation>
    <dataValidation type="decimal" operator="greaterThanOrEqual" allowBlank="1" showInputMessage="1" showErrorMessage="1" sqref="I11:I25" xr:uid="{9887AE69-D90B-408A-9DFF-4BBDBC33BDF2}">
      <formula1>0</formula1>
    </dataValidation>
    <dataValidation type="textLength" operator="equal" allowBlank="1" showInputMessage="1" showErrorMessage="1" sqref="G11:G25" xr:uid="{912DB4D3-85AD-46E9-8622-13F4B3D20780}">
      <formula1>12</formula1>
    </dataValidation>
    <dataValidation type="list" allowBlank="1" showInputMessage="1" showErrorMessage="1" sqref="D8" xr:uid="{6D400D04-E822-4002-863E-4F0500952A38}">
      <formula1>"〇,×"</formula1>
    </dataValidation>
    <dataValidation type="list" allowBlank="1" showInputMessage="1" showErrorMessage="1" sqref="O6" xr:uid="{CB3245CD-E870-4C3B-9618-B049EE122E3E}">
      <formula1>" "</formula1>
    </dataValidation>
    <dataValidation type="list" allowBlank="1" showInputMessage="1" showErrorMessage="1" sqref="D11:E25" xr:uid="{B28349B4-95B1-4A28-B162-04D3FAA4EF16}">
      <formula1>INDIRECT($C11)</formula1>
    </dataValidation>
    <dataValidation type="list" allowBlank="1" showInputMessage="1" showErrorMessage="1" sqref="C11:C25" xr:uid="{9B73216F-69A1-4C3C-823B-2E2A2BA31B17}">
      <formula1>INDIRECT($C$6&amp;$D$8)</formula1>
    </dataValidation>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専門リーダー、職務分野別リーダー」のマネジメント研修はH29.4.1～R2.3.31の修了分のみ対象です。" sqref="B11:B25" xr:uid="{2D22D5B8-F00F-43E0-85B9-8AAD44B3B515}">
      <formula1>46220</formula1>
    </dataValidation>
  </dataValidations>
  <printOptions horizontalCentered="1"/>
  <pageMargins left="0.25" right="0.25" top="0.75" bottom="0.75" header="0.3" footer="0.3"/>
  <pageSetup paperSize="9" scale="61" fitToHeight="0" orientation="landscape" cellComments="asDisplayed" r:id="rId1"/>
  <rowBreaks count="1" manualBreakCount="1">
    <brk id="20" max="9"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A2E11F8-CC3F-4481-A260-ED6F080E93BD}">
          <x14:formula1>
            <xm:f>マスタ!$C$2:$C$11</xm:f>
          </x14:formula1>
          <xm:sqref>C6:D6</xm:sqref>
        </x14:dataValidation>
      </x14:dataValidations>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562D4-B39F-4D11-AD78-C3F2E727F9F1}">
  <sheetPr>
    <tabColor rgb="FFFF0000"/>
    <pageSetUpPr fitToPage="1"/>
  </sheetPr>
  <dimension ref="A1:O41"/>
  <sheetViews>
    <sheetView showGridLines="0" showZeros="0" view="pageBreakPreview" zoomScale="70" zoomScaleNormal="70" zoomScaleSheetLayoutView="70" workbookViewId="0">
      <selection activeCell="C6" sqref="C6:D6"/>
    </sheetView>
  </sheetViews>
  <sheetFormatPr defaultRowHeight="18.75"/>
  <cols>
    <col min="1" max="1" width="5" style="42" customWidth="1"/>
    <col min="2" max="2" width="17.5" style="83" customWidth="1"/>
    <col min="3" max="3" width="39.375" style="41" customWidth="1"/>
    <col min="4" max="4" width="9.375" style="41" customWidth="1"/>
    <col min="5" max="5" width="37.625" style="41" customWidth="1"/>
    <col min="6" max="6" width="42.875" style="41" customWidth="1"/>
    <col min="7" max="7" width="19.625" style="41" customWidth="1"/>
    <col min="8" max="8" width="22.375" style="41" customWidth="1"/>
    <col min="9" max="9" width="15.625" style="41" customWidth="1"/>
    <col min="10" max="10" width="27.5" style="41" customWidth="1"/>
    <col min="11" max="11" width="9" style="41" hidden="1" customWidth="1"/>
    <col min="12" max="12" width="11.875" style="41" hidden="1" customWidth="1"/>
    <col min="13" max="13" width="10.5" style="41" hidden="1" customWidth="1"/>
    <col min="14" max="14" width="9" style="41" hidden="1" customWidth="1"/>
    <col min="15" max="15" width="50.625" style="41" hidden="1" customWidth="1"/>
    <col min="16" max="16384" width="9" style="41"/>
  </cols>
  <sheetData>
    <row r="1" spans="1:13" s="36" customFormat="1" ht="29.25" customHeight="1">
      <c r="A1" s="36" t="s">
        <v>129</v>
      </c>
      <c r="D1" s="36" t="s">
        <v>144</v>
      </c>
    </row>
    <row r="2" spans="1:13" ht="19.5" thickBot="1">
      <c r="A2" s="37"/>
      <c r="B2" s="38"/>
      <c r="C2" s="39"/>
      <c r="D2" s="39"/>
      <c r="E2" s="39"/>
      <c r="F2" s="40"/>
      <c r="G2" s="39"/>
      <c r="H2" s="39"/>
      <c r="I2" s="39"/>
      <c r="J2" s="39"/>
    </row>
    <row r="3" spans="1:13" s="47" customFormat="1" ht="24.95" customHeight="1" thickBot="1">
      <c r="A3" s="42"/>
      <c r="B3" s="38"/>
      <c r="C3" s="43"/>
      <c r="D3" s="43"/>
      <c r="E3" s="43"/>
      <c r="F3" s="44"/>
      <c r="G3" s="45" t="s">
        <v>0</v>
      </c>
      <c r="H3" s="46" t="e">
        <f>①集計表!H4</f>
        <v>#N/A</v>
      </c>
      <c r="I3" s="159" t="s">
        <v>1</v>
      </c>
      <c r="J3" s="160"/>
    </row>
    <row r="4" spans="1:13" s="47" customFormat="1" ht="24.95" customHeight="1">
      <c r="A4" s="37"/>
      <c r="B4" s="38"/>
      <c r="C4" s="43"/>
      <c r="D4" s="43"/>
      <c r="E4" s="43"/>
      <c r="F4" s="44"/>
      <c r="G4" s="48" t="s">
        <v>178</v>
      </c>
      <c r="H4" s="173" t="e">
        <f>①集計表!H5</f>
        <v>#N/A</v>
      </c>
      <c r="I4" s="174"/>
      <c r="J4" s="175"/>
    </row>
    <row r="5" spans="1:13" s="47" customFormat="1" ht="24.95" customHeight="1" thickBot="1">
      <c r="A5" s="37"/>
      <c r="B5" s="49"/>
      <c r="C5" s="43"/>
      <c r="D5" s="50"/>
      <c r="E5" s="50"/>
      <c r="F5" s="44"/>
      <c r="G5" s="48" t="s">
        <v>3</v>
      </c>
      <c r="H5" s="176">
        <f>①集計表!H6</f>
        <v>0</v>
      </c>
      <c r="I5" s="177"/>
      <c r="J5" s="178"/>
    </row>
    <row r="6" spans="1:13" s="47" customFormat="1" ht="24.95" customHeight="1">
      <c r="A6" s="37"/>
      <c r="B6" s="51" t="s">
        <v>2</v>
      </c>
      <c r="C6" s="167"/>
      <c r="D6" s="168"/>
      <c r="E6" s="50"/>
      <c r="F6" s="44"/>
      <c r="G6" s="52" t="s">
        <v>32</v>
      </c>
      <c r="H6" s="176" t="e">
        <f>①集計表!H7</f>
        <v>#N/A</v>
      </c>
      <c r="I6" s="177"/>
      <c r="J6" s="178"/>
    </row>
    <row r="7" spans="1:13" s="47" customFormat="1" ht="24.95" customHeight="1" thickBot="1">
      <c r="A7" s="37"/>
      <c r="B7" s="53" t="s">
        <v>5</v>
      </c>
      <c r="C7" s="169"/>
      <c r="D7" s="170"/>
      <c r="E7" s="50"/>
      <c r="F7" s="44"/>
      <c r="G7" s="54" t="s">
        <v>33</v>
      </c>
      <c r="H7" s="179">
        <f>①集計表!H8</f>
        <v>0</v>
      </c>
      <c r="I7" s="180"/>
      <c r="J7" s="181"/>
    </row>
    <row r="8" spans="1:13" s="47" customFormat="1" ht="24.95" customHeight="1" thickTop="1" thickBot="1">
      <c r="A8" s="37"/>
      <c r="B8" s="165" t="s">
        <v>47</v>
      </c>
      <c r="C8" s="166"/>
      <c r="D8" s="55"/>
      <c r="E8" s="56"/>
      <c r="F8" s="44"/>
      <c r="G8" s="44"/>
      <c r="H8" s="43"/>
      <c r="I8" s="43"/>
      <c r="J8" s="57"/>
      <c r="L8" s="47" t="s">
        <v>126</v>
      </c>
    </row>
    <row r="9" spans="1:13" ht="24.95" customHeight="1">
      <c r="A9" s="37"/>
      <c r="B9" s="35" t="s">
        <v>179</v>
      </c>
      <c r="C9" s="58"/>
      <c r="D9" s="59"/>
      <c r="E9" s="59"/>
      <c r="F9" s="58"/>
      <c r="G9" s="58"/>
      <c r="H9" s="60"/>
      <c r="I9" s="61"/>
      <c r="J9" s="62"/>
      <c r="L9" s="161" t="s">
        <v>125</v>
      </c>
      <c r="M9" s="162">
        <v>42826</v>
      </c>
    </row>
    <row r="10" spans="1:13" ht="98.25" customHeight="1" thickBot="1">
      <c r="A10" s="63" t="s">
        <v>7</v>
      </c>
      <c r="B10" s="64" t="s">
        <v>183</v>
      </c>
      <c r="C10" s="65" t="s">
        <v>46</v>
      </c>
      <c r="D10" s="182" t="s">
        <v>184</v>
      </c>
      <c r="E10" s="183"/>
      <c r="F10" s="65" t="s">
        <v>8</v>
      </c>
      <c r="G10" s="65" t="s">
        <v>9</v>
      </c>
      <c r="H10" s="66" t="s">
        <v>185</v>
      </c>
      <c r="I10" s="67" t="s">
        <v>77</v>
      </c>
      <c r="J10" s="65" t="s">
        <v>31</v>
      </c>
      <c r="L10" s="161" t="s">
        <v>83</v>
      </c>
    </row>
    <row r="11" spans="1:13" ht="30" customHeight="1">
      <c r="A11" s="63">
        <v>1</v>
      </c>
      <c r="B11" s="68"/>
      <c r="C11" s="69"/>
      <c r="D11" s="171"/>
      <c r="E11" s="172"/>
      <c r="F11" s="70"/>
      <c r="G11" s="71"/>
      <c r="H11" s="72"/>
      <c r="I11" s="73"/>
      <c r="J11" s="74"/>
      <c r="L11" s="161" t="s">
        <v>84</v>
      </c>
      <c r="M11" s="162">
        <v>43921</v>
      </c>
    </row>
    <row r="12" spans="1:13" ht="30" customHeight="1">
      <c r="A12" s="63">
        <v>2</v>
      </c>
      <c r="B12" s="68"/>
      <c r="C12" s="69"/>
      <c r="D12" s="171"/>
      <c r="E12" s="172"/>
      <c r="F12" s="70"/>
      <c r="G12" s="71"/>
      <c r="H12" s="75"/>
      <c r="I12" s="76"/>
      <c r="J12" s="74"/>
      <c r="K12" s="41">
        <f t="shared" ref="K12:K25" si="0">IF(H12&lt;&gt;"",1,0)</f>
        <v>0</v>
      </c>
      <c r="L12" s="41" t="s">
        <v>82</v>
      </c>
      <c r="M12" s="162">
        <v>45382</v>
      </c>
    </row>
    <row r="13" spans="1:13" ht="30" customHeight="1">
      <c r="A13" s="63">
        <v>3</v>
      </c>
      <c r="B13" s="68"/>
      <c r="C13" s="69"/>
      <c r="D13" s="171"/>
      <c r="E13" s="172"/>
      <c r="F13" s="70"/>
      <c r="G13" s="71"/>
      <c r="H13" s="75"/>
      <c r="I13" s="76"/>
      <c r="J13" s="74"/>
      <c r="K13" s="41">
        <f t="shared" si="0"/>
        <v>0</v>
      </c>
      <c r="L13" s="41" t="str">
        <f t="shared" ref="L13:L24" si="1">IF(C13="その他",1,"")</f>
        <v/>
      </c>
      <c r="M13" s="163"/>
    </row>
    <row r="14" spans="1:13" ht="30" customHeight="1">
      <c r="A14" s="63">
        <v>4</v>
      </c>
      <c r="B14" s="68"/>
      <c r="C14" s="69"/>
      <c r="D14" s="171"/>
      <c r="E14" s="172"/>
      <c r="F14" s="70"/>
      <c r="G14" s="71"/>
      <c r="H14" s="75"/>
      <c r="I14" s="76"/>
      <c r="J14" s="74"/>
      <c r="K14" s="41">
        <f>IF(H14&lt;&gt;"",1,0)</f>
        <v>0</v>
      </c>
      <c r="L14" s="41" t="str">
        <f t="shared" si="1"/>
        <v/>
      </c>
      <c r="M14" s="161"/>
    </row>
    <row r="15" spans="1:13" ht="30" customHeight="1">
      <c r="A15" s="63">
        <v>5</v>
      </c>
      <c r="B15" s="68"/>
      <c r="C15" s="69"/>
      <c r="D15" s="171"/>
      <c r="E15" s="172"/>
      <c r="F15" s="70"/>
      <c r="G15" s="71"/>
      <c r="H15" s="75"/>
      <c r="I15" s="76"/>
      <c r="J15" s="74"/>
      <c r="K15" s="41">
        <f t="shared" si="0"/>
        <v>0</v>
      </c>
      <c r="L15" s="41" t="str">
        <f t="shared" si="1"/>
        <v/>
      </c>
    </row>
    <row r="16" spans="1:13" ht="30" customHeight="1">
      <c r="A16" s="63">
        <v>6</v>
      </c>
      <c r="B16" s="68"/>
      <c r="C16" s="69"/>
      <c r="D16" s="171"/>
      <c r="E16" s="172"/>
      <c r="F16" s="70"/>
      <c r="G16" s="71"/>
      <c r="H16" s="75"/>
      <c r="I16" s="76"/>
      <c r="J16" s="74"/>
      <c r="K16" s="41">
        <f t="shared" si="0"/>
        <v>0</v>
      </c>
      <c r="L16" s="41" t="str">
        <f t="shared" si="1"/>
        <v/>
      </c>
    </row>
    <row r="17" spans="1:14" ht="30" customHeight="1">
      <c r="A17" s="63">
        <v>7</v>
      </c>
      <c r="B17" s="68"/>
      <c r="C17" s="69"/>
      <c r="D17" s="171"/>
      <c r="E17" s="172"/>
      <c r="F17" s="70"/>
      <c r="G17" s="71"/>
      <c r="H17" s="75"/>
      <c r="I17" s="76"/>
      <c r="J17" s="74"/>
      <c r="K17" s="41">
        <f t="shared" si="0"/>
        <v>0</v>
      </c>
      <c r="L17" s="41" t="str">
        <f t="shared" si="1"/>
        <v/>
      </c>
    </row>
    <row r="18" spans="1:14" ht="30" customHeight="1">
      <c r="A18" s="63">
        <v>8</v>
      </c>
      <c r="B18" s="68"/>
      <c r="C18" s="69"/>
      <c r="D18" s="171"/>
      <c r="E18" s="172"/>
      <c r="F18" s="70"/>
      <c r="G18" s="71"/>
      <c r="H18" s="75"/>
      <c r="I18" s="76"/>
      <c r="J18" s="74"/>
      <c r="K18" s="41">
        <f t="shared" si="0"/>
        <v>0</v>
      </c>
      <c r="L18" s="41" t="str">
        <f t="shared" si="1"/>
        <v/>
      </c>
    </row>
    <row r="19" spans="1:14" ht="30" customHeight="1">
      <c r="A19" s="63">
        <v>9</v>
      </c>
      <c r="B19" s="68"/>
      <c r="C19" s="69"/>
      <c r="D19" s="171"/>
      <c r="E19" s="172"/>
      <c r="F19" s="70"/>
      <c r="G19" s="71"/>
      <c r="H19" s="75"/>
      <c r="I19" s="76"/>
      <c r="J19" s="74"/>
      <c r="K19" s="41">
        <f t="shared" si="0"/>
        <v>0</v>
      </c>
      <c r="L19" s="41" t="str">
        <f t="shared" si="1"/>
        <v/>
      </c>
    </row>
    <row r="20" spans="1:14" ht="30" customHeight="1">
      <c r="A20" s="63">
        <v>10</v>
      </c>
      <c r="B20" s="68"/>
      <c r="C20" s="69"/>
      <c r="D20" s="171"/>
      <c r="E20" s="172"/>
      <c r="F20" s="70"/>
      <c r="G20" s="71"/>
      <c r="H20" s="75"/>
      <c r="I20" s="76"/>
      <c r="J20" s="74"/>
      <c r="K20" s="41">
        <f t="shared" si="0"/>
        <v>0</v>
      </c>
      <c r="L20" s="41" t="str">
        <f t="shared" si="1"/>
        <v/>
      </c>
    </row>
    <row r="21" spans="1:14" ht="30" customHeight="1">
      <c r="A21" s="63">
        <v>11</v>
      </c>
      <c r="B21" s="68"/>
      <c r="C21" s="69"/>
      <c r="D21" s="171"/>
      <c r="E21" s="172"/>
      <c r="F21" s="70"/>
      <c r="G21" s="71"/>
      <c r="H21" s="75"/>
      <c r="I21" s="76"/>
      <c r="J21" s="74"/>
      <c r="K21" s="41">
        <f t="shared" si="0"/>
        <v>0</v>
      </c>
      <c r="L21" s="41" t="str">
        <f t="shared" si="1"/>
        <v/>
      </c>
    </row>
    <row r="22" spans="1:14" ht="30" customHeight="1">
      <c r="A22" s="63">
        <v>12</v>
      </c>
      <c r="B22" s="68"/>
      <c r="C22" s="69"/>
      <c r="D22" s="171"/>
      <c r="E22" s="172"/>
      <c r="F22" s="70"/>
      <c r="G22" s="71"/>
      <c r="H22" s="75"/>
      <c r="I22" s="76"/>
      <c r="J22" s="74"/>
      <c r="K22" s="41">
        <f t="shared" si="0"/>
        <v>0</v>
      </c>
      <c r="L22" s="41" t="str">
        <f t="shared" si="1"/>
        <v/>
      </c>
    </row>
    <row r="23" spans="1:14" ht="30" customHeight="1">
      <c r="A23" s="63">
        <v>13</v>
      </c>
      <c r="B23" s="68"/>
      <c r="C23" s="69"/>
      <c r="D23" s="171"/>
      <c r="E23" s="172"/>
      <c r="F23" s="70"/>
      <c r="G23" s="71"/>
      <c r="H23" s="75"/>
      <c r="I23" s="76"/>
      <c r="J23" s="74"/>
      <c r="K23" s="41">
        <f t="shared" si="0"/>
        <v>0</v>
      </c>
      <c r="L23" s="41" t="str">
        <f t="shared" si="1"/>
        <v/>
      </c>
    </row>
    <row r="24" spans="1:14" ht="30" customHeight="1">
      <c r="A24" s="63">
        <v>14</v>
      </c>
      <c r="B24" s="68"/>
      <c r="C24" s="69"/>
      <c r="D24" s="171"/>
      <c r="E24" s="172"/>
      <c r="F24" s="70"/>
      <c r="G24" s="71"/>
      <c r="H24" s="75"/>
      <c r="I24" s="76"/>
      <c r="J24" s="74"/>
      <c r="K24" s="41">
        <f t="shared" si="0"/>
        <v>0</v>
      </c>
      <c r="L24" s="41" t="str">
        <f t="shared" si="1"/>
        <v/>
      </c>
    </row>
    <row r="25" spans="1:14" ht="30" customHeight="1" thickBot="1">
      <c r="A25" s="63">
        <v>15</v>
      </c>
      <c r="B25" s="68"/>
      <c r="C25" s="69"/>
      <c r="D25" s="171"/>
      <c r="E25" s="172"/>
      <c r="F25" s="70"/>
      <c r="G25" s="71"/>
      <c r="H25" s="77"/>
      <c r="I25" s="78"/>
      <c r="J25" s="74"/>
      <c r="K25" s="41">
        <f t="shared" si="0"/>
        <v>0</v>
      </c>
      <c r="L25" s="41" t="e">
        <f>IF(SUMIF(C12:C25,"【職員処遇改善費のみ対象】園内研修",I11:I25)&gt;VLOOKUP(C6,M25:N27,2,FALSE),VLOOKUP(C6,M25:N27,2,FALSE)-SUMIF(C12:C25,"【職員処遇改善費のみ対象】園内研修",I11:I25),"")</f>
        <v>#N/A</v>
      </c>
      <c r="M25" s="79" t="s">
        <v>81</v>
      </c>
      <c r="N25" s="164">
        <v>4</v>
      </c>
    </row>
    <row r="26" spans="1:14" ht="19.5" customHeight="1">
      <c r="A26" s="80"/>
      <c r="B26" s="38" t="s">
        <v>34</v>
      </c>
      <c r="C26" s="59"/>
      <c r="D26" s="59"/>
      <c r="E26" s="59"/>
      <c r="F26" s="59"/>
      <c r="G26" s="59"/>
      <c r="J26" s="12"/>
      <c r="K26" s="164"/>
    </row>
    <row r="27" spans="1:14" ht="21.75" customHeight="1">
      <c r="A27" s="80"/>
      <c r="B27" s="186" t="s">
        <v>86</v>
      </c>
      <c r="C27" s="186"/>
      <c r="D27" s="186"/>
      <c r="E27" s="186"/>
      <c r="F27" s="186"/>
      <c r="G27" s="186"/>
      <c r="J27" s="12"/>
      <c r="K27" s="164"/>
    </row>
    <row r="28" spans="1:14" ht="34.5" customHeight="1">
      <c r="A28" s="80"/>
      <c r="B28" s="186" t="s">
        <v>85</v>
      </c>
      <c r="C28" s="186"/>
      <c r="D28" s="186"/>
      <c r="E28" s="186"/>
      <c r="F28" s="186"/>
      <c r="G28" s="186"/>
    </row>
    <row r="29" spans="1:14" s="12" customFormat="1" ht="15.75" customHeight="1">
      <c r="A29" s="37"/>
      <c r="B29" s="81" t="s">
        <v>123</v>
      </c>
      <c r="C29" s="82"/>
      <c r="D29" s="59"/>
      <c r="E29" s="59"/>
      <c r="F29" s="59"/>
      <c r="G29" s="59"/>
    </row>
    <row r="30" spans="1:14" s="12" customFormat="1" ht="15" customHeight="1">
      <c r="A30" s="37"/>
      <c r="B30" s="187" t="s">
        <v>181</v>
      </c>
      <c r="C30" s="187"/>
      <c r="D30" s="188"/>
      <c r="E30" s="188"/>
      <c r="F30" s="188"/>
      <c r="G30" s="59"/>
      <c r="H30" s="59"/>
      <c r="I30" s="59"/>
      <c r="J30" s="59"/>
    </row>
    <row r="31" spans="1:14" s="12" customFormat="1" ht="15" customHeight="1">
      <c r="A31" s="37"/>
      <c r="B31" s="38" t="s">
        <v>124</v>
      </c>
      <c r="C31" s="59"/>
      <c r="D31" s="59"/>
      <c r="E31" s="59"/>
      <c r="F31" s="59"/>
      <c r="G31" s="59"/>
      <c r="H31" s="59"/>
      <c r="I31" s="59"/>
      <c r="J31" s="59"/>
    </row>
    <row r="32" spans="1:14" s="12" customFormat="1" ht="15" customHeight="1">
      <c r="A32" s="37"/>
      <c r="B32" s="38" t="s">
        <v>128</v>
      </c>
      <c r="C32" s="59"/>
      <c r="D32" s="59"/>
      <c r="E32" s="59"/>
      <c r="F32" s="59"/>
      <c r="G32" s="59"/>
      <c r="H32" s="59"/>
      <c r="I32" s="59"/>
      <c r="J32" s="59"/>
    </row>
    <row r="33" spans="1:10" s="12" customFormat="1" ht="15" customHeight="1">
      <c r="A33" s="37"/>
      <c r="D33" s="59"/>
      <c r="E33" s="59"/>
      <c r="F33" s="59"/>
      <c r="G33" s="59"/>
      <c r="H33" s="59"/>
      <c r="I33" s="59"/>
      <c r="J33" s="59"/>
    </row>
    <row r="34" spans="1:10" s="12" customFormat="1" ht="15" customHeight="1">
      <c r="A34" s="37"/>
      <c r="D34" s="59"/>
      <c r="E34" s="59"/>
      <c r="F34" s="59"/>
      <c r="G34" s="59"/>
      <c r="H34" s="59"/>
      <c r="I34" s="59"/>
      <c r="J34" s="59"/>
    </row>
    <row r="35" spans="1:10" s="12" customFormat="1" ht="15" customHeight="1">
      <c r="A35" s="37"/>
      <c r="C35" s="59"/>
      <c r="D35" s="59"/>
      <c r="E35" s="59"/>
      <c r="F35" s="59"/>
      <c r="G35" s="59"/>
      <c r="H35" s="59"/>
      <c r="I35" s="59"/>
      <c r="J35" s="59"/>
    </row>
    <row r="36" spans="1:10" s="12" customFormat="1" ht="15" customHeight="1">
      <c r="A36" s="37"/>
      <c r="C36" s="59"/>
      <c r="D36" s="59"/>
      <c r="E36" s="59"/>
      <c r="F36" s="59"/>
      <c r="G36" s="59"/>
      <c r="H36" s="59"/>
      <c r="I36" s="59"/>
      <c r="J36" s="59"/>
    </row>
    <row r="37" spans="1:10" s="12" customFormat="1" ht="15" customHeight="1">
      <c r="A37" s="37"/>
      <c r="B37" s="38"/>
      <c r="C37" s="59"/>
      <c r="D37" s="59"/>
      <c r="E37" s="59"/>
      <c r="F37" s="59"/>
      <c r="G37" s="59"/>
      <c r="H37" s="59"/>
      <c r="I37" s="59"/>
      <c r="J37" s="59"/>
    </row>
    <row r="38" spans="1:10" s="12" customFormat="1" ht="30" customHeight="1">
      <c r="A38" s="37"/>
      <c r="B38" s="184"/>
      <c r="C38" s="185"/>
      <c r="D38" s="185"/>
      <c r="E38" s="185"/>
      <c r="F38" s="185"/>
      <c r="G38" s="185"/>
      <c r="H38" s="185"/>
      <c r="I38" s="185"/>
      <c r="J38" s="185"/>
    </row>
    <row r="39" spans="1:10" s="12" customFormat="1" ht="15" customHeight="1">
      <c r="A39" s="37"/>
      <c r="B39" s="38"/>
      <c r="C39" s="59"/>
      <c r="D39" s="59"/>
      <c r="E39" s="59"/>
      <c r="F39" s="59"/>
      <c r="G39" s="59"/>
      <c r="H39" s="59"/>
      <c r="I39" s="59"/>
      <c r="J39" s="59"/>
    </row>
    <row r="40" spans="1:10" s="12" customFormat="1" ht="15" customHeight="1">
      <c r="A40" s="37"/>
      <c r="B40" s="38"/>
      <c r="C40" s="59"/>
      <c r="D40" s="59"/>
      <c r="E40" s="59"/>
      <c r="F40" s="59"/>
      <c r="G40" s="59"/>
      <c r="H40" s="59"/>
      <c r="I40" s="59"/>
      <c r="J40" s="59"/>
    </row>
    <row r="41" spans="1:10" s="12" customFormat="1" ht="15" customHeight="1">
      <c r="A41" s="37"/>
      <c r="B41" s="38"/>
      <c r="C41" s="59"/>
      <c r="D41" s="59"/>
      <c r="E41" s="59"/>
      <c r="F41" s="59"/>
      <c r="G41" s="59"/>
      <c r="H41" s="59"/>
      <c r="I41" s="59"/>
      <c r="J41" s="59"/>
    </row>
  </sheetData>
  <sheetProtection algorithmName="SHA-512" hashValue="2jqgx8yd61lgSRtZXm81JWJEvRkPCQZokv2As2c929/t7H9afeO92L/NNUz/W4v1OiSegPGAa2gVRlwVEdieBQ==" saltValue="vKsPuJTmXjU49tVASwUz2w==" spinCount="100000" sheet="1" objects="1" scenarios="1" insertRows="0" selectLockedCells="1"/>
  <mergeCells count="27">
    <mergeCell ref="B28:G28"/>
    <mergeCell ref="B30:F30"/>
    <mergeCell ref="B38:J38"/>
    <mergeCell ref="D21:E21"/>
    <mergeCell ref="D22:E22"/>
    <mergeCell ref="D23:E23"/>
    <mergeCell ref="D24:E24"/>
    <mergeCell ref="D25:E25"/>
    <mergeCell ref="B27:G27"/>
    <mergeCell ref="D15:E15"/>
    <mergeCell ref="D16:E16"/>
    <mergeCell ref="D17:E17"/>
    <mergeCell ref="D18:E18"/>
    <mergeCell ref="D19:E19"/>
    <mergeCell ref="D20:E20"/>
    <mergeCell ref="B8:C8"/>
    <mergeCell ref="D10:E10"/>
    <mergeCell ref="D11:E11"/>
    <mergeCell ref="D12:E12"/>
    <mergeCell ref="D13:E13"/>
    <mergeCell ref="D14:E14"/>
    <mergeCell ref="H4:J4"/>
    <mergeCell ref="H5:J5"/>
    <mergeCell ref="C6:D6"/>
    <mergeCell ref="H6:J6"/>
    <mergeCell ref="C7:D7"/>
    <mergeCell ref="H7:J7"/>
  </mergeCells>
  <phoneticPr fontId="3"/>
  <conditionalFormatting sqref="C6:C7">
    <cfRule type="cellIs" dxfId="207" priority="11" operator="equal">
      <formula>""</formula>
    </cfRule>
  </conditionalFormatting>
  <conditionalFormatting sqref="D8">
    <cfRule type="cellIs" dxfId="206" priority="1" operator="equal">
      <formula>""</formula>
    </cfRule>
  </conditionalFormatting>
  <conditionalFormatting sqref="D11:E25 G11:H25">
    <cfRule type="expression" dxfId="205" priority="3">
      <formula>$C11="【職員処遇改善費のみ対象】園内研修"</formula>
    </cfRule>
  </conditionalFormatting>
  <conditionalFormatting sqref="D11:E25">
    <cfRule type="expression" dxfId="204" priority="5">
      <formula>$C11="【職員処遇改善費のみ対象】横浜市（区）主催研修"</formula>
    </cfRule>
    <cfRule type="expression" dxfId="203" priority="6">
      <formula>$C11="幼稚園教諭旧免許状更新講習・免許法認定講習"</formula>
    </cfRule>
  </conditionalFormatting>
  <conditionalFormatting sqref="F11:F25">
    <cfRule type="expression" dxfId="202" priority="8">
      <formula>$C11&lt;&gt;"保育士等キャリアアップ研修"</formula>
    </cfRule>
    <cfRule type="expression" dxfId="201" priority="13" stopIfTrue="1">
      <formula>$C11="保育士等キャリアアップ研修"</formula>
    </cfRule>
  </conditionalFormatting>
  <conditionalFormatting sqref="F11:H25">
    <cfRule type="expression" dxfId="200" priority="4">
      <formula>$C11="その他"</formula>
    </cfRule>
  </conditionalFormatting>
  <conditionalFormatting sqref="G11:G25">
    <cfRule type="expression" dxfId="199" priority="10">
      <formula>$C11="幼稚園教諭旧免許状更新講習・免許法認定講習"</formula>
    </cfRule>
  </conditionalFormatting>
  <conditionalFormatting sqref="G11:H25">
    <cfRule type="expression" dxfId="198" priority="2">
      <formula>$C11="【職員処遇改善費のみ対象】横浜市（区）主催研修"</formula>
    </cfRule>
  </conditionalFormatting>
  <conditionalFormatting sqref="H11:H25">
    <cfRule type="expression" dxfId="197" priority="7">
      <formula>$C11="【幼稚園又は認定こども園に勤務していた者】その他"</formula>
    </cfRule>
  </conditionalFormatting>
  <conditionalFormatting sqref="H3:I3 H4:J7">
    <cfRule type="cellIs" dxfId="196" priority="12" operator="equal">
      <formula>""</formula>
    </cfRule>
  </conditionalFormatting>
  <conditionalFormatting sqref="I11:I25">
    <cfRule type="expression" dxfId="195" priority="9">
      <formula>$C11="保育士等キャリアアップ研修"</formula>
    </cfRule>
  </conditionalFormatting>
  <dataValidations count="8">
    <dataValidation type="list" allowBlank="1" showInputMessage="1" showErrorMessage="1" sqref="H11:H25" xr:uid="{A12C701F-342F-445A-8528-A4B883A0BC07}">
      <formula1>INDIRECT($C$6)</formula1>
    </dataValidation>
    <dataValidation type="decimal" operator="greaterThanOrEqual" allowBlank="1" showInputMessage="1" showErrorMessage="1" sqref="I11:I25" xr:uid="{D417D1A3-8355-4874-AAD9-E7C2201321A7}">
      <formula1>0</formula1>
    </dataValidation>
    <dataValidation type="textLength" operator="equal" allowBlank="1" showInputMessage="1" showErrorMessage="1" sqref="G11:G25" xr:uid="{9F19D952-0CFA-4352-B3D4-9D364121B1D5}">
      <formula1>12</formula1>
    </dataValidation>
    <dataValidation type="list" allowBlank="1" showInputMessage="1" showErrorMessage="1" sqref="D8" xr:uid="{61EB1DC0-6ABC-4D0F-ACC4-D5074026E4F0}">
      <formula1>"〇,×"</formula1>
    </dataValidation>
    <dataValidation type="list" allowBlank="1" showInputMessage="1" showErrorMessage="1" sqref="O6" xr:uid="{24F0BCD5-6F8F-4272-BA70-B02792851338}">
      <formula1>" "</formula1>
    </dataValidation>
    <dataValidation type="list" allowBlank="1" showInputMessage="1" showErrorMessage="1" sqref="D11:E25" xr:uid="{4D35B33A-33DE-4D1B-89D2-3D655A67B5A2}">
      <formula1>INDIRECT($C11)</formula1>
    </dataValidation>
    <dataValidation type="list" allowBlank="1" showInputMessage="1" showErrorMessage="1" sqref="C11:C25" xr:uid="{797A0156-47F0-4301-897F-D2BB8F8791B2}">
      <formula1>INDIRECT($C$6&amp;$D$8)</formula1>
    </dataValidation>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専門リーダー、職務分野別リーダー」のマネジメント研修はH29.4.1～R2.3.31の修了分のみ対象です。" sqref="B11:B25" xr:uid="{C6FD5879-2072-4E05-9429-CB233D037321}">
      <formula1>46220</formula1>
    </dataValidation>
  </dataValidations>
  <printOptions horizontalCentered="1"/>
  <pageMargins left="0.25" right="0.25" top="0.75" bottom="0.75" header="0.3" footer="0.3"/>
  <pageSetup paperSize="9" scale="61" fitToHeight="0" orientation="landscape" cellComments="asDisplayed" r:id="rId1"/>
  <rowBreaks count="1" manualBreakCount="1">
    <brk id="20" max="9"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03AA9F4-B7DC-405D-AD79-770BB564F9A8}">
          <x14:formula1>
            <xm:f>マスタ!$C$2:$C$11</xm:f>
          </x14:formula1>
          <xm:sqref>C6:D6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S61"/>
  <sheetViews>
    <sheetView showGridLines="0" showZeros="0" tabSelected="1" view="pageBreakPreview" zoomScale="60" zoomScaleNormal="70" workbookViewId="0">
      <selection activeCell="H6" sqref="H6:M6"/>
    </sheetView>
  </sheetViews>
  <sheetFormatPr defaultRowHeight="18.75"/>
  <cols>
    <col min="1" max="1" width="4" style="235" customWidth="1"/>
    <col min="2" max="2" width="15.25" style="235" hidden="1" customWidth="1"/>
    <col min="3" max="3" width="54.375" style="284" customWidth="1"/>
    <col min="4" max="4" width="48.875" style="285" customWidth="1"/>
    <col min="5" max="6" width="8.125" style="222" customWidth="1"/>
    <col min="7" max="7" width="15.625" style="222" customWidth="1"/>
    <col min="8" max="8" width="10.25" style="222" customWidth="1"/>
    <col min="9" max="9" width="16.75" style="222" customWidth="1"/>
    <col min="10" max="10" width="9.875" style="222" customWidth="1"/>
    <col min="11" max="19" width="9" style="286" hidden="1" customWidth="1"/>
    <col min="20" max="16384" width="9" style="222"/>
  </cols>
  <sheetData>
    <row r="1" spans="1:19" ht="29.25" customHeight="1">
      <c r="A1" s="219" t="s">
        <v>129</v>
      </c>
      <c r="B1" s="219"/>
      <c r="C1" s="220"/>
      <c r="D1" s="221"/>
      <c r="F1" s="223"/>
      <c r="G1" s="224"/>
      <c r="H1" s="225"/>
      <c r="I1" s="225"/>
      <c r="J1" s="226"/>
      <c r="K1" s="227"/>
      <c r="L1" s="227"/>
      <c r="M1" s="227"/>
      <c r="N1" s="227"/>
      <c r="O1" s="227"/>
      <c r="P1" s="227"/>
      <c r="Q1" s="227"/>
      <c r="R1" s="227"/>
      <c r="S1" s="227"/>
    </row>
    <row r="2" spans="1:19" ht="30" customHeight="1">
      <c r="A2" s="228"/>
      <c r="B2" s="228"/>
      <c r="C2" s="229" t="s">
        <v>176</v>
      </c>
      <c r="D2" s="230" t="s">
        <v>127</v>
      </c>
      <c r="E2" s="230"/>
      <c r="F2" s="230"/>
      <c r="G2" s="229"/>
      <c r="H2" s="229"/>
      <c r="I2" s="229"/>
      <c r="J2" s="231"/>
      <c r="K2" s="227"/>
      <c r="L2" s="227"/>
      <c r="M2" s="227"/>
      <c r="N2" s="227"/>
      <c r="O2" s="227"/>
      <c r="P2" s="227"/>
      <c r="Q2" s="227"/>
      <c r="R2" s="227"/>
      <c r="S2" s="227"/>
    </row>
    <row r="3" spans="1:19" ht="5.0999999999999996" customHeight="1" thickBot="1">
      <c r="A3" s="228"/>
      <c r="B3" s="228"/>
      <c r="C3" s="232"/>
      <c r="D3" s="233"/>
      <c r="E3" s="231"/>
      <c r="F3" s="231"/>
      <c r="G3" s="234"/>
      <c r="H3" s="234"/>
      <c r="I3" s="234"/>
      <c r="J3" s="231"/>
      <c r="K3" s="227"/>
      <c r="L3" s="227"/>
      <c r="M3" s="227"/>
      <c r="N3" s="227"/>
      <c r="O3" s="227"/>
      <c r="P3" s="227"/>
      <c r="Q3" s="227"/>
      <c r="R3" s="227"/>
      <c r="S3" s="227"/>
    </row>
    <row r="4" spans="1:19" s="245" customFormat="1" ht="24.95" customHeight="1">
      <c r="A4" s="235"/>
      <c r="B4" s="228"/>
      <c r="C4" s="236" t="s">
        <v>120</v>
      </c>
      <c r="D4" s="237"/>
      <c r="E4" s="238"/>
      <c r="F4" s="239" t="s">
        <v>0</v>
      </c>
      <c r="G4" s="240"/>
      <c r="H4" s="241" t="e">
        <f>VLOOKUP($H$6,'R7施設一覧'!$C$5:$I$1336,4,0)</f>
        <v>#N/A</v>
      </c>
      <c r="I4" s="242"/>
      <c r="J4" s="243" t="s">
        <v>1</v>
      </c>
      <c r="K4" s="243"/>
      <c r="L4" s="243"/>
      <c r="M4" s="244"/>
    </row>
    <row r="5" spans="1:19" s="245" customFormat="1" ht="24.95" customHeight="1">
      <c r="A5" s="228"/>
      <c r="B5" s="228"/>
      <c r="C5" s="246" t="s">
        <v>119</v>
      </c>
      <c r="D5" s="247"/>
      <c r="E5" s="238"/>
      <c r="F5" s="248" t="s">
        <v>177</v>
      </c>
      <c r="G5" s="249"/>
      <c r="H5" s="250" t="e">
        <f>VLOOKUP($H$6,'R7施設一覧'!$C$5:$I$1336,3,0)</f>
        <v>#N/A</v>
      </c>
      <c r="I5" s="250"/>
      <c r="J5" s="250"/>
      <c r="K5" s="250"/>
      <c r="L5" s="250"/>
      <c r="M5" s="251"/>
    </row>
    <row r="6" spans="1:19" s="245" customFormat="1" ht="49.5" customHeight="1">
      <c r="A6" s="228"/>
      <c r="B6" s="228"/>
      <c r="C6" s="252" t="s">
        <v>186</v>
      </c>
      <c r="D6" s="253"/>
      <c r="E6" s="238"/>
      <c r="F6" s="254" t="s">
        <v>3</v>
      </c>
      <c r="G6" s="255"/>
      <c r="H6" s="215"/>
      <c r="I6" s="215"/>
      <c r="J6" s="215"/>
      <c r="K6" s="215"/>
      <c r="L6" s="215"/>
      <c r="M6" s="216"/>
    </row>
    <row r="7" spans="1:19" s="245" customFormat="1" ht="53.25" customHeight="1" thickBot="1">
      <c r="A7" s="228"/>
      <c r="B7" s="228"/>
      <c r="C7" s="256" t="s">
        <v>182</v>
      </c>
      <c r="D7" s="257"/>
      <c r="E7" s="258"/>
      <c r="F7" s="254" t="s">
        <v>32</v>
      </c>
      <c r="G7" s="255"/>
      <c r="H7" s="259" t="e">
        <f>VLOOKUP($H$6,'R7施設一覧'!$C$5:$I$1336,6,0)</f>
        <v>#N/A</v>
      </c>
      <c r="I7" s="259"/>
      <c r="J7" s="259"/>
      <c r="K7" s="259"/>
      <c r="L7" s="259"/>
      <c r="M7" s="260"/>
    </row>
    <row r="8" spans="1:19" s="245" customFormat="1" ht="24.95" customHeight="1" thickBot="1">
      <c r="A8" s="228"/>
      <c r="B8" s="228"/>
      <c r="C8" s="232" t="s">
        <v>118</v>
      </c>
      <c r="D8" s="261"/>
      <c r="E8" s="262"/>
      <c r="F8" s="263" t="s">
        <v>33</v>
      </c>
      <c r="G8" s="264"/>
      <c r="H8" s="217"/>
      <c r="I8" s="217"/>
      <c r="J8" s="217"/>
      <c r="K8" s="217"/>
      <c r="L8" s="217"/>
      <c r="M8" s="218"/>
    </row>
    <row r="9" spans="1:19" ht="24.95" customHeight="1" thickBot="1">
      <c r="A9" s="228"/>
      <c r="B9" s="265" t="s">
        <v>117</v>
      </c>
      <c r="C9" s="232"/>
      <c r="D9" s="266"/>
      <c r="E9" s="267"/>
      <c r="F9" s="267"/>
      <c r="G9" s="268"/>
      <c r="H9" s="268"/>
      <c r="I9" s="268"/>
      <c r="J9" s="268"/>
      <c r="K9" s="227"/>
      <c r="L9" s="227"/>
      <c r="M9" s="227"/>
      <c r="N9" s="227"/>
      <c r="O9" s="227"/>
      <c r="P9" s="227"/>
      <c r="Q9" s="227"/>
      <c r="R9" s="227"/>
      <c r="S9" s="227"/>
    </row>
    <row r="10" spans="1:19" ht="24.95" customHeight="1">
      <c r="A10" s="269" t="s">
        <v>7</v>
      </c>
      <c r="B10" s="270" t="s">
        <v>56</v>
      </c>
      <c r="C10" s="271" t="s">
        <v>5</v>
      </c>
      <c r="D10" s="272" t="s">
        <v>2</v>
      </c>
      <c r="K10" s="222"/>
      <c r="L10" s="222"/>
      <c r="M10" s="222"/>
      <c r="N10" s="222"/>
      <c r="O10" s="222"/>
      <c r="P10" s="222"/>
      <c r="Q10" s="222"/>
      <c r="R10" s="222"/>
      <c r="S10" s="222"/>
    </row>
    <row r="11" spans="1:19" ht="69" customHeight="1">
      <c r="A11" s="273"/>
      <c r="B11" s="274"/>
      <c r="C11" s="273"/>
      <c r="D11" s="275"/>
      <c r="K11" s="222"/>
      <c r="L11" s="222"/>
      <c r="M11" s="222"/>
      <c r="N11" s="222"/>
      <c r="O11" s="222"/>
      <c r="P11" s="222"/>
      <c r="Q11" s="222"/>
      <c r="R11" s="222"/>
      <c r="S11" s="222"/>
    </row>
    <row r="12" spans="1:19" ht="26.25" customHeight="1">
      <c r="A12" s="276">
        <v>1</v>
      </c>
      <c r="B12" s="277" t="s">
        <v>57</v>
      </c>
      <c r="C12" s="278" t="str" cm="1">
        <f t="array" aca="1" ref="C12" ca="1">IF(INDIRECT(B12&amp;"!$C$7")="","",INDIRECT(B12&amp;"!$C$7"))</f>
        <v/>
      </c>
      <c r="D12" s="278" t="str" cm="1">
        <f t="array" aca="1" ref="D12" ca="1">IF(INDIRECT(B12&amp;"!$C$6")="","",INDIRECT(B12&amp;"!$C$6"))</f>
        <v/>
      </c>
      <c r="K12" s="222"/>
      <c r="L12" s="222"/>
      <c r="M12" s="222"/>
      <c r="N12" s="222"/>
      <c r="O12" s="222"/>
      <c r="P12" s="222"/>
      <c r="Q12" s="222"/>
      <c r="R12" s="222"/>
      <c r="S12" s="222"/>
    </row>
    <row r="13" spans="1:19" ht="26.25" customHeight="1">
      <c r="A13" s="276">
        <v>2</v>
      </c>
      <c r="B13" s="277" t="s">
        <v>58</v>
      </c>
      <c r="C13" s="278" t="str" cm="1">
        <f t="array" aca="1" ref="C13" ca="1">IF(INDIRECT(B13&amp;"!$C$7")="","",INDIRECT(B13&amp;"!$C$7"))</f>
        <v/>
      </c>
      <c r="D13" s="278" t="str" cm="1">
        <f t="array" aca="1" ref="D13" ca="1">IF(INDIRECT(B13&amp;"!$C$6")="","",INDIRECT(B13&amp;"!$C$6"))</f>
        <v/>
      </c>
      <c r="K13" s="222"/>
      <c r="L13" s="222"/>
      <c r="M13" s="222"/>
      <c r="N13" s="222"/>
      <c r="O13" s="222"/>
      <c r="P13" s="222"/>
      <c r="Q13" s="222"/>
      <c r="R13" s="222"/>
      <c r="S13" s="222"/>
    </row>
    <row r="14" spans="1:19" ht="26.25" customHeight="1">
      <c r="A14" s="276">
        <v>3</v>
      </c>
      <c r="B14" s="277" t="s">
        <v>59</v>
      </c>
      <c r="C14" s="278" t="str" cm="1">
        <f t="array" aca="1" ref="C14" ca="1">IF(INDIRECT(B14&amp;"!$C$7")="","",INDIRECT(B14&amp;"!$C$7"))</f>
        <v/>
      </c>
      <c r="D14" s="278" t="str" cm="1">
        <f t="array" aca="1" ref="D14" ca="1">IF(INDIRECT(B14&amp;"!$C$6")="","",INDIRECT(B14&amp;"!$C$6"))</f>
        <v/>
      </c>
      <c r="K14" s="222"/>
      <c r="L14" s="222"/>
      <c r="M14" s="222"/>
      <c r="N14" s="222"/>
      <c r="O14" s="222"/>
      <c r="P14" s="222"/>
      <c r="Q14" s="222"/>
      <c r="R14" s="222"/>
      <c r="S14" s="222"/>
    </row>
    <row r="15" spans="1:19" ht="26.25" customHeight="1">
      <c r="A15" s="276">
        <v>4</v>
      </c>
      <c r="B15" s="277" t="s">
        <v>60</v>
      </c>
      <c r="C15" s="278" t="str" cm="1">
        <f t="array" aca="1" ref="C15" ca="1">IF(INDIRECT(B15&amp;"!$C$7")="","",INDIRECT(B15&amp;"!$C$7"))</f>
        <v/>
      </c>
      <c r="D15" s="278" t="str" cm="1">
        <f t="array" aca="1" ref="D15" ca="1">IF(INDIRECT(B15&amp;"!$C$6")="","",INDIRECT(B15&amp;"!$C$6"))</f>
        <v/>
      </c>
      <c r="K15" s="222"/>
      <c r="L15" s="222"/>
      <c r="M15" s="222"/>
      <c r="N15" s="222"/>
      <c r="O15" s="222"/>
      <c r="P15" s="222"/>
      <c r="Q15" s="222"/>
      <c r="R15" s="222"/>
      <c r="S15" s="222"/>
    </row>
    <row r="16" spans="1:19" ht="26.25" customHeight="1">
      <c r="A16" s="276">
        <v>5</v>
      </c>
      <c r="B16" s="277" t="s">
        <v>61</v>
      </c>
      <c r="C16" s="278" t="str" cm="1">
        <f t="array" aca="1" ref="C16" ca="1">IF(INDIRECT(B16&amp;"!$C$7")="","",INDIRECT(B16&amp;"!$C$7"))</f>
        <v/>
      </c>
      <c r="D16" s="278" t="str" cm="1">
        <f t="array" aca="1" ref="D16" ca="1">IF(INDIRECT(B16&amp;"!$C$6")="","",INDIRECT(B16&amp;"!$C$6"))</f>
        <v/>
      </c>
      <c r="K16" s="222"/>
      <c r="L16" s="222"/>
      <c r="M16" s="222"/>
      <c r="N16" s="222"/>
      <c r="O16" s="222"/>
      <c r="P16" s="222"/>
      <c r="Q16" s="222"/>
      <c r="R16" s="222"/>
      <c r="S16" s="222"/>
    </row>
    <row r="17" spans="1:19" ht="26.25" customHeight="1">
      <c r="A17" s="276">
        <v>6</v>
      </c>
      <c r="B17" s="277" t="s">
        <v>62</v>
      </c>
      <c r="C17" s="278" t="str" cm="1">
        <f t="array" aca="1" ref="C17" ca="1">IF(INDIRECT(B17&amp;"!$C$7")="","",INDIRECT(B17&amp;"!$C$7"))</f>
        <v/>
      </c>
      <c r="D17" s="278" t="str" cm="1">
        <f t="array" aca="1" ref="D17" ca="1">IF(INDIRECT(B17&amp;"!$C$6")="","",INDIRECT(B17&amp;"!$C$6"))</f>
        <v/>
      </c>
      <c r="K17" s="222"/>
      <c r="L17" s="222"/>
      <c r="M17" s="222"/>
      <c r="N17" s="222"/>
      <c r="O17" s="222"/>
      <c r="P17" s="222"/>
      <c r="Q17" s="222"/>
      <c r="R17" s="222"/>
      <c r="S17" s="222"/>
    </row>
    <row r="18" spans="1:19" ht="26.25" customHeight="1">
      <c r="A18" s="276">
        <v>7</v>
      </c>
      <c r="B18" s="277" t="s">
        <v>63</v>
      </c>
      <c r="C18" s="278" t="str" cm="1">
        <f t="array" aca="1" ref="C18" ca="1">IF(INDIRECT(B18&amp;"!$C$7")="","",INDIRECT(B18&amp;"!$C$7"))</f>
        <v/>
      </c>
      <c r="D18" s="278" t="str" cm="1">
        <f t="array" aca="1" ref="D18" ca="1">IF(INDIRECT(B18&amp;"!$C$6")="","",INDIRECT(B18&amp;"!$C$6"))</f>
        <v/>
      </c>
      <c r="K18" s="222"/>
      <c r="L18" s="222"/>
      <c r="M18" s="222"/>
      <c r="N18" s="222"/>
      <c r="O18" s="222"/>
      <c r="P18" s="222"/>
      <c r="Q18" s="222"/>
      <c r="R18" s="222"/>
      <c r="S18" s="222"/>
    </row>
    <row r="19" spans="1:19" ht="26.25" customHeight="1">
      <c r="A19" s="276">
        <v>8</v>
      </c>
      <c r="B19" s="277" t="s">
        <v>64</v>
      </c>
      <c r="C19" s="278" t="str" cm="1">
        <f t="array" aca="1" ref="C19" ca="1">IF(INDIRECT(B19&amp;"!$C$7")="","",INDIRECT(B19&amp;"!$C$7"))</f>
        <v/>
      </c>
      <c r="D19" s="278" t="str" cm="1">
        <f t="array" aca="1" ref="D19" ca="1">IF(INDIRECT(B19&amp;"!$C$6")="","",INDIRECT(B19&amp;"!$C$6"))</f>
        <v/>
      </c>
      <c r="K19" s="222"/>
      <c r="L19" s="222"/>
      <c r="M19" s="222"/>
      <c r="N19" s="222"/>
      <c r="O19" s="222"/>
      <c r="P19" s="222"/>
      <c r="Q19" s="222"/>
      <c r="R19" s="222"/>
      <c r="S19" s="222"/>
    </row>
    <row r="20" spans="1:19" ht="26.25" customHeight="1">
      <c r="A20" s="276">
        <v>9</v>
      </c>
      <c r="B20" s="277" t="s">
        <v>65</v>
      </c>
      <c r="C20" s="278" t="str" cm="1">
        <f t="array" aca="1" ref="C20" ca="1">IF(INDIRECT(B20&amp;"!$C$7")="","",INDIRECT(B20&amp;"!$C$7"))</f>
        <v/>
      </c>
      <c r="D20" s="278" t="str" cm="1">
        <f t="array" aca="1" ref="D20" ca="1">IF(INDIRECT(B20&amp;"!$C$6")="","",INDIRECT(B20&amp;"!$C$6"))</f>
        <v/>
      </c>
      <c r="K20" s="222"/>
      <c r="L20" s="222"/>
      <c r="M20" s="222"/>
      <c r="N20" s="222"/>
      <c r="O20" s="222"/>
      <c r="P20" s="222"/>
      <c r="Q20" s="222"/>
      <c r="R20" s="222"/>
      <c r="S20" s="222"/>
    </row>
    <row r="21" spans="1:19" ht="26.25" customHeight="1">
      <c r="A21" s="276">
        <v>10</v>
      </c>
      <c r="B21" s="277" t="s">
        <v>66</v>
      </c>
      <c r="C21" s="278" t="str" cm="1">
        <f t="array" aca="1" ref="C21" ca="1">IF(INDIRECT(B21&amp;"!$C$7")="","",INDIRECT(B21&amp;"!$C$7"))</f>
        <v/>
      </c>
      <c r="D21" s="278" t="str" cm="1">
        <f t="array" aca="1" ref="D21" ca="1">IF(INDIRECT(B21&amp;"!$C$6")="","",INDIRECT(B21&amp;"!$C$6"))</f>
        <v/>
      </c>
      <c r="K21" s="222"/>
      <c r="L21" s="222"/>
      <c r="M21" s="222"/>
      <c r="N21" s="222"/>
      <c r="O21" s="222"/>
      <c r="P21" s="222"/>
      <c r="Q21" s="222"/>
      <c r="R21" s="222"/>
      <c r="S21" s="222"/>
    </row>
    <row r="22" spans="1:19" ht="26.25" customHeight="1">
      <c r="A22" s="276">
        <v>11</v>
      </c>
      <c r="B22" s="277" t="s">
        <v>67</v>
      </c>
      <c r="C22" s="278" t="str" cm="1">
        <f t="array" aca="1" ref="C22" ca="1">IF(INDIRECT(B22&amp;"!$C$7")="","",INDIRECT(B22&amp;"!$C$7"))</f>
        <v/>
      </c>
      <c r="D22" s="278" t="str" cm="1">
        <f t="array" aca="1" ref="D22" ca="1">IF(INDIRECT(B22&amp;"!$C$6")="","",INDIRECT(B22&amp;"!$C$6"))</f>
        <v/>
      </c>
      <c r="K22" s="222"/>
      <c r="L22" s="222"/>
      <c r="M22" s="222"/>
      <c r="N22" s="222"/>
      <c r="O22" s="222"/>
      <c r="P22" s="222"/>
      <c r="Q22" s="222"/>
      <c r="R22" s="222"/>
      <c r="S22" s="222"/>
    </row>
    <row r="23" spans="1:19" ht="26.25" customHeight="1">
      <c r="A23" s="276">
        <v>12</v>
      </c>
      <c r="B23" s="277" t="s">
        <v>68</v>
      </c>
      <c r="C23" s="278" t="str" cm="1">
        <f t="array" aca="1" ref="C23" ca="1">IF(INDIRECT(B23&amp;"!$C$7")="","",INDIRECT(B23&amp;"!$C$7"))</f>
        <v/>
      </c>
      <c r="D23" s="278" t="str" cm="1">
        <f t="array" aca="1" ref="D23" ca="1">IF(INDIRECT(B23&amp;"!$C$6")="","",INDIRECT(B23&amp;"!$C$6"))</f>
        <v/>
      </c>
      <c r="K23" s="222"/>
      <c r="L23" s="222"/>
      <c r="M23" s="222"/>
      <c r="N23" s="222"/>
      <c r="O23" s="222"/>
      <c r="P23" s="222"/>
      <c r="Q23" s="222"/>
      <c r="R23" s="222"/>
      <c r="S23" s="222"/>
    </row>
    <row r="24" spans="1:19" ht="26.25" customHeight="1">
      <c r="A24" s="276">
        <v>13</v>
      </c>
      <c r="B24" s="277" t="s">
        <v>69</v>
      </c>
      <c r="C24" s="278" t="str" cm="1">
        <f t="array" aca="1" ref="C24" ca="1">IF(INDIRECT(B24&amp;"!$C$7")="","",INDIRECT(B24&amp;"!$C$7"))</f>
        <v/>
      </c>
      <c r="D24" s="278" t="str" cm="1">
        <f t="array" aca="1" ref="D24" ca="1">IF(INDIRECT(B24&amp;"!$C$6")="","",INDIRECT(B24&amp;"!$C$6"))</f>
        <v/>
      </c>
      <c r="K24" s="222"/>
      <c r="L24" s="222"/>
      <c r="M24" s="222"/>
      <c r="N24" s="222"/>
      <c r="O24" s="222"/>
      <c r="P24" s="222"/>
      <c r="Q24" s="222"/>
      <c r="R24" s="222"/>
      <c r="S24" s="222"/>
    </row>
    <row r="25" spans="1:19" ht="26.25" customHeight="1">
      <c r="A25" s="276">
        <v>14</v>
      </c>
      <c r="B25" s="277" t="s">
        <v>70</v>
      </c>
      <c r="C25" s="278" t="str" cm="1">
        <f t="array" aca="1" ref="C25" ca="1">IF(INDIRECT(B25&amp;"!$C$7")="","",INDIRECT(B25&amp;"!$C$7"))</f>
        <v/>
      </c>
      <c r="D25" s="278" t="str" cm="1">
        <f t="array" aca="1" ref="D25" ca="1">IF(INDIRECT(B25&amp;"!$C$6")="","",INDIRECT(B25&amp;"!$C$6"))</f>
        <v/>
      </c>
      <c r="K25" s="222"/>
      <c r="L25" s="222"/>
      <c r="M25" s="222"/>
      <c r="N25" s="222"/>
      <c r="O25" s="222"/>
      <c r="P25" s="222"/>
      <c r="Q25" s="222"/>
      <c r="R25" s="222"/>
      <c r="S25" s="222"/>
    </row>
    <row r="26" spans="1:19" ht="26.25" customHeight="1">
      <c r="A26" s="276">
        <v>15</v>
      </c>
      <c r="B26" s="277" t="s">
        <v>71</v>
      </c>
      <c r="C26" s="278" t="str" cm="1">
        <f t="array" aca="1" ref="C26" ca="1">IF(INDIRECT(B26&amp;"!$C$7")="","",INDIRECT(B26&amp;"!$C$7"))</f>
        <v/>
      </c>
      <c r="D26" s="278" t="str" cm="1">
        <f t="array" aca="1" ref="D26" ca="1">IF(INDIRECT(B26&amp;"!$C$6")="","",INDIRECT(B26&amp;"!$C$6"))</f>
        <v/>
      </c>
      <c r="K26" s="222"/>
      <c r="L26" s="222"/>
      <c r="M26" s="222"/>
      <c r="N26" s="222"/>
      <c r="O26" s="222"/>
      <c r="P26" s="222"/>
      <c r="Q26" s="222"/>
      <c r="R26" s="222"/>
      <c r="S26" s="222"/>
    </row>
    <row r="27" spans="1:19" ht="26.25" customHeight="1">
      <c r="A27" s="276">
        <v>16</v>
      </c>
      <c r="B27" s="277" t="s">
        <v>72</v>
      </c>
      <c r="C27" s="278" t="str" cm="1">
        <f t="array" aca="1" ref="C27" ca="1">IF(INDIRECT(B27&amp;"!$C$7")="","",INDIRECT(B27&amp;"!$C$7"))</f>
        <v/>
      </c>
      <c r="D27" s="278" t="str" cm="1">
        <f t="array" aca="1" ref="D27" ca="1">IF(INDIRECT(B27&amp;"!$C$6")="","",INDIRECT(B27&amp;"!$C$6"))</f>
        <v/>
      </c>
      <c r="K27" s="222"/>
      <c r="L27" s="222"/>
      <c r="M27" s="222"/>
      <c r="N27" s="222"/>
      <c r="O27" s="222"/>
      <c r="P27" s="222"/>
      <c r="Q27" s="222"/>
      <c r="R27" s="222"/>
      <c r="S27" s="222"/>
    </row>
    <row r="28" spans="1:19" ht="26.25" customHeight="1">
      <c r="A28" s="276">
        <v>17</v>
      </c>
      <c r="B28" s="277" t="s">
        <v>73</v>
      </c>
      <c r="C28" s="278" t="str" cm="1">
        <f t="array" aca="1" ref="C28" ca="1">IF(INDIRECT(B28&amp;"!$C$7")="","",INDIRECT(B28&amp;"!$C$7"))</f>
        <v/>
      </c>
      <c r="D28" s="278" t="str" cm="1">
        <f t="array" aca="1" ref="D28" ca="1">IF(INDIRECT(B28&amp;"!$C$6")="","",INDIRECT(B28&amp;"!$C$6"))</f>
        <v/>
      </c>
      <c r="K28" s="222"/>
      <c r="L28" s="222"/>
      <c r="M28" s="222"/>
      <c r="N28" s="222"/>
      <c r="O28" s="222"/>
      <c r="P28" s="222"/>
      <c r="Q28" s="222"/>
      <c r="R28" s="222"/>
      <c r="S28" s="222"/>
    </row>
    <row r="29" spans="1:19" ht="26.25" customHeight="1">
      <c r="A29" s="276">
        <v>18</v>
      </c>
      <c r="B29" s="277" t="s">
        <v>74</v>
      </c>
      <c r="C29" s="278" t="str" cm="1">
        <f t="array" aca="1" ref="C29" ca="1">IF(INDIRECT(B29&amp;"!$C$7")="","",INDIRECT(B29&amp;"!$C$7"))</f>
        <v/>
      </c>
      <c r="D29" s="278" t="str" cm="1">
        <f t="array" aca="1" ref="D29" ca="1">IF(INDIRECT(B29&amp;"!$C$6")="","",INDIRECT(B29&amp;"!$C$6"))</f>
        <v/>
      </c>
      <c r="K29" s="222"/>
      <c r="L29" s="222"/>
      <c r="M29" s="222"/>
      <c r="N29" s="222"/>
      <c r="O29" s="222"/>
      <c r="P29" s="222"/>
      <c r="Q29" s="222"/>
      <c r="R29" s="222"/>
      <c r="S29" s="222"/>
    </row>
    <row r="30" spans="1:19" ht="26.25" customHeight="1">
      <c r="A30" s="276">
        <v>19</v>
      </c>
      <c r="B30" s="277" t="s">
        <v>75</v>
      </c>
      <c r="C30" s="278" t="str" cm="1">
        <f t="array" aca="1" ref="C30" ca="1">IF(INDIRECT(B30&amp;"!$C$7")="","",INDIRECT(B30&amp;"!$C$7"))</f>
        <v/>
      </c>
      <c r="D30" s="278" t="str" cm="1">
        <f t="array" aca="1" ref="D30" ca="1">IF(INDIRECT(B30&amp;"!$C$6")="","",INDIRECT(B30&amp;"!$C$6"))</f>
        <v/>
      </c>
      <c r="K30" s="222"/>
      <c r="L30" s="222"/>
      <c r="M30" s="222"/>
      <c r="N30" s="222"/>
      <c r="O30" s="222"/>
      <c r="P30" s="222"/>
      <c r="Q30" s="222"/>
      <c r="R30" s="222"/>
      <c r="S30" s="222"/>
    </row>
    <row r="31" spans="1:19" ht="26.25" customHeight="1">
      <c r="A31" s="276">
        <v>20</v>
      </c>
      <c r="B31" s="277" t="s">
        <v>76</v>
      </c>
      <c r="C31" s="278" t="str" cm="1">
        <f t="array" aca="1" ref="C31" ca="1">IF(INDIRECT(B31&amp;"!$C$7")="","",INDIRECT(B31&amp;"!$C$7"))</f>
        <v/>
      </c>
      <c r="D31" s="278" t="str" cm="1">
        <f t="array" aca="1" ref="D31" ca="1">IF(INDIRECT(B31&amp;"!$C$6")="","",INDIRECT(B31&amp;"!$C$6"))</f>
        <v/>
      </c>
      <c r="K31" s="222"/>
      <c r="L31" s="222"/>
      <c r="M31" s="222"/>
      <c r="N31" s="222"/>
      <c r="O31" s="222"/>
      <c r="P31" s="222"/>
      <c r="Q31" s="222"/>
      <c r="R31" s="222"/>
      <c r="S31" s="222"/>
    </row>
    <row r="32" spans="1:19" s="279" customFormat="1" ht="26.25" customHeight="1">
      <c r="A32" s="276">
        <v>21</v>
      </c>
      <c r="B32" s="277" t="s">
        <v>87</v>
      </c>
      <c r="C32" s="278" t="str" cm="1">
        <f t="array" aca="1" ref="C32" ca="1">IF(INDIRECT(B32&amp;"!$C$7")="","",INDIRECT(B32&amp;"!$C$7"))</f>
        <v/>
      </c>
      <c r="D32" s="278" t="str" cm="1">
        <f t="array" aca="1" ref="D32" ca="1">IF(INDIRECT(B32&amp;"!$C$6")="","",INDIRECT(B32&amp;"!$C$6"))</f>
        <v/>
      </c>
    </row>
    <row r="33" spans="1:19" s="279" customFormat="1" ht="26.25" customHeight="1">
      <c r="A33" s="276">
        <v>22</v>
      </c>
      <c r="B33" s="277" t="s">
        <v>88</v>
      </c>
      <c r="C33" s="278" t="str" cm="1">
        <f t="array" aca="1" ref="C33" ca="1">IF(INDIRECT(B33&amp;"!$C$7")="","",INDIRECT(B33&amp;"!$C$7"))</f>
        <v/>
      </c>
      <c r="D33" s="278" t="str" cm="1">
        <f t="array" aca="1" ref="D33" ca="1">IF(INDIRECT(B33&amp;"!$C$6")="","",INDIRECT(B33&amp;"!$C$6"))</f>
        <v/>
      </c>
    </row>
    <row r="34" spans="1:19" s="279" customFormat="1" ht="26.25" customHeight="1">
      <c r="A34" s="276">
        <v>23</v>
      </c>
      <c r="B34" s="277" t="s">
        <v>89</v>
      </c>
      <c r="C34" s="278" t="str" cm="1">
        <f t="array" aca="1" ref="C34" ca="1">IF(INDIRECT(B34&amp;"!$C$7")="","",INDIRECT(B34&amp;"!$C$7"))</f>
        <v/>
      </c>
      <c r="D34" s="278" t="str" cm="1">
        <f t="array" aca="1" ref="D34" ca="1">IF(INDIRECT(B34&amp;"!$C$6")="","",INDIRECT(B34&amp;"!$C$6"))</f>
        <v/>
      </c>
    </row>
    <row r="35" spans="1:19" s="279" customFormat="1" ht="26.25" customHeight="1">
      <c r="A35" s="276">
        <v>24</v>
      </c>
      <c r="B35" s="277" t="s">
        <v>90</v>
      </c>
      <c r="C35" s="278" t="str" cm="1">
        <f t="array" aca="1" ref="C35" ca="1">IF(INDIRECT(B35&amp;"!$C$7")="","",INDIRECT(B35&amp;"!$C$7"))</f>
        <v/>
      </c>
      <c r="D35" s="278" t="str" cm="1">
        <f t="array" aca="1" ref="D35" ca="1">IF(INDIRECT(B35&amp;"!$C$6")="","",INDIRECT(B35&amp;"!$C$6"))</f>
        <v/>
      </c>
    </row>
    <row r="36" spans="1:19" s="280" customFormat="1" ht="26.25" customHeight="1">
      <c r="A36" s="276">
        <v>25</v>
      </c>
      <c r="B36" s="277" t="s">
        <v>91</v>
      </c>
      <c r="C36" s="278" t="str" cm="1">
        <f t="array" aca="1" ref="C36" ca="1">IF(INDIRECT(B36&amp;"!$C$7")="","",INDIRECT(B36&amp;"!$C$7"))</f>
        <v/>
      </c>
      <c r="D36" s="278" t="str" cm="1">
        <f t="array" aca="1" ref="D36" ca="1">IF(INDIRECT(B36&amp;"!$C$6")="","",INDIRECT(B36&amp;"!$C$6"))</f>
        <v/>
      </c>
    </row>
    <row r="37" spans="1:19" ht="26.25" customHeight="1">
      <c r="A37" s="276">
        <v>26</v>
      </c>
      <c r="B37" s="277" t="s">
        <v>92</v>
      </c>
      <c r="C37" s="278" t="str" cm="1">
        <f t="array" aca="1" ref="C37" ca="1">IF(INDIRECT(B37&amp;"!$C$7")="","",INDIRECT(B37&amp;"!$C$7"))</f>
        <v/>
      </c>
      <c r="D37" s="278" t="str" cm="1">
        <f t="array" aca="1" ref="D37" ca="1">IF(INDIRECT(B37&amp;"!$C$6")="","",INDIRECT(B37&amp;"!$C$6"))</f>
        <v/>
      </c>
      <c r="K37" s="222"/>
      <c r="L37" s="222"/>
      <c r="M37" s="222"/>
      <c r="N37" s="222"/>
      <c r="O37" s="222"/>
      <c r="P37" s="222"/>
      <c r="Q37" s="222"/>
      <c r="R37" s="222"/>
      <c r="S37" s="222"/>
    </row>
    <row r="38" spans="1:19" ht="26.25" customHeight="1">
      <c r="A38" s="276">
        <v>27</v>
      </c>
      <c r="B38" s="277" t="s">
        <v>93</v>
      </c>
      <c r="C38" s="278" t="str" cm="1">
        <f t="array" aca="1" ref="C38" ca="1">IF(INDIRECT(B38&amp;"!$C$7")="","",INDIRECT(B38&amp;"!$C$7"))</f>
        <v/>
      </c>
      <c r="D38" s="278" t="str" cm="1">
        <f t="array" aca="1" ref="D38" ca="1">IF(INDIRECT(B38&amp;"!$C$6")="","",INDIRECT(B38&amp;"!$C$6"))</f>
        <v/>
      </c>
      <c r="K38" s="222"/>
      <c r="L38" s="222"/>
      <c r="M38" s="222"/>
      <c r="N38" s="222"/>
      <c r="O38" s="222"/>
      <c r="P38" s="222"/>
      <c r="Q38" s="222"/>
      <c r="R38" s="222"/>
      <c r="S38" s="222"/>
    </row>
    <row r="39" spans="1:19" ht="26.25" customHeight="1">
      <c r="A39" s="276">
        <v>28</v>
      </c>
      <c r="B39" s="277" t="s">
        <v>94</v>
      </c>
      <c r="C39" s="278" t="str" cm="1">
        <f t="array" aca="1" ref="C39" ca="1">IF(INDIRECT(B39&amp;"!$C$7")="","",INDIRECT(B39&amp;"!$C$7"))</f>
        <v/>
      </c>
      <c r="D39" s="278" t="str" cm="1">
        <f t="array" aca="1" ref="D39" ca="1">IF(INDIRECT(B39&amp;"!$C$6")="","",INDIRECT(B39&amp;"!$C$6"))</f>
        <v/>
      </c>
      <c r="K39" s="222"/>
      <c r="L39" s="222"/>
      <c r="M39" s="222"/>
      <c r="N39" s="222"/>
      <c r="O39" s="222"/>
      <c r="P39" s="222"/>
      <c r="Q39" s="222"/>
      <c r="R39" s="222"/>
      <c r="S39" s="222"/>
    </row>
    <row r="40" spans="1:19" ht="26.25" customHeight="1">
      <c r="A40" s="276">
        <v>29</v>
      </c>
      <c r="B40" s="277" t="s">
        <v>95</v>
      </c>
      <c r="C40" s="278" t="str" cm="1">
        <f t="array" aca="1" ref="C40" ca="1">IF(INDIRECT(B40&amp;"!$C$7")="","",INDIRECT(B40&amp;"!$C$7"))</f>
        <v/>
      </c>
      <c r="D40" s="278" t="str" cm="1">
        <f t="array" aca="1" ref="D40" ca="1">IF(INDIRECT(B40&amp;"!$C$6")="","",INDIRECT(B40&amp;"!$C$6"))</f>
        <v/>
      </c>
      <c r="K40" s="222"/>
      <c r="L40" s="222"/>
      <c r="M40" s="222"/>
      <c r="N40" s="222"/>
      <c r="O40" s="222"/>
      <c r="P40" s="222"/>
      <c r="Q40" s="222"/>
      <c r="R40" s="222"/>
      <c r="S40" s="222"/>
    </row>
    <row r="41" spans="1:19" ht="26.25" customHeight="1">
      <c r="A41" s="276">
        <v>30</v>
      </c>
      <c r="B41" s="277" t="s">
        <v>96</v>
      </c>
      <c r="C41" s="278" t="str" cm="1">
        <f t="array" aca="1" ref="C41" ca="1">IF(INDIRECT(B41&amp;"!$C$7")="","",INDIRECT(B41&amp;"!$C$7"))</f>
        <v/>
      </c>
      <c r="D41" s="278" t="str" cm="1">
        <f t="array" aca="1" ref="D41" ca="1">IF(INDIRECT(B41&amp;"!$C$6")="","",INDIRECT(B41&amp;"!$C$6"))</f>
        <v/>
      </c>
      <c r="K41" s="222"/>
      <c r="L41" s="222"/>
      <c r="M41" s="222"/>
      <c r="N41" s="222"/>
      <c r="O41" s="222"/>
      <c r="P41" s="222"/>
      <c r="Q41" s="222"/>
      <c r="R41" s="222"/>
      <c r="S41" s="222"/>
    </row>
    <row r="42" spans="1:19" ht="26.25" customHeight="1">
      <c r="A42" s="276">
        <v>31</v>
      </c>
      <c r="B42" s="277" t="s">
        <v>97</v>
      </c>
      <c r="C42" s="278" t="str" cm="1">
        <f t="array" aca="1" ref="C42" ca="1">IF(INDIRECT(B42&amp;"!$C$7")="","",INDIRECT(B42&amp;"!$C$7"))</f>
        <v/>
      </c>
      <c r="D42" s="278" t="str" cm="1">
        <f t="array" aca="1" ref="D42" ca="1">IF(INDIRECT(B42&amp;"!$C$6")="","",INDIRECT(B42&amp;"!$C$6"))</f>
        <v/>
      </c>
      <c r="K42" s="222"/>
      <c r="L42" s="222"/>
      <c r="M42" s="222"/>
      <c r="N42" s="222"/>
      <c r="O42" s="222"/>
      <c r="P42" s="222"/>
      <c r="Q42" s="222"/>
      <c r="R42" s="222"/>
      <c r="S42" s="222"/>
    </row>
    <row r="43" spans="1:19" ht="26.25" customHeight="1">
      <c r="A43" s="276">
        <v>32</v>
      </c>
      <c r="B43" s="277" t="s">
        <v>98</v>
      </c>
      <c r="C43" s="278" t="str" cm="1">
        <f t="array" aca="1" ref="C43" ca="1">IF(INDIRECT(B43&amp;"!$C$7")="","",INDIRECT(B43&amp;"!$C$7"))</f>
        <v/>
      </c>
      <c r="D43" s="278" t="str" cm="1">
        <f t="array" aca="1" ref="D43" ca="1">IF(INDIRECT(B43&amp;"!$C$6")="","",INDIRECT(B43&amp;"!$C$6"))</f>
        <v/>
      </c>
      <c r="K43" s="222"/>
      <c r="L43" s="222"/>
      <c r="M43" s="222"/>
      <c r="N43" s="222"/>
      <c r="O43" s="222"/>
      <c r="P43" s="222"/>
      <c r="Q43" s="222"/>
      <c r="R43" s="222"/>
      <c r="S43" s="222"/>
    </row>
    <row r="44" spans="1:19" ht="26.25" customHeight="1">
      <c r="A44" s="276">
        <v>33</v>
      </c>
      <c r="B44" s="277" t="s">
        <v>99</v>
      </c>
      <c r="C44" s="278" t="str" cm="1">
        <f t="array" aca="1" ref="C44" ca="1">IF(INDIRECT(B44&amp;"!$C$7")="","",INDIRECT(B44&amp;"!$C$7"))</f>
        <v/>
      </c>
      <c r="D44" s="278" t="str" cm="1">
        <f t="array" aca="1" ref="D44" ca="1">IF(INDIRECT(B44&amp;"!$C$6")="","",INDIRECT(B44&amp;"!$C$6"))</f>
        <v/>
      </c>
      <c r="K44" s="222"/>
      <c r="L44" s="222"/>
      <c r="M44" s="222"/>
      <c r="N44" s="222"/>
      <c r="O44" s="222"/>
      <c r="P44" s="222"/>
      <c r="Q44" s="222"/>
      <c r="R44" s="222"/>
      <c r="S44" s="222"/>
    </row>
    <row r="45" spans="1:19" ht="26.25" customHeight="1">
      <c r="A45" s="276">
        <v>34</v>
      </c>
      <c r="B45" s="277" t="s">
        <v>100</v>
      </c>
      <c r="C45" s="278" t="str" cm="1">
        <f t="array" aca="1" ref="C45" ca="1">IF(INDIRECT(B45&amp;"!$C$7")="","",INDIRECT(B45&amp;"!$C$7"))</f>
        <v/>
      </c>
      <c r="D45" s="278" t="str" cm="1">
        <f t="array" aca="1" ref="D45" ca="1">IF(INDIRECT(B45&amp;"!$C$6")="","",INDIRECT(B45&amp;"!$C$6"))</f>
        <v/>
      </c>
      <c r="K45" s="222"/>
      <c r="L45" s="222"/>
      <c r="M45" s="222"/>
      <c r="N45" s="222"/>
      <c r="O45" s="222"/>
      <c r="P45" s="222"/>
      <c r="Q45" s="222"/>
      <c r="R45" s="222"/>
      <c r="S45" s="222"/>
    </row>
    <row r="46" spans="1:19" ht="26.25" customHeight="1">
      <c r="A46" s="276">
        <v>35</v>
      </c>
      <c r="B46" s="277" t="s">
        <v>101</v>
      </c>
      <c r="C46" s="278" t="str" cm="1">
        <f t="array" aca="1" ref="C46" ca="1">IF(INDIRECT(B46&amp;"!$C$7")="","",INDIRECT(B46&amp;"!$C$7"))</f>
        <v/>
      </c>
      <c r="D46" s="278" t="str" cm="1">
        <f t="array" aca="1" ref="D46" ca="1">IF(INDIRECT(B46&amp;"!$C$6")="","",INDIRECT(B46&amp;"!$C$6"))</f>
        <v/>
      </c>
      <c r="K46" s="222"/>
      <c r="L46" s="222"/>
      <c r="M46" s="222"/>
      <c r="N46" s="222"/>
      <c r="O46" s="222"/>
      <c r="P46" s="222"/>
      <c r="Q46" s="222"/>
      <c r="R46" s="222"/>
      <c r="S46" s="222"/>
    </row>
    <row r="47" spans="1:19" ht="26.25" customHeight="1">
      <c r="A47" s="276">
        <v>36</v>
      </c>
      <c r="B47" s="277" t="s">
        <v>102</v>
      </c>
      <c r="C47" s="278" t="str" cm="1">
        <f t="array" aca="1" ref="C47" ca="1">IF(INDIRECT(B47&amp;"!$C$7")="","",INDIRECT(B47&amp;"!$C$7"))</f>
        <v/>
      </c>
      <c r="D47" s="278" t="str" cm="1">
        <f t="array" aca="1" ref="D47" ca="1">IF(INDIRECT(B47&amp;"!$C$6")="","",INDIRECT(B47&amp;"!$C$6"))</f>
        <v/>
      </c>
      <c r="K47" s="222"/>
      <c r="L47" s="222"/>
      <c r="M47" s="222"/>
      <c r="N47" s="222"/>
      <c r="O47" s="222"/>
      <c r="P47" s="222"/>
      <c r="Q47" s="222"/>
      <c r="R47" s="222"/>
      <c r="S47" s="222"/>
    </row>
    <row r="48" spans="1:19" ht="26.25" customHeight="1">
      <c r="A48" s="276">
        <v>37</v>
      </c>
      <c r="B48" s="277" t="s">
        <v>103</v>
      </c>
      <c r="C48" s="278" t="str" cm="1">
        <f t="array" aca="1" ref="C48" ca="1">IF(INDIRECT(B48&amp;"!$C$7")="","",INDIRECT(B48&amp;"!$C$7"))</f>
        <v/>
      </c>
      <c r="D48" s="278" t="str" cm="1">
        <f t="array" aca="1" ref="D48" ca="1">IF(INDIRECT(B48&amp;"!$C$6")="","",INDIRECT(B48&amp;"!$C$6"))</f>
        <v/>
      </c>
      <c r="K48" s="222"/>
      <c r="L48" s="222"/>
      <c r="M48" s="222"/>
      <c r="N48" s="222"/>
      <c r="O48" s="222"/>
      <c r="P48" s="222"/>
      <c r="Q48" s="222"/>
      <c r="R48" s="222"/>
      <c r="S48" s="222"/>
    </row>
    <row r="49" spans="1:19" ht="26.25" customHeight="1">
      <c r="A49" s="276">
        <v>38</v>
      </c>
      <c r="B49" s="277" t="s">
        <v>104</v>
      </c>
      <c r="C49" s="278" t="str" cm="1">
        <f t="array" aca="1" ref="C49" ca="1">IF(INDIRECT(B49&amp;"!$C$7")="","",INDIRECT(B49&amp;"!$C$7"))</f>
        <v/>
      </c>
      <c r="D49" s="278" t="str" cm="1">
        <f t="array" aca="1" ref="D49" ca="1">IF(INDIRECT(B49&amp;"!$C$6")="","",INDIRECT(B49&amp;"!$C$6"))</f>
        <v/>
      </c>
      <c r="K49" s="222"/>
      <c r="L49" s="222"/>
      <c r="M49" s="222"/>
      <c r="N49" s="222"/>
      <c r="O49" s="222"/>
      <c r="P49" s="222"/>
      <c r="Q49" s="222"/>
      <c r="R49" s="222"/>
      <c r="S49" s="222"/>
    </row>
    <row r="50" spans="1:19" ht="26.25" customHeight="1">
      <c r="A50" s="276">
        <v>39</v>
      </c>
      <c r="B50" s="277" t="s">
        <v>105</v>
      </c>
      <c r="C50" s="278" t="str" cm="1">
        <f t="array" aca="1" ref="C50" ca="1">IF(INDIRECT(B50&amp;"!$C$7")="","",INDIRECT(B50&amp;"!$C$7"))</f>
        <v/>
      </c>
      <c r="D50" s="278" t="str" cm="1">
        <f t="array" aca="1" ref="D50" ca="1">IF(INDIRECT(B50&amp;"!$C$6")="","",INDIRECT(B50&amp;"!$C$6"))</f>
        <v/>
      </c>
      <c r="K50" s="222"/>
      <c r="L50" s="222"/>
      <c r="M50" s="222"/>
      <c r="N50" s="222"/>
      <c r="O50" s="222"/>
      <c r="P50" s="222"/>
      <c r="Q50" s="222"/>
      <c r="R50" s="222"/>
      <c r="S50" s="222"/>
    </row>
    <row r="51" spans="1:19" ht="26.25" customHeight="1">
      <c r="A51" s="276">
        <v>40</v>
      </c>
      <c r="B51" s="277" t="s">
        <v>106</v>
      </c>
      <c r="C51" s="278" t="str" cm="1">
        <f t="array" aca="1" ref="C51" ca="1">IF(INDIRECT(B51&amp;"!$C$7")="","",INDIRECT(B51&amp;"!$C$7"))</f>
        <v/>
      </c>
      <c r="D51" s="278" t="str" cm="1">
        <f t="array" aca="1" ref="D51" ca="1">IF(INDIRECT(B51&amp;"!$C$6")="","",INDIRECT(B51&amp;"!$C$6"))</f>
        <v/>
      </c>
      <c r="K51" s="222"/>
      <c r="L51" s="222"/>
      <c r="M51" s="222"/>
      <c r="N51" s="222"/>
      <c r="O51" s="222"/>
      <c r="P51" s="222"/>
      <c r="Q51" s="222"/>
      <c r="R51" s="222"/>
      <c r="S51" s="222"/>
    </row>
    <row r="52" spans="1:19" ht="26.25" customHeight="1">
      <c r="A52" s="276">
        <v>41</v>
      </c>
      <c r="B52" s="277" t="s">
        <v>107</v>
      </c>
      <c r="C52" s="278" t="str" cm="1">
        <f t="array" aca="1" ref="C52" ca="1">IF(INDIRECT(B52&amp;"!$C$7")="","",INDIRECT(B52&amp;"!$C$7"))</f>
        <v/>
      </c>
      <c r="D52" s="278" t="str" cm="1">
        <f t="array" aca="1" ref="D52" ca="1">IF(INDIRECT(B52&amp;"!$C$6")="","",INDIRECT(B52&amp;"!$C$6"))</f>
        <v/>
      </c>
      <c r="K52" s="222"/>
      <c r="L52" s="222"/>
      <c r="M52" s="222"/>
      <c r="N52" s="222"/>
      <c r="O52" s="222"/>
      <c r="P52" s="222"/>
      <c r="Q52" s="222"/>
      <c r="R52" s="222"/>
      <c r="S52" s="222"/>
    </row>
    <row r="53" spans="1:19" ht="26.25" customHeight="1">
      <c r="A53" s="276">
        <v>42</v>
      </c>
      <c r="B53" s="277" t="s">
        <v>108</v>
      </c>
      <c r="C53" s="278" t="str" cm="1">
        <f t="array" aca="1" ref="C53" ca="1">IF(INDIRECT(B53&amp;"!$C$7")="","",INDIRECT(B53&amp;"!$C$7"))</f>
        <v/>
      </c>
      <c r="D53" s="278" t="str" cm="1">
        <f t="array" aca="1" ref="D53" ca="1">IF(INDIRECT(B53&amp;"!$C$6")="","",INDIRECT(B53&amp;"!$C$6"))</f>
        <v/>
      </c>
      <c r="K53" s="222"/>
      <c r="L53" s="222"/>
      <c r="M53" s="222"/>
      <c r="N53" s="222"/>
      <c r="O53" s="222"/>
      <c r="P53" s="222"/>
      <c r="Q53" s="222"/>
      <c r="R53" s="222"/>
      <c r="S53" s="222"/>
    </row>
    <row r="54" spans="1:19" ht="26.25" customHeight="1">
      <c r="A54" s="276">
        <v>43</v>
      </c>
      <c r="B54" s="277" t="s">
        <v>109</v>
      </c>
      <c r="C54" s="278" t="str" cm="1">
        <f t="array" aca="1" ref="C54" ca="1">IF(INDIRECT(B54&amp;"!$C$7")="","",INDIRECT(B54&amp;"!$C$7"))</f>
        <v/>
      </c>
      <c r="D54" s="278" t="str" cm="1">
        <f t="array" aca="1" ref="D54" ca="1">IF(INDIRECT(B54&amp;"!$C$6")="","",INDIRECT(B54&amp;"!$C$6"))</f>
        <v/>
      </c>
      <c r="K54" s="222"/>
      <c r="L54" s="222"/>
      <c r="M54" s="222"/>
      <c r="N54" s="222"/>
      <c r="O54" s="222"/>
      <c r="P54" s="222"/>
      <c r="Q54" s="222"/>
      <c r="R54" s="222"/>
      <c r="S54" s="222"/>
    </row>
    <row r="55" spans="1:19" ht="26.25" customHeight="1">
      <c r="A55" s="276">
        <v>44</v>
      </c>
      <c r="B55" s="277" t="s">
        <v>110</v>
      </c>
      <c r="C55" s="278" t="str" cm="1">
        <f t="array" aca="1" ref="C55" ca="1">IF(INDIRECT(B55&amp;"!$C$7")="","",INDIRECT(B55&amp;"!$C$7"))</f>
        <v/>
      </c>
      <c r="D55" s="278" t="str" cm="1">
        <f t="array" aca="1" ref="D55" ca="1">IF(INDIRECT(B55&amp;"!$C$6")="","",INDIRECT(B55&amp;"!$C$6"))</f>
        <v/>
      </c>
      <c r="K55" s="222"/>
      <c r="L55" s="222"/>
      <c r="M55" s="222"/>
      <c r="N55" s="222"/>
      <c r="O55" s="222"/>
      <c r="P55" s="222"/>
      <c r="Q55" s="222"/>
      <c r="R55" s="222"/>
      <c r="S55" s="222"/>
    </row>
    <row r="56" spans="1:19" ht="26.25" customHeight="1">
      <c r="A56" s="276">
        <v>45</v>
      </c>
      <c r="B56" s="277" t="s">
        <v>111</v>
      </c>
      <c r="C56" s="278" t="str" cm="1">
        <f t="array" aca="1" ref="C56" ca="1">IF(INDIRECT(B56&amp;"!$C$7")="","",INDIRECT(B56&amp;"!$C$7"))</f>
        <v/>
      </c>
      <c r="D56" s="278" t="str" cm="1">
        <f t="array" aca="1" ref="D56" ca="1">IF(INDIRECT(B56&amp;"!$C$6")="","",INDIRECT(B56&amp;"!$C$6"))</f>
        <v/>
      </c>
      <c r="K56" s="222"/>
      <c r="L56" s="222"/>
      <c r="M56" s="222"/>
      <c r="N56" s="222"/>
      <c r="O56" s="222"/>
      <c r="P56" s="222"/>
      <c r="Q56" s="222"/>
      <c r="R56" s="222"/>
      <c r="S56" s="222"/>
    </row>
    <row r="57" spans="1:19" ht="26.25" customHeight="1">
      <c r="A57" s="276">
        <v>46</v>
      </c>
      <c r="B57" s="277" t="s">
        <v>112</v>
      </c>
      <c r="C57" s="278" t="str" cm="1">
        <f t="array" aca="1" ref="C57" ca="1">IF(INDIRECT(B57&amp;"!$C$7")="","",INDIRECT(B57&amp;"!$C$7"))</f>
        <v/>
      </c>
      <c r="D57" s="278" t="str" cm="1">
        <f t="array" aca="1" ref="D57" ca="1">IF(INDIRECT(B57&amp;"!$C$6")="","",INDIRECT(B57&amp;"!$C$6"))</f>
        <v/>
      </c>
      <c r="K57" s="222"/>
      <c r="L57" s="222"/>
      <c r="M57" s="222"/>
      <c r="N57" s="222"/>
      <c r="O57" s="222"/>
      <c r="P57" s="222"/>
      <c r="Q57" s="222"/>
      <c r="R57" s="222"/>
      <c r="S57" s="222"/>
    </row>
    <row r="58" spans="1:19" ht="26.25" customHeight="1">
      <c r="A58" s="276">
        <v>47</v>
      </c>
      <c r="B58" s="277" t="s">
        <v>113</v>
      </c>
      <c r="C58" s="278" t="str" cm="1">
        <f t="array" aca="1" ref="C58" ca="1">IF(INDIRECT(B58&amp;"!$C$7")="","",INDIRECT(B58&amp;"!$C$7"))</f>
        <v/>
      </c>
      <c r="D58" s="278" t="str" cm="1">
        <f t="array" aca="1" ref="D58" ca="1">IF(INDIRECT(B58&amp;"!$C$6")="","",INDIRECT(B58&amp;"!$C$6"))</f>
        <v/>
      </c>
      <c r="K58" s="222"/>
      <c r="L58" s="222"/>
      <c r="M58" s="222"/>
      <c r="N58" s="222"/>
      <c r="O58" s="222"/>
      <c r="P58" s="222"/>
      <c r="Q58" s="222"/>
      <c r="R58" s="222"/>
      <c r="S58" s="222"/>
    </row>
    <row r="59" spans="1:19" ht="26.25" customHeight="1">
      <c r="A59" s="276">
        <v>48</v>
      </c>
      <c r="B59" s="277" t="s">
        <v>114</v>
      </c>
      <c r="C59" s="278" t="str" cm="1">
        <f t="array" aca="1" ref="C59" ca="1">IF(INDIRECT(B59&amp;"!$C$7")="","",INDIRECT(B59&amp;"!$C$7"))</f>
        <v/>
      </c>
      <c r="D59" s="278" t="str" cm="1">
        <f t="array" aca="1" ref="D59" ca="1">IF(INDIRECT(B59&amp;"!$C$6")="","",INDIRECT(B59&amp;"!$C$6"))</f>
        <v/>
      </c>
      <c r="K59" s="222"/>
      <c r="L59" s="222"/>
      <c r="M59" s="222"/>
      <c r="N59" s="222"/>
      <c r="O59" s="222"/>
      <c r="P59" s="222"/>
      <c r="Q59" s="222"/>
      <c r="R59" s="222"/>
      <c r="S59" s="222"/>
    </row>
    <row r="60" spans="1:19" ht="26.25" customHeight="1">
      <c r="A60" s="276">
        <v>49</v>
      </c>
      <c r="B60" s="277" t="s">
        <v>115</v>
      </c>
      <c r="C60" s="278" t="str" cm="1">
        <f t="array" aca="1" ref="C60" ca="1">IF(INDIRECT(B60&amp;"!$C$7")="","",INDIRECT(B60&amp;"!$C$7"))</f>
        <v/>
      </c>
      <c r="D60" s="278" t="str" cm="1">
        <f t="array" aca="1" ref="D60" ca="1">IF(INDIRECT(B60&amp;"!$C$6")="","",INDIRECT(B60&amp;"!$C$6"))</f>
        <v/>
      </c>
      <c r="K60" s="222"/>
      <c r="L60" s="222"/>
      <c r="M60" s="222"/>
      <c r="N60" s="222"/>
      <c r="O60" s="222"/>
      <c r="P60" s="222"/>
      <c r="Q60" s="222"/>
      <c r="R60" s="222"/>
      <c r="S60" s="222"/>
    </row>
    <row r="61" spans="1:19" ht="26.25" customHeight="1" thickBot="1">
      <c r="A61" s="281">
        <v>50</v>
      </c>
      <c r="B61" s="282" t="s">
        <v>116</v>
      </c>
      <c r="C61" s="283" t="str" cm="1">
        <f t="array" aca="1" ref="C61" ca="1">IF(INDIRECT(B61&amp;"!$C$7")="","",INDIRECT(B61&amp;"!$C$7"))</f>
        <v/>
      </c>
      <c r="D61" s="283" t="str" cm="1">
        <f t="array" aca="1" ref="D61" ca="1">IF(INDIRECT(B61&amp;"!$C$6")="","",INDIRECT(B61&amp;"!$C$6"))</f>
        <v/>
      </c>
      <c r="K61" s="222"/>
      <c r="L61" s="222"/>
      <c r="M61" s="222"/>
      <c r="N61" s="222"/>
      <c r="O61" s="222"/>
      <c r="P61" s="222"/>
      <c r="Q61" s="222"/>
      <c r="R61" s="222"/>
      <c r="S61" s="222"/>
    </row>
  </sheetData>
  <sheetProtection algorithmName="SHA-512" hashValue="3RZkZ4KMkfhIivco2SJ2975o4AWNTfsIecaeztsXXC9o8LQ4D2yCJMKtnHIYcJRDt/eEMbkI0dkg11Ko69jkMA==" saltValue="gh/KsejBb86YtuXGtSGSFQ==" spinCount="100000" sheet="1" objects="1" scenarios="1"/>
  <mergeCells count="16">
    <mergeCell ref="H4:I4"/>
    <mergeCell ref="A10:A11"/>
    <mergeCell ref="C10:C11"/>
    <mergeCell ref="D10:D11"/>
    <mergeCell ref="H5:M5"/>
    <mergeCell ref="H6:M6"/>
    <mergeCell ref="H7:M7"/>
    <mergeCell ref="H8:M8"/>
    <mergeCell ref="B10:B11"/>
    <mergeCell ref="C6:D6"/>
    <mergeCell ref="C7:D7"/>
    <mergeCell ref="F4:G4"/>
    <mergeCell ref="F5:G5"/>
    <mergeCell ref="F6:G6"/>
    <mergeCell ref="F7:G7"/>
    <mergeCell ref="F8:G8"/>
  </mergeCells>
  <phoneticPr fontId="3"/>
  <conditionalFormatting sqref="H6 H8">
    <cfRule type="containsBlanks" dxfId="650" priority="13">
      <formula>LEN(TRIM(H6))=0</formula>
    </cfRule>
  </conditionalFormatting>
  <printOptions horizontalCentered="1"/>
  <pageMargins left="0.25" right="0.25" top="0.75" bottom="0.75" header="0.3" footer="0.3"/>
  <pageSetup paperSize="8" scale="48" orientation="landscape" cellComments="asDisplayed"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78B01-4008-4C76-A146-152EF59C116E}">
  <sheetPr>
    <tabColor rgb="FFFF0000"/>
    <pageSetUpPr fitToPage="1"/>
  </sheetPr>
  <dimension ref="A1:O41"/>
  <sheetViews>
    <sheetView showGridLines="0" showZeros="0" view="pageBreakPreview" zoomScale="70" zoomScaleNormal="70" zoomScaleSheetLayoutView="70" workbookViewId="0">
      <selection activeCell="C6" sqref="C6:D6"/>
    </sheetView>
  </sheetViews>
  <sheetFormatPr defaultRowHeight="18.75"/>
  <cols>
    <col min="1" max="1" width="5" style="42" customWidth="1"/>
    <col min="2" max="2" width="17.5" style="83" customWidth="1"/>
    <col min="3" max="3" width="39.375" style="41" customWidth="1"/>
    <col min="4" max="4" width="9.375" style="41" customWidth="1"/>
    <col min="5" max="5" width="37.625" style="41" customWidth="1"/>
    <col min="6" max="6" width="42.875" style="41" customWidth="1"/>
    <col min="7" max="7" width="19.625" style="41" customWidth="1"/>
    <col min="8" max="8" width="22.375" style="41" customWidth="1"/>
    <col min="9" max="9" width="15.625" style="41" customWidth="1"/>
    <col min="10" max="10" width="27.5" style="41" customWidth="1"/>
    <col min="11" max="11" width="9" style="41" hidden="1" customWidth="1"/>
    <col min="12" max="12" width="11.875" style="41" hidden="1" customWidth="1"/>
    <col min="13" max="13" width="10.5" style="41" hidden="1" customWidth="1"/>
    <col min="14" max="14" width="9" style="41" hidden="1" customWidth="1"/>
    <col min="15" max="15" width="50.625" style="41" hidden="1" customWidth="1"/>
    <col min="16" max="16384" width="9" style="41"/>
  </cols>
  <sheetData>
    <row r="1" spans="1:13" s="36" customFormat="1" ht="29.25" customHeight="1">
      <c r="A1" s="36" t="s">
        <v>129</v>
      </c>
      <c r="D1" s="36" t="s">
        <v>144</v>
      </c>
    </row>
    <row r="2" spans="1:13" ht="19.5" thickBot="1">
      <c r="A2" s="37"/>
      <c r="B2" s="38"/>
      <c r="C2" s="39"/>
      <c r="D2" s="39"/>
      <c r="E2" s="39"/>
      <c r="F2" s="40"/>
      <c r="G2" s="39"/>
      <c r="H2" s="39"/>
      <c r="I2" s="39"/>
      <c r="J2" s="39"/>
    </row>
    <row r="3" spans="1:13" s="47" customFormat="1" ht="24.95" customHeight="1" thickBot="1">
      <c r="A3" s="42"/>
      <c r="B3" s="38"/>
      <c r="C3" s="43"/>
      <c r="D3" s="43"/>
      <c r="E3" s="43"/>
      <c r="F3" s="44"/>
      <c r="G3" s="45" t="s">
        <v>0</v>
      </c>
      <c r="H3" s="46" t="e">
        <f>①集計表!H4</f>
        <v>#N/A</v>
      </c>
      <c r="I3" s="159" t="s">
        <v>1</v>
      </c>
      <c r="J3" s="160"/>
    </row>
    <row r="4" spans="1:13" s="47" customFormat="1" ht="24.95" customHeight="1">
      <c r="A4" s="37"/>
      <c r="B4" s="38"/>
      <c r="C4" s="43"/>
      <c r="D4" s="43"/>
      <c r="E4" s="43"/>
      <c r="F4" s="44"/>
      <c r="G4" s="48" t="s">
        <v>178</v>
      </c>
      <c r="H4" s="173" t="e">
        <f>①集計表!H5</f>
        <v>#N/A</v>
      </c>
      <c r="I4" s="174"/>
      <c r="J4" s="175"/>
    </row>
    <row r="5" spans="1:13" s="47" customFormat="1" ht="24.95" customHeight="1" thickBot="1">
      <c r="A5" s="37"/>
      <c r="B5" s="49"/>
      <c r="C5" s="43"/>
      <c r="D5" s="50"/>
      <c r="E5" s="50"/>
      <c r="F5" s="44"/>
      <c r="G5" s="48" t="s">
        <v>3</v>
      </c>
      <c r="H5" s="176">
        <f>①集計表!H6</f>
        <v>0</v>
      </c>
      <c r="I5" s="177"/>
      <c r="J5" s="178"/>
    </row>
    <row r="6" spans="1:13" s="47" customFormat="1" ht="24.95" customHeight="1">
      <c r="A6" s="37"/>
      <c r="B6" s="51" t="s">
        <v>2</v>
      </c>
      <c r="C6" s="167"/>
      <c r="D6" s="168"/>
      <c r="E6" s="50"/>
      <c r="F6" s="44"/>
      <c r="G6" s="52" t="s">
        <v>32</v>
      </c>
      <c r="H6" s="176" t="e">
        <f>①集計表!H7</f>
        <v>#N/A</v>
      </c>
      <c r="I6" s="177"/>
      <c r="J6" s="178"/>
    </row>
    <row r="7" spans="1:13" s="47" customFormat="1" ht="24.95" customHeight="1" thickBot="1">
      <c r="A7" s="37"/>
      <c r="B7" s="53" t="s">
        <v>5</v>
      </c>
      <c r="C7" s="169"/>
      <c r="D7" s="170"/>
      <c r="E7" s="50"/>
      <c r="F7" s="44"/>
      <c r="G7" s="54" t="s">
        <v>33</v>
      </c>
      <c r="H7" s="179">
        <f>①集計表!H8</f>
        <v>0</v>
      </c>
      <c r="I7" s="180"/>
      <c r="J7" s="181"/>
    </row>
    <row r="8" spans="1:13" s="47" customFormat="1" ht="24.95" customHeight="1" thickTop="1" thickBot="1">
      <c r="A8" s="37"/>
      <c r="B8" s="165" t="s">
        <v>47</v>
      </c>
      <c r="C8" s="166"/>
      <c r="D8" s="55"/>
      <c r="E8" s="56"/>
      <c r="F8" s="44"/>
      <c r="G8" s="44"/>
      <c r="H8" s="43"/>
      <c r="I8" s="43"/>
      <c r="J8" s="57"/>
      <c r="L8" s="47" t="s">
        <v>126</v>
      </c>
    </row>
    <row r="9" spans="1:13" ht="24.95" customHeight="1">
      <c r="A9" s="37"/>
      <c r="B9" s="35" t="s">
        <v>179</v>
      </c>
      <c r="C9" s="58"/>
      <c r="D9" s="59"/>
      <c r="E9" s="59"/>
      <c r="F9" s="58"/>
      <c r="G9" s="58"/>
      <c r="H9" s="60"/>
      <c r="I9" s="61"/>
      <c r="J9" s="62"/>
      <c r="L9" s="161" t="s">
        <v>125</v>
      </c>
      <c r="M9" s="162">
        <v>42826</v>
      </c>
    </row>
    <row r="10" spans="1:13" ht="98.25" customHeight="1" thickBot="1">
      <c r="A10" s="63" t="s">
        <v>7</v>
      </c>
      <c r="B10" s="64" t="s">
        <v>183</v>
      </c>
      <c r="C10" s="65" t="s">
        <v>46</v>
      </c>
      <c r="D10" s="182" t="s">
        <v>184</v>
      </c>
      <c r="E10" s="183"/>
      <c r="F10" s="65" t="s">
        <v>8</v>
      </c>
      <c r="G10" s="65" t="s">
        <v>9</v>
      </c>
      <c r="H10" s="66" t="s">
        <v>185</v>
      </c>
      <c r="I10" s="67" t="s">
        <v>77</v>
      </c>
      <c r="J10" s="65" t="s">
        <v>31</v>
      </c>
      <c r="L10" s="161" t="s">
        <v>83</v>
      </c>
    </row>
    <row r="11" spans="1:13" ht="30" customHeight="1">
      <c r="A11" s="63">
        <v>1</v>
      </c>
      <c r="B11" s="68"/>
      <c r="C11" s="69"/>
      <c r="D11" s="171"/>
      <c r="E11" s="172"/>
      <c r="F11" s="70"/>
      <c r="G11" s="71"/>
      <c r="H11" s="72"/>
      <c r="I11" s="73"/>
      <c r="J11" s="74"/>
      <c r="L11" s="161" t="s">
        <v>84</v>
      </c>
      <c r="M11" s="162">
        <v>43921</v>
      </c>
    </row>
    <row r="12" spans="1:13" ht="30" customHeight="1">
      <c r="A12" s="63">
        <v>2</v>
      </c>
      <c r="B12" s="68"/>
      <c r="C12" s="69"/>
      <c r="D12" s="171"/>
      <c r="E12" s="172"/>
      <c r="F12" s="70"/>
      <c r="G12" s="71"/>
      <c r="H12" s="75"/>
      <c r="I12" s="76"/>
      <c r="J12" s="74"/>
      <c r="K12" s="41">
        <f t="shared" ref="K12:K25" si="0">IF(H12&lt;&gt;"",1,0)</f>
        <v>0</v>
      </c>
      <c r="L12" s="41" t="s">
        <v>82</v>
      </c>
      <c r="M12" s="162">
        <v>45382</v>
      </c>
    </row>
    <row r="13" spans="1:13" ht="30" customHeight="1">
      <c r="A13" s="63">
        <v>3</v>
      </c>
      <c r="B13" s="68"/>
      <c r="C13" s="69"/>
      <c r="D13" s="171"/>
      <c r="E13" s="172"/>
      <c r="F13" s="70"/>
      <c r="G13" s="71"/>
      <c r="H13" s="75"/>
      <c r="I13" s="76"/>
      <c r="J13" s="74"/>
      <c r="K13" s="41">
        <f t="shared" si="0"/>
        <v>0</v>
      </c>
      <c r="L13" s="41" t="str">
        <f t="shared" ref="L13:L24" si="1">IF(C13="その他",1,"")</f>
        <v/>
      </c>
      <c r="M13" s="163"/>
    </row>
    <row r="14" spans="1:13" ht="30" customHeight="1">
      <c r="A14" s="63">
        <v>4</v>
      </c>
      <c r="B14" s="68"/>
      <c r="C14" s="69"/>
      <c r="D14" s="171"/>
      <c r="E14" s="172"/>
      <c r="F14" s="70"/>
      <c r="G14" s="71"/>
      <c r="H14" s="75"/>
      <c r="I14" s="76"/>
      <c r="J14" s="74"/>
      <c r="K14" s="41">
        <f>IF(H14&lt;&gt;"",1,0)</f>
        <v>0</v>
      </c>
      <c r="L14" s="41" t="str">
        <f t="shared" si="1"/>
        <v/>
      </c>
      <c r="M14" s="161"/>
    </row>
    <row r="15" spans="1:13" ht="30" customHeight="1">
      <c r="A15" s="63">
        <v>5</v>
      </c>
      <c r="B15" s="68"/>
      <c r="C15" s="69"/>
      <c r="D15" s="171"/>
      <c r="E15" s="172"/>
      <c r="F15" s="70"/>
      <c r="G15" s="71"/>
      <c r="H15" s="75"/>
      <c r="I15" s="76"/>
      <c r="J15" s="74"/>
      <c r="K15" s="41">
        <f t="shared" si="0"/>
        <v>0</v>
      </c>
      <c r="L15" s="41" t="str">
        <f t="shared" si="1"/>
        <v/>
      </c>
    </row>
    <row r="16" spans="1:13" ht="30" customHeight="1">
      <c r="A16" s="63">
        <v>6</v>
      </c>
      <c r="B16" s="68"/>
      <c r="C16" s="69"/>
      <c r="D16" s="171"/>
      <c r="E16" s="172"/>
      <c r="F16" s="70"/>
      <c r="G16" s="71"/>
      <c r="H16" s="75"/>
      <c r="I16" s="76"/>
      <c r="J16" s="74"/>
      <c r="K16" s="41">
        <f t="shared" si="0"/>
        <v>0</v>
      </c>
      <c r="L16" s="41" t="str">
        <f t="shared" si="1"/>
        <v/>
      </c>
    </row>
    <row r="17" spans="1:14" ht="30" customHeight="1">
      <c r="A17" s="63">
        <v>7</v>
      </c>
      <c r="B17" s="68"/>
      <c r="C17" s="69"/>
      <c r="D17" s="171"/>
      <c r="E17" s="172"/>
      <c r="F17" s="70"/>
      <c r="G17" s="71"/>
      <c r="H17" s="75"/>
      <c r="I17" s="76"/>
      <c r="J17" s="74"/>
      <c r="K17" s="41">
        <f t="shared" si="0"/>
        <v>0</v>
      </c>
      <c r="L17" s="41" t="str">
        <f t="shared" si="1"/>
        <v/>
      </c>
    </row>
    <row r="18" spans="1:14" ht="30" customHeight="1">
      <c r="A18" s="63">
        <v>8</v>
      </c>
      <c r="B18" s="68"/>
      <c r="C18" s="69"/>
      <c r="D18" s="171"/>
      <c r="E18" s="172"/>
      <c r="F18" s="70"/>
      <c r="G18" s="71"/>
      <c r="H18" s="75"/>
      <c r="I18" s="76"/>
      <c r="J18" s="74"/>
      <c r="K18" s="41">
        <f t="shared" si="0"/>
        <v>0</v>
      </c>
      <c r="L18" s="41" t="str">
        <f t="shared" si="1"/>
        <v/>
      </c>
    </row>
    <row r="19" spans="1:14" ht="30" customHeight="1">
      <c r="A19" s="63">
        <v>9</v>
      </c>
      <c r="B19" s="68"/>
      <c r="C19" s="69"/>
      <c r="D19" s="171"/>
      <c r="E19" s="172"/>
      <c r="F19" s="70"/>
      <c r="G19" s="71"/>
      <c r="H19" s="75"/>
      <c r="I19" s="76"/>
      <c r="J19" s="74"/>
      <c r="K19" s="41">
        <f t="shared" si="0"/>
        <v>0</v>
      </c>
      <c r="L19" s="41" t="str">
        <f t="shared" si="1"/>
        <v/>
      </c>
    </row>
    <row r="20" spans="1:14" ht="30" customHeight="1">
      <c r="A20" s="63">
        <v>10</v>
      </c>
      <c r="B20" s="68"/>
      <c r="C20" s="69"/>
      <c r="D20" s="171"/>
      <c r="E20" s="172"/>
      <c r="F20" s="70"/>
      <c r="G20" s="71"/>
      <c r="H20" s="75"/>
      <c r="I20" s="76"/>
      <c r="J20" s="74"/>
      <c r="K20" s="41">
        <f t="shared" si="0"/>
        <v>0</v>
      </c>
      <c r="L20" s="41" t="str">
        <f t="shared" si="1"/>
        <v/>
      </c>
    </row>
    <row r="21" spans="1:14" ht="30" customHeight="1">
      <c r="A21" s="63">
        <v>11</v>
      </c>
      <c r="B21" s="68"/>
      <c r="C21" s="69"/>
      <c r="D21" s="171"/>
      <c r="E21" s="172"/>
      <c r="F21" s="70"/>
      <c r="G21" s="71"/>
      <c r="H21" s="75"/>
      <c r="I21" s="76"/>
      <c r="J21" s="74"/>
      <c r="K21" s="41">
        <f t="shared" si="0"/>
        <v>0</v>
      </c>
      <c r="L21" s="41" t="str">
        <f t="shared" si="1"/>
        <v/>
      </c>
    </row>
    <row r="22" spans="1:14" ht="30" customHeight="1">
      <c r="A22" s="63">
        <v>12</v>
      </c>
      <c r="B22" s="68"/>
      <c r="C22" s="69"/>
      <c r="D22" s="171"/>
      <c r="E22" s="172"/>
      <c r="F22" s="70"/>
      <c r="G22" s="71"/>
      <c r="H22" s="75"/>
      <c r="I22" s="76"/>
      <c r="J22" s="74"/>
      <c r="K22" s="41">
        <f t="shared" si="0"/>
        <v>0</v>
      </c>
      <c r="L22" s="41" t="str">
        <f t="shared" si="1"/>
        <v/>
      </c>
    </row>
    <row r="23" spans="1:14" ht="30" customHeight="1">
      <c r="A23" s="63">
        <v>13</v>
      </c>
      <c r="B23" s="68"/>
      <c r="C23" s="69"/>
      <c r="D23" s="171"/>
      <c r="E23" s="172"/>
      <c r="F23" s="70"/>
      <c r="G23" s="71"/>
      <c r="H23" s="75"/>
      <c r="I23" s="76"/>
      <c r="J23" s="74"/>
      <c r="K23" s="41">
        <f t="shared" si="0"/>
        <v>0</v>
      </c>
      <c r="L23" s="41" t="str">
        <f t="shared" si="1"/>
        <v/>
      </c>
    </row>
    <row r="24" spans="1:14" ht="30" customHeight="1">
      <c r="A24" s="63">
        <v>14</v>
      </c>
      <c r="B24" s="68"/>
      <c r="C24" s="69"/>
      <c r="D24" s="171"/>
      <c r="E24" s="172"/>
      <c r="F24" s="70"/>
      <c r="G24" s="71"/>
      <c r="H24" s="75"/>
      <c r="I24" s="76"/>
      <c r="J24" s="74"/>
      <c r="K24" s="41">
        <f t="shared" si="0"/>
        <v>0</v>
      </c>
      <c r="L24" s="41" t="str">
        <f t="shared" si="1"/>
        <v/>
      </c>
    </row>
    <row r="25" spans="1:14" ht="30" customHeight="1" thickBot="1">
      <c r="A25" s="63">
        <v>15</v>
      </c>
      <c r="B25" s="68"/>
      <c r="C25" s="69"/>
      <c r="D25" s="171"/>
      <c r="E25" s="172"/>
      <c r="F25" s="70"/>
      <c r="G25" s="71"/>
      <c r="H25" s="77"/>
      <c r="I25" s="78"/>
      <c r="J25" s="74"/>
      <c r="K25" s="41">
        <f t="shared" si="0"/>
        <v>0</v>
      </c>
      <c r="L25" s="41" t="e">
        <f>IF(SUMIF(C12:C25,"【職員処遇改善費のみ対象】園内研修",I11:I25)&gt;VLOOKUP(C6,M25:N27,2,FALSE),VLOOKUP(C6,M25:N27,2,FALSE)-SUMIF(C12:C25,"【職員処遇改善費のみ対象】園内研修",I11:I25),"")</f>
        <v>#N/A</v>
      </c>
      <c r="M25" s="79" t="s">
        <v>81</v>
      </c>
      <c r="N25" s="164">
        <v>4</v>
      </c>
    </row>
    <row r="26" spans="1:14" ht="19.5" customHeight="1">
      <c r="A26" s="80"/>
      <c r="B26" s="38" t="s">
        <v>34</v>
      </c>
      <c r="C26" s="59"/>
      <c r="D26" s="59"/>
      <c r="E26" s="59"/>
      <c r="F26" s="59"/>
      <c r="G26" s="59"/>
      <c r="J26" s="12"/>
      <c r="K26" s="164"/>
    </row>
    <row r="27" spans="1:14" ht="21.75" customHeight="1">
      <c r="A27" s="80"/>
      <c r="B27" s="186" t="s">
        <v>86</v>
      </c>
      <c r="C27" s="186"/>
      <c r="D27" s="186"/>
      <c r="E27" s="186"/>
      <c r="F27" s="186"/>
      <c r="G27" s="186"/>
      <c r="J27" s="12"/>
      <c r="K27" s="164"/>
    </row>
    <row r="28" spans="1:14" ht="34.5" customHeight="1">
      <c r="A28" s="80"/>
      <c r="B28" s="186" t="s">
        <v>85</v>
      </c>
      <c r="C28" s="186"/>
      <c r="D28" s="186"/>
      <c r="E28" s="186"/>
      <c r="F28" s="186"/>
      <c r="G28" s="186"/>
    </row>
    <row r="29" spans="1:14" s="12" customFormat="1" ht="15.75" customHeight="1">
      <c r="A29" s="37"/>
      <c r="B29" s="81" t="s">
        <v>123</v>
      </c>
      <c r="C29" s="82"/>
      <c r="D29" s="59"/>
      <c r="E29" s="59"/>
      <c r="F29" s="59"/>
      <c r="G29" s="59"/>
    </row>
    <row r="30" spans="1:14" s="12" customFormat="1" ht="15" customHeight="1">
      <c r="A30" s="37"/>
      <c r="B30" s="187" t="s">
        <v>181</v>
      </c>
      <c r="C30" s="187"/>
      <c r="D30" s="188"/>
      <c r="E30" s="188"/>
      <c r="F30" s="188"/>
      <c r="G30" s="59"/>
      <c r="H30" s="59"/>
      <c r="I30" s="59"/>
      <c r="J30" s="59"/>
    </row>
    <row r="31" spans="1:14" s="12" customFormat="1" ht="15" customHeight="1">
      <c r="A31" s="37"/>
      <c r="B31" s="38" t="s">
        <v>124</v>
      </c>
      <c r="C31" s="59"/>
      <c r="D31" s="59"/>
      <c r="E31" s="59"/>
      <c r="F31" s="59"/>
      <c r="G31" s="59"/>
      <c r="H31" s="59"/>
      <c r="I31" s="59"/>
      <c r="J31" s="59"/>
    </row>
    <row r="32" spans="1:14" s="12" customFormat="1" ht="15" customHeight="1">
      <c r="A32" s="37"/>
      <c r="B32" s="38" t="s">
        <v>128</v>
      </c>
      <c r="C32" s="59"/>
      <c r="D32" s="59"/>
      <c r="E32" s="59"/>
      <c r="F32" s="59"/>
      <c r="G32" s="59"/>
      <c r="H32" s="59"/>
      <c r="I32" s="59"/>
      <c r="J32" s="59"/>
    </row>
    <row r="33" spans="1:10" s="12" customFormat="1" ht="15" customHeight="1">
      <c r="A33" s="37"/>
      <c r="D33" s="59"/>
      <c r="E33" s="59"/>
      <c r="F33" s="59"/>
      <c r="G33" s="59"/>
      <c r="H33" s="59"/>
      <c r="I33" s="59"/>
      <c r="J33" s="59"/>
    </row>
    <row r="34" spans="1:10" s="12" customFormat="1" ht="15" customHeight="1">
      <c r="A34" s="37"/>
      <c r="D34" s="59"/>
      <c r="E34" s="59"/>
      <c r="F34" s="59"/>
      <c r="G34" s="59"/>
      <c r="H34" s="59"/>
      <c r="I34" s="59"/>
      <c r="J34" s="59"/>
    </row>
    <row r="35" spans="1:10" s="12" customFormat="1" ht="15" customHeight="1">
      <c r="A35" s="37"/>
      <c r="C35" s="59"/>
      <c r="D35" s="59"/>
      <c r="E35" s="59"/>
      <c r="F35" s="59"/>
      <c r="G35" s="59"/>
      <c r="H35" s="59"/>
      <c r="I35" s="59"/>
      <c r="J35" s="59"/>
    </row>
    <row r="36" spans="1:10" s="12" customFormat="1" ht="15" customHeight="1">
      <c r="A36" s="37"/>
      <c r="C36" s="59"/>
      <c r="D36" s="59"/>
      <c r="E36" s="59"/>
      <c r="F36" s="59"/>
      <c r="G36" s="59"/>
      <c r="H36" s="59"/>
      <c r="I36" s="59"/>
      <c r="J36" s="59"/>
    </row>
    <row r="37" spans="1:10" s="12" customFormat="1" ht="15" customHeight="1">
      <c r="A37" s="37"/>
      <c r="B37" s="38"/>
      <c r="C37" s="59"/>
      <c r="D37" s="59"/>
      <c r="E37" s="59"/>
      <c r="F37" s="59"/>
      <c r="G37" s="59"/>
      <c r="H37" s="59"/>
      <c r="I37" s="59"/>
      <c r="J37" s="59"/>
    </row>
    <row r="38" spans="1:10" s="12" customFormat="1" ht="30" customHeight="1">
      <c r="A38" s="37"/>
      <c r="B38" s="184"/>
      <c r="C38" s="185"/>
      <c r="D38" s="185"/>
      <c r="E38" s="185"/>
      <c r="F38" s="185"/>
      <c r="G38" s="185"/>
      <c r="H38" s="185"/>
      <c r="I38" s="185"/>
      <c r="J38" s="185"/>
    </row>
    <row r="39" spans="1:10" s="12" customFormat="1" ht="15" customHeight="1">
      <c r="A39" s="37"/>
      <c r="B39" s="38"/>
      <c r="C39" s="59"/>
      <c r="D39" s="59"/>
      <c r="E39" s="59"/>
      <c r="F39" s="59"/>
      <c r="G39" s="59"/>
      <c r="H39" s="59"/>
      <c r="I39" s="59"/>
      <c r="J39" s="59"/>
    </row>
    <row r="40" spans="1:10" s="12" customFormat="1" ht="15" customHeight="1">
      <c r="A40" s="37"/>
      <c r="B40" s="38"/>
      <c r="C40" s="59"/>
      <c r="D40" s="59"/>
      <c r="E40" s="59"/>
      <c r="F40" s="59"/>
      <c r="G40" s="59"/>
      <c r="H40" s="59"/>
      <c r="I40" s="59"/>
      <c r="J40" s="59"/>
    </row>
    <row r="41" spans="1:10" s="12" customFormat="1" ht="15" customHeight="1">
      <c r="A41" s="37"/>
      <c r="B41" s="38"/>
      <c r="C41" s="59"/>
      <c r="D41" s="59"/>
      <c r="E41" s="59"/>
      <c r="F41" s="59"/>
      <c r="G41" s="59"/>
      <c r="H41" s="59"/>
      <c r="I41" s="59"/>
      <c r="J41" s="59"/>
    </row>
  </sheetData>
  <sheetProtection algorithmName="SHA-512" hashValue="2jqgx8yd61lgSRtZXm81JWJEvRkPCQZokv2As2c929/t7H9afeO92L/NNUz/W4v1OiSegPGAa2gVRlwVEdieBQ==" saltValue="vKsPuJTmXjU49tVASwUz2w==" spinCount="100000" sheet="1" objects="1" scenarios="1" insertRows="0" selectLockedCells="1"/>
  <mergeCells count="27">
    <mergeCell ref="B28:G28"/>
    <mergeCell ref="B30:F30"/>
    <mergeCell ref="B38:J38"/>
    <mergeCell ref="D21:E21"/>
    <mergeCell ref="D22:E22"/>
    <mergeCell ref="D23:E23"/>
    <mergeCell ref="D24:E24"/>
    <mergeCell ref="D25:E25"/>
    <mergeCell ref="B27:G27"/>
    <mergeCell ref="D15:E15"/>
    <mergeCell ref="D16:E16"/>
    <mergeCell ref="D17:E17"/>
    <mergeCell ref="D18:E18"/>
    <mergeCell ref="D19:E19"/>
    <mergeCell ref="D20:E20"/>
    <mergeCell ref="B8:C8"/>
    <mergeCell ref="D10:E10"/>
    <mergeCell ref="D11:E11"/>
    <mergeCell ref="D12:E12"/>
    <mergeCell ref="D13:E13"/>
    <mergeCell ref="D14:E14"/>
    <mergeCell ref="H4:J4"/>
    <mergeCell ref="H5:J5"/>
    <mergeCell ref="C6:D6"/>
    <mergeCell ref="H6:J6"/>
    <mergeCell ref="C7:D7"/>
    <mergeCell ref="H7:J7"/>
  </mergeCells>
  <phoneticPr fontId="3"/>
  <conditionalFormatting sqref="C6:C7">
    <cfRule type="cellIs" dxfId="194" priority="11" operator="equal">
      <formula>""</formula>
    </cfRule>
  </conditionalFormatting>
  <conditionalFormatting sqref="D8">
    <cfRule type="cellIs" dxfId="193" priority="1" operator="equal">
      <formula>""</formula>
    </cfRule>
  </conditionalFormatting>
  <conditionalFormatting sqref="D11:E25 G11:H25">
    <cfRule type="expression" dxfId="192" priority="3">
      <formula>$C11="【職員処遇改善費のみ対象】園内研修"</formula>
    </cfRule>
  </conditionalFormatting>
  <conditionalFormatting sqref="D11:E25">
    <cfRule type="expression" dxfId="191" priority="5">
      <formula>$C11="【職員処遇改善費のみ対象】横浜市（区）主催研修"</formula>
    </cfRule>
    <cfRule type="expression" dxfId="190" priority="6">
      <formula>$C11="幼稚園教諭旧免許状更新講習・免許法認定講習"</formula>
    </cfRule>
  </conditionalFormatting>
  <conditionalFormatting sqref="F11:F25">
    <cfRule type="expression" dxfId="189" priority="8">
      <formula>$C11&lt;&gt;"保育士等キャリアアップ研修"</formula>
    </cfRule>
    <cfRule type="expression" dxfId="188" priority="13" stopIfTrue="1">
      <formula>$C11="保育士等キャリアアップ研修"</formula>
    </cfRule>
  </conditionalFormatting>
  <conditionalFormatting sqref="F11:H25">
    <cfRule type="expression" dxfId="187" priority="4">
      <formula>$C11="その他"</formula>
    </cfRule>
  </conditionalFormatting>
  <conditionalFormatting sqref="G11:G25">
    <cfRule type="expression" dxfId="186" priority="10">
      <formula>$C11="幼稚園教諭旧免許状更新講習・免許法認定講習"</formula>
    </cfRule>
  </conditionalFormatting>
  <conditionalFormatting sqref="G11:H25">
    <cfRule type="expression" dxfId="185" priority="2">
      <formula>$C11="【職員処遇改善費のみ対象】横浜市（区）主催研修"</formula>
    </cfRule>
  </conditionalFormatting>
  <conditionalFormatting sqref="H11:H25">
    <cfRule type="expression" dxfId="184" priority="7">
      <formula>$C11="【幼稚園又は認定こども園に勤務していた者】その他"</formula>
    </cfRule>
  </conditionalFormatting>
  <conditionalFormatting sqref="H3:I3 H4:J7">
    <cfRule type="cellIs" dxfId="183" priority="12" operator="equal">
      <formula>""</formula>
    </cfRule>
  </conditionalFormatting>
  <conditionalFormatting sqref="I11:I25">
    <cfRule type="expression" dxfId="182" priority="9">
      <formula>$C11="保育士等キャリアアップ研修"</formula>
    </cfRule>
  </conditionalFormatting>
  <dataValidations count="8">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専門リーダー、職務分野別リーダー」のマネジメント研修はH29.4.1～R2.3.31の修了分のみ対象です。" sqref="B11:B25" xr:uid="{E717BABF-9A7B-428C-8E3D-92FA88F84E4B}">
      <formula1>46220</formula1>
    </dataValidation>
    <dataValidation type="list" allowBlank="1" showInputMessage="1" showErrorMessage="1" sqref="C11:C25" xr:uid="{74901140-BD9E-4FA6-95E8-2E224EE28F42}">
      <formula1>INDIRECT($C$6&amp;$D$8)</formula1>
    </dataValidation>
    <dataValidation type="list" allowBlank="1" showInputMessage="1" showErrorMessage="1" sqref="D11:E25" xr:uid="{8AA27CBD-8DF0-41E5-AC99-7835E6450A9B}">
      <formula1>INDIRECT($C11)</formula1>
    </dataValidation>
    <dataValidation type="list" allowBlank="1" showInputMessage="1" showErrorMessage="1" sqref="O6" xr:uid="{1BDF2414-2549-4727-BE02-99A08BFDDCC7}">
      <formula1>" "</formula1>
    </dataValidation>
    <dataValidation type="list" allowBlank="1" showInputMessage="1" showErrorMessage="1" sqref="D8" xr:uid="{14BF9780-3AD4-4366-A94B-6CC8FFD7E249}">
      <formula1>"〇,×"</formula1>
    </dataValidation>
    <dataValidation type="textLength" operator="equal" allowBlank="1" showInputMessage="1" showErrorMessage="1" sqref="G11:G25" xr:uid="{19C77F10-53B0-47BF-9063-85997986F2E0}">
      <formula1>12</formula1>
    </dataValidation>
    <dataValidation type="decimal" operator="greaterThanOrEqual" allowBlank="1" showInputMessage="1" showErrorMessage="1" sqref="I11:I25" xr:uid="{8DB95899-A775-4FE0-B93B-417B1CB24161}">
      <formula1>0</formula1>
    </dataValidation>
    <dataValidation type="list" allowBlank="1" showInputMessage="1" showErrorMessage="1" sqref="H11:H25" xr:uid="{945CA28D-2F20-4B9F-96BC-94332EB3647D}">
      <formula1>INDIRECT($C$6)</formula1>
    </dataValidation>
  </dataValidations>
  <printOptions horizontalCentered="1"/>
  <pageMargins left="0.25" right="0.25" top="0.75" bottom="0.75" header="0.3" footer="0.3"/>
  <pageSetup paperSize="9" scale="61" fitToHeight="0" orientation="landscape" cellComments="asDisplayed" r:id="rId1"/>
  <rowBreaks count="1" manualBreakCount="1">
    <brk id="20" max="9"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BF22BE9-C02B-4EEA-A2F9-29CF9D97019F}">
          <x14:formula1>
            <xm:f>マスタ!$C$2:$C$11</xm:f>
          </x14:formula1>
          <xm:sqref>C6:D6</xm:sqref>
        </x14:dataValidation>
      </x14:dataValidations>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649F3-94C8-49C1-A878-67F94C7FE7C0}">
  <sheetPr>
    <tabColor rgb="FFFF0000"/>
    <pageSetUpPr fitToPage="1"/>
  </sheetPr>
  <dimension ref="A1:O41"/>
  <sheetViews>
    <sheetView showGridLines="0" showZeros="0" view="pageBreakPreview" zoomScale="70" zoomScaleNormal="70" zoomScaleSheetLayoutView="70" workbookViewId="0">
      <selection activeCell="C6" sqref="C6:D6"/>
    </sheetView>
  </sheetViews>
  <sheetFormatPr defaultRowHeight="18.75"/>
  <cols>
    <col min="1" max="1" width="5" style="42" customWidth="1"/>
    <col min="2" max="2" width="17.5" style="83" customWidth="1"/>
    <col min="3" max="3" width="39.375" style="41" customWidth="1"/>
    <col min="4" max="4" width="9.375" style="41" customWidth="1"/>
    <col min="5" max="5" width="37.625" style="41" customWidth="1"/>
    <col min="6" max="6" width="42.875" style="41" customWidth="1"/>
    <col min="7" max="7" width="19.625" style="41" customWidth="1"/>
    <col min="8" max="8" width="22.375" style="41" customWidth="1"/>
    <col min="9" max="9" width="15.625" style="41" customWidth="1"/>
    <col min="10" max="10" width="27.5" style="41" customWidth="1"/>
    <col min="11" max="11" width="9" style="41" hidden="1" customWidth="1"/>
    <col min="12" max="12" width="11.875" style="41" hidden="1" customWidth="1"/>
    <col min="13" max="13" width="10.5" style="41" hidden="1" customWidth="1"/>
    <col min="14" max="14" width="9" style="41" hidden="1" customWidth="1"/>
    <col min="15" max="15" width="50.625" style="41" hidden="1" customWidth="1"/>
    <col min="16" max="16384" width="9" style="41"/>
  </cols>
  <sheetData>
    <row r="1" spans="1:13" s="36" customFormat="1" ht="29.25" customHeight="1">
      <c r="A1" s="36" t="s">
        <v>129</v>
      </c>
      <c r="D1" s="36" t="s">
        <v>144</v>
      </c>
    </row>
    <row r="2" spans="1:13" ht="19.5" thickBot="1">
      <c r="A2" s="37"/>
      <c r="B2" s="38"/>
      <c r="C2" s="39"/>
      <c r="D2" s="39"/>
      <c r="E2" s="39"/>
      <c r="F2" s="40"/>
      <c r="G2" s="39"/>
      <c r="H2" s="39"/>
      <c r="I2" s="39"/>
      <c r="J2" s="39"/>
    </row>
    <row r="3" spans="1:13" s="47" customFormat="1" ht="24.95" customHeight="1" thickBot="1">
      <c r="A3" s="42"/>
      <c r="B3" s="38"/>
      <c r="C3" s="43"/>
      <c r="D3" s="43"/>
      <c r="E3" s="43"/>
      <c r="F3" s="44"/>
      <c r="G3" s="45" t="s">
        <v>0</v>
      </c>
      <c r="H3" s="46" t="e">
        <f>①集計表!H4</f>
        <v>#N/A</v>
      </c>
      <c r="I3" s="159" t="s">
        <v>1</v>
      </c>
      <c r="J3" s="160"/>
    </row>
    <row r="4" spans="1:13" s="47" customFormat="1" ht="24.95" customHeight="1">
      <c r="A4" s="37"/>
      <c r="B4" s="38"/>
      <c r="C4" s="43"/>
      <c r="D4" s="43"/>
      <c r="E4" s="43"/>
      <c r="F4" s="44"/>
      <c r="G4" s="48" t="s">
        <v>178</v>
      </c>
      <c r="H4" s="173" t="e">
        <f>①集計表!H5</f>
        <v>#N/A</v>
      </c>
      <c r="I4" s="174"/>
      <c r="J4" s="175"/>
    </row>
    <row r="5" spans="1:13" s="47" customFormat="1" ht="24.95" customHeight="1" thickBot="1">
      <c r="A5" s="37"/>
      <c r="B5" s="49"/>
      <c r="C5" s="43"/>
      <c r="D5" s="50"/>
      <c r="E5" s="50"/>
      <c r="F5" s="44"/>
      <c r="G5" s="48" t="s">
        <v>3</v>
      </c>
      <c r="H5" s="176">
        <f>①集計表!H6</f>
        <v>0</v>
      </c>
      <c r="I5" s="177"/>
      <c r="J5" s="178"/>
    </row>
    <row r="6" spans="1:13" s="47" customFormat="1" ht="24.95" customHeight="1">
      <c r="A6" s="37"/>
      <c r="B6" s="51" t="s">
        <v>2</v>
      </c>
      <c r="C6" s="167"/>
      <c r="D6" s="168"/>
      <c r="E6" s="50"/>
      <c r="F6" s="44"/>
      <c r="G6" s="52" t="s">
        <v>32</v>
      </c>
      <c r="H6" s="176" t="e">
        <f>①集計表!H7</f>
        <v>#N/A</v>
      </c>
      <c r="I6" s="177"/>
      <c r="J6" s="178"/>
    </row>
    <row r="7" spans="1:13" s="47" customFormat="1" ht="24.95" customHeight="1" thickBot="1">
      <c r="A7" s="37"/>
      <c r="B7" s="53" t="s">
        <v>5</v>
      </c>
      <c r="C7" s="169"/>
      <c r="D7" s="170"/>
      <c r="E7" s="50"/>
      <c r="F7" s="44"/>
      <c r="G7" s="54" t="s">
        <v>33</v>
      </c>
      <c r="H7" s="179">
        <f>①集計表!H8</f>
        <v>0</v>
      </c>
      <c r="I7" s="180"/>
      <c r="J7" s="181"/>
    </row>
    <row r="8" spans="1:13" s="47" customFormat="1" ht="24.95" customHeight="1" thickTop="1" thickBot="1">
      <c r="A8" s="37"/>
      <c r="B8" s="165" t="s">
        <v>47</v>
      </c>
      <c r="C8" s="166"/>
      <c r="D8" s="55"/>
      <c r="E8" s="56"/>
      <c r="F8" s="44"/>
      <c r="G8" s="44"/>
      <c r="H8" s="43"/>
      <c r="I8" s="43"/>
      <c r="J8" s="57"/>
      <c r="L8" s="47" t="s">
        <v>126</v>
      </c>
    </row>
    <row r="9" spans="1:13" ht="24.95" customHeight="1">
      <c r="A9" s="37"/>
      <c r="B9" s="35" t="s">
        <v>179</v>
      </c>
      <c r="C9" s="58"/>
      <c r="D9" s="59"/>
      <c r="E9" s="59"/>
      <c r="F9" s="58"/>
      <c r="G9" s="58"/>
      <c r="H9" s="60"/>
      <c r="I9" s="61"/>
      <c r="J9" s="62"/>
      <c r="L9" s="161" t="s">
        <v>125</v>
      </c>
      <c r="M9" s="162">
        <v>42826</v>
      </c>
    </row>
    <row r="10" spans="1:13" ht="98.25" customHeight="1" thickBot="1">
      <c r="A10" s="63" t="s">
        <v>7</v>
      </c>
      <c r="B10" s="64" t="s">
        <v>183</v>
      </c>
      <c r="C10" s="65" t="s">
        <v>46</v>
      </c>
      <c r="D10" s="182" t="s">
        <v>184</v>
      </c>
      <c r="E10" s="183"/>
      <c r="F10" s="65" t="s">
        <v>8</v>
      </c>
      <c r="G10" s="65" t="s">
        <v>9</v>
      </c>
      <c r="H10" s="66" t="s">
        <v>185</v>
      </c>
      <c r="I10" s="67" t="s">
        <v>77</v>
      </c>
      <c r="J10" s="65" t="s">
        <v>31</v>
      </c>
      <c r="L10" s="161" t="s">
        <v>83</v>
      </c>
    </row>
    <row r="11" spans="1:13" ht="30" customHeight="1">
      <c r="A11" s="63">
        <v>1</v>
      </c>
      <c r="B11" s="68"/>
      <c r="C11" s="69"/>
      <c r="D11" s="171"/>
      <c r="E11" s="172"/>
      <c r="F11" s="70"/>
      <c r="G11" s="71"/>
      <c r="H11" s="72"/>
      <c r="I11" s="73"/>
      <c r="J11" s="74"/>
      <c r="L11" s="161" t="s">
        <v>84</v>
      </c>
      <c r="M11" s="162">
        <v>43921</v>
      </c>
    </row>
    <row r="12" spans="1:13" ht="30" customHeight="1">
      <c r="A12" s="63">
        <v>2</v>
      </c>
      <c r="B12" s="68"/>
      <c r="C12" s="69"/>
      <c r="D12" s="171"/>
      <c r="E12" s="172"/>
      <c r="F12" s="70"/>
      <c r="G12" s="71"/>
      <c r="H12" s="75"/>
      <c r="I12" s="76"/>
      <c r="J12" s="74"/>
      <c r="K12" s="41">
        <f t="shared" ref="K12:K25" si="0">IF(H12&lt;&gt;"",1,0)</f>
        <v>0</v>
      </c>
      <c r="L12" s="41" t="s">
        <v>82</v>
      </c>
      <c r="M12" s="162">
        <v>45382</v>
      </c>
    </row>
    <row r="13" spans="1:13" ht="30" customHeight="1">
      <c r="A13" s="63">
        <v>3</v>
      </c>
      <c r="B13" s="68"/>
      <c r="C13" s="69"/>
      <c r="D13" s="171"/>
      <c r="E13" s="172"/>
      <c r="F13" s="70"/>
      <c r="G13" s="71"/>
      <c r="H13" s="75"/>
      <c r="I13" s="76"/>
      <c r="J13" s="74"/>
      <c r="K13" s="41">
        <f t="shared" si="0"/>
        <v>0</v>
      </c>
      <c r="L13" s="41" t="str">
        <f t="shared" ref="L13:L24" si="1">IF(C13="その他",1,"")</f>
        <v/>
      </c>
      <c r="M13" s="163"/>
    </row>
    <row r="14" spans="1:13" ht="30" customHeight="1">
      <c r="A14" s="63">
        <v>4</v>
      </c>
      <c r="B14" s="68"/>
      <c r="C14" s="69"/>
      <c r="D14" s="171"/>
      <c r="E14" s="172"/>
      <c r="F14" s="70"/>
      <c r="G14" s="71"/>
      <c r="H14" s="75"/>
      <c r="I14" s="76"/>
      <c r="J14" s="74"/>
      <c r="K14" s="41">
        <f>IF(H14&lt;&gt;"",1,0)</f>
        <v>0</v>
      </c>
      <c r="L14" s="41" t="str">
        <f t="shared" si="1"/>
        <v/>
      </c>
      <c r="M14" s="161"/>
    </row>
    <row r="15" spans="1:13" ht="30" customHeight="1">
      <c r="A15" s="63">
        <v>5</v>
      </c>
      <c r="B15" s="68"/>
      <c r="C15" s="69"/>
      <c r="D15" s="171"/>
      <c r="E15" s="172"/>
      <c r="F15" s="70"/>
      <c r="G15" s="71"/>
      <c r="H15" s="75"/>
      <c r="I15" s="76"/>
      <c r="J15" s="74"/>
      <c r="K15" s="41">
        <f t="shared" si="0"/>
        <v>0</v>
      </c>
      <c r="L15" s="41" t="str">
        <f t="shared" si="1"/>
        <v/>
      </c>
    </row>
    <row r="16" spans="1:13" ht="30" customHeight="1">
      <c r="A16" s="63">
        <v>6</v>
      </c>
      <c r="B16" s="68"/>
      <c r="C16" s="69"/>
      <c r="D16" s="171"/>
      <c r="E16" s="172"/>
      <c r="F16" s="70"/>
      <c r="G16" s="71"/>
      <c r="H16" s="75"/>
      <c r="I16" s="76"/>
      <c r="J16" s="74"/>
      <c r="K16" s="41">
        <f t="shared" si="0"/>
        <v>0</v>
      </c>
      <c r="L16" s="41" t="str">
        <f t="shared" si="1"/>
        <v/>
      </c>
    </row>
    <row r="17" spans="1:14" ht="30" customHeight="1">
      <c r="A17" s="63">
        <v>7</v>
      </c>
      <c r="B17" s="68"/>
      <c r="C17" s="69"/>
      <c r="D17" s="171"/>
      <c r="E17" s="172"/>
      <c r="F17" s="70"/>
      <c r="G17" s="71"/>
      <c r="H17" s="75"/>
      <c r="I17" s="76"/>
      <c r="J17" s="74"/>
      <c r="K17" s="41">
        <f t="shared" si="0"/>
        <v>0</v>
      </c>
      <c r="L17" s="41" t="str">
        <f t="shared" si="1"/>
        <v/>
      </c>
    </row>
    <row r="18" spans="1:14" ht="30" customHeight="1">
      <c r="A18" s="63">
        <v>8</v>
      </c>
      <c r="B18" s="68"/>
      <c r="C18" s="69"/>
      <c r="D18" s="171"/>
      <c r="E18" s="172"/>
      <c r="F18" s="70"/>
      <c r="G18" s="71"/>
      <c r="H18" s="75"/>
      <c r="I18" s="76"/>
      <c r="J18" s="74"/>
      <c r="K18" s="41">
        <f t="shared" si="0"/>
        <v>0</v>
      </c>
      <c r="L18" s="41" t="str">
        <f t="shared" si="1"/>
        <v/>
      </c>
    </row>
    <row r="19" spans="1:14" ht="30" customHeight="1">
      <c r="A19" s="63">
        <v>9</v>
      </c>
      <c r="B19" s="68"/>
      <c r="C19" s="69"/>
      <c r="D19" s="171"/>
      <c r="E19" s="172"/>
      <c r="F19" s="70"/>
      <c r="G19" s="71"/>
      <c r="H19" s="75"/>
      <c r="I19" s="76"/>
      <c r="J19" s="74"/>
      <c r="K19" s="41">
        <f t="shared" si="0"/>
        <v>0</v>
      </c>
      <c r="L19" s="41" t="str">
        <f t="shared" si="1"/>
        <v/>
      </c>
    </row>
    <row r="20" spans="1:14" ht="30" customHeight="1">
      <c r="A20" s="63">
        <v>10</v>
      </c>
      <c r="B20" s="68"/>
      <c r="C20" s="69"/>
      <c r="D20" s="171"/>
      <c r="E20" s="172"/>
      <c r="F20" s="70"/>
      <c r="G20" s="71"/>
      <c r="H20" s="75"/>
      <c r="I20" s="76"/>
      <c r="J20" s="74"/>
      <c r="K20" s="41">
        <f t="shared" si="0"/>
        <v>0</v>
      </c>
      <c r="L20" s="41" t="str">
        <f t="shared" si="1"/>
        <v/>
      </c>
    </row>
    <row r="21" spans="1:14" ht="30" customHeight="1">
      <c r="A21" s="63">
        <v>11</v>
      </c>
      <c r="B21" s="68"/>
      <c r="C21" s="69"/>
      <c r="D21" s="171"/>
      <c r="E21" s="172"/>
      <c r="F21" s="70"/>
      <c r="G21" s="71"/>
      <c r="H21" s="75"/>
      <c r="I21" s="76"/>
      <c r="J21" s="74"/>
      <c r="K21" s="41">
        <f t="shared" si="0"/>
        <v>0</v>
      </c>
      <c r="L21" s="41" t="str">
        <f t="shared" si="1"/>
        <v/>
      </c>
    </row>
    <row r="22" spans="1:14" ht="30" customHeight="1">
      <c r="A22" s="63">
        <v>12</v>
      </c>
      <c r="B22" s="68"/>
      <c r="C22" s="69"/>
      <c r="D22" s="171"/>
      <c r="E22" s="172"/>
      <c r="F22" s="70"/>
      <c r="G22" s="71"/>
      <c r="H22" s="75"/>
      <c r="I22" s="76"/>
      <c r="J22" s="74"/>
      <c r="K22" s="41">
        <f t="shared" si="0"/>
        <v>0</v>
      </c>
      <c r="L22" s="41" t="str">
        <f t="shared" si="1"/>
        <v/>
      </c>
    </row>
    <row r="23" spans="1:14" ht="30" customHeight="1">
      <c r="A23" s="63">
        <v>13</v>
      </c>
      <c r="B23" s="68"/>
      <c r="C23" s="69"/>
      <c r="D23" s="171"/>
      <c r="E23" s="172"/>
      <c r="F23" s="70"/>
      <c r="G23" s="71"/>
      <c r="H23" s="75"/>
      <c r="I23" s="76"/>
      <c r="J23" s="74"/>
      <c r="K23" s="41">
        <f t="shared" si="0"/>
        <v>0</v>
      </c>
      <c r="L23" s="41" t="str">
        <f t="shared" si="1"/>
        <v/>
      </c>
    </row>
    <row r="24" spans="1:14" ht="30" customHeight="1">
      <c r="A24" s="63">
        <v>14</v>
      </c>
      <c r="B24" s="68"/>
      <c r="C24" s="69"/>
      <c r="D24" s="171"/>
      <c r="E24" s="172"/>
      <c r="F24" s="70"/>
      <c r="G24" s="71"/>
      <c r="H24" s="75"/>
      <c r="I24" s="76"/>
      <c r="J24" s="74"/>
      <c r="K24" s="41">
        <f t="shared" si="0"/>
        <v>0</v>
      </c>
      <c r="L24" s="41" t="str">
        <f t="shared" si="1"/>
        <v/>
      </c>
    </row>
    <row r="25" spans="1:14" ht="30" customHeight="1" thickBot="1">
      <c r="A25" s="63">
        <v>15</v>
      </c>
      <c r="B25" s="68"/>
      <c r="C25" s="69"/>
      <c r="D25" s="171"/>
      <c r="E25" s="172"/>
      <c r="F25" s="70"/>
      <c r="G25" s="71"/>
      <c r="H25" s="77"/>
      <c r="I25" s="78"/>
      <c r="J25" s="74"/>
      <c r="K25" s="41">
        <f t="shared" si="0"/>
        <v>0</v>
      </c>
      <c r="L25" s="41" t="e">
        <f>IF(SUMIF(C12:C25,"【職員処遇改善費のみ対象】園内研修",I11:I25)&gt;VLOOKUP(C6,M25:N27,2,FALSE),VLOOKUP(C6,M25:N27,2,FALSE)-SUMIF(C12:C25,"【職員処遇改善費のみ対象】園内研修",I11:I25),"")</f>
        <v>#N/A</v>
      </c>
      <c r="M25" s="79" t="s">
        <v>81</v>
      </c>
      <c r="N25" s="164">
        <v>4</v>
      </c>
    </row>
    <row r="26" spans="1:14" ht="19.5" customHeight="1">
      <c r="A26" s="80"/>
      <c r="B26" s="38" t="s">
        <v>34</v>
      </c>
      <c r="C26" s="59"/>
      <c r="D26" s="59"/>
      <c r="E26" s="59"/>
      <c r="F26" s="59"/>
      <c r="G26" s="59"/>
      <c r="J26" s="12"/>
      <c r="K26" s="164"/>
    </row>
    <row r="27" spans="1:14" ht="21.75" customHeight="1">
      <c r="A27" s="80"/>
      <c r="B27" s="186" t="s">
        <v>86</v>
      </c>
      <c r="C27" s="186"/>
      <c r="D27" s="186"/>
      <c r="E27" s="186"/>
      <c r="F27" s="186"/>
      <c r="G27" s="186"/>
      <c r="J27" s="12"/>
      <c r="K27" s="164"/>
    </row>
    <row r="28" spans="1:14" ht="34.5" customHeight="1">
      <c r="A28" s="80"/>
      <c r="B28" s="186" t="s">
        <v>85</v>
      </c>
      <c r="C28" s="186"/>
      <c r="D28" s="186"/>
      <c r="E28" s="186"/>
      <c r="F28" s="186"/>
      <c r="G28" s="186"/>
    </row>
    <row r="29" spans="1:14" s="12" customFormat="1" ht="15.75" customHeight="1">
      <c r="A29" s="37"/>
      <c r="B29" s="81" t="s">
        <v>123</v>
      </c>
      <c r="C29" s="82"/>
      <c r="D29" s="59"/>
      <c r="E29" s="59"/>
      <c r="F29" s="59"/>
      <c r="G29" s="59"/>
    </row>
    <row r="30" spans="1:14" s="12" customFormat="1" ht="15" customHeight="1">
      <c r="A30" s="37"/>
      <c r="B30" s="187" t="s">
        <v>181</v>
      </c>
      <c r="C30" s="187"/>
      <c r="D30" s="188"/>
      <c r="E30" s="188"/>
      <c r="F30" s="188"/>
      <c r="G30" s="59"/>
      <c r="H30" s="59"/>
      <c r="I30" s="59"/>
      <c r="J30" s="59"/>
    </row>
    <row r="31" spans="1:14" s="12" customFormat="1" ht="15" customHeight="1">
      <c r="A31" s="37"/>
      <c r="B31" s="38" t="s">
        <v>124</v>
      </c>
      <c r="C31" s="59"/>
      <c r="D31" s="59"/>
      <c r="E31" s="59"/>
      <c r="F31" s="59"/>
      <c r="G31" s="59"/>
      <c r="H31" s="59"/>
      <c r="I31" s="59"/>
      <c r="J31" s="59"/>
    </row>
    <row r="32" spans="1:14" s="12" customFormat="1" ht="15" customHeight="1">
      <c r="A32" s="37"/>
      <c r="B32" s="38" t="s">
        <v>128</v>
      </c>
      <c r="C32" s="59"/>
      <c r="D32" s="59"/>
      <c r="E32" s="59"/>
      <c r="F32" s="59"/>
      <c r="G32" s="59"/>
      <c r="H32" s="59"/>
      <c r="I32" s="59"/>
      <c r="J32" s="59"/>
    </row>
    <row r="33" spans="1:10" s="12" customFormat="1" ht="15" customHeight="1">
      <c r="A33" s="37"/>
      <c r="D33" s="59"/>
      <c r="E33" s="59"/>
      <c r="F33" s="59"/>
      <c r="G33" s="59"/>
      <c r="H33" s="59"/>
      <c r="I33" s="59"/>
      <c r="J33" s="59"/>
    </row>
    <row r="34" spans="1:10" s="12" customFormat="1" ht="15" customHeight="1">
      <c r="A34" s="37"/>
      <c r="D34" s="59"/>
      <c r="E34" s="59"/>
      <c r="F34" s="59"/>
      <c r="G34" s="59"/>
      <c r="H34" s="59"/>
      <c r="I34" s="59"/>
      <c r="J34" s="59"/>
    </row>
    <row r="35" spans="1:10" s="12" customFormat="1" ht="15" customHeight="1">
      <c r="A35" s="37"/>
      <c r="C35" s="59"/>
      <c r="D35" s="59"/>
      <c r="E35" s="59"/>
      <c r="F35" s="59"/>
      <c r="G35" s="59"/>
      <c r="H35" s="59"/>
      <c r="I35" s="59"/>
      <c r="J35" s="59"/>
    </row>
    <row r="36" spans="1:10" s="12" customFormat="1" ht="15" customHeight="1">
      <c r="A36" s="37"/>
      <c r="C36" s="59"/>
      <c r="D36" s="59"/>
      <c r="E36" s="59"/>
      <c r="F36" s="59"/>
      <c r="G36" s="59"/>
      <c r="H36" s="59"/>
      <c r="I36" s="59"/>
      <c r="J36" s="59"/>
    </row>
    <row r="37" spans="1:10" s="12" customFormat="1" ht="15" customHeight="1">
      <c r="A37" s="37"/>
      <c r="B37" s="38"/>
      <c r="C37" s="59"/>
      <c r="D37" s="59"/>
      <c r="E37" s="59"/>
      <c r="F37" s="59"/>
      <c r="G37" s="59"/>
      <c r="H37" s="59"/>
      <c r="I37" s="59"/>
      <c r="J37" s="59"/>
    </row>
    <row r="38" spans="1:10" s="12" customFormat="1" ht="30" customHeight="1">
      <c r="A38" s="37"/>
      <c r="B38" s="184"/>
      <c r="C38" s="185"/>
      <c r="D38" s="185"/>
      <c r="E38" s="185"/>
      <c r="F38" s="185"/>
      <c r="G38" s="185"/>
      <c r="H38" s="185"/>
      <c r="I38" s="185"/>
      <c r="J38" s="185"/>
    </row>
    <row r="39" spans="1:10" s="12" customFormat="1" ht="15" customHeight="1">
      <c r="A39" s="37"/>
      <c r="B39" s="38"/>
      <c r="C39" s="59"/>
      <c r="D39" s="59"/>
      <c r="E39" s="59"/>
      <c r="F39" s="59"/>
      <c r="G39" s="59"/>
      <c r="H39" s="59"/>
      <c r="I39" s="59"/>
      <c r="J39" s="59"/>
    </row>
    <row r="40" spans="1:10" s="12" customFormat="1" ht="15" customHeight="1">
      <c r="A40" s="37"/>
      <c r="B40" s="38"/>
      <c r="C40" s="59"/>
      <c r="D40" s="59"/>
      <c r="E40" s="59"/>
      <c r="F40" s="59"/>
      <c r="G40" s="59"/>
      <c r="H40" s="59"/>
      <c r="I40" s="59"/>
      <c r="J40" s="59"/>
    </row>
    <row r="41" spans="1:10" s="12" customFormat="1" ht="15" customHeight="1">
      <c r="A41" s="37"/>
      <c r="B41" s="38"/>
      <c r="C41" s="59"/>
      <c r="D41" s="59"/>
      <c r="E41" s="59"/>
      <c r="F41" s="59"/>
      <c r="G41" s="59"/>
      <c r="H41" s="59"/>
      <c r="I41" s="59"/>
      <c r="J41" s="59"/>
    </row>
  </sheetData>
  <sheetProtection algorithmName="SHA-512" hashValue="2jqgx8yd61lgSRtZXm81JWJEvRkPCQZokv2As2c929/t7H9afeO92L/NNUz/W4v1OiSegPGAa2gVRlwVEdieBQ==" saltValue="vKsPuJTmXjU49tVASwUz2w==" spinCount="100000" sheet="1" objects="1" scenarios="1" insertRows="0" selectLockedCells="1"/>
  <mergeCells count="27">
    <mergeCell ref="B28:G28"/>
    <mergeCell ref="B30:F30"/>
    <mergeCell ref="B38:J38"/>
    <mergeCell ref="D21:E21"/>
    <mergeCell ref="D22:E22"/>
    <mergeCell ref="D23:E23"/>
    <mergeCell ref="D24:E24"/>
    <mergeCell ref="D25:E25"/>
    <mergeCell ref="B27:G27"/>
    <mergeCell ref="D15:E15"/>
    <mergeCell ref="D16:E16"/>
    <mergeCell ref="D17:E17"/>
    <mergeCell ref="D18:E18"/>
    <mergeCell ref="D19:E19"/>
    <mergeCell ref="D20:E20"/>
    <mergeCell ref="B8:C8"/>
    <mergeCell ref="D10:E10"/>
    <mergeCell ref="D11:E11"/>
    <mergeCell ref="D12:E12"/>
    <mergeCell ref="D13:E13"/>
    <mergeCell ref="D14:E14"/>
    <mergeCell ref="H4:J4"/>
    <mergeCell ref="H5:J5"/>
    <mergeCell ref="C6:D6"/>
    <mergeCell ref="H6:J6"/>
    <mergeCell ref="C7:D7"/>
    <mergeCell ref="H7:J7"/>
  </mergeCells>
  <phoneticPr fontId="3"/>
  <conditionalFormatting sqref="C6:C7">
    <cfRule type="cellIs" dxfId="181" priority="11" operator="equal">
      <formula>""</formula>
    </cfRule>
  </conditionalFormatting>
  <conditionalFormatting sqref="D8">
    <cfRule type="cellIs" dxfId="180" priority="1" operator="equal">
      <formula>""</formula>
    </cfRule>
  </conditionalFormatting>
  <conditionalFormatting sqref="D11:E25 G11:H25">
    <cfRule type="expression" dxfId="179" priority="3">
      <formula>$C11="【職員処遇改善費のみ対象】園内研修"</formula>
    </cfRule>
  </conditionalFormatting>
  <conditionalFormatting sqref="D11:E25">
    <cfRule type="expression" dxfId="178" priority="5">
      <formula>$C11="【職員処遇改善費のみ対象】横浜市（区）主催研修"</formula>
    </cfRule>
    <cfRule type="expression" dxfId="177" priority="6">
      <formula>$C11="幼稚園教諭旧免許状更新講習・免許法認定講習"</formula>
    </cfRule>
  </conditionalFormatting>
  <conditionalFormatting sqref="F11:F25">
    <cfRule type="expression" dxfId="176" priority="8">
      <formula>$C11&lt;&gt;"保育士等キャリアアップ研修"</formula>
    </cfRule>
    <cfRule type="expression" dxfId="175" priority="13" stopIfTrue="1">
      <formula>$C11="保育士等キャリアアップ研修"</formula>
    </cfRule>
  </conditionalFormatting>
  <conditionalFormatting sqref="F11:H25">
    <cfRule type="expression" dxfId="174" priority="4">
      <formula>$C11="その他"</formula>
    </cfRule>
  </conditionalFormatting>
  <conditionalFormatting sqref="G11:G25">
    <cfRule type="expression" dxfId="173" priority="10">
      <formula>$C11="幼稚園教諭旧免許状更新講習・免許法認定講習"</formula>
    </cfRule>
  </conditionalFormatting>
  <conditionalFormatting sqref="G11:H25">
    <cfRule type="expression" dxfId="172" priority="2">
      <formula>$C11="【職員処遇改善費のみ対象】横浜市（区）主催研修"</formula>
    </cfRule>
  </conditionalFormatting>
  <conditionalFormatting sqref="H11:H25">
    <cfRule type="expression" dxfId="171" priority="7">
      <formula>$C11="【幼稚園又は認定こども園に勤務していた者】その他"</formula>
    </cfRule>
  </conditionalFormatting>
  <conditionalFormatting sqref="H3:I3 H4:J7">
    <cfRule type="cellIs" dxfId="170" priority="12" operator="equal">
      <formula>""</formula>
    </cfRule>
  </conditionalFormatting>
  <conditionalFormatting sqref="I11:I25">
    <cfRule type="expression" dxfId="169" priority="9">
      <formula>$C11="保育士等キャリアアップ研修"</formula>
    </cfRule>
  </conditionalFormatting>
  <dataValidations count="8">
    <dataValidation type="list" allowBlank="1" showInputMessage="1" showErrorMessage="1" sqref="H11:H25" xr:uid="{A393410C-65FC-4E6D-977A-33F79675E26D}">
      <formula1>INDIRECT($C$6)</formula1>
    </dataValidation>
    <dataValidation type="decimal" operator="greaterThanOrEqual" allowBlank="1" showInputMessage="1" showErrorMessage="1" sqref="I11:I25" xr:uid="{8AAE675F-6394-4808-9C9D-929025BDE11F}">
      <formula1>0</formula1>
    </dataValidation>
    <dataValidation type="textLength" operator="equal" allowBlank="1" showInputMessage="1" showErrorMessage="1" sqref="G11:G25" xr:uid="{57554E4C-4D68-438B-AAC7-113E6B5EA024}">
      <formula1>12</formula1>
    </dataValidation>
    <dataValidation type="list" allowBlank="1" showInputMessage="1" showErrorMessage="1" sqref="D8" xr:uid="{4B40996A-4EDA-4A85-99B8-9B27917E78C5}">
      <formula1>"〇,×"</formula1>
    </dataValidation>
    <dataValidation type="list" allowBlank="1" showInputMessage="1" showErrorMessage="1" sqref="O6" xr:uid="{C82FF5D8-F854-4B3A-9182-EB939CE26E28}">
      <formula1>" "</formula1>
    </dataValidation>
    <dataValidation type="list" allowBlank="1" showInputMessage="1" showErrorMessage="1" sqref="D11:E25" xr:uid="{072CCE91-2258-43A4-A409-AC99C625736D}">
      <formula1>INDIRECT($C11)</formula1>
    </dataValidation>
    <dataValidation type="list" allowBlank="1" showInputMessage="1" showErrorMessage="1" sqref="C11:C25" xr:uid="{E12480F2-C11E-4441-9039-0A244A49B073}">
      <formula1>INDIRECT($C$6&amp;$D$8)</formula1>
    </dataValidation>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専門リーダー、職務分野別リーダー」のマネジメント研修はH29.4.1～R2.3.31の修了分のみ対象です。" sqref="B11:B25" xr:uid="{F74CB1E1-C983-424A-B556-DF1910B7B86C}">
      <formula1>46220</formula1>
    </dataValidation>
  </dataValidations>
  <printOptions horizontalCentered="1"/>
  <pageMargins left="0.25" right="0.25" top="0.75" bottom="0.75" header="0.3" footer="0.3"/>
  <pageSetup paperSize="9" scale="61" fitToHeight="0" orientation="landscape" cellComments="asDisplayed" r:id="rId1"/>
  <rowBreaks count="1" manualBreakCount="1">
    <brk id="20" max="9"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578BBD5-055E-47B0-8BB7-309A8AD8BAAD}">
          <x14:formula1>
            <xm:f>マスタ!$C$2:$C$11</xm:f>
          </x14:formula1>
          <xm:sqref>C6:D6</xm:sqref>
        </x14:dataValidation>
      </x14:dataValidations>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C02D3-D29A-412F-AAFF-01C5EB642654}">
  <sheetPr>
    <tabColor rgb="FFFF0000"/>
    <pageSetUpPr fitToPage="1"/>
  </sheetPr>
  <dimension ref="A1:O41"/>
  <sheetViews>
    <sheetView showGridLines="0" showZeros="0" view="pageBreakPreview" zoomScale="70" zoomScaleNormal="70" zoomScaleSheetLayoutView="70" workbookViewId="0">
      <selection activeCell="C6" sqref="C6:D6"/>
    </sheetView>
  </sheetViews>
  <sheetFormatPr defaultRowHeight="18.75"/>
  <cols>
    <col min="1" max="1" width="5" style="42" customWidth="1"/>
    <col min="2" max="2" width="17.5" style="83" customWidth="1"/>
    <col min="3" max="3" width="39.375" style="41" customWidth="1"/>
    <col min="4" max="4" width="9.375" style="41" customWidth="1"/>
    <col min="5" max="5" width="37.625" style="41" customWidth="1"/>
    <col min="6" max="6" width="42.875" style="41" customWidth="1"/>
    <col min="7" max="7" width="19.625" style="41" customWidth="1"/>
    <col min="8" max="8" width="22.375" style="41" customWidth="1"/>
    <col min="9" max="9" width="15.625" style="41" customWidth="1"/>
    <col min="10" max="10" width="27.5" style="41" customWidth="1"/>
    <col min="11" max="11" width="9" style="41" hidden="1" customWidth="1"/>
    <col min="12" max="12" width="11.875" style="41" hidden="1" customWidth="1"/>
    <col min="13" max="13" width="10.5" style="41" hidden="1" customWidth="1"/>
    <col min="14" max="14" width="9" style="41" hidden="1" customWidth="1"/>
    <col min="15" max="15" width="50.625" style="41" hidden="1" customWidth="1"/>
    <col min="16" max="16384" width="9" style="41"/>
  </cols>
  <sheetData>
    <row r="1" spans="1:13" s="36" customFormat="1" ht="29.25" customHeight="1">
      <c r="A1" s="36" t="s">
        <v>129</v>
      </c>
      <c r="D1" s="36" t="s">
        <v>144</v>
      </c>
    </row>
    <row r="2" spans="1:13" ht="19.5" thickBot="1">
      <c r="A2" s="37"/>
      <c r="B2" s="38"/>
      <c r="C2" s="39"/>
      <c r="D2" s="39"/>
      <c r="E2" s="39"/>
      <c r="F2" s="40"/>
      <c r="G2" s="39"/>
      <c r="H2" s="39"/>
      <c r="I2" s="39"/>
      <c r="J2" s="39"/>
    </row>
    <row r="3" spans="1:13" s="47" customFormat="1" ht="24.95" customHeight="1" thickBot="1">
      <c r="A3" s="42"/>
      <c r="B3" s="38"/>
      <c r="C3" s="43"/>
      <c r="D3" s="43"/>
      <c r="E3" s="43"/>
      <c r="F3" s="44"/>
      <c r="G3" s="45" t="s">
        <v>0</v>
      </c>
      <c r="H3" s="46" t="e">
        <f>①集計表!H4</f>
        <v>#N/A</v>
      </c>
      <c r="I3" s="159" t="s">
        <v>1</v>
      </c>
      <c r="J3" s="160"/>
    </row>
    <row r="4" spans="1:13" s="47" customFormat="1" ht="24.95" customHeight="1">
      <c r="A4" s="37"/>
      <c r="B4" s="38"/>
      <c r="C4" s="43"/>
      <c r="D4" s="43"/>
      <c r="E4" s="43"/>
      <c r="F4" s="44"/>
      <c r="G4" s="48" t="s">
        <v>178</v>
      </c>
      <c r="H4" s="173" t="e">
        <f>①集計表!H5</f>
        <v>#N/A</v>
      </c>
      <c r="I4" s="174"/>
      <c r="J4" s="175"/>
    </row>
    <row r="5" spans="1:13" s="47" customFormat="1" ht="24.95" customHeight="1" thickBot="1">
      <c r="A5" s="37"/>
      <c r="B5" s="49"/>
      <c r="C5" s="43"/>
      <c r="D5" s="50"/>
      <c r="E5" s="50"/>
      <c r="F5" s="44"/>
      <c r="G5" s="48" t="s">
        <v>3</v>
      </c>
      <c r="H5" s="176">
        <f>①集計表!H6</f>
        <v>0</v>
      </c>
      <c r="I5" s="177"/>
      <c r="J5" s="178"/>
    </row>
    <row r="6" spans="1:13" s="47" customFormat="1" ht="24.95" customHeight="1">
      <c r="A6" s="37"/>
      <c r="B6" s="51" t="s">
        <v>2</v>
      </c>
      <c r="C6" s="167"/>
      <c r="D6" s="168"/>
      <c r="E6" s="50"/>
      <c r="F6" s="44"/>
      <c r="G6" s="52" t="s">
        <v>32</v>
      </c>
      <c r="H6" s="176" t="e">
        <f>①集計表!H7</f>
        <v>#N/A</v>
      </c>
      <c r="I6" s="177"/>
      <c r="J6" s="178"/>
    </row>
    <row r="7" spans="1:13" s="47" customFormat="1" ht="24.95" customHeight="1" thickBot="1">
      <c r="A7" s="37"/>
      <c r="B7" s="53" t="s">
        <v>5</v>
      </c>
      <c r="C7" s="169"/>
      <c r="D7" s="170"/>
      <c r="E7" s="50"/>
      <c r="F7" s="44"/>
      <c r="G7" s="54" t="s">
        <v>33</v>
      </c>
      <c r="H7" s="179">
        <f>①集計表!H8</f>
        <v>0</v>
      </c>
      <c r="I7" s="180"/>
      <c r="J7" s="181"/>
    </row>
    <row r="8" spans="1:13" s="47" customFormat="1" ht="24.95" customHeight="1" thickTop="1" thickBot="1">
      <c r="A8" s="37"/>
      <c r="B8" s="165" t="s">
        <v>47</v>
      </c>
      <c r="C8" s="166"/>
      <c r="D8" s="55"/>
      <c r="E8" s="56"/>
      <c r="F8" s="44"/>
      <c r="G8" s="44"/>
      <c r="H8" s="43"/>
      <c r="I8" s="43"/>
      <c r="J8" s="57"/>
      <c r="L8" s="47" t="s">
        <v>126</v>
      </c>
    </row>
    <row r="9" spans="1:13" ht="24.95" customHeight="1">
      <c r="A9" s="37"/>
      <c r="B9" s="35" t="s">
        <v>179</v>
      </c>
      <c r="C9" s="58"/>
      <c r="D9" s="59"/>
      <c r="E9" s="59"/>
      <c r="F9" s="58"/>
      <c r="G9" s="58"/>
      <c r="H9" s="60"/>
      <c r="I9" s="61"/>
      <c r="J9" s="62"/>
      <c r="L9" s="161" t="s">
        <v>125</v>
      </c>
      <c r="M9" s="162">
        <v>42826</v>
      </c>
    </row>
    <row r="10" spans="1:13" ht="98.25" customHeight="1" thickBot="1">
      <c r="A10" s="63" t="s">
        <v>7</v>
      </c>
      <c r="B10" s="64" t="s">
        <v>183</v>
      </c>
      <c r="C10" s="65" t="s">
        <v>46</v>
      </c>
      <c r="D10" s="182" t="s">
        <v>184</v>
      </c>
      <c r="E10" s="183"/>
      <c r="F10" s="65" t="s">
        <v>8</v>
      </c>
      <c r="G10" s="65" t="s">
        <v>9</v>
      </c>
      <c r="H10" s="66" t="s">
        <v>185</v>
      </c>
      <c r="I10" s="67" t="s">
        <v>77</v>
      </c>
      <c r="J10" s="65" t="s">
        <v>31</v>
      </c>
      <c r="L10" s="161" t="s">
        <v>83</v>
      </c>
    </row>
    <row r="11" spans="1:13" ht="30" customHeight="1">
      <c r="A11" s="63">
        <v>1</v>
      </c>
      <c r="B11" s="68"/>
      <c r="C11" s="69"/>
      <c r="D11" s="171"/>
      <c r="E11" s="172"/>
      <c r="F11" s="70"/>
      <c r="G11" s="71"/>
      <c r="H11" s="72"/>
      <c r="I11" s="73"/>
      <c r="J11" s="74"/>
      <c r="L11" s="161" t="s">
        <v>84</v>
      </c>
      <c r="M11" s="162">
        <v>43921</v>
      </c>
    </row>
    <row r="12" spans="1:13" ht="30" customHeight="1">
      <c r="A12" s="63">
        <v>2</v>
      </c>
      <c r="B12" s="68"/>
      <c r="C12" s="69"/>
      <c r="D12" s="171"/>
      <c r="E12" s="172"/>
      <c r="F12" s="70"/>
      <c r="G12" s="71"/>
      <c r="H12" s="75"/>
      <c r="I12" s="76"/>
      <c r="J12" s="74"/>
      <c r="K12" s="41">
        <f t="shared" ref="K12:K25" si="0">IF(H12&lt;&gt;"",1,0)</f>
        <v>0</v>
      </c>
      <c r="L12" s="41" t="s">
        <v>82</v>
      </c>
      <c r="M12" s="162">
        <v>45382</v>
      </c>
    </row>
    <row r="13" spans="1:13" ht="30" customHeight="1">
      <c r="A13" s="63">
        <v>3</v>
      </c>
      <c r="B13" s="68"/>
      <c r="C13" s="69"/>
      <c r="D13" s="171"/>
      <c r="E13" s="172"/>
      <c r="F13" s="70"/>
      <c r="G13" s="71"/>
      <c r="H13" s="75"/>
      <c r="I13" s="76"/>
      <c r="J13" s="74"/>
      <c r="K13" s="41">
        <f t="shared" si="0"/>
        <v>0</v>
      </c>
      <c r="L13" s="41" t="str">
        <f t="shared" ref="L13:L24" si="1">IF(C13="その他",1,"")</f>
        <v/>
      </c>
      <c r="M13" s="163"/>
    </row>
    <row r="14" spans="1:13" ht="30" customHeight="1">
      <c r="A14" s="63">
        <v>4</v>
      </c>
      <c r="B14" s="68"/>
      <c r="C14" s="69"/>
      <c r="D14" s="171"/>
      <c r="E14" s="172"/>
      <c r="F14" s="70"/>
      <c r="G14" s="71"/>
      <c r="H14" s="75"/>
      <c r="I14" s="76"/>
      <c r="J14" s="74"/>
      <c r="K14" s="41">
        <f>IF(H14&lt;&gt;"",1,0)</f>
        <v>0</v>
      </c>
      <c r="L14" s="41" t="str">
        <f t="shared" si="1"/>
        <v/>
      </c>
      <c r="M14" s="161"/>
    </row>
    <row r="15" spans="1:13" ht="30" customHeight="1">
      <c r="A15" s="63">
        <v>5</v>
      </c>
      <c r="B15" s="68"/>
      <c r="C15" s="69"/>
      <c r="D15" s="171"/>
      <c r="E15" s="172"/>
      <c r="F15" s="70"/>
      <c r="G15" s="71"/>
      <c r="H15" s="75"/>
      <c r="I15" s="76"/>
      <c r="J15" s="74"/>
      <c r="K15" s="41">
        <f t="shared" si="0"/>
        <v>0</v>
      </c>
      <c r="L15" s="41" t="str">
        <f t="shared" si="1"/>
        <v/>
      </c>
    </row>
    <row r="16" spans="1:13" ht="30" customHeight="1">
      <c r="A16" s="63">
        <v>6</v>
      </c>
      <c r="B16" s="68"/>
      <c r="C16" s="69"/>
      <c r="D16" s="171"/>
      <c r="E16" s="172"/>
      <c r="F16" s="70"/>
      <c r="G16" s="71"/>
      <c r="H16" s="75"/>
      <c r="I16" s="76"/>
      <c r="J16" s="74"/>
      <c r="K16" s="41">
        <f t="shared" si="0"/>
        <v>0</v>
      </c>
      <c r="L16" s="41" t="str">
        <f t="shared" si="1"/>
        <v/>
      </c>
    </row>
    <row r="17" spans="1:14" ht="30" customHeight="1">
      <c r="A17" s="63">
        <v>7</v>
      </c>
      <c r="B17" s="68"/>
      <c r="C17" s="69"/>
      <c r="D17" s="171"/>
      <c r="E17" s="172"/>
      <c r="F17" s="70"/>
      <c r="G17" s="71"/>
      <c r="H17" s="75"/>
      <c r="I17" s="76"/>
      <c r="J17" s="74"/>
      <c r="K17" s="41">
        <f t="shared" si="0"/>
        <v>0</v>
      </c>
      <c r="L17" s="41" t="str">
        <f t="shared" si="1"/>
        <v/>
      </c>
    </row>
    <row r="18" spans="1:14" ht="30" customHeight="1">
      <c r="A18" s="63">
        <v>8</v>
      </c>
      <c r="B18" s="68"/>
      <c r="C18" s="69"/>
      <c r="D18" s="171"/>
      <c r="E18" s="172"/>
      <c r="F18" s="70"/>
      <c r="G18" s="71"/>
      <c r="H18" s="75"/>
      <c r="I18" s="76"/>
      <c r="J18" s="74"/>
      <c r="K18" s="41">
        <f t="shared" si="0"/>
        <v>0</v>
      </c>
      <c r="L18" s="41" t="str">
        <f t="shared" si="1"/>
        <v/>
      </c>
    </row>
    <row r="19" spans="1:14" ht="30" customHeight="1">
      <c r="A19" s="63">
        <v>9</v>
      </c>
      <c r="B19" s="68"/>
      <c r="C19" s="69"/>
      <c r="D19" s="171"/>
      <c r="E19" s="172"/>
      <c r="F19" s="70"/>
      <c r="G19" s="71"/>
      <c r="H19" s="75"/>
      <c r="I19" s="76"/>
      <c r="J19" s="74"/>
      <c r="K19" s="41">
        <f t="shared" si="0"/>
        <v>0</v>
      </c>
      <c r="L19" s="41" t="str">
        <f t="shared" si="1"/>
        <v/>
      </c>
    </row>
    <row r="20" spans="1:14" ht="30" customHeight="1">
      <c r="A20" s="63">
        <v>10</v>
      </c>
      <c r="B20" s="68"/>
      <c r="C20" s="69"/>
      <c r="D20" s="171"/>
      <c r="E20" s="172"/>
      <c r="F20" s="70"/>
      <c r="G20" s="71"/>
      <c r="H20" s="75"/>
      <c r="I20" s="76"/>
      <c r="J20" s="74"/>
      <c r="K20" s="41">
        <f t="shared" si="0"/>
        <v>0</v>
      </c>
      <c r="L20" s="41" t="str">
        <f t="shared" si="1"/>
        <v/>
      </c>
    </row>
    <row r="21" spans="1:14" ht="30" customHeight="1">
      <c r="A21" s="63">
        <v>11</v>
      </c>
      <c r="B21" s="68"/>
      <c r="C21" s="69"/>
      <c r="D21" s="171"/>
      <c r="E21" s="172"/>
      <c r="F21" s="70"/>
      <c r="G21" s="71"/>
      <c r="H21" s="75"/>
      <c r="I21" s="76"/>
      <c r="J21" s="74"/>
      <c r="K21" s="41">
        <f t="shared" si="0"/>
        <v>0</v>
      </c>
      <c r="L21" s="41" t="str">
        <f t="shared" si="1"/>
        <v/>
      </c>
    </row>
    <row r="22" spans="1:14" ht="30" customHeight="1">
      <c r="A22" s="63">
        <v>12</v>
      </c>
      <c r="B22" s="68"/>
      <c r="C22" s="69"/>
      <c r="D22" s="171"/>
      <c r="E22" s="172"/>
      <c r="F22" s="70"/>
      <c r="G22" s="71"/>
      <c r="H22" s="75"/>
      <c r="I22" s="76"/>
      <c r="J22" s="74"/>
      <c r="K22" s="41">
        <f t="shared" si="0"/>
        <v>0</v>
      </c>
      <c r="L22" s="41" t="str">
        <f t="shared" si="1"/>
        <v/>
      </c>
    </row>
    <row r="23" spans="1:14" ht="30" customHeight="1">
      <c r="A23" s="63">
        <v>13</v>
      </c>
      <c r="B23" s="68"/>
      <c r="C23" s="69"/>
      <c r="D23" s="171"/>
      <c r="E23" s="172"/>
      <c r="F23" s="70"/>
      <c r="G23" s="71"/>
      <c r="H23" s="75"/>
      <c r="I23" s="76"/>
      <c r="J23" s="74"/>
      <c r="K23" s="41">
        <f t="shared" si="0"/>
        <v>0</v>
      </c>
      <c r="L23" s="41" t="str">
        <f t="shared" si="1"/>
        <v/>
      </c>
    </row>
    <row r="24" spans="1:14" ht="30" customHeight="1">
      <c r="A24" s="63">
        <v>14</v>
      </c>
      <c r="B24" s="68"/>
      <c r="C24" s="69"/>
      <c r="D24" s="171"/>
      <c r="E24" s="172"/>
      <c r="F24" s="70"/>
      <c r="G24" s="71"/>
      <c r="H24" s="75"/>
      <c r="I24" s="76"/>
      <c r="J24" s="74"/>
      <c r="K24" s="41">
        <f t="shared" si="0"/>
        <v>0</v>
      </c>
      <c r="L24" s="41" t="str">
        <f t="shared" si="1"/>
        <v/>
      </c>
    </row>
    <row r="25" spans="1:14" ht="30" customHeight="1" thickBot="1">
      <c r="A25" s="63">
        <v>15</v>
      </c>
      <c r="B25" s="68"/>
      <c r="C25" s="69"/>
      <c r="D25" s="171"/>
      <c r="E25" s="172"/>
      <c r="F25" s="70"/>
      <c r="G25" s="71"/>
      <c r="H25" s="77"/>
      <c r="I25" s="78"/>
      <c r="J25" s="74"/>
      <c r="K25" s="41">
        <f t="shared" si="0"/>
        <v>0</v>
      </c>
      <c r="L25" s="41" t="e">
        <f>IF(SUMIF(C12:C25,"【職員処遇改善費のみ対象】園内研修",I11:I25)&gt;VLOOKUP(C6,M25:N27,2,FALSE),VLOOKUP(C6,M25:N27,2,FALSE)-SUMIF(C12:C25,"【職員処遇改善費のみ対象】園内研修",I11:I25),"")</f>
        <v>#N/A</v>
      </c>
      <c r="M25" s="79" t="s">
        <v>81</v>
      </c>
      <c r="N25" s="164">
        <v>4</v>
      </c>
    </row>
    <row r="26" spans="1:14" ht="19.5" customHeight="1">
      <c r="A26" s="80"/>
      <c r="B26" s="38" t="s">
        <v>34</v>
      </c>
      <c r="C26" s="59"/>
      <c r="D26" s="59"/>
      <c r="E26" s="59"/>
      <c r="F26" s="59"/>
      <c r="G26" s="59"/>
      <c r="J26" s="12"/>
      <c r="K26" s="164"/>
    </row>
    <row r="27" spans="1:14" ht="21.75" customHeight="1">
      <c r="A27" s="80"/>
      <c r="B27" s="186" t="s">
        <v>86</v>
      </c>
      <c r="C27" s="186"/>
      <c r="D27" s="186"/>
      <c r="E27" s="186"/>
      <c r="F27" s="186"/>
      <c r="G27" s="186"/>
      <c r="J27" s="12"/>
      <c r="K27" s="164"/>
    </row>
    <row r="28" spans="1:14" ht="34.5" customHeight="1">
      <c r="A28" s="80"/>
      <c r="B28" s="186" t="s">
        <v>85</v>
      </c>
      <c r="C28" s="186"/>
      <c r="D28" s="186"/>
      <c r="E28" s="186"/>
      <c r="F28" s="186"/>
      <c r="G28" s="186"/>
    </row>
    <row r="29" spans="1:14" s="12" customFormat="1" ht="15.75" customHeight="1">
      <c r="A29" s="37"/>
      <c r="B29" s="81" t="s">
        <v>123</v>
      </c>
      <c r="C29" s="82"/>
      <c r="D29" s="59"/>
      <c r="E29" s="59"/>
      <c r="F29" s="59"/>
      <c r="G29" s="59"/>
    </row>
    <row r="30" spans="1:14" s="12" customFormat="1" ht="15" customHeight="1">
      <c r="A30" s="37"/>
      <c r="B30" s="187" t="s">
        <v>181</v>
      </c>
      <c r="C30" s="187"/>
      <c r="D30" s="188"/>
      <c r="E30" s="188"/>
      <c r="F30" s="188"/>
      <c r="G30" s="59"/>
      <c r="H30" s="59"/>
      <c r="I30" s="59"/>
      <c r="J30" s="59"/>
    </row>
    <row r="31" spans="1:14" s="12" customFormat="1" ht="15" customHeight="1">
      <c r="A31" s="37"/>
      <c r="B31" s="38" t="s">
        <v>124</v>
      </c>
      <c r="C31" s="59"/>
      <c r="D31" s="59"/>
      <c r="E31" s="59"/>
      <c r="F31" s="59"/>
      <c r="G31" s="59"/>
      <c r="H31" s="59"/>
      <c r="I31" s="59"/>
      <c r="J31" s="59"/>
    </row>
    <row r="32" spans="1:14" s="12" customFormat="1" ht="15" customHeight="1">
      <c r="A32" s="37"/>
      <c r="B32" s="38" t="s">
        <v>128</v>
      </c>
      <c r="C32" s="59"/>
      <c r="D32" s="59"/>
      <c r="E32" s="59"/>
      <c r="F32" s="59"/>
      <c r="G32" s="59"/>
      <c r="H32" s="59"/>
      <c r="I32" s="59"/>
      <c r="J32" s="59"/>
    </row>
    <row r="33" spans="1:10" s="12" customFormat="1" ht="15" customHeight="1">
      <c r="A33" s="37"/>
      <c r="D33" s="59"/>
      <c r="E33" s="59"/>
      <c r="F33" s="59"/>
      <c r="G33" s="59"/>
      <c r="H33" s="59"/>
      <c r="I33" s="59"/>
      <c r="J33" s="59"/>
    </row>
    <row r="34" spans="1:10" s="12" customFormat="1" ht="15" customHeight="1">
      <c r="A34" s="37"/>
      <c r="D34" s="59"/>
      <c r="E34" s="59"/>
      <c r="F34" s="59"/>
      <c r="G34" s="59"/>
      <c r="H34" s="59"/>
      <c r="I34" s="59"/>
      <c r="J34" s="59"/>
    </row>
    <row r="35" spans="1:10" s="12" customFormat="1" ht="15" customHeight="1">
      <c r="A35" s="37"/>
      <c r="C35" s="59"/>
      <c r="D35" s="59"/>
      <c r="E35" s="59"/>
      <c r="F35" s="59"/>
      <c r="G35" s="59"/>
      <c r="H35" s="59"/>
      <c r="I35" s="59"/>
      <c r="J35" s="59"/>
    </row>
    <row r="36" spans="1:10" s="12" customFormat="1" ht="15" customHeight="1">
      <c r="A36" s="37"/>
      <c r="C36" s="59"/>
      <c r="D36" s="59"/>
      <c r="E36" s="59"/>
      <c r="F36" s="59"/>
      <c r="G36" s="59"/>
      <c r="H36" s="59"/>
      <c r="I36" s="59"/>
      <c r="J36" s="59"/>
    </row>
    <row r="37" spans="1:10" s="12" customFormat="1" ht="15" customHeight="1">
      <c r="A37" s="37"/>
      <c r="B37" s="38"/>
      <c r="C37" s="59"/>
      <c r="D37" s="59"/>
      <c r="E37" s="59"/>
      <c r="F37" s="59"/>
      <c r="G37" s="59"/>
      <c r="H37" s="59"/>
      <c r="I37" s="59"/>
      <c r="J37" s="59"/>
    </row>
    <row r="38" spans="1:10" s="12" customFormat="1" ht="30" customHeight="1">
      <c r="A38" s="37"/>
      <c r="B38" s="184"/>
      <c r="C38" s="185"/>
      <c r="D38" s="185"/>
      <c r="E38" s="185"/>
      <c r="F38" s="185"/>
      <c r="G38" s="185"/>
      <c r="H38" s="185"/>
      <c r="I38" s="185"/>
      <c r="J38" s="185"/>
    </row>
    <row r="39" spans="1:10" s="12" customFormat="1" ht="15" customHeight="1">
      <c r="A39" s="37"/>
      <c r="B39" s="38"/>
      <c r="C39" s="59"/>
      <c r="D39" s="59"/>
      <c r="E39" s="59"/>
      <c r="F39" s="59"/>
      <c r="G39" s="59"/>
      <c r="H39" s="59"/>
      <c r="I39" s="59"/>
      <c r="J39" s="59"/>
    </row>
    <row r="40" spans="1:10" s="12" customFormat="1" ht="15" customHeight="1">
      <c r="A40" s="37"/>
      <c r="B40" s="38"/>
      <c r="C40" s="59"/>
      <c r="D40" s="59"/>
      <c r="E40" s="59"/>
      <c r="F40" s="59"/>
      <c r="G40" s="59"/>
      <c r="H40" s="59"/>
      <c r="I40" s="59"/>
      <c r="J40" s="59"/>
    </row>
    <row r="41" spans="1:10" s="12" customFormat="1" ht="15" customHeight="1">
      <c r="A41" s="37"/>
      <c r="B41" s="38"/>
      <c r="C41" s="59"/>
      <c r="D41" s="59"/>
      <c r="E41" s="59"/>
      <c r="F41" s="59"/>
      <c r="G41" s="59"/>
      <c r="H41" s="59"/>
      <c r="I41" s="59"/>
      <c r="J41" s="59"/>
    </row>
  </sheetData>
  <sheetProtection algorithmName="SHA-512" hashValue="2jqgx8yd61lgSRtZXm81JWJEvRkPCQZokv2As2c929/t7H9afeO92L/NNUz/W4v1OiSegPGAa2gVRlwVEdieBQ==" saltValue="vKsPuJTmXjU49tVASwUz2w==" spinCount="100000" sheet="1" objects="1" scenarios="1" insertRows="0" selectLockedCells="1"/>
  <mergeCells count="27">
    <mergeCell ref="B28:G28"/>
    <mergeCell ref="B30:F30"/>
    <mergeCell ref="B38:J38"/>
    <mergeCell ref="D21:E21"/>
    <mergeCell ref="D22:E22"/>
    <mergeCell ref="D23:E23"/>
    <mergeCell ref="D24:E24"/>
    <mergeCell ref="D25:E25"/>
    <mergeCell ref="B27:G27"/>
    <mergeCell ref="D15:E15"/>
    <mergeCell ref="D16:E16"/>
    <mergeCell ref="D17:E17"/>
    <mergeCell ref="D18:E18"/>
    <mergeCell ref="D19:E19"/>
    <mergeCell ref="D20:E20"/>
    <mergeCell ref="B8:C8"/>
    <mergeCell ref="D10:E10"/>
    <mergeCell ref="D11:E11"/>
    <mergeCell ref="D12:E12"/>
    <mergeCell ref="D13:E13"/>
    <mergeCell ref="D14:E14"/>
    <mergeCell ref="H4:J4"/>
    <mergeCell ref="H5:J5"/>
    <mergeCell ref="C6:D6"/>
    <mergeCell ref="H6:J6"/>
    <mergeCell ref="C7:D7"/>
    <mergeCell ref="H7:J7"/>
  </mergeCells>
  <phoneticPr fontId="3"/>
  <conditionalFormatting sqref="C6:C7">
    <cfRule type="cellIs" dxfId="168" priority="11" operator="equal">
      <formula>""</formula>
    </cfRule>
  </conditionalFormatting>
  <conditionalFormatting sqref="D8">
    <cfRule type="cellIs" dxfId="167" priority="1" operator="equal">
      <formula>""</formula>
    </cfRule>
  </conditionalFormatting>
  <conditionalFormatting sqref="D11:E25 G11:H25">
    <cfRule type="expression" dxfId="166" priority="3">
      <formula>$C11="【職員処遇改善費のみ対象】園内研修"</formula>
    </cfRule>
  </conditionalFormatting>
  <conditionalFormatting sqref="D11:E25">
    <cfRule type="expression" dxfId="165" priority="5">
      <formula>$C11="【職員処遇改善費のみ対象】横浜市（区）主催研修"</formula>
    </cfRule>
    <cfRule type="expression" dxfId="164" priority="6">
      <formula>$C11="幼稚園教諭旧免許状更新講習・免許法認定講習"</formula>
    </cfRule>
  </conditionalFormatting>
  <conditionalFormatting sqref="F11:F25">
    <cfRule type="expression" dxfId="163" priority="8">
      <formula>$C11&lt;&gt;"保育士等キャリアアップ研修"</formula>
    </cfRule>
    <cfRule type="expression" dxfId="162" priority="13" stopIfTrue="1">
      <formula>$C11="保育士等キャリアアップ研修"</formula>
    </cfRule>
  </conditionalFormatting>
  <conditionalFormatting sqref="F11:H25">
    <cfRule type="expression" dxfId="161" priority="4">
      <formula>$C11="その他"</formula>
    </cfRule>
  </conditionalFormatting>
  <conditionalFormatting sqref="G11:G25">
    <cfRule type="expression" dxfId="160" priority="10">
      <formula>$C11="幼稚園教諭旧免許状更新講習・免許法認定講習"</formula>
    </cfRule>
  </conditionalFormatting>
  <conditionalFormatting sqref="G11:H25">
    <cfRule type="expression" dxfId="159" priority="2">
      <formula>$C11="【職員処遇改善費のみ対象】横浜市（区）主催研修"</formula>
    </cfRule>
  </conditionalFormatting>
  <conditionalFormatting sqref="H11:H25">
    <cfRule type="expression" dxfId="158" priority="7">
      <formula>$C11="【幼稚園又は認定こども園に勤務していた者】その他"</formula>
    </cfRule>
  </conditionalFormatting>
  <conditionalFormatting sqref="H3:I3 H4:J7">
    <cfRule type="cellIs" dxfId="157" priority="12" operator="equal">
      <formula>""</formula>
    </cfRule>
  </conditionalFormatting>
  <conditionalFormatting sqref="I11:I25">
    <cfRule type="expression" dxfId="156" priority="9">
      <formula>$C11="保育士等キャリアアップ研修"</formula>
    </cfRule>
  </conditionalFormatting>
  <dataValidations count="8">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専門リーダー、職務分野別リーダー」のマネジメント研修はH29.4.1～R2.3.31の修了分のみ対象です。" sqref="B11:B25" xr:uid="{4F1FAC19-5C99-49E1-863F-FEA163562DFC}">
      <formula1>46220</formula1>
    </dataValidation>
    <dataValidation type="list" allowBlank="1" showInputMessage="1" showErrorMessage="1" sqref="C11:C25" xr:uid="{3238D412-73D6-4450-A741-A1CDCF0CCEF0}">
      <formula1>INDIRECT($C$6&amp;$D$8)</formula1>
    </dataValidation>
    <dataValidation type="list" allowBlank="1" showInputMessage="1" showErrorMessage="1" sqref="D11:E25" xr:uid="{2596CC1E-CFDA-4795-9DE0-7CBE9C981439}">
      <formula1>INDIRECT($C11)</formula1>
    </dataValidation>
    <dataValidation type="list" allowBlank="1" showInputMessage="1" showErrorMessage="1" sqref="O6" xr:uid="{02FD13EB-CED8-499B-9B63-048C0E0581E2}">
      <formula1>" "</formula1>
    </dataValidation>
    <dataValidation type="list" allowBlank="1" showInputMessage="1" showErrorMessage="1" sqref="D8" xr:uid="{AF286070-65F9-4A3E-AACD-B16096C21E89}">
      <formula1>"〇,×"</formula1>
    </dataValidation>
    <dataValidation type="textLength" operator="equal" allowBlank="1" showInputMessage="1" showErrorMessage="1" sqref="G11:G25" xr:uid="{B43F1990-BA9F-4325-AD1E-6000F53DE1DB}">
      <formula1>12</formula1>
    </dataValidation>
    <dataValidation type="decimal" operator="greaterThanOrEqual" allowBlank="1" showInputMessage="1" showErrorMessage="1" sqref="I11:I25" xr:uid="{BC11028B-7B0F-4FAD-81F4-5F50CF6EEF73}">
      <formula1>0</formula1>
    </dataValidation>
    <dataValidation type="list" allowBlank="1" showInputMessage="1" showErrorMessage="1" sqref="H11:H25" xr:uid="{ECE6E652-3C26-4013-BA30-73427F816FAB}">
      <formula1>INDIRECT($C$6)</formula1>
    </dataValidation>
  </dataValidations>
  <printOptions horizontalCentered="1"/>
  <pageMargins left="0.25" right="0.25" top="0.75" bottom="0.75" header="0.3" footer="0.3"/>
  <pageSetup paperSize="9" scale="61" fitToHeight="0" orientation="landscape" cellComments="asDisplayed" r:id="rId1"/>
  <rowBreaks count="1" manualBreakCount="1">
    <brk id="20" max="9"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5094DCA-4471-4BED-998B-CEF88900371D}">
          <x14:formula1>
            <xm:f>マスタ!$C$2:$C$11</xm:f>
          </x14:formula1>
          <xm:sqref>C6:D6</xm:sqref>
        </x14:dataValidation>
      </x14:dataValidations>
    </ext>
  </extLs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1342C-F93B-4C00-B474-72D93DE9236E}">
  <sheetPr>
    <tabColor rgb="FFFF0000"/>
    <pageSetUpPr fitToPage="1"/>
  </sheetPr>
  <dimension ref="A1:O41"/>
  <sheetViews>
    <sheetView showGridLines="0" showZeros="0" view="pageBreakPreview" zoomScale="70" zoomScaleNormal="70" zoomScaleSheetLayoutView="70" workbookViewId="0">
      <selection activeCell="C6" sqref="C6:D6"/>
    </sheetView>
  </sheetViews>
  <sheetFormatPr defaultRowHeight="18.75"/>
  <cols>
    <col min="1" max="1" width="5" style="42" customWidth="1"/>
    <col min="2" max="2" width="17.5" style="83" customWidth="1"/>
    <col min="3" max="3" width="39.375" style="41" customWidth="1"/>
    <col min="4" max="4" width="9.375" style="41" customWidth="1"/>
    <col min="5" max="5" width="37.625" style="41" customWidth="1"/>
    <col min="6" max="6" width="42.875" style="41" customWidth="1"/>
    <col min="7" max="7" width="19.625" style="41" customWidth="1"/>
    <col min="8" max="8" width="22.375" style="41" customWidth="1"/>
    <col min="9" max="9" width="15.625" style="41" customWidth="1"/>
    <col min="10" max="10" width="27.5" style="41" customWidth="1"/>
    <col min="11" max="11" width="9" style="41" hidden="1" customWidth="1"/>
    <col min="12" max="12" width="11.875" style="41" hidden="1" customWidth="1"/>
    <col min="13" max="13" width="10.5" style="41" hidden="1" customWidth="1"/>
    <col min="14" max="14" width="9" style="41" hidden="1" customWidth="1"/>
    <col min="15" max="15" width="50.625" style="41" hidden="1" customWidth="1"/>
    <col min="16" max="16384" width="9" style="41"/>
  </cols>
  <sheetData>
    <row r="1" spans="1:13" s="36" customFormat="1" ht="29.25" customHeight="1">
      <c r="A1" s="36" t="s">
        <v>129</v>
      </c>
      <c r="D1" s="36" t="s">
        <v>144</v>
      </c>
    </row>
    <row r="2" spans="1:13" ht="19.5" thickBot="1">
      <c r="A2" s="37"/>
      <c r="B2" s="38"/>
      <c r="C2" s="39"/>
      <c r="D2" s="39"/>
      <c r="E2" s="39"/>
      <c r="F2" s="40"/>
      <c r="G2" s="39"/>
      <c r="H2" s="39"/>
      <c r="I2" s="39"/>
      <c r="J2" s="39"/>
    </row>
    <row r="3" spans="1:13" s="47" customFormat="1" ht="24.95" customHeight="1" thickBot="1">
      <c r="A3" s="42"/>
      <c r="B3" s="38"/>
      <c r="C3" s="43"/>
      <c r="D3" s="43"/>
      <c r="E3" s="43"/>
      <c r="F3" s="44"/>
      <c r="G3" s="45" t="s">
        <v>0</v>
      </c>
      <c r="H3" s="46" t="e">
        <f>①集計表!H4</f>
        <v>#N/A</v>
      </c>
      <c r="I3" s="159" t="s">
        <v>1</v>
      </c>
      <c r="J3" s="160"/>
    </row>
    <row r="4" spans="1:13" s="47" customFormat="1" ht="24.95" customHeight="1">
      <c r="A4" s="37"/>
      <c r="B4" s="38"/>
      <c r="C4" s="43"/>
      <c r="D4" s="43"/>
      <c r="E4" s="43"/>
      <c r="F4" s="44"/>
      <c r="G4" s="48" t="s">
        <v>178</v>
      </c>
      <c r="H4" s="173" t="e">
        <f>①集計表!H5</f>
        <v>#N/A</v>
      </c>
      <c r="I4" s="174"/>
      <c r="J4" s="175"/>
    </row>
    <row r="5" spans="1:13" s="47" customFormat="1" ht="24.95" customHeight="1" thickBot="1">
      <c r="A5" s="37"/>
      <c r="B5" s="49"/>
      <c r="C5" s="43"/>
      <c r="D5" s="50"/>
      <c r="E5" s="50"/>
      <c r="F5" s="44"/>
      <c r="G5" s="48" t="s">
        <v>3</v>
      </c>
      <c r="H5" s="176">
        <f>①集計表!H6</f>
        <v>0</v>
      </c>
      <c r="I5" s="177"/>
      <c r="J5" s="178"/>
    </row>
    <row r="6" spans="1:13" s="47" customFormat="1" ht="24.95" customHeight="1">
      <c r="A6" s="37"/>
      <c r="B6" s="51" t="s">
        <v>2</v>
      </c>
      <c r="C6" s="167"/>
      <c r="D6" s="168"/>
      <c r="E6" s="50"/>
      <c r="F6" s="44"/>
      <c r="G6" s="52" t="s">
        <v>32</v>
      </c>
      <c r="H6" s="176" t="e">
        <f>①集計表!H7</f>
        <v>#N/A</v>
      </c>
      <c r="I6" s="177"/>
      <c r="J6" s="178"/>
    </row>
    <row r="7" spans="1:13" s="47" customFormat="1" ht="24.95" customHeight="1" thickBot="1">
      <c r="A7" s="37"/>
      <c r="B7" s="53" t="s">
        <v>5</v>
      </c>
      <c r="C7" s="169"/>
      <c r="D7" s="170"/>
      <c r="E7" s="50"/>
      <c r="F7" s="44"/>
      <c r="G7" s="54" t="s">
        <v>33</v>
      </c>
      <c r="H7" s="179">
        <f>①集計表!H8</f>
        <v>0</v>
      </c>
      <c r="I7" s="180"/>
      <c r="J7" s="181"/>
    </row>
    <row r="8" spans="1:13" s="47" customFormat="1" ht="24.95" customHeight="1" thickTop="1" thickBot="1">
      <c r="A8" s="37"/>
      <c r="B8" s="165" t="s">
        <v>47</v>
      </c>
      <c r="C8" s="166"/>
      <c r="D8" s="55"/>
      <c r="E8" s="56"/>
      <c r="F8" s="44"/>
      <c r="G8" s="44"/>
      <c r="H8" s="43"/>
      <c r="I8" s="43"/>
      <c r="J8" s="57"/>
      <c r="L8" s="47" t="s">
        <v>126</v>
      </c>
    </row>
    <row r="9" spans="1:13" ht="24.95" customHeight="1">
      <c r="A9" s="37"/>
      <c r="B9" s="35" t="s">
        <v>179</v>
      </c>
      <c r="C9" s="58"/>
      <c r="D9" s="59"/>
      <c r="E9" s="59"/>
      <c r="F9" s="58"/>
      <c r="G9" s="58"/>
      <c r="H9" s="60"/>
      <c r="I9" s="61"/>
      <c r="J9" s="62"/>
      <c r="L9" s="161" t="s">
        <v>125</v>
      </c>
      <c r="M9" s="162">
        <v>42826</v>
      </c>
    </row>
    <row r="10" spans="1:13" ht="98.25" customHeight="1" thickBot="1">
      <c r="A10" s="63" t="s">
        <v>7</v>
      </c>
      <c r="B10" s="64" t="s">
        <v>183</v>
      </c>
      <c r="C10" s="65" t="s">
        <v>46</v>
      </c>
      <c r="D10" s="182" t="s">
        <v>184</v>
      </c>
      <c r="E10" s="183"/>
      <c r="F10" s="65" t="s">
        <v>8</v>
      </c>
      <c r="G10" s="65" t="s">
        <v>9</v>
      </c>
      <c r="H10" s="66" t="s">
        <v>185</v>
      </c>
      <c r="I10" s="67" t="s">
        <v>77</v>
      </c>
      <c r="J10" s="65" t="s">
        <v>31</v>
      </c>
      <c r="L10" s="161" t="s">
        <v>83</v>
      </c>
    </row>
    <row r="11" spans="1:13" ht="30" customHeight="1">
      <c r="A11" s="63">
        <v>1</v>
      </c>
      <c r="B11" s="68"/>
      <c r="C11" s="69"/>
      <c r="D11" s="171"/>
      <c r="E11" s="172"/>
      <c r="F11" s="70"/>
      <c r="G11" s="71"/>
      <c r="H11" s="72"/>
      <c r="I11" s="73"/>
      <c r="J11" s="74"/>
      <c r="L11" s="161" t="s">
        <v>84</v>
      </c>
      <c r="M11" s="162">
        <v>43921</v>
      </c>
    </row>
    <row r="12" spans="1:13" ht="30" customHeight="1">
      <c r="A12" s="63">
        <v>2</v>
      </c>
      <c r="B12" s="68"/>
      <c r="C12" s="69"/>
      <c r="D12" s="171"/>
      <c r="E12" s="172"/>
      <c r="F12" s="70"/>
      <c r="G12" s="71"/>
      <c r="H12" s="75"/>
      <c r="I12" s="76"/>
      <c r="J12" s="74"/>
      <c r="K12" s="41">
        <f t="shared" ref="K12:K25" si="0">IF(H12&lt;&gt;"",1,0)</f>
        <v>0</v>
      </c>
      <c r="L12" s="41" t="s">
        <v>82</v>
      </c>
      <c r="M12" s="162">
        <v>45382</v>
      </c>
    </row>
    <row r="13" spans="1:13" ht="30" customHeight="1">
      <c r="A13" s="63">
        <v>3</v>
      </c>
      <c r="B13" s="68"/>
      <c r="C13" s="69"/>
      <c r="D13" s="171"/>
      <c r="E13" s="172"/>
      <c r="F13" s="70"/>
      <c r="G13" s="71"/>
      <c r="H13" s="75"/>
      <c r="I13" s="76"/>
      <c r="J13" s="74"/>
      <c r="K13" s="41">
        <f t="shared" si="0"/>
        <v>0</v>
      </c>
      <c r="L13" s="41" t="str">
        <f t="shared" ref="L13:L24" si="1">IF(C13="その他",1,"")</f>
        <v/>
      </c>
      <c r="M13" s="163"/>
    </row>
    <row r="14" spans="1:13" ht="30" customHeight="1">
      <c r="A14" s="63">
        <v>4</v>
      </c>
      <c r="B14" s="68"/>
      <c r="C14" s="69"/>
      <c r="D14" s="171"/>
      <c r="E14" s="172"/>
      <c r="F14" s="70"/>
      <c r="G14" s="71"/>
      <c r="H14" s="75"/>
      <c r="I14" s="76"/>
      <c r="J14" s="74"/>
      <c r="K14" s="41">
        <f>IF(H14&lt;&gt;"",1,0)</f>
        <v>0</v>
      </c>
      <c r="L14" s="41" t="str">
        <f t="shared" si="1"/>
        <v/>
      </c>
      <c r="M14" s="161"/>
    </row>
    <row r="15" spans="1:13" ht="30" customHeight="1">
      <c r="A15" s="63">
        <v>5</v>
      </c>
      <c r="B15" s="68"/>
      <c r="C15" s="69"/>
      <c r="D15" s="171"/>
      <c r="E15" s="172"/>
      <c r="F15" s="70"/>
      <c r="G15" s="71"/>
      <c r="H15" s="75"/>
      <c r="I15" s="76"/>
      <c r="J15" s="74"/>
      <c r="K15" s="41">
        <f t="shared" si="0"/>
        <v>0</v>
      </c>
      <c r="L15" s="41" t="str">
        <f t="shared" si="1"/>
        <v/>
      </c>
    </row>
    <row r="16" spans="1:13" ht="30" customHeight="1">
      <c r="A16" s="63">
        <v>6</v>
      </c>
      <c r="B16" s="68"/>
      <c r="C16" s="69"/>
      <c r="D16" s="171"/>
      <c r="E16" s="172"/>
      <c r="F16" s="70"/>
      <c r="G16" s="71"/>
      <c r="H16" s="75"/>
      <c r="I16" s="76"/>
      <c r="J16" s="74"/>
      <c r="K16" s="41">
        <f t="shared" si="0"/>
        <v>0</v>
      </c>
      <c r="L16" s="41" t="str">
        <f t="shared" si="1"/>
        <v/>
      </c>
    </row>
    <row r="17" spans="1:14" ht="30" customHeight="1">
      <c r="A17" s="63">
        <v>7</v>
      </c>
      <c r="B17" s="68"/>
      <c r="C17" s="69"/>
      <c r="D17" s="171"/>
      <c r="E17" s="172"/>
      <c r="F17" s="70"/>
      <c r="G17" s="71"/>
      <c r="H17" s="75"/>
      <c r="I17" s="76"/>
      <c r="J17" s="74"/>
      <c r="K17" s="41">
        <f t="shared" si="0"/>
        <v>0</v>
      </c>
      <c r="L17" s="41" t="str">
        <f t="shared" si="1"/>
        <v/>
      </c>
    </row>
    <row r="18" spans="1:14" ht="30" customHeight="1">
      <c r="A18" s="63">
        <v>8</v>
      </c>
      <c r="B18" s="68"/>
      <c r="C18" s="69"/>
      <c r="D18" s="171"/>
      <c r="E18" s="172"/>
      <c r="F18" s="70"/>
      <c r="G18" s="71"/>
      <c r="H18" s="75"/>
      <c r="I18" s="76"/>
      <c r="J18" s="74"/>
      <c r="K18" s="41">
        <f t="shared" si="0"/>
        <v>0</v>
      </c>
      <c r="L18" s="41" t="str">
        <f t="shared" si="1"/>
        <v/>
      </c>
    </row>
    <row r="19" spans="1:14" ht="30" customHeight="1">
      <c r="A19" s="63">
        <v>9</v>
      </c>
      <c r="B19" s="68"/>
      <c r="C19" s="69"/>
      <c r="D19" s="171"/>
      <c r="E19" s="172"/>
      <c r="F19" s="70"/>
      <c r="G19" s="71"/>
      <c r="H19" s="75"/>
      <c r="I19" s="76"/>
      <c r="J19" s="74"/>
      <c r="K19" s="41">
        <f t="shared" si="0"/>
        <v>0</v>
      </c>
      <c r="L19" s="41" t="str">
        <f t="shared" si="1"/>
        <v/>
      </c>
    </row>
    <row r="20" spans="1:14" ht="30" customHeight="1">
      <c r="A20" s="63">
        <v>10</v>
      </c>
      <c r="B20" s="68"/>
      <c r="C20" s="69"/>
      <c r="D20" s="171"/>
      <c r="E20" s="172"/>
      <c r="F20" s="70"/>
      <c r="G20" s="71"/>
      <c r="H20" s="75"/>
      <c r="I20" s="76"/>
      <c r="J20" s="74"/>
      <c r="K20" s="41">
        <f t="shared" si="0"/>
        <v>0</v>
      </c>
      <c r="L20" s="41" t="str">
        <f t="shared" si="1"/>
        <v/>
      </c>
    </row>
    <row r="21" spans="1:14" ht="30" customHeight="1">
      <c r="A21" s="63">
        <v>11</v>
      </c>
      <c r="B21" s="68"/>
      <c r="C21" s="69"/>
      <c r="D21" s="171"/>
      <c r="E21" s="172"/>
      <c r="F21" s="70"/>
      <c r="G21" s="71"/>
      <c r="H21" s="75"/>
      <c r="I21" s="76"/>
      <c r="J21" s="74"/>
      <c r="K21" s="41">
        <f t="shared" si="0"/>
        <v>0</v>
      </c>
      <c r="L21" s="41" t="str">
        <f t="shared" si="1"/>
        <v/>
      </c>
    </row>
    <row r="22" spans="1:14" ht="30" customHeight="1">
      <c r="A22" s="63">
        <v>12</v>
      </c>
      <c r="B22" s="68"/>
      <c r="C22" s="69"/>
      <c r="D22" s="171"/>
      <c r="E22" s="172"/>
      <c r="F22" s="70"/>
      <c r="G22" s="71"/>
      <c r="H22" s="75"/>
      <c r="I22" s="76"/>
      <c r="J22" s="74"/>
      <c r="K22" s="41">
        <f t="shared" si="0"/>
        <v>0</v>
      </c>
      <c r="L22" s="41" t="str">
        <f t="shared" si="1"/>
        <v/>
      </c>
    </row>
    <row r="23" spans="1:14" ht="30" customHeight="1">
      <c r="A23" s="63">
        <v>13</v>
      </c>
      <c r="B23" s="68"/>
      <c r="C23" s="69"/>
      <c r="D23" s="171"/>
      <c r="E23" s="172"/>
      <c r="F23" s="70"/>
      <c r="G23" s="71"/>
      <c r="H23" s="75"/>
      <c r="I23" s="76"/>
      <c r="J23" s="74"/>
      <c r="K23" s="41">
        <f t="shared" si="0"/>
        <v>0</v>
      </c>
      <c r="L23" s="41" t="str">
        <f t="shared" si="1"/>
        <v/>
      </c>
    </row>
    <row r="24" spans="1:14" ht="30" customHeight="1">
      <c r="A24" s="63">
        <v>14</v>
      </c>
      <c r="B24" s="68"/>
      <c r="C24" s="69"/>
      <c r="D24" s="171"/>
      <c r="E24" s="172"/>
      <c r="F24" s="70"/>
      <c r="G24" s="71"/>
      <c r="H24" s="75"/>
      <c r="I24" s="76"/>
      <c r="J24" s="74"/>
      <c r="K24" s="41">
        <f t="shared" si="0"/>
        <v>0</v>
      </c>
      <c r="L24" s="41" t="str">
        <f t="shared" si="1"/>
        <v/>
      </c>
    </row>
    <row r="25" spans="1:14" ht="30" customHeight="1" thickBot="1">
      <c r="A25" s="63">
        <v>15</v>
      </c>
      <c r="B25" s="68"/>
      <c r="C25" s="69"/>
      <c r="D25" s="171"/>
      <c r="E25" s="172"/>
      <c r="F25" s="70"/>
      <c r="G25" s="71"/>
      <c r="H25" s="77"/>
      <c r="I25" s="78"/>
      <c r="J25" s="74"/>
      <c r="K25" s="41">
        <f t="shared" si="0"/>
        <v>0</v>
      </c>
      <c r="L25" s="41" t="e">
        <f>IF(SUMIF(C12:C25,"【職員処遇改善費のみ対象】園内研修",I11:I25)&gt;VLOOKUP(C6,M25:N27,2,FALSE),VLOOKUP(C6,M25:N27,2,FALSE)-SUMIF(C12:C25,"【職員処遇改善費のみ対象】園内研修",I11:I25),"")</f>
        <v>#N/A</v>
      </c>
      <c r="M25" s="79" t="s">
        <v>81</v>
      </c>
      <c r="N25" s="164">
        <v>4</v>
      </c>
    </row>
    <row r="26" spans="1:14" ht="19.5" customHeight="1">
      <c r="A26" s="80"/>
      <c r="B26" s="38" t="s">
        <v>34</v>
      </c>
      <c r="C26" s="59"/>
      <c r="D26" s="59"/>
      <c r="E26" s="59"/>
      <c r="F26" s="59"/>
      <c r="G26" s="59"/>
      <c r="J26" s="12"/>
      <c r="K26" s="164"/>
    </row>
    <row r="27" spans="1:14" ht="21.75" customHeight="1">
      <c r="A27" s="80"/>
      <c r="B27" s="186" t="s">
        <v>86</v>
      </c>
      <c r="C27" s="186"/>
      <c r="D27" s="186"/>
      <c r="E27" s="186"/>
      <c r="F27" s="186"/>
      <c r="G27" s="186"/>
      <c r="J27" s="12"/>
      <c r="K27" s="164"/>
    </row>
    <row r="28" spans="1:14" ht="34.5" customHeight="1">
      <c r="A28" s="80"/>
      <c r="B28" s="186" t="s">
        <v>85</v>
      </c>
      <c r="C28" s="186"/>
      <c r="D28" s="186"/>
      <c r="E28" s="186"/>
      <c r="F28" s="186"/>
      <c r="G28" s="186"/>
    </row>
    <row r="29" spans="1:14" s="12" customFormat="1" ht="15.75" customHeight="1">
      <c r="A29" s="37"/>
      <c r="B29" s="81" t="s">
        <v>123</v>
      </c>
      <c r="C29" s="82"/>
      <c r="D29" s="59"/>
      <c r="E29" s="59"/>
      <c r="F29" s="59"/>
      <c r="G29" s="59"/>
    </row>
    <row r="30" spans="1:14" s="12" customFormat="1" ht="15" customHeight="1">
      <c r="A30" s="37"/>
      <c r="B30" s="187" t="s">
        <v>181</v>
      </c>
      <c r="C30" s="187"/>
      <c r="D30" s="188"/>
      <c r="E30" s="188"/>
      <c r="F30" s="188"/>
      <c r="G30" s="59"/>
      <c r="H30" s="59"/>
      <c r="I30" s="59"/>
      <c r="J30" s="59"/>
    </row>
    <row r="31" spans="1:14" s="12" customFormat="1" ht="15" customHeight="1">
      <c r="A31" s="37"/>
      <c r="B31" s="38" t="s">
        <v>124</v>
      </c>
      <c r="C31" s="59"/>
      <c r="D31" s="59"/>
      <c r="E31" s="59"/>
      <c r="F31" s="59"/>
      <c r="G31" s="59"/>
      <c r="H31" s="59"/>
      <c r="I31" s="59"/>
      <c r="J31" s="59"/>
    </row>
    <row r="32" spans="1:14" s="12" customFormat="1" ht="15" customHeight="1">
      <c r="A32" s="37"/>
      <c r="B32" s="38" t="s">
        <v>128</v>
      </c>
      <c r="C32" s="59"/>
      <c r="D32" s="59"/>
      <c r="E32" s="59"/>
      <c r="F32" s="59"/>
      <c r="G32" s="59"/>
      <c r="H32" s="59"/>
      <c r="I32" s="59"/>
      <c r="J32" s="59"/>
    </row>
    <row r="33" spans="1:10" s="12" customFormat="1" ht="15" customHeight="1">
      <c r="A33" s="37"/>
      <c r="D33" s="59"/>
      <c r="E33" s="59"/>
      <c r="F33" s="59"/>
      <c r="G33" s="59"/>
      <c r="H33" s="59"/>
      <c r="I33" s="59"/>
      <c r="J33" s="59"/>
    </row>
    <row r="34" spans="1:10" s="12" customFormat="1" ht="15" customHeight="1">
      <c r="A34" s="37"/>
      <c r="D34" s="59"/>
      <c r="E34" s="59"/>
      <c r="F34" s="59"/>
      <c r="G34" s="59"/>
      <c r="H34" s="59"/>
      <c r="I34" s="59"/>
      <c r="J34" s="59"/>
    </row>
    <row r="35" spans="1:10" s="12" customFormat="1" ht="15" customHeight="1">
      <c r="A35" s="37"/>
      <c r="C35" s="59"/>
      <c r="D35" s="59"/>
      <c r="E35" s="59"/>
      <c r="F35" s="59"/>
      <c r="G35" s="59"/>
      <c r="H35" s="59"/>
      <c r="I35" s="59"/>
      <c r="J35" s="59"/>
    </row>
    <row r="36" spans="1:10" s="12" customFormat="1" ht="15" customHeight="1">
      <c r="A36" s="37"/>
      <c r="C36" s="59"/>
      <c r="D36" s="59"/>
      <c r="E36" s="59"/>
      <c r="F36" s="59"/>
      <c r="G36" s="59"/>
      <c r="H36" s="59"/>
      <c r="I36" s="59"/>
      <c r="J36" s="59"/>
    </row>
    <row r="37" spans="1:10" s="12" customFormat="1" ht="15" customHeight="1">
      <c r="A37" s="37"/>
      <c r="B37" s="38"/>
      <c r="C37" s="59"/>
      <c r="D37" s="59"/>
      <c r="E37" s="59"/>
      <c r="F37" s="59"/>
      <c r="G37" s="59"/>
      <c r="H37" s="59"/>
      <c r="I37" s="59"/>
      <c r="J37" s="59"/>
    </row>
    <row r="38" spans="1:10" s="12" customFormat="1" ht="30" customHeight="1">
      <c r="A38" s="37"/>
      <c r="B38" s="184"/>
      <c r="C38" s="185"/>
      <c r="D38" s="185"/>
      <c r="E38" s="185"/>
      <c r="F38" s="185"/>
      <c r="G38" s="185"/>
      <c r="H38" s="185"/>
      <c r="I38" s="185"/>
      <c r="J38" s="185"/>
    </row>
    <row r="39" spans="1:10" s="12" customFormat="1" ht="15" customHeight="1">
      <c r="A39" s="37"/>
      <c r="B39" s="38"/>
      <c r="C39" s="59"/>
      <c r="D39" s="59"/>
      <c r="E39" s="59"/>
      <c r="F39" s="59"/>
      <c r="G39" s="59"/>
      <c r="H39" s="59"/>
      <c r="I39" s="59"/>
      <c r="J39" s="59"/>
    </row>
    <row r="40" spans="1:10" s="12" customFormat="1" ht="15" customHeight="1">
      <c r="A40" s="37"/>
      <c r="B40" s="38"/>
      <c r="C40" s="59"/>
      <c r="D40" s="59"/>
      <c r="E40" s="59"/>
      <c r="F40" s="59"/>
      <c r="G40" s="59"/>
      <c r="H40" s="59"/>
      <c r="I40" s="59"/>
      <c r="J40" s="59"/>
    </row>
    <row r="41" spans="1:10" s="12" customFormat="1" ht="15" customHeight="1">
      <c r="A41" s="37"/>
      <c r="B41" s="38"/>
      <c r="C41" s="59"/>
      <c r="D41" s="59"/>
      <c r="E41" s="59"/>
      <c r="F41" s="59"/>
      <c r="G41" s="59"/>
      <c r="H41" s="59"/>
      <c r="I41" s="59"/>
      <c r="J41" s="59"/>
    </row>
  </sheetData>
  <sheetProtection algorithmName="SHA-512" hashValue="2jqgx8yd61lgSRtZXm81JWJEvRkPCQZokv2As2c929/t7H9afeO92L/NNUz/W4v1OiSegPGAa2gVRlwVEdieBQ==" saltValue="vKsPuJTmXjU49tVASwUz2w==" spinCount="100000" sheet="1" objects="1" scenarios="1" insertRows="0" selectLockedCells="1"/>
  <mergeCells count="27">
    <mergeCell ref="B28:G28"/>
    <mergeCell ref="B30:F30"/>
    <mergeCell ref="B38:J38"/>
    <mergeCell ref="D21:E21"/>
    <mergeCell ref="D22:E22"/>
    <mergeCell ref="D23:E23"/>
    <mergeCell ref="D24:E24"/>
    <mergeCell ref="D25:E25"/>
    <mergeCell ref="B27:G27"/>
    <mergeCell ref="D15:E15"/>
    <mergeCell ref="D16:E16"/>
    <mergeCell ref="D17:E17"/>
    <mergeCell ref="D18:E18"/>
    <mergeCell ref="D19:E19"/>
    <mergeCell ref="D20:E20"/>
    <mergeCell ref="B8:C8"/>
    <mergeCell ref="D10:E10"/>
    <mergeCell ref="D11:E11"/>
    <mergeCell ref="D12:E12"/>
    <mergeCell ref="D13:E13"/>
    <mergeCell ref="D14:E14"/>
    <mergeCell ref="H4:J4"/>
    <mergeCell ref="H5:J5"/>
    <mergeCell ref="C6:D6"/>
    <mergeCell ref="H6:J6"/>
    <mergeCell ref="C7:D7"/>
    <mergeCell ref="H7:J7"/>
  </mergeCells>
  <phoneticPr fontId="3"/>
  <conditionalFormatting sqref="C6:C7">
    <cfRule type="cellIs" dxfId="155" priority="11" operator="equal">
      <formula>""</formula>
    </cfRule>
  </conditionalFormatting>
  <conditionalFormatting sqref="D8">
    <cfRule type="cellIs" dxfId="154" priority="1" operator="equal">
      <formula>""</formula>
    </cfRule>
  </conditionalFormatting>
  <conditionalFormatting sqref="D11:E25 G11:H25">
    <cfRule type="expression" dxfId="153" priority="3">
      <formula>$C11="【職員処遇改善費のみ対象】園内研修"</formula>
    </cfRule>
  </conditionalFormatting>
  <conditionalFormatting sqref="D11:E25">
    <cfRule type="expression" dxfId="152" priority="5">
      <formula>$C11="【職員処遇改善費のみ対象】横浜市（区）主催研修"</formula>
    </cfRule>
    <cfRule type="expression" dxfId="151" priority="6">
      <formula>$C11="幼稚園教諭旧免許状更新講習・免許法認定講習"</formula>
    </cfRule>
  </conditionalFormatting>
  <conditionalFormatting sqref="F11:F25">
    <cfRule type="expression" dxfId="150" priority="8">
      <formula>$C11&lt;&gt;"保育士等キャリアアップ研修"</formula>
    </cfRule>
    <cfRule type="expression" dxfId="149" priority="13" stopIfTrue="1">
      <formula>$C11="保育士等キャリアアップ研修"</formula>
    </cfRule>
  </conditionalFormatting>
  <conditionalFormatting sqref="F11:H25">
    <cfRule type="expression" dxfId="148" priority="4">
      <formula>$C11="その他"</formula>
    </cfRule>
  </conditionalFormatting>
  <conditionalFormatting sqref="G11:G25">
    <cfRule type="expression" dxfId="147" priority="10">
      <formula>$C11="幼稚園教諭旧免許状更新講習・免許法認定講習"</formula>
    </cfRule>
  </conditionalFormatting>
  <conditionalFormatting sqref="G11:H25">
    <cfRule type="expression" dxfId="146" priority="2">
      <formula>$C11="【職員処遇改善費のみ対象】横浜市（区）主催研修"</formula>
    </cfRule>
  </conditionalFormatting>
  <conditionalFormatting sqref="H11:H25">
    <cfRule type="expression" dxfId="145" priority="7">
      <formula>$C11="【幼稚園又は認定こども園に勤務していた者】その他"</formula>
    </cfRule>
  </conditionalFormatting>
  <conditionalFormatting sqref="H3:I3 H4:J7">
    <cfRule type="cellIs" dxfId="144" priority="12" operator="equal">
      <formula>""</formula>
    </cfRule>
  </conditionalFormatting>
  <conditionalFormatting sqref="I11:I25">
    <cfRule type="expression" dxfId="143" priority="9">
      <formula>$C11="保育士等キャリアアップ研修"</formula>
    </cfRule>
  </conditionalFormatting>
  <dataValidations count="8">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専門リーダー、職務分野別リーダー」のマネジメント研修はH29.4.1～R2.3.31の修了分のみ対象です。" sqref="B11:B25" xr:uid="{50E486F9-C81A-4E8C-B3ED-F5AEF97B6558}">
      <formula1>46220</formula1>
    </dataValidation>
    <dataValidation type="list" allowBlank="1" showInputMessage="1" showErrorMessage="1" sqref="C11:C25" xr:uid="{2116F660-142B-4ED4-8315-A2B1E5C9F4DF}">
      <formula1>INDIRECT($C$6&amp;$D$8)</formula1>
    </dataValidation>
    <dataValidation type="list" allowBlank="1" showInputMessage="1" showErrorMessage="1" sqref="D11:E25" xr:uid="{9101EB80-31BE-4282-B618-D8EEAD9CE5C2}">
      <formula1>INDIRECT($C11)</formula1>
    </dataValidation>
    <dataValidation type="list" allowBlank="1" showInputMessage="1" showErrorMessage="1" sqref="O6" xr:uid="{AFBCD7E5-477B-45AB-BA50-FD5054AA8317}">
      <formula1>" "</formula1>
    </dataValidation>
    <dataValidation type="list" allowBlank="1" showInputMessage="1" showErrorMessage="1" sqref="D8" xr:uid="{701D8E8E-4A4C-45C2-B3AD-3841A28E9C49}">
      <formula1>"〇,×"</formula1>
    </dataValidation>
    <dataValidation type="textLength" operator="equal" allowBlank="1" showInputMessage="1" showErrorMessage="1" sqref="G11:G25" xr:uid="{F84251F7-3BAC-4E56-9DDC-6F7D8ACA7FDD}">
      <formula1>12</formula1>
    </dataValidation>
    <dataValidation type="decimal" operator="greaterThanOrEqual" allowBlank="1" showInputMessage="1" showErrorMessage="1" sqref="I11:I25" xr:uid="{4A1F5221-4683-4691-9DCA-9E31435464C0}">
      <formula1>0</formula1>
    </dataValidation>
    <dataValidation type="list" allowBlank="1" showInputMessage="1" showErrorMessage="1" sqref="H11:H25" xr:uid="{5F1CA7E7-AF01-4C5C-ADF5-3B3CC453FB60}">
      <formula1>INDIRECT($C$6)</formula1>
    </dataValidation>
  </dataValidations>
  <printOptions horizontalCentered="1"/>
  <pageMargins left="0.25" right="0.25" top="0.75" bottom="0.75" header="0.3" footer="0.3"/>
  <pageSetup paperSize="9" scale="61" fitToHeight="0" orientation="landscape" cellComments="asDisplayed" r:id="rId1"/>
  <rowBreaks count="1" manualBreakCount="1">
    <brk id="20" max="9"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D1635DF-1368-41FF-8CF0-E53833452D3C}">
          <x14:formula1>
            <xm:f>マスタ!$C$2:$C$11</xm:f>
          </x14:formula1>
          <xm:sqref>C6:D6</xm:sqref>
        </x14:dataValidation>
      </x14:dataValidations>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3E0FC-77C2-4D1B-BD50-B72705DAD4D7}">
  <sheetPr>
    <tabColor rgb="FFFF0000"/>
    <pageSetUpPr fitToPage="1"/>
  </sheetPr>
  <dimension ref="A1:O41"/>
  <sheetViews>
    <sheetView showGridLines="0" showZeros="0" view="pageBreakPreview" zoomScale="70" zoomScaleNormal="70" zoomScaleSheetLayoutView="70" workbookViewId="0">
      <selection activeCell="C6" sqref="C6:D6"/>
    </sheetView>
  </sheetViews>
  <sheetFormatPr defaultRowHeight="18.75"/>
  <cols>
    <col min="1" max="1" width="5" style="42" customWidth="1"/>
    <col min="2" max="2" width="17.5" style="83" customWidth="1"/>
    <col min="3" max="3" width="39.375" style="41" customWidth="1"/>
    <col min="4" max="4" width="9.375" style="41" customWidth="1"/>
    <col min="5" max="5" width="37.625" style="41" customWidth="1"/>
    <col min="6" max="6" width="42.875" style="41" customWidth="1"/>
    <col min="7" max="7" width="19.625" style="41" customWidth="1"/>
    <col min="8" max="8" width="22.375" style="41" customWidth="1"/>
    <col min="9" max="9" width="15.625" style="41" customWidth="1"/>
    <col min="10" max="10" width="27.5" style="41" customWidth="1"/>
    <col min="11" max="11" width="9" style="41" hidden="1" customWidth="1"/>
    <col min="12" max="12" width="11.875" style="41" hidden="1" customWidth="1"/>
    <col min="13" max="13" width="10.5" style="41" hidden="1" customWidth="1"/>
    <col min="14" max="14" width="9" style="41" hidden="1" customWidth="1"/>
    <col min="15" max="15" width="50.625" style="41" hidden="1" customWidth="1"/>
    <col min="16" max="16384" width="9" style="41"/>
  </cols>
  <sheetData>
    <row r="1" spans="1:13" s="36" customFormat="1" ht="29.25" customHeight="1">
      <c r="A1" s="36" t="s">
        <v>129</v>
      </c>
      <c r="D1" s="36" t="s">
        <v>144</v>
      </c>
    </row>
    <row r="2" spans="1:13" ht="19.5" thickBot="1">
      <c r="A2" s="37"/>
      <c r="B2" s="38"/>
      <c r="C2" s="39"/>
      <c r="D2" s="39"/>
      <c r="E2" s="39"/>
      <c r="F2" s="40"/>
      <c r="G2" s="39"/>
      <c r="H2" s="39"/>
      <c r="I2" s="39"/>
      <c r="J2" s="39"/>
    </row>
    <row r="3" spans="1:13" s="47" customFormat="1" ht="24.95" customHeight="1" thickBot="1">
      <c r="A3" s="42"/>
      <c r="B3" s="38"/>
      <c r="C3" s="43"/>
      <c r="D3" s="43"/>
      <c r="E3" s="43"/>
      <c r="F3" s="44"/>
      <c r="G3" s="45" t="s">
        <v>0</v>
      </c>
      <c r="H3" s="46" t="e">
        <f>①集計表!H4</f>
        <v>#N/A</v>
      </c>
      <c r="I3" s="159" t="s">
        <v>1</v>
      </c>
      <c r="J3" s="160"/>
    </row>
    <row r="4" spans="1:13" s="47" customFormat="1" ht="24.95" customHeight="1">
      <c r="A4" s="37"/>
      <c r="B4" s="38"/>
      <c r="C4" s="43"/>
      <c r="D4" s="43"/>
      <c r="E4" s="43"/>
      <c r="F4" s="44"/>
      <c r="G4" s="48" t="s">
        <v>178</v>
      </c>
      <c r="H4" s="173" t="e">
        <f>①集計表!H5</f>
        <v>#N/A</v>
      </c>
      <c r="I4" s="174"/>
      <c r="J4" s="175"/>
    </row>
    <row r="5" spans="1:13" s="47" customFormat="1" ht="24.95" customHeight="1" thickBot="1">
      <c r="A5" s="37"/>
      <c r="B5" s="49"/>
      <c r="C5" s="43"/>
      <c r="D5" s="50"/>
      <c r="E5" s="50"/>
      <c r="F5" s="44"/>
      <c r="G5" s="48" t="s">
        <v>3</v>
      </c>
      <c r="H5" s="176">
        <f>①集計表!H6</f>
        <v>0</v>
      </c>
      <c r="I5" s="177"/>
      <c r="J5" s="178"/>
    </row>
    <row r="6" spans="1:13" s="47" customFormat="1" ht="24.95" customHeight="1">
      <c r="A6" s="37"/>
      <c r="B6" s="51" t="s">
        <v>2</v>
      </c>
      <c r="C6" s="167"/>
      <c r="D6" s="168"/>
      <c r="E6" s="50"/>
      <c r="F6" s="44"/>
      <c r="G6" s="52" t="s">
        <v>32</v>
      </c>
      <c r="H6" s="176" t="e">
        <f>①集計表!H7</f>
        <v>#N/A</v>
      </c>
      <c r="I6" s="177"/>
      <c r="J6" s="178"/>
    </row>
    <row r="7" spans="1:13" s="47" customFormat="1" ht="24.95" customHeight="1" thickBot="1">
      <c r="A7" s="37"/>
      <c r="B7" s="53" t="s">
        <v>5</v>
      </c>
      <c r="C7" s="169"/>
      <c r="D7" s="170"/>
      <c r="E7" s="50"/>
      <c r="F7" s="44"/>
      <c r="G7" s="54" t="s">
        <v>33</v>
      </c>
      <c r="H7" s="179">
        <f>①集計表!H8</f>
        <v>0</v>
      </c>
      <c r="I7" s="180"/>
      <c r="J7" s="181"/>
    </row>
    <row r="8" spans="1:13" s="47" customFormat="1" ht="24.95" customHeight="1" thickTop="1" thickBot="1">
      <c r="A8" s="37"/>
      <c r="B8" s="165" t="s">
        <v>47</v>
      </c>
      <c r="C8" s="166"/>
      <c r="D8" s="55"/>
      <c r="E8" s="56"/>
      <c r="F8" s="44"/>
      <c r="G8" s="44"/>
      <c r="H8" s="43"/>
      <c r="I8" s="43"/>
      <c r="J8" s="57"/>
      <c r="L8" s="47" t="s">
        <v>126</v>
      </c>
    </row>
    <row r="9" spans="1:13" ht="24.95" customHeight="1">
      <c r="A9" s="37"/>
      <c r="B9" s="35" t="s">
        <v>179</v>
      </c>
      <c r="C9" s="58"/>
      <c r="D9" s="59"/>
      <c r="E9" s="59"/>
      <c r="F9" s="58"/>
      <c r="G9" s="58"/>
      <c r="H9" s="60"/>
      <c r="I9" s="61"/>
      <c r="J9" s="62"/>
      <c r="L9" s="161" t="s">
        <v>125</v>
      </c>
      <c r="M9" s="162">
        <v>42826</v>
      </c>
    </row>
    <row r="10" spans="1:13" ht="98.25" customHeight="1" thickBot="1">
      <c r="A10" s="63" t="s">
        <v>7</v>
      </c>
      <c r="B10" s="64" t="s">
        <v>183</v>
      </c>
      <c r="C10" s="65" t="s">
        <v>46</v>
      </c>
      <c r="D10" s="182" t="s">
        <v>184</v>
      </c>
      <c r="E10" s="183"/>
      <c r="F10" s="65" t="s">
        <v>8</v>
      </c>
      <c r="G10" s="65" t="s">
        <v>9</v>
      </c>
      <c r="H10" s="66" t="s">
        <v>185</v>
      </c>
      <c r="I10" s="67" t="s">
        <v>77</v>
      </c>
      <c r="J10" s="65" t="s">
        <v>31</v>
      </c>
      <c r="L10" s="161" t="s">
        <v>83</v>
      </c>
    </row>
    <row r="11" spans="1:13" ht="30" customHeight="1">
      <c r="A11" s="63">
        <v>1</v>
      </c>
      <c r="B11" s="68"/>
      <c r="C11" s="69"/>
      <c r="D11" s="171"/>
      <c r="E11" s="172"/>
      <c r="F11" s="70"/>
      <c r="G11" s="71"/>
      <c r="H11" s="72"/>
      <c r="I11" s="73"/>
      <c r="J11" s="74"/>
      <c r="L11" s="161" t="s">
        <v>84</v>
      </c>
      <c r="M11" s="162">
        <v>43921</v>
      </c>
    </row>
    <row r="12" spans="1:13" ht="30" customHeight="1">
      <c r="A12" s="63">
        <v>2</v>
      </c>
      <c r="B12" s="68"/>
      <c r="C12" s="69"/>
      <c r="D12" s="171"/>
      <c r="E12" s="172"/>
      <c r="F12" s="70"/>
      <c r="G12" s="71"/>
      <c r="H12" s="75"/>
      <c r="I12" s="76"/>
      <c r="J12" s="74"/>
      <c r="K12" s="41">
        <f t="shared" ref="K12:K25" si="0">IF(H12&lt;&gt;"",1,0)</f>
        <v>0</v>
      </c>
      <c r="L12" s="41" t="s">
        <v>82</v>
      </c>
      <c r="M12" s="162">
        <v>45382</v>
      </c>
    </row>
    <row r="13" spans="1:13" ht="30" customHeight="1">
      <c r="A13" s="63">
        <v>3</v>
      </c>
      <c r="B13" s="68"/>
      <c r="C13" s="69"/>
      <c r="D13" s="171"/>
      <c r="E13" s="172"/>
      <c r="F13" s="70"/>
      <c r="G13" s="71"/>
      <c r="H13" s="75"/>
      <c r="I13" s="76"/>
      <c r="J13" s="74"/>
      <c r="K13" s="41">
        <f t="shared" si="0"/>
        <v>0</v>
      </c>
      <c r="L13" s="41" t="str">
        <f t="shared" ref="L13:L24" si="1">IF(C13="その他",1,"")</f>
        <v/>
      </c>
      <c r="M13" s="163"/>
    </row>
    <row r="14" spans="1:13" ht="30" customHeight="1">
      <c r="A14" s="63">
        <v>4</v>
      </c>
      <c r="B14" s="68"/>
      <c r="C14" s="69"/>
      <c r="D14" s="171"/>
      <c r="E14" s="172"/>
      <c r="F14" s="70"/>
      <c r="G14" s="71"/>
      <c r="H14" s="75"/>
      <c r="I14" s="76"/>
      <c r="J14" s="74"/>
      <c r="K14" s="41">
        <f>IF(H14&lt;&gt;"",1,0)</f>
        <v>0</v>
      </c>
      <c r="L14" s="41" t="str">
        <f t="shared" si="1"/>
        <v/>
      </c>
      <c r="M14" s="161"/>
    </row>
    <row r="15" spans="1:13" ht="30" customHeight="1">
      <c r="A15" s="63">
        <v>5</v>
      </c>
      <c r="B15" s="68"/>
      <c r="C15" s="69"/>
      <c r="D15" s="171"/>
      <c r="E15" s="172"/>
      <c r="F15" s="70"/>
      <c r="G15" s="71"/>
      <c r="H15" s="75"/>
      <c r="I15" s="76"/>
      <c r="J15" s="74"/>
      <c r="K15" s="41">
        <f t="shared" si="0"/>
        <v>0</v>
      </c>
      <c r="L15" s="41" t="str">
        <f t="shared" si="1"/>
        <v/>
      </c>
    </row>
    <row r="16" spans="1:13" ht="30" customHeight="1">
      <c r="A16" s="63">
        <v>6</v>
      </c>
      <c r="B16" s="68"/>
      <c r="C16" s="69"/>
      <c r="D16" s="171"/>
      <c r="E16" s="172"/>
      <c r="F16" s="70"/>
      <c r="G16" s="71"/>
      <c r="H16" s="75"/>
      <c r="I16" s="76"/>
      <c r="J16" s="74"/>
      <c r="K16" s="41">
        <f t="shared" si="0"/>
        <v>0</v>
      </c>
      <c r="L16" s="41" t="str">
        <f t="shared" si="1"/>
        <v/>
      </c>
    </row>
    <row r="17" spans="1:14" ht="30" customHeight="1">
      <c r="A17" s="63">
        <v>7</v>
      </c>
      <c r="B17" s="68"/>
      <c r="C17" s="69"/>
      <c r="D17" s="171"/>
      <c r="E17" s="172"/>
      <c r="F17" s="70"/>
      <c r="G17" s="71"/>
      <c r="H17" s="75"/>
      <c r="I17" s="76"/>
      <c r="J17" s="74"/>
      <c r="K17" s="41">
        <f t="shared" si="0"/>
        <v>0</v>
      </c>
      <c r="L17" s="41" t="str">
        <f t="shared" si="1"/>
        <v/>
      </c>
    </row>
    <row r="18" spans="1:14" ht="30" customHeight="1">
      <c r="A18" s="63">
        <v>8</v>
      </c>
      <c r="B18" s="68"/>
      <c r="C18" s="69"/>
      <c r="D18" s="171"/>
      <c r="E18" s="172"/>
      <c r="F18" s="70"/>
      <c r="G18" s="71"/>
      <c r="H18" s="75"/>
      <c r="I18" s="76"/>
      <c r="J18" s="74"/>
      <c r="K18" s="41">
        <f t="shared" si="0"/>
        <v>0</v>
      </c>
      <c r="L18" s="41" t="str">
        <f t="shared" si="1"/>
        <v/>
      </c>
    </row>
    <row r="19" spans="1:14" ht="30" customHeight="1">
      <c r="A19" s="63">
        <v>9</v>
      </c>
      <c r="B19" s="68"/>
      <c r="C19" s="69"/>
      <c r="D19" s="171"/>
      <c r="E19" s="172"/>
      <c r="F19" s="70"/>
      <c r="G19" s="71"/>
      <c r="H19" s="75"/>
      <c r="I19" s="76"/>
      <c r="J19" s="74"/>
      <c r="K19" s="41">
        <f t="shared" si="0"/>
        <v>0</v>
      </c>
      <c r="L19" s="41" t="str">
        <f t="shared" si="1"/>
        <v/>
      </c>
    </row>
    <row r="20" spans="1:14" ht="30" customHeight="1">
      <c r="A20" s="63">
        <v>10</v>
      </c>
      <c r="B20" s="68"/>
      <c r="C20" s="69"/>
      <c r="D20" s="171"/>
      <c r="E20" s="172"/>
      <c r="F20" s="70"/>
      <c r="G20" s="71"/>
      <c r="H20" s="75"/>
      <c r="I20" s="76"/>
      <c r="J20" s="74"/>
      <c r="K20" s="41">
        <f t="shared" si="0"/>
        <v>0</v>
      </c>
      <c r="L20" s="41" t="str">
        <f t="shared" si="1"/>
        <v/>
      </c>
    </row>
    <row r="21" spans="1:14" ht="30" customHeight="1">
      <c r="A21" s="63">
        <v>11</v>
      </c>
      <c r="B21" s="68"/>
      <c r="C21" s="69"/>
      <c r="D21" s="171"/>
      <c r="E21" s="172"/>
      <c r="F21" s="70"/>
      <c r="G21" s="71"/>
      <c r="H21" s="75"/>
      <c r="I21" s="76"/>
      <c r="J21" s="74"/>
      <c r="K21" s="41">
        <f t="shared" si="0"/>
        <v>0</v>
      </c>
      <c r="L21" s="41" t="str">
        <f t="shared" si="1"/>
        <v/>
      </c>
    </row>
    <row r="22" spans="1:14" ht="30" customHeight="1">
      <c r="A22" s="63">
        <v>12</v>
      </c>
      <c r="B22" s="68"/>
      <c r="C22" s="69"/>
      <c r="D22" s="171"/>
      <c r="E22" s="172"/>
      <c r="F22" s="70"/>
      <c r="G22" s="71"/>
      <c r="H22" s="75"/>
      <c r="I22" s="76"/>
      <c r="J22" s="74"/>
      <c r="K22" s="41">
        <f t="shared" si="0"/>
        <v>0</v>
      </c>
      <c r="L22" s="41" t="str">
        <f t="shared" si="1"/>
        <v/>
      </c>
    </row>
    <row r="23" spans="1:14" ht="30" customHeight="1">
      <c r="A23" s="63">
        <v>13</v>
      </c>
      <c r="B23" s="68"/>
      <c r="C23" s="69"/>
      <c r="D23" s="171"/>
      <c r="E23" s="172"/>
      <c r="F23" s="70"/>
      <c r="G23" s="71"/>
      <c r="H23" s="75"/>
      <c r="I23" s="76"/>
      <c r="J23" s="74"/>
      <c r="K23" s="41">
        <f t="shared" si="0"/>
        <v>0</v>
      </c>
      <c r="L23" s="41" t="str">
        <f t="shared" si="1"/>
        <v/>
      </c>
    </row>
    <row r="24" spans="1:14" ht="30" customHeight="1">
      <c r="A24" s="63">
        <v>14</v>
      </c>
      <c r="B24" s="68"/>
      <c r="C24" s="69"/>
      <c r="D24" s="171"/>
      <c r="E24" s="172"/>
      <c r="F24" s="70"/>
      <c r="G24" s="71"/>
      <c r="H24" s="75"/>
      <c r="I24" s="76"/>
      <c r="J24" s="74"/>
      <c r="K24" s="41">
        <f t="shared" si="0"/>
        <v>0</v>
      </c>
      <c r="L24" s="41" t="str">
        <f t="shared" si="1"/>
        <v/>
      </c>
    </row>
    <row r="25" spans="1:14" ht="30" customHeight="1" thickBot="1">
      <c r="A25" s="63">
        <v>15</v>
      </c>
      <c r="B25" s="68"/>
      <c r="C25" s="69"/>
      <c r="D25" s="171"/>
      <c r="E25" s="172"/>
      <c r="F25" s="70"/>
      <c r="G25" s="71"/>
      <c r="H25" s="77"/>
      <c r="I25" s="78"/>
      <c r="J25" s="74"/>
      <c r="K25" s="41">
        <f t="shared" si="0"/>
        <v>0</v>
      </c>
      <c r="L25" s="41" t="e">
        <f>IF(SUMIF(C12:C25,"【職員処遇改善費のみ対象】園内研修",I11:I25)&gt;VLOOKUP(C6,M25:N27,2,FALSE),VLOOKUP(C6,M25:N27,2,FALSE)-SUMIF(C12:C25,"【職員処遇改善費のみ対象】園内研修",I11:I25),"")</f>
        <v>#N/A</v>
      </c>
      <c r="M25" s="79" t="s">
        <v>81</v>
      </c>
      <c r="N25" s="164">
        <v>4</v>
      </c>
    </row>
    <row r="26" spans="1:14" ht="19.5" customHeight="1">
      <c r="A26" s="80"/>
      <c r="B26" s="38" t="s">
        <v>34</v>
      </c>
      <c r="C26" s="59"/>
      <c r="D26" s="59"/>
      <c r="E26" s="59"/>
      <c r="F26" s="59"/>
      <c r="G26" s="59"/>
      <c r="J26" s="12"/>
      <c r="K26" s="164"/>
    </row>
    <row r="27" spans="1:14" ht="21.75" customHeight="1">
      <c r="A27" s="80"/>
      <c r="B27" s="186" t="s">
        <v>86</v>
      </c>
      <c r="C27" s="186"/>
      <c r="D27" s="186"/>
      <c r="E27" s="186"/>
      <c r="F27" s="186"/>
      <c r="G27" s="186"/>
      <c r="J27" s="12"/>
      <c r="K27" s="164"/>
    </row>
    <row r="28" spans="1:14" ht="34.5" customHeight="1">
      <c r="A28" s="80"/>
      <c r="B28" s="186" t="s">
        <v>85</v>
      </c>
      <c r="C28" s="186"/>
      <c r="D28" s="186"/>
      <c r="E28" s="186"/>
      <c r="F28" s="186"/>
      <c r="G28" s="186"/>
    </row>
    <row r="29" spans="1:14" s="12" customFormat="1" ht="15.75" customHeight="1">
      <c r="A29" s="37"/>
      <c r="B29" s="81" t="s">
        <v>123</v>
      </c>
      <c r="C29" s="82"/>
      <c r="D29" s="59"/>
      <c r="E29" s="59"/>
      <c r="F29" s="59"/>
      <c r="G29" s="59"/>
    </row>
    <row r="30" spans="1:14" s="12" customFormat="1" ht="15" customHeight="1">
      <c r="A30" s="37"/>
      <c r="B30" s="187" t="s">
        <v>181</v>
      </c>
      <c r="C30" s="187"/>
      <c r="D30" s="188"/>
      <c r="E30" s="188"/>
      <c r="F30" s="188"/>
      <c r="G30" s="59"/>
      <c r="H30" s="59"/>
      <c r="I30" s="59"/>
      <c r="J30" s="59"/>
    </row>
    <row r="31" spans="1:14" s="12" customFormat="1" ht="15" customHeight="1">
      <c r="A31" s="37"/>
      <c r="B31" s="38" t="s">
        <v>124</v>
      </c>
      <c r="C31" s="59"/>
      <c r="D31" s="59"/>
      <c r="E31" s="59"/>
      <c r="F31" s="59"/>
      <c r="G31" s="59"/>
      <c r="H31" s="59"/>
      <c r="I31" s="59"/>
      <c r="J31" s="59"/>
    </row>
    <row r="32" spans="1:14" s="12" customFormat="1" ht="15" customHeight="1">
      <c r="A32" s="37"/>
      <c r="B32" s="38" t="s">
        <v>128</v>
      </c>
      <c r="C32" s="59"/>
      <c r="D32" s="59"/>
      <c r="E32" s="59"/>
      <c r="F32" s="59"/>
      <c r="G32" s="59"/>
      <c r="H32" s="59"/>
      <c r="I32" s="59"/>
      <c r="J32" s="59"/>
    </row>
    <row r="33" spans="1:10" s="12" customFormat="1" ht="15" customHeight="1">
      <c r="A33" s="37"/>
      <c r="D33" s="59"/>
      <c r="E33" s="59"/>
      <c r="F33" s="59"/>
      <c r="G33" s="59"/>
      <c r="H33" s="59"/>
      <c r="I33" s="59"/>
      <c r="J33" s="59"/>
    </row>
    <row r="34" spans="1:10" s="12" customFormat="1" ht="15" customHeight="1">
      <c r="A34" s="37"/>
      <c r="D34" s="59"/>
      <c r="E34" s="59"/>
      <c r="F34" s="59"/>
      <c r="G34" s="59"/>
      <c r="H34" s="59"/>
      <c r="I34" s="59"/>
      <c r="J34" s="59"/>
    </row>
    <row r="35" spans="1:10" s="12" customFormat="1" ht="15" customHeight="1">
      <c r="A35" s="37"/>
      <c r="C35" s="59"/>
      <c r="D35" s="59"/>
      <c r="E35" s="59"/>
      <c r="F35" s="59"/>
      <c r="G35" s="59"/>
      <c r="H35" s="59"/>
      <c r="I35" s="59"/>
      <c r="J35" s="59"/>
    </row>
    <row r="36" spans="1:10" s="12" customFormat="1" ht="15" customHeight="1">
      <c r="A36" s="37"/>
      <c r="C36" s="59"/>
      <c r="D36" s="59"/>
      <c r="E36" s="59"/>
      <c r="F36" s="59"/>
      <c r="G36" s="59"/>
      <c r="H36" s="59"/>
      <c r="I36" s="59"/>
      <c r="J36" s="59"/>
    </row>
    <row r="37" spans="1:10" s="12" customFormat="1" ht="15" customHeight="1">
      <c r="A37" s="37"/>
      <c r="B37" s="38"/>
      <c r="C37" s="59"/>
      <c r="D37" s="59"/>
      <c r="E37" s="59"/>
      <c r="F37" s="59"/>
      <c r="G37" s="59"/>
      <c r="H37" s="59"/>
      <c r="I37" s="59"/>
      <c r="J37" s="59"/>
    </row>
    <row r="38" spans="1:10" s="12" customFormat="1" ht="30" customHeight="1">
      <c r="A38" s="37"/>
      <c r="B38" s="184"/>
      <c r="C38" s="185"/>
      <c r="D38" s="185"/>
      <c r="E38" s="185"/>
      <c r="F38" s="185"/>
      <c r="G38" s="185"/>
      <c r="H38" s="185"/>
      <c r="I38" s="185"/>
      <c r="J38" s="185"/>
    </row>
    <row r="39" spans="1:10" s="12" customFormat="1" ht="15" customHeight="1">
      <c r="A39" s="37"/>
      <c r="B39" s="38"/>
      <c r="C39" s="59"/>
      <c r="D39" s="59"/>
      <c r="E39" s="59"/>
      <c r="F39" s="59"/>
      <c r="G39" s="59"/>
      <c r="H39" s="59"/>
      <c r="I39" s="59"/>
      <c r="J39" s="59"/>
    </row>
    <row r="40" spans="1:10" s="12" customFormat="1" ht="15" customHeight="1">
      <c r="A40" s="37"/>
      <c r="B40" s="38"/>
      <c r="C40" s="59"/>
      <c r="D40" s="59"/>
      <c r="E40" s="59"/>
      <c r="F40" s="59"/>
      <c r="G40" s="59"/>
      <c r="H40" s="59"/>
      <c r="I40" s="59"/>
      <c r="J40" s="59"/>
    </row>
    <row r="41" spans="1:10" s="12" customFormat="1" ht="15" customHeight="1">
      <c r="A41" s="37"/>
      <c r="B41" s="38"/>
      <c r="C41" s="59"/>
      <c r="D41" s="59"/>
      <c r="E41" s="59"/>
      <c r="F41" s="59"/>
      <c r="G41" s="59"/>
      <c r="H41" s="59"/>
      <c r="I41" s="59"/>
      <c r="J41" s="59"/>
    </row>
  </sheetData>
  <sheetProtection algorithmName="SHA-512" hashValue="2jqgx8yd61lgSRtZXm81JWJEvRkPCQZokv2As2c929/t7H9afeO92L/NNUz/W4v1OiSegPGAa2gVRlwVEdieBQ==" saltValue="vKsPuJTmXjU49tVASwUz2w==" spinCount="100000" sheet="1" objects="1" scenarios="1" insertRows="0" selectLockedCells="1"/>
  <mergeCells count="27">
    <mergeCell ref="B28:G28"/>
    <mergeCell ref="B30:F30"/>
    <mergeCell ref="B38:J38"/>
    <mergeCell ref="D21:E21"/>
    <mergeCell ref="D22:E22"/>
    <mergeCell ref="D23:E23"/>
    <mergeCell ref="D24:E24"/>
    <mergeCell ref="D25:E25"/>
    <mergeCell ref="B27:G27"/>
    <mergeCell ref="D15:E15"/>
    <mergeCell ref="D16:E16"/>
    <mergeCell ref="D17:E17"/>
    <mergeCell ref="D18:E18"/>
    <mergeCell ref="D19:E19"/>
    <mergeCell ref="D20:E20"/>
    <mergeCell ref="B8:C8"/>
    <mergeCell ref="D10:E10"/>
    <mergeCell ref="D11:E11"/>
    <mergeCell ref="D12:E12"/>
    <mergeCell ref="D13:E13"/>
    <mergeCell ref="D14:E14"/>
    <mergeCell ref="H4:J4"/>
    <mergeCell ref="H5:J5"/>
    <mergeCell ref="C6:D6"/>
    <mergeCell ref="H6:J6"/>
    <mergeCell ref="C7:D7"/>
    <mergeCell ref="H7:J7"/>
  </mergeCells>
  <phoneticPr fontId="3"/>
  <conditionalFormatting sqref="C6:C7">
    <cfRule type="cellIs" dxfId="142" priority="11" operator="equal">
      <formula>""</formula>
    </cfRule>
  </conditionalFormatting>
  <conditionalFormatting sqref="D8">
    <cfRule type="cellIs" dxfId="141" priority="1" operator="equal">
      <formula>""</formula>
    </cfRule>
  </conditionalFormatting>
  <conditionalFormatting sqref="D11:E25 G11:H25">
    <cfRule type="expression" dxfId="140" priority="3">
      <formula>$C11="【職員処遇改善費のみ対象】園内研修"</formula>
    </cfRule>
  </conditionalFormatting>
  <conditionalFormatting sqref="D11:E25">
    <cfRule type="expression" dxfId="139" priority="5">
      <formula>$C11="【職員処遇改善費のみ対象】横浜市（区）主催研修"</formula>
    </cfRule>
    <cfRule type="expression" dxfId="138" priority="6">
      <formula>$C11="幼稚園教諭旧免許状更新講習・免許法認定講習"</formula>
    </cfRule>
  </conditionalFormatting>
  <conditionalFormatting sqref="F11:F25">
    <cfRule type="expression" dxfId="137" priority="8">
      <formula>$C11&lt;&gt;"保育士等キャリアアップ研修"</formula>
    </cfRule>
    <cfRule type="expression" dxfId="136" priority="13" stopIfTrue="1">
      <formula>$C11="保育士等キャリアアップ研修"</formula>
    </cfRule>
  </conditionalFormatting>
  <conditionalFormatting sqref="F11:H25">
    <cfRule type="expression" dxfId="135" priority="4">
      <formula>$C11="その他"</formula>
    </cfRule>
  </conditionalFormatting>
  <conditionalFormatting sqref="G11:G25">
    <cfRule type="expression" dxfId="134" priority="10">
      <formula>$C11="幼稚園教諭旧免許状更新講習・免許法認定講習"</formula>
    </cfRule>
  </conditionalFormatting>
  <conditionalFormatting sqref="G11:H25">
    <cfRule type="expression" dxfId="133" priority="2">
      <formula>$C11="【職員処遇改善費のみ対象】横浜市（区）主催研修"</formula>
    </cfRule>
  </conditionalFormatting>
  <conditionalFormatting sqref="H11:H25">
    <cfRule type="expression" dxfId="132" priority="7">
      <formula>$C11="【幼稚園又は認定こども園に勤務していた者】その他"</formula>
    </cfRule>
  </conditionalFormatting>
  <conditionalFormatting sqref="H3:I3 H4:J7">
    <cfRule type="cellIs" dxfId="131" priority="12" operator="equal">
      <formula>""</formula>
    </cfRule>
  </conditionalFormatting>
  <conditionalFormatting sqref="I11:I25">
    <cfRule type="expression" dxfId="130" priority="9">
      <formula>$C11="保育士等キャリアアップ研修"</formula>
    </cfRule>
  </conditionalFormatting>
  <dataValidations count="8">
    <dataValidation type="list" allowBlank="1" showInputMessage="1" showErrorMessage="1" sqref="H11:H25" xr:uid="{EEDCCD00-3551-4819-AC07-1EF3FC8CE26B}">
      <formula1>INDIRECT($C$6)</formula1>
    </dataValidation>
    <dataValidation type="decimal" operator="greaterThanOrEqual" allowBlank="1" showInputMessage="1" showErrorMessage="1" sqref="I11:I25" xr:uid="{5B253C10-0FF3-4547-AB61-8E450D04CA69}">
      <formula1>0</formula1>
    </dataValidation>
    <dataValidation type="textLength" operator="equal" allowBlank="1" showInputMessage="1" showErrorMessage="1" sqref="G11:G25" xr:uid="{7D37A804-2A97-4A1D-A0A3-A6AC4B09B90A}">
      <formula1>12</formula1>
    </dataValidation>
    <dataValidation type="list" allowBlank="1" showInputMessage="1" showErrorMessage="1" sqref="D8" xr:uid="{02F45948-6ACD-4E2D-AC3E-49A15A549166}">
      <formula1>"〇,×"</formula1>
    </dataValidation>
    <dataValidation type="list" allowBlank="1" showInputMessage="1" showErrorMessage="1" sqref="O6" xr:uid="{5A927407-4100-497B-9E18-8B7F88981343}">
      <formula1>" "</formula1>
    </dataValidation>
    <dataValidation type="list" allowBlank="1" showInputMessage="1" showErrorMessage="1" sqref="D11:E25" xr:uid="{08FDCD4D-67BC-432F-9FB5-7714ADE664F4}">
      <formula1>INDIRECT($C11)</formula1>
    </dataValidation>
    <dataValidation type="list" allowBlank="1" showInputMessage="1" showErrorMessage="1" sqref="C11:C25" xr:uid="{D0F6B686-35B4-4D9F-BEED-2B61AC2726B4}">
      <formula1>INDIRECT($C$6&amp;$D$8)</formula1>
    </dataValidation>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専門リーダー、職務分野別リーダー」のマネジメント研修はH29.4.1～R2.3.31の修了分のみ対象です。" sqref="B11:B25" xr:uid="{E16A1D87-1782-40DD-B6E5-04CAB524C9D3}">
      <formula1>46220</formula1>
    </dataValidation>
  </dataValidations>
  <printOptions horizontalCentered="1"/>
  <pageMargins left="0.25" right="0.25" top="0.75" bottom="0.75" header="0.3" footer="0.3"/>
  <pageSetup paperSize="9" scale="61" fitToHeight="0" orientation="landscape" cellComments="asDisplayed" r:id="rId1"/>
  <rowBreaks count="1" manualBreakCount="1">
    <brk id="20" max="9"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85A1E1A-D1DC-40FB-BF8D-354CE8A5C479}">
          <x14:formula1>
            <xm:f>マスタ!$C$2:$C$11</xm:f>
          </x14:formula1>
          <xm:sqref>C6:D6</xm:sqref>
        </x14:dataValidation>
      </x14:dataValidations>
    </ext>
  </extLs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49A87-0039-4F74-B309-FA7833F50928}">
  <sheetPr>
    <tabColor rgb="FFFF0000"/>
    <pageSetUpPr fitToPage="1"/>
  </sheetPr>
  <dimension ref="A1:O41"/>
  <sheetViews>
    <sheetView showGridLines="0" showZeros="0" view="pageBreakPreview" zoomScale="70" zoomScaleNormal="70" zoomScaleSheetLayoutView="70" workbookViewId="0">
      <selection activeCell="C6" sqref="C6:D6"/>
    </sheetView>
  </sheetViews>
  <sheetFormatPr defaultRowHeight="18.75"/>
  <cols>
    <col min="1" max="1" width="5" style="42" customWidth="1"/>
    <col min="2" max="2" width="17.5" style="83" customWidth="1"/>
    <col min="3" max="3" width="39.375" style="41" customWidth="1"/>
    <col min="4" max="4" width="9.375" style="41" customWidth="1"/>
    <col min="5" max="5" width="37.625" style="41" customWidth="1"/>
    <col min="6" max="6" width="42.875" style="41" customWidth="1"/>
    <col min="7" max="7" width="19.625" style="41" customWidth="1"/>
    <col min="8" max="8" width="22.375" style="41" customWidth="1"/>
    <col min="9" max="9" width="15.625" style="41" customWidth="1"/>
    <col min="10" max="10" width="27.5" style="41" customWidth="1"/>
    <col min="11" max="11" width="9" style="41" hidden="1" customWidth="1"/>
    <col min="12" max="12" width="11.875" style="41" hidden="1" customWidth="1"/>
    <col min="13" max="13" width="10.5" style="41" hidden="1" customWidth="1"/>
    <col min="14" max="14" width="9" style="41" hidden="1" customWidth="1"/>
    <col min="15" max="15" width="50.625" style="41" hidden="1" customWidth="1"/>
    <col min="16" max="16384" width="9" style="41"/>
  </cols>
  <sheetData>
    <row r="1" spans="1:13" s="36" customFormat="1" ht="29.25" customHeight="1">
      <c r="A1" s="36" t="s">
        <v>129</v>
      </c>
      <c r="D1" s="36" t="s">
        <v>144</v>
      </c>
    </row>
    <row r="2" spans="1:13" ht="19.5" thickBot="1">
      <c r="A2" s="37"/>
      <c r="B2" s="38"/>
      <c r="C2" s="39"/>
      <c r="D2" s="39"/>
      <c r="E2" s="39"/>
      <c r="F2" s="40"/>
      <c r="G2" s="39"/>
      <c r="H2" s="39"/>
      <c r="I2" s="39"/>
      <c r="J2" s="39"/>
    </row>
    <row r="3" spans="1:13" s="47" customFormat="1" ht="24.95" customHeight="1" thickBot="1">
      <c r="A3" s="42"/>
      <c r="B3" s="38"/>
      <c r="C3" s="43"/>
      <c r="D3" s="43"/>
      <c r="E3" s="43"/>
      <c r="F3" s="44"/>
      <c r="G3" s="45" t="s">
        <v>0</v>
      </c>
      <c r="H3" s="46" t="e">
        <f>①集計表!H4</f>
        <v>#N/A</v>
      </c>
      <c r="I3" s="159" t="s">
        <v>1</v>
      </c>
      <c r="J3" s="160"/>
    </row>
    <row r="4" spans="1:13" s="47" customFormat="1" ht="24.95" customHeight="1">
      <c r="A4" s="37"/>
      <c r="B4" s="38"/>
      <c r="C4" s="43"/>
      <c r="D4" s="43"/>
      <c r="E4" s="43"/>
      <c r="F4" s="44"/>
      <c r="G4" s="48" t="s">
        <v>178</v>
      </c>
      <c r="H4" s="173" t="e">
        <f>①集計表!H5</f>
        <v>#N/A</v>
      </c>
      <c r="I4" s="174"/>
      <c r="J4" s="175"/>
    </row>
    <row r="5" spans="1:13" s="47" customFormat="1" ht="24.95" customHeight="1" thickBot="1">
      <c r="A5" s="37"/>
      <c r="B5" s="49"/>
      <c r="C5" s="43"/>
      <c r="D5" s="50"/>
      <c r="E5" s="50"/>
      <c r="F5" s="44"/>
      <c r="G5" s="48" t="s">
        <v>3</v>
      </c>
      <c r="H5" s="176">
        <f>①集計表!H6</f>
        <v>0</v>
      </c>
      <c r="I5" s="177"/>
      <c r="J5" s="178"/>
    </row>
    <row r="6" spans="1:13" s="47" customFormat="1" ht="24.95" customHeight="1">
      <c r="A6" s="37"/>
      <c r="B6" s="51" t="s">
        <v>2</v>
      </c>
      <c r="C6" s="167"/>
      <c r="D6" s="168"/>
      <c r="E6" s="50"/>
      <c r="F6" s="44"/>
      <c r="G6" s="52" t="s">
        <v>32</v>
      </c>
      <c r="H6" s="176" t="e">
        <f>①集計表!H7</f>
        <v>#N/A</v>
      </c>
      <c r="I6" s="177"/>
      <c r="J6" s="178"/>
    </row>
    <row r="7" spans="1:13" s="47" customFormat="1" ht="24.95" customHeight="1" thickBot="1">
      <c r="A7" s="37"/>
      <c r="B7" s="53" t="s">
        <v>5</v>
      </c>
      <c r="C7" s="169"/>
      <c r="D7" s="170"/>
      <c r="E7" s="50"/>
      <c r="F7" s="44"/>
      <c r="G7" s="54" t="s">
        <v>33</v>
      </c>
      <c r="H7" s="179">
        <f>①集計表!H8</f>
        <v>0</v>
      </c>
      <c r="I7" s="180"/>
      <c r="J7" s="181"/>
    </row>
    <row r="8" spans="1:13" s="47" customFormat="1" ht="24.95" customHeight="1" thickTop="1" thickBot="1">
      <c r="A8" s="37"/>
      <c r="B8" s="165" t="s">
        <v>47</v>
      </c>
      <c r="C8" s="166"/>
      <c r="D8" s="55"/>
      <c r="E8" s="56"/>
      <c r="F8" s="44"/>
      <c r="G8" s="44"/>
      <c r="H8" s="43"/>
      <c r="I8" s="43"/>
      <c r="J8" s="57"/>
      <c r="L8" s="47" t="s">
        <v>126</v>
      </c>
    </row>
    <row r="9" spans="1:13" ht="24.95" customHeight="1">
      <c r="A9" s="37"/>
      <c r="B9" s="35" t="s">
        <v>179</v>
      </c>
      <c r="C9" s="58"/>
      <c r="D9" s="59"/>
      <c r="E9" s="59"/>
      <c r="F9" s="58"/>
      <c r="G9" s="58"/>
      <c r="H9" s="60"/>
      <c r="I9" s="61"/>
      <c r="J9" s="62"/>
      <c r="L9" s="161" t="s">
        <v>125</v>
      </c>
      <c r="M9" s="162">
        <v>42826</v>
      </c>
    </row>
    <row r="10" spans="1:13" ht="98.25" customHeight="1" thickBot="1">
      <c r="A10" s="63" t="s">
        <v>7</v>
      </c>
      <c r="B10" s="64" t="s">
        <v>183</v>
      </c>
      <c r="C10" s="65" t="s">
        <v>46</v>
      </c>
      <c r="D10" s="182" t="s">
        <v>184</v>
      </c>
      <c r="E10" s="183"/>
      <c r="F10" s="65" t="s">
        <v>8</v>
      </c>
      <c r="G10" s="65" t="s">
        <v>9</v>
      </c>
      <c r="H10" s="66" t="s">
        <v>185</v>
      </c>
      <c r="I10" s="67" t="s">
        <v>77</v>
      </c>
      <c r="J10" s="65" t="s">
        <v>31</v>
      </c>
      <c r="L10" s="161" t="s">
        <v>83</v>
      </c>
    </row>
    <row r="11" spans="1:13" ht="30" customHeight="1">
      <c r="A11" s="63">
        <v>1</v>
      </c>
      <c r="B11" s="68"/>
      <c r="C11" s="69"/>
      <c r="D11" s="171"/>
      <c r="E11" s="172"/>
      <c r="F11" s="70"/>
      <c r="G11" s="71"/>
      <c r="H11" s="72"/>
      <c r="I11" s="73"/>
      <c r="J11" s="74"/>
      <c r="L11" s="161" t="s">
        <v>84</v>
      </c>
      <c r="M11" s="162">
        <v>43921</v>
      </c>
    </row>
    <row r="12" spans="1:13" ht="30" customHeight="1">
      <c r="A12" s="63">
        <v>2</v>
      </c>
      <c r="B12" s="68"/>
      <c r="C12" s="69"/>
      <c r="D12" s="171"/>
      <c r="E12" s="172"/>
      <c r="F12" s="70"/>
      <c r="G12" s="71"/>
      <c r="H12" s="75"/>
      <c r="I12" s="76"/>
      <c r="J12" s="74"/>
      <c r="K12" s="41">
        <f t="shared" ref="K12:K25" si="0">IF(H12&lt;&gt;"",1,0)</f>
        <v>0</v>
      </c>
      <c r="L12" s="41" t="s">
        <v>82</v>
      </c>
      <c r="M12" s="162">
        <v>45382</v>
      </c>
    </row>
    <row r="13" spans="1:13" ht="30" customHeight="1">
      <c r="A13" s="63">
        <v>3</v>
      </c>
      <c r="B13" s="68"/>
      <c r="C13" s="69"/>
      <c r="D13" s="171"/>
      <c r="E13" s="172"/>
      <c r="F13" s="70"/>
      <c r="G13" s="71"/>
      <c r="H13" s="75"/>
      <c r="I13" s="76"/>
      <c r="J13" s="74"/>
      <c r="K13" s="41">
        <f t="shared" si="0"/>
        <v>0</v>
      </c>
      <c r="L13" s="41" t="str">
        <f t="shared" ref="L13:L24" si="1">IF(C13="その他",1,"")</f>
        <v/>
      </c>
      <c r="M13" s="163"/>
    </row>
    <row r="14" spans="1:13" ht="30" customHeight="1">
      <c r="A14" s="63">
        <v>4</v>
      </c>
      <c r="B14" s="68"/>
      <c r="C14" s="69"/>
      <c r="D14" s="171"/>
      <c r="E14" s="172"/>
      <c r="F14" s="70"/>
      <c r="G14" s="71"/>
      <c r="H14" s="75"/>
      <c r="I14" s="76"/>
      <c r="J14" s="74"/>
      <c r="K14" s="41">
        <f>IF(H14&lt;&gt;"",1,0)</f>
        <v>0</v>
      </c>
      <c r="L14" s="41" t="str">
        <f t="shared" si="1"/>
        <v/>
      </c>
      <c r="M14" s="161"/>
    </row>
    <row r="15" spans="1:13" ht="30" customHeight="1">
      <c r="A15" s="63">
        <v>5</v>
      </c>
      <c r="B15" s="68"/>
      <c r="C15" s="69"/>
      <c r="D15" s="171"/>
      <c r="E15" s="172"/>
      <c r="F15" s="70"/>
      <c r="G15" s="71"/>
      <c r="H15" s="75"/>
      <c r="I15" s="76"/>
      <c r="J15" s="74"/>
      <c r="K15" s="41">
        <f t="shared" si="0"/>
        <v>0</v>
      </c>
      <c r="L15" s="41" t="str">
        <f t="shared" si="1"/>
        <v/>
      </c>
    </row>
    <row r="16" spans="1:13" ht="30" customHeight="1">
      <c r="A16" s="63">
        <v>6</v>
      </c>
      <c r="B16" s="68"/>
      <c r="C16" s="69"/>
      <c r="D16" s="171"/>
      <c r="E16" s="172"/>
      <c r="F16" s="70"/>
      <c r="G16" s="71"/>
      <c r="H16" s="75"/>
      <c r="I16" s="76"/>
      <c r="J16" s="74"/>
      <c r="K16" s="41">
        <f t="shared" si="0"/>
        <v>0</v>
      </c>
      <c r="L16" s="41" t="str">
        <f t="shared" si="1"/>
        <v/>
      </c>
    </row>
    <row r="17" spans="1:14" ht="30" customHeight="1">
      <c r="A17" s="63">
        <v>7</v>
      </c>
      <c r="B17" s="68"/>
      <c r="C17" s="69"/>
      <c r="D17" s="171"/>
      <c r="E17" s="172"/>
      <c r="F17" s="70"/>
      <c r="G17" s="71"/>
      <c r="H17" s="75"/>
      <c r="I17" s="76"/>
      <c r="J17" s="74"/>
      <c r="K17" s="41">
        <f t="shared" si="0"/>
        <v>0</v>
      </c>
      <c r="L17" s="41" t="str">
        <f t="shared" si="1"/>
        <v/>
      </c>
    </row>
    <row r="18" spans="1:14" ht="30" customHeight="1">
      <c r="A18" s="63">
        <v>8</v>
      </c>
      <c r="B18" s="68"/>
      <c r="C18" s="69"/>
      <c r="D18" s="171"/>
      <c r="E18" s="172"/>
      <c r="F18" s="70"/>
      <c r="G18" s="71"/>
      <c r="H18" s="75"/>
      <c r="I18" s="76"/>
      <c r="J18" s="74"/>
      <c r="K18" s="41">
        <f t="shared" si="0"/>
        <v>0</v>
      </c>
      <c r="L18" s="41" t="str">
        <f t="shared" si="1"/>
        <v/>
      </c>
    </row>
    <row r="19" spans="1:14" ht="30" customHeight="1">
      <c r="A19" s="63">
        <v>9</v>
      </c>
      <c r="B19" s="68"/>
      <c r="C19" s="69"/>
      <c r="D19" s="171"/>
      <c r="E19" s="172"/>
      <c r="F19" s="70"/>
      <c r="G19" s="71"/>
      <c r="H19" s="75"/>
      <c r="I19" s="76"/>
      <c r="J19" s="74"/>
      <c r="K19" s="41">
        <f t="shared" si="0"/>
        <v>0</v>
      </c>
      <c r="L19" s="41" t="str">
        <f t="shared" si="1"/>
        <v/>
      </c>
    </row>
    <row r="20" spans="1:14" ht="30" customHeight="1">
      <c r="A20" s="63">
        <v>10</v>
      </c>
      <c r="B20" s="68"/>
      <c r="C20" s="69"/>
      <c r="D20" s="171"/>
      <c r="E20" s="172"/>
      <c r="F20" s="70"/>
      <c r="G20" s="71"/>
      <c r="H20" s="75"/>
      <c r="I20" s="76"/>
      <c r="J20" s="74"/>
      <c r="K20" s="41">
        <f t="shared" si="0"/>
        <v>0</v>
      </c>
      <c r="L20" s="41" t="str">
        <f t="shared" si="1"/>
        <v/>
      </c>
    </row>
    <row r="21" spans="1:14" ht="30" customHeight="1">
      <c r="A21" s="63">
        <v>11</v>
      </c>
      <c r="B21" s="68"/>
      <c r="C21" s="69"/>
      <c r="D21" s="171"/>
      <c r="E21" s="172"/>
      <c r="F21" s="70"/>
      <c r="G21" s="71"/>
      <c r="H21" s="75"/>
      <c r="I21" s="76"/>
      <c r="J21" s="74"/>
      <c r="K21" s="41">
        <f t="shared" si="0"/>
        <v>0</v>
      </c>
      <c r="L21" s="41" t="str">
        <f t="shared" si="1"/>
        <v/>
      </c>
    </row>
    <row r="22" spans="1:14" ht="30" customHeight="1">
      <c r="A22" s="63">
        <v>12</v>
      </c>
      <c r="B22" s="68"/>
      <c r="C22" s="69"/>
      <c r="D22" s="171"/>
      <c r="E22" s="172"/>
      <c r="F22" s="70"/>
      <c r="G22" s="71"/>
      <c r="H22" s="75"/>
      <c r="I22" s="76"/>
      <c r="J22" s="74"/>
      <c r="K22" s="41">
        <f t="shared" si="0"/>
        <v>0</v>
      </c>
      <c r="L22" s="41" t="str">
        <f t="shared" si="1"/>
        <v/>
      </c>
    </row>
    <row r="23" spans="1:14" ht="30" customHeight="1">
      <c r="A23" s="63">
        <v>13</v>
      </c>
      <c r="B23" s="68"/>
      <c r="C23" s="69"/>
      <c r="D23" s="171"/>
      <c r="E23" s="172"/>
      <c r="F23" s="70"/>
      <c r="G23" s="71"/>
      <c r="H23" s="75"/>
      <c r="I23" s="76"/>
      <c r="J23" s="74"/>
      <c r="K23" s="41">
        <f t="shared" si="0"/>
        <v>0</v>
      </c>
      <c r="L23" s="41" t="str">
        <f t="shared" si="1"/>
        <v/>
      </c>
    </row>
    <row r="24" spans="1:14" ht="30" customHeight="1">
      <c r="A24" s="63">
        <v>14</v>
      </c>
      <c r="B24" s="68"/>
      <c r="C24" s="69"/>
      <c r="D24" s="171"/>
      <c r="E24" s="172"/>
      <c r="F24" s="70"/>
      <c r="G24" s="71"/>
      <c r="H24" s="75"/>
      <c r="I24" s="76"/>
      <c r="J24" s="74"/>
      <c r="K24" s="41">
        <f t="shared" si="0"/>
        <v>0</v>
      </c>
      <c r="L24" s="41" t="str">
        <f t="shared" si="1"/>
        <v/>
      </c>
    </row>
    <row r="25" spans="1:14" ht="30" customHeight="1" thickBot="1">
      <c r="A25" s="63">
        <v>15</v>
      </c>
      <c r="B25" s="68"/>
      <c r="C25" s="69"/>
      <c r="D25" s="171"/>
      <c r="E25" s="172"/>
      <c r="F25" s="70"/>
      <c r="G25" s="71"/>
      <c r="H25" s="77"/>
      <c r="I25" s="78"/>
      <c r="J25" s="74"/>
      <c r="K25" s="41">
        <f t="shared" si="0"/>
        <v>0</v>
      </c>
      <c r="L25" s="41" t="e">
        <f>IF(SUMIF(C12:C25,"【職員処遇改善費のみ対象】園内研修",I11:I25)&gt;VLOOKUP(C6,M25:N27,2,FALSE),VLOOKUP(C6,M25:N27,2,FALSE)-SUMIF(C12:C25,"【職員処遇改善費のみ対象】園内研修",I11:I25),"")</f>
        <v>#N/A</v>
      </c>
      <c r="M25" s="79" t="s">
        <v>81</v>
      </c>
      <c r="N25" s="164">
        <v>4</v>
      </c>
    </row>
    <row r="26" spans="1:14" ht="19.5" customHeight="1">
      <c r="A26" s="80"/>
      <c r="B26" s="38" t="s">
        <v>34</v>
      </c>
      <c r="C26" s="59"/>
      <c r="D26" s="59"/>
      <c r="E26" s="59"/>
      <c r="F26" s="59"/>
      <c r="G26" s="59"/>
      <c r="J26" s="12"/>
      <c r="K26" s="164"/>
    </row>
    <row r="27" spans="1:14" ht="21.75" customHeight="1">
      <c r="A27" s="80"/>
      <c r="B27" s="186" t="s">
        <v>86</v>
      </c>
      <c r="C27" s="186"/>
      <c r="D27" s="186"/>
      <c r="E27" s="186"/>
      <c r="F27" s="186"/>
      <c r="G27" s="186"/>
      <c r="J27" s="12"/>
      <c r="K27" s="164"/>
    </row>
    <row r="28" spans="1:14" ht="34.5" customHeight="1">
      <c r="A28" s="80"/>
      <c r="B28" s="186" t="s">
        <v>85</v>
      </c>
      <c r="C28" s="186"/>
      <c r="D28" s="186"/>
      <c r="E28" s="186"/>
      <c r="F28" s="186"/>
      <c r="G28" s="186"/>
    </row>
    <row r="29" spans="1:14" s="12" customFormat="1" ht="15.75" customHeight="1">
      <c r="A29" s="37"/>
      <c r="B29" s="81" t="s">
        <v>123</v>
      </c>
      <c r="C29" s="82"/>
      <c r="D29" s="59"/>
      <c r="E29" s="59"/>
      <c r="F29" s="59"/>
      <c r="G29" s="59"/>
    </row>
    <row r="30" spans="1:14" s="12" customFormat="1" ht="15" customHeight="1">
      <c r="A30" s="37"/>
      <c r="B30" s="187" t="s">
        <v>181</v>
      </c>
      <c r="C30" s="187"/>
      <c r="D30" s="188"/>
      <c r="E30" s="188"/>
      <c r="F30" s="188"/>
      <c r="G30" s="59"/>
      <c r="H30" s="59"/>
      <c r="I30" s="59"/>
      <c r="J30" s="59"/>
    </row>
    <row r="31" spans="1:14" s="12" customFormat="1" ht="15" customHeight="1">
      <c r="A31" s="37"/>
      <c r="B31" s="38" t="s">
        <v>124</v>
      </c>
      <c r="C31" s="59"/>
      <c r="D31" s="59"/>
      <c r="E31" s="59"/>
      <c r="F31" s="59"/>
      <c r="G31" s="59"/>
      <c r="H31" s="59"/>
      <c r="I31" s="59"/>
      <c r="J31" s="59"/>
    </row>
    <row r="32" spans="1:14" s="12" customFormat="1" ht="15" customHeight="1">
      <c r="A32" s="37"/>
      <c r="B32" s="38" t="s">
        <v>128</v>
      </c>
      <c r="C32" s="59"/>
      <c r="D32" s="59"/>
      <c r="E32" s="59"/>
      <c r="F32" s="59"/>
      <c r="G32" s="59"/>
      <c r="H32" s="59"/>
      <c r="I32" s="59"/>
      <c r="J32" s="59"/>
    </row>
    <row r="33" spans="1:10" s="12" customFormat="1" ht="15" customHeight="1">
      <c r="A33" s="37"/>
      <c r="D33" s="59"/>
      <c r="E33" s="59"/>
      <c r="F33" s="59"/>
      <c r="G33" s="59"/>
      <c r="H33" s="59"/>
      <c r="I33" s="59"/>
      <c r="J33" s="59"/>
    </row>
    <row r="34" spans="1:10" s="12" customFormat="1" ht="15" customHeight="1">
      <c r="A34" s="37"/>
      <c r="D34" s="59"/>
      <c r="E34" s="59"/>
      <c r="F34" s="59"/>
      <c r="G34" s="59"/>
      <c r="H34" s="59"/>
      <c r="I34" s="59"/>
      <c r="J34" s="59"/>
    </row>
    <row r="35" spans="1:10" s="12" customFormat="1" ht="15" customHeight="1">
      <c r="A35" s="37"/>
      <c r="C35" s="59"/>
      <c r="D35" s="59"/>
      <c r="E35" s="59"/>
      <c r="F35" s="59"/>
      <c r="G35" s="59"/>
      <c r="H35" s="59"/>
      <c r="I35" s="59"/>
      <c r="J35" s="59"/>
    </row>
    <row r="36" spans="1:10" s="12" customFormat="1" ht="15" customHeight="1">
      <c r="A36" s="37"/>
      <c r="C36" s="59"/>
      <c r="D36" s="59"/>
      <c r="E36" s="59"/>
      <c r="F36" s="59"/>
      <c r="G36" s="59"/>
      <c r="H36" s="59"/>
      <c r="I36" s="59"/>
      <c r="J36" s="59"/>
    </row>
    <row r="37" spans="1:10" s="12" customFormat="1" ht="15" customHeight="1">
      <c r="A37" s="37"/>
      <c r="B37" s="38"/>
      <c r="C37" s="59"/>
      <c r="D37" s="59"/>
      <c r="E37" s="59"/>
      <c r="F37" s="59"/>
      <c r="G37" s="59"/>
      <c r="H37" s="59"/>
      <c r="I37" s="59"/>
      <c r="J37" s="59"/>
    </row>
    <row r="38" spans="1:10" s="12" customFormat="1" ht="30" customHeight="1">
      <c r="A38" s="37"/>
      <c r="B38" s="184"/>
      <c r="C38" s="185"/>
      <c r="D38" s="185"/>
      <c r="E38" s="185"/>
      <c r="F38" s="185"/>
      <c r="G38" s="185"/>
      <c r="H38" s="185"/>
      <c r="I38" s="185"/>
      <c r="J38" s="185"/>
    </row>
    <row r="39" spans="1:10" s="12" customFormat="1" ht="15" customHeight="1">
      <c r="A39" s="37"/>
      <c r="B39" s="38"/>
      <c r="C39" s="59"/>
      <c r="D39" s="59"/>
      <c r="E39" s="59"/>
      <c r="F39" s="59"/>
      <c r="G39" s="59"/>
      <c r="H39" s="59"/>
      <c r="I39" s="59"/>
      <c r="J39" s="59"/>
    </row>
    <row r="40" spans="1:10" s="12" customFormat="1" ht="15" customHeight="1">
      <c r="A40" s="37"/>
      <c r="B40" s="38"/>
      <c r="C40" s="59"/>
      <c r="D40" s="59"/>
      <c r="E40" s="59"/>
      <c r="F40" s="59"/>
      <c r="G40" s="59"/>
      <c r="H40" s="59"/>
      <c r="I40" s="59"/>
      <c r="J40" s="59"/>
    </row>
    <row r="41" spans="1:10" s="12" customFormat="1" ht="15" customHeight="1">
      <c r="A41" s="37"/>
      <c r="B41" s="38"/>
      <c r="C41" s="59"/>
      <c r="D41" s="59"/>
      <c r="E41" s="59"/>
      <c r="F41" s="59"/>
      <c r="G41" s="59"/>
      <c r="H41" s="59"/>
      <c r="I41" s="59"/>
      <c r="J41" s="59"/>
    </row>
  </sheetData>
  <sheetProtection algorithmName="SHA-512" hashValue="2jqgx8yd61lgSRtZXm81JWJEvRkPCQZokv2As2c929/t7H9afeO92L/NNUz/W4v1OiSegPGAa2gVRlwVEdieBQ==" saltValue="vKsPuJTmXjU49tVASwUz2w==" spinCount="100000" sheet="1" objects="1" scenarios="1" insertRows="0" selectLockedCells="1"/>
  <mergeCells count="27">
    <mergeCell ref="B28:G28"/>
    <mergeCell ref="B30:F30"/>
    <mergeCell ref="B38:J38"/>
    <mergeCell ref="D21:E21"/>
    <mergeCell ref="D22:E22"/>
    <mergeCell ref="D23:E23"/>
    <mergeCell ref="D24:E24"/>
    <mergeCell ref="D25:E25"/>
    <mergeCell ref="B27:G27"/>
    <mergeCell ref="D15:E15"/>
    <mergeCell ref="D16:E16"/>
    <mergeCell ref="D17:E17"/>
    <mergeCell ref="D18:E18"/>
    <mergeCell ref="D19:E19"/>
    <mergeCell ref="D20:E20"/>
    <mergeCell ref="B8:C8"/>
    <mergeCell ref="D10:E10"/>
    <mergeCell ref="D11:E11"/>
    <mergeCell ref="D12:E12"/>
    <mergeCell ref="D13:E13"/>
    <mergeCell ref="D14:E14"/>
    <mergeCell ref="H4:J4"/>
    <mergeCell ref="H5:J5"/>
    <mergeCell ref="C6:D6"/>
    <mergeCell ref="H6:J6"/>
    <mergeCell ref="C7:D7"/>
    <mergeCell ref="H7:J7"/>
  </mergeCells>
  <phoneticPr fontId="3"/>
  <conditionalFormatting sqref="C6:C7">
    <cfRule type="cellIs" dxfId="129" priority="11" operator="equal">
      <formula>""</formula>
    </cfRule>
  </conditionalFormatting>
  <conditionalFormatting sqref="D8">
    <cfRule type="cellIs" dxfId="128" priority="1" operator="equal">
      <formula>""</formula>
    </cfRule>
  </conditionalFormatting>
  <conditionalFormatting sqref="D11:E25 G11:H25">
    <cfRule type="expression" dxfId="127" priority="3">
      <formula>$C11="【職員処遇改善費のみ対象】園内研修"</formula>
    </cfRule>
  </conditionalFormatting>
  <conditionalFormatting sqref="D11:E25">
    <cfRule type="expression" dxfId="126" priority="5">
      <formula>$C11="【職員処遇改善費のみ対象】横浜市（区）主催研修"</formula>
    </cfRule>
    <cfRule type="expression" dxfId="125" priority="6">
      <formula>$C11="幼稚園教諭旧免許状更新講習・免許法認定講習"</formula>
    </cfRule>
  </conditionalFormatting>
  <conditionalFormatting sqref="F11:F25">
    <cfRule type="expression" dxfId="124" priority="8">
      <formula>$C11&lt;&gt;"保育士等キャリアアップ研修"</formula>
    </cfRule>
    <cfRule type="expression" dxfId="123" priority="13" stopIfTrue="1">
      <formula>$C11="保育士等キャリアアップ研修"</formula>
    </cfRule>
  </conditionalFormatting>
  <conditionalFormatting sqref="F11:H25">
    <cfRule type="expression" dxfId="122" priority="4">
      <formula>$C11="その他"</formula>
    </cfRule>
  </conditionalFormatting>
  <conditionalFormatting sqref="G11:G25">
    <cfRule type="expression" dxfId="121" priority="10">
      <formula>$C11="幼稚園教諭旧免許状更新講習・免許法認定講習"</formula>
    </cfRule>
  </conditionalFormatting>
  <conditionalFormatting sqref="G11:H25">
    <cfRule type="expression" dxfId="120" priority="2">
      <formula>$C11="【職員処遇改善費のみ対象】横浜市（区）主催研修"</formula>
    </cfRule>
  </conditionalFormatting>
  <conditionalFormatting sqref="H11:H25">
    <cfRule type="expression" dxfId="119" priority="7">
      <formula>$C11="【幼稚園又は認定こども園に勤務していた者】その他"</formula>
    </cfRule>
  </conditionalFormatting>
  <conditionalFormatting sqref="H3:I3 H4:J7">
    <cfRule type="cellIs" dxfId="118" priority="12" operator="equal">
      <formula>""</formula>
    </cfRule>
  </conditionalFormatting>
  <conditionalFormatting sqref="I11:I25">
    <cfRule type="expression" dxfId="117" priority="9">
      <formula>$C11="保育士等キャリアアップ研修"</formula>
    </cfRule>
  </conditionalFormatting>
  <dataValidations count="8">
    <dataValidation type="list" allowBlank="1" showInputMessage="1" showErrorMessage="1" sqref="H11:H25" xr:uid="{B3883113-C8CA-4310-9C85-CB890AAD5079}">
      <formula1>INDIRECT($C$6)</formula1>
    </dataValidation>
    <dataValidation type="decimal" operator="greaterThanOrEqual" allowBlank="1" showInputMessage="1" showErrorMessage="1" sqref="I11:I25" xr:uid="{E75B7A51-DD27-4356-A803-04B0BB85785D}">
      <formula1>0</formula1>
    </dataValidation>
    <dataValidation type="textLength" operator="equal" allowBlank="1" showInputMessage="1" showErrorMessage="1" sqref="G11:G25" xr:uid="{4615964E-9C54-497F-928F-6BDD663E300C}">
      <formula1>12</formula1>
    </dataValidation>
    <dataValidation type="list" allowBlank="1" showInputMessage="1" showErrorMessage="1" sqref="D8" xr:uid="{38AB3B85-F441-4B73-8F05-BB728BD5CD7B}">
      <formula1>"〇,×"</formula1>
    </dataValidation>
    <dataValidation type="list" allowBlank="1" showInputMessage="1" showErrorMessage="1" sqref="O6" xr:uid="{81FF540A-B136-4514-B16D-0585F33ED335}">
      <formula1>" "</formula1>
    </dataValidation>
    <dataValidation type="list" allowBlank="1" showInputMessage="1" showErrorMessage="1" sqref="D11:E25" xr:uid="{3BBBE381-4593-4FE6-8272-942E821804EE}">
      <formula1>INDIRECT($C11)</formula1>
    </dataValidation>
    <dataValidation type="list" allowBlank="1" showInputMessage="1" showErrorMessage="1" sqref="C11:C25" xr:uid="{EC5CE1C9-C321-482E-9742-78C3C3E217D7}">
      <formula1>INDIRECT($C$6&amp;$D$8)</formula1>
    </dataValidation>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専門リーダー、職務分野別リーダー」のマネジメント研修はH29.4.1～R2.3.31の修了分のみ対象です。" sqref="B11:B25" xr:uid="{E391B610-60A6-4696-A3EC-EE525EAECA1D}">
      <formula1>46220</formula1>
    </dataValidation>
  </dataValidations>
  <printOptions horizontalCentered="1"/>
  <pageMargins left="0.25" right="0.25" top="0.75" bottom="0.75" header="0.3" footer="0.3"/>
  <pageSetup paperSize="9" scale="61" fitToHeight="0" orientation="landscape" cellComments="asDisplayed" r:id="rId1"/>
  <rowBreaks count="1" manualBreakCount="1">
    <brk id="20" max="9"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2A1AA66-DE64-4345-A5D1-1D6D5D7A5027}">
          <x14:formula1>
            <xm:f>マスタ!$C$2:$C$11</xm:f>
          </x14:formula1>
          <xm:sqref>C6:D6</xm:sqref>
        </x14:dataValidation>
      </x14:dataValidations>
    </ext>
  </extLs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87903-3DF6-45F4-B38F-C1BCE2D06DF2}">
  <sheetPr>
    <tabColor rgb="FFFF0000"/>
    <pageSetUpPr fitToPage="1"/>
  </sheetPr>
  <dimension ref="A1:O41"/>
  <sheetViews>
    <sheetView showGridLines="0" showZeros="0" view="pageBreakPreview" zoomScale="70" zoomScaleNormal="70" zoomScaleSheetLayoutView="70" workbookViewId="0">
      <selection activeCell="C6" sqref="C6:D6"/>
    </sheetView>
  </sheetViews>
  <sheetFormatPr defaultRowHeight="18.75"/>
  <cols>
    <col min="1" max="1" width="5" style="42" customWidth="1"/>
    <col min="2" max="2" width="17.5" style="83" customWidth="1"/>
    <col min="3" max="3" width="39.375" style="41" customWidth="1"/>
    <col min="4" max="4" width="9.375" style="41" customWidth="1"/>
    <col min="5" max="5" width="37.625" style="41" customWidth="1"/>
    <col min="6" max="6" width="42.875" style="41" customWidth="1"/>
    <col min="7" max="7" width="19.625" style="41" customWidth="1"/>
    <col min="8" max="8" width="22.375" style="41" customWidth="1"/>
    <col min="9" max="9" width="15.625" style="41" customWidth="1"/>
    <col min="10" max="10" width="27.5" style="41" customWidth="1"/>
    <col min="11" max="11" width="9" style="41" hidden="1" customWidth="1"/>
    <col min="12" max="12" width="11.875" style="41" hidden="1" customWidth="1"/>
    <col min="13" max="13" width="10.5" style="41" hidden="1" customWidth="1"/>
    <col min="14" max="14" width="9" style="41" hidden="1" customWidth="1"/>
    <col min="15" max="15" width="50.625" style="41" hidden="1" customWidth="1"/>
    <col min="16" max="16384" width="9" style="41"/>
  </cols>
  <sheetData>
    <row r="1" spans="1:13" s="36" customFormat="1" ht="29.25" customHeight="1">
      <c r="A1" s="36" t="s">
        <v>129</v>
      </c>
      <c r="D1" s="36" t="s">
        <v>144</v>
      </c>
    </row>
    <row r="2" spans="1:13" ht="19.5" thickBot="1">
      <c r="A2" s="37"/>
      <c r="B2" s="38"/>
      <c r="C2" s="39"/>
      <c r="D2" s="39"/>
      <c r="E2" s="39"/>
      <c r="F2" s="40"/>
      <c r="G2" s="39"/>
      <c r="H2" s="39"/>
      <c r="I2" s="39"/>
      <c r="J2" s="39"/>
    </row>
    <row r="3" spans="1:13" s="47" customFormat="1" ht="24.95" customHeight="1" thickBot="1">
      <c r="A3" s="42"/>
      <c r="B3" s="38"/>
      <c r="C3" s="43"/>
      <c r="D3" s="43"/>
      <c r="E3" s="43"/>
      <c r="F3" s="44"/>
      <c r="G3" s="45" t="s">
        <v>0</v>
      </c>
      <c r="H3" s="46" t="e">
        <f>①集計表!H4</f>
        <v>#N/A</v>
      </c>
      <c r="I3" s="159" t="s">
        <v>1</v>
      </c>
      <c r="J3" s="160"/>
    </row>
    <row r="4" spans="1:13" s="47" customFormat="1" ht="24.95" customHeight="1">
      <c r="A4" s="37"/>
      <c r="B4" s="38"/>
      <c r="C4" s="43"/>
      <c r="D4" s="43"/>
      <c r="E4" s="43"/>
      <c r="F4" s="44"/>
      <c r="G4" s="48" t="s">
        <v>178</v>
      </c>
      <c r="H4" s="173" t="e">
        <f>①集計表!H5</f>
        <v>#N/A</v>
      </c>
      <c r="I4" s="174"/>
      <c r="J4" s="175"/>
    </row>
    <row r="5" spans="1:13" s="47" customFormat="1" ht="24.95" customHeight="1" thickBot="1">
      <c r="A5" s="37"/>
      <c r="B5" s="49"/>
      <c r="C5" s="43"/>
      <c r="D5" s="50"/>
      <c r="E5" s="50"/>
      <c r="F5" s="44"/>
      <c r="G5" s="48" t="s">
        <v>3</v>
      </c>
      <c r="H5" s="176">
        <f>①集計表!H6</f>
        <v>0</v>
      </c>
      <c r="I5" s="177"/>
      <c r="J5" s="178"/>
    </row>
    <row r="6" spans="1:13" s="47" customFormat="1" ht="24.95" customHeight="1">
      <c r="A6" s="37"/>
      <c r="B6" s="51" t="s">
        <v>2</v>
      </c>
      <c r="C6" s="167"/>
      <c r="D6" s="168"/>
      <c r="E6" s="50"/>
      <c r="F6" s="44"/>
      <c r="G6" s="52" t="s">
        <v>32</v>
      </c>
      <c r="H6" s="176" t="e">
        <f>①集計表!H7</f>
        <v>#N/A</v>
      </c>
      <c r="I6" s="177"/>
      <c r="J6" s="178"/>
    </row>
    <row r="7" spans="1:13" s="47" customFormat="1" ht="24.95" customHeight="1" thickBot="1">
      <c r="A7" s="37"/>
      <c r="B7" s="53" t="s">
        <v>5</v>
      </c>
      <c r="C7" s="169"/>
      <c r="D7" s="170"/>
      <c r="E7" s="50"/>
      <c r="F7" s="44"/>
      <c r="G7" s="54" t="s">
        <v>33</v>
      </c>
      <c r="H7" s="179">
        <f>①集計表!H8</f>
        <v>0</v>
      </c>
      <c r="I7" s="180"/>
      <c r="J7" s="181"/>
    </row>
    <row r="8" spans="1:13" s="47" customFormat="1" ht="24.95" customHeight="1" thickTop="1" thickBot="1">
      <c r="A8" s="37"/>
      <c r="B8" s="165" t="s">
        <v>47</v>
      </c>
      <c r="C8" s="166"/>
      <c r="D8" s="55"/>
      <c r="E8" s="56"/>
      <c r="F8" s="44"/>
      <c r="G8" s="44"/>
      <c r="H8" s="43"/>
      <c r="I8" s="43"/>
      <c r="J8" s="57"/>
      <c r="L8" s="47" t="s">
        <v>126</v>
      </c>
    </row>
    <row r="9" spans="1:13" ht="24.95" customHeight="1">
      <c r="A9" s="37"/>
      <c r="B9" s="35" t="s">
        <v>179</v>
      </c>
      <c r="C9" s="58"/>
      <c r="D9" s="59"/>
      <c r="E9" s="59"/>
      <c r="F9" s="58"/>
      <c r="G9" s="58"/>
      <c r="H9" s="60"/>
      <c r="I9" s="61"/>
      <c r="J9" s="62"/>
      <c r="L9" s="161" t="s">
        <v>125</v>
      </c>
      <c r="M9" s="162">
        <v>42826</v>
      </c>
    </row>
    <row r="10" spans="1:13" ht="98.25" customHeight="1" thickBot="1">
      <c r="A10" s="63" t="s">
        <v>7</v>
      </c>
      <c r="B10" s="64" t="s">
        <v>183</v>
      </c>
      <c r="C10" s="65" t="s">
        <v>46</v>
      </c>
      <c r="D10" s="182" t="s">
        <v>184</v>
      </c>
      <c r="E10" s="183"/>
      <c r="F10" s="65" t="s">
        <v>8</v>
      </c>
      <c r="G10" s="65" t="s">
        <v>9</v>
      </c>
      <c r="H10" s="66" t="s">
        <v>185</v>
      </c>
      <c r="I10" s="67" t="s">
        <v>77</v>
      </c>
      <c r="J10" s="65" t="s">
        <v>31</v>
      </c>
      <c r="L10" s="161" t="s">
        <v>83</v>
      </c>
    </row>
    <row r="11" spans="1:13" ht="30" customHeight="1">
      <c r="A11" s="63">
        <v>1</v>
      </c>
      <c r="B11" s="68"/>
      <c r="C11" s="69"/>
      <c r="D11" s="171"/>
      <c r="E11" s="172"/>
      <c r="F11" s="70"/>
      <c r="G11" s="71"/>
      <c r="H11" s="72"/>
      <c r="I11" s="73"/>
      <c r="J11" s="74"/>
      <c r="L11" s="161" t="s">
        <v>84</v>
      </c>
      <c r="M11" s="162">
        <v>43921</v>
      </c>
    </row>
    <row r="12" spans="1:13" ht="30" customHeight="1">
      <c r="A12" s="63">
        <v>2</v>
      </c>
      <c r="B12" s="68"/>
      <c r="C12" s="69"/>
      <c r="D12" s="171"/>
      <c r="E12" s="172"/>
      <c r="F12" s="70"/>
      <c r="G12" s="71"/>
      <c r="H12" s="75"/>
      <c r="I12" s="76"/>
      <c r="J12" s="74"/>
      <c r="K12" s="41">
        <f t="shared" ref="K12:K25" si="0">IF(H12&lt;&gt;"",1,0)</f>
        <v>0</v>
      </c>
      <c r="L12" s="41" t="s">
        <v>82</v>
      </c>
      <c r="M12" s="162">
        <v>45382</v>
      </c>
    </row>
    <row r="13" spans="1:13" ht="30" customHeight="1">
      <c r="A13" s="63">
        <v>3</v>
      </c>
      <c r="B13" s="68"/>
      <c r="C13" s="69"/>
      <c r="D13" s="171"/>
      <c r="E13" s="172"/>
      <c r="F13" s="70"/>
      <c r="G13" s="71"/>
      <c r="H13" s="75"/>
      <c r="I13" s="76"/>
      <c r="J13" s="74"/>
      <c r="K13" s="41">
        <f t="shared" si="0"/>
        <v>0</v>
      </c>
      <c r="L13" s="41" t="str">
        <f t="shared" ref="L13:L24" si="1">IF(C13="その他",1,"")</f>
        <v/>
      </c>
      <c r="M13" s="163"/>
    </row>
    <row r="14" spans="1:13" ht="30" customHeight="1">
      <c r="A14" s="63">
        <v>4</v>
      </c>
      <c r="B14" s="68"/>
      <c r="C14" s="69"/>
      <c r="D14" s="171"/>
      <c r="E14" s="172"/>
      <c r="F14" s="70"/>
      <c r="G14" s="71"/>
      <c r="H14" s="75"/>
      <c r="I14" s="76"/>
      <c r="J14" s="74"/>
      <c r="K14" s="41">
        <f>IF(H14&lt;&gt;"",1,0)</f>
        <v>0</v>
      </c>
      <c r="L14" s="41" t="str">
        <f t="shared" si="1"/>
        <v/>
      </c>
      <c r="M14" s="161"/>
    </row>
    <row r="15" spans="1:13" ht="30" customHeight="1">
      <c r="A15" s="63">
        <v>5</v>
      </c>
      <c r="B15" s="68"/>
      <c r="C15" s="69"/>
      <c r="D15" s="171"/>
      <c r="E15" s="172"/>
      <c r="F15" s="70"/>
      <c r="G15" s="71"/>
      <c r="H15" s="75"/>
      <c r="I15" s="76"/>
      <c r="J15" s="74"/>
      <c r="K15" s="41">
        <f t="shared" si="0"/>
        <v>0</v>
      </c>
      <c r="L15" s="41" t="str">
        <f t="shared" si="1"/>
        <v/>
      </c>
    </row>
    <row r="16" spans="1:13" ht="30" customHeight="1">
      <c r="A16" s="63">
        <v>6</v>
      </c>
      <c r="B16" s="68"/>
      <c r="C16" s="69"/>
      <c r="D16" s="171"/>
      <c r="E16" s="172"/>
      <c r="F16" s="70"/>
      <c r="G16" s="71"/>
      <c r="H16" s="75"/>
      <c r="I16" s="76"/>
      <c r="J16" s="74"/>
      <c r="K16" s="41">
        <f t="shared" si="0"/>
        <v>0</v>
      </c>
      <c r="L16" s="41" t="str">
        <f t="shared" si="1"/>
        <v/>
      </c>
    </row>
    <row r="17" spans="1:14" ht="30" customHeight="1">
      <c r="A17" s="63">
        <v>7</v>
      </c>
      <c r="B17" s="68"/>
      <c r="C17" s="69"/>
      <c r="D17" s="171"/>
      <c r="E17" s="172"/>
      <c r="F17" s="70"/>
      <c r="G17" s="71"/>
      <c r="H17" s="75"/>
      <c r="I17" s="76"/>
      <c r="J17" s="74"/>
      <c r="K17" s="41">
        <f t="shared" si="0"/>
        <v>0</v>
      </c>
      <c r="L17" s="41" t="str">
        <f t="shared" si="1"/>
        <v/>
      </c>
    </row>
    <row r="18" spans="1:14" ht="30" customHeight="1">
      <c r="A18" s="63">
        <v>8</v>
      </c>
      <c r="B18" s="68"/>
      <c r="C18" s="69"/>
      <c r="D18" s="171"/>
      <c r="E18" s="172"/>
      <c r="F18" s="70"/>
      <c r="G18" s="71"/>
      <c r="H18" s="75"/>
      <c r="I18" s="76"/>
      <c r="J18" s="74"/>
      <c r="K18" s="41">
        <f t="shared" si="0"/>
        <v>0</v>
      </c>
      <c r="L18" s="41" t="str">
        <f t="shared" si="1"/>
        <v/>
      </c>
    </row>
    <row r="19" spans="1:14" ht="30" customHeight="1">
      <c r="A19" s="63">
        <v>9</v>
      </c>
      <c r="B19" s="68"/>
      <c r="C19" s="69"/>
      <c r="D19" s="171"/>
      <c r="E19" s="172"/>
      <c r="F19" s="70"/>
      <c r="G19" s="71"/>
      <c r="H19" s="75"/>
      <c r="I19" s="76"/>
      <c r="J19" s="74"/>
      <c r="K19" s="41">
        <f t="shared" si="0"/>
        <v>0</v>
      </c>
      <c r="L19" s="41" t="str">
        <f t="shared" si="1"/>
        <v/>
      </c>
    </row>
    <row r="20" spans="1:14" ht="30" customHeight="1">
      <c r="A20" s="63">
        <v>10</v>
      </c>
      <c r="B20" s="68"/>
      <c r="C20" s="69"/>
      <c r="D20" s="171"/>
      <c r="E20" s="172"/>
      <c r="F20" s="70"/>
      <c r="G20" s="71"/>
      <c r="H20" s="75"/>
      <c r="I20" s="76"/>
      <c r="J20" s="74"/>
      <c r="K20" s="41">
        <f t="shared" si="0"/>
        <v>0</v>
      </c>
      <c r="L20" s="41" t="str">
        <f t="shared" si="1"/>
        <v/>
      </c>
    </row>
    <row r="21" spans="1:14" ht="30" customHeight="1">
      <c r="A21" s="63">
        <v>11</v>
      </c>
      <c r="B21" s="68"/>
      <c r="C21" s="69"/>
      <c r="D21" s="171"/>
      <c r="E21" s="172"/>
      <c r="F21" s="70"/>
      <c r="G21" s="71"/>
      <c r="H21" s="75"/>
      <c r="I21" s="76"/>
      <c r="J21" s="74"/>
      <c r="K21" s="41">
        <f t="shared" si="0"/>
        <v>0</v>
      </c>
      <c r="L21" s="41" t="str">
        <f t="shared" si="1"/>
        <v/>
      </c>
    </row>
    <row r="22" spans="1:14" ht="30" customHeight="1">
      <c r="A22" s="63">
        <v>12</v>
      </c>
      <c r="B22" s="68"/>
      <c r="C22" s="69"/>
      <c r="D22" s="171"/>
      <c r="E22" s="172"/>
      <c r="F22" s="70"/>
      <c r="G22" s="71"/>
      <c r="H22" s="75"/>
      <c r="I22" s="76"/>
      <c r="J22" s="74"/>
      <c r="K22" s="41">
        <f t="shared" si="0"/>
        <v>0</v>
      </c>
      <c r="L22" s="41" t="str">
        <f t="shared" si="1"/>
        <v/>
      </c>
    </row>
    <row r="23" spans="1:14" ht="30" customHeight="1">
      <c r="A23" s="63">
        <v>13</v>
      </c>
      <c r="B23" s="68"/>
      <c r="C23" s="69"/>
      <c r="D23" s="171"/>
      <c r="E23" s="172"/>
      <c r="F23" s="70"/>
      <c r="G23" s="71"/>
      <c r="H23" s="75"/>
      <c r="I23" s="76"/>
      <c r="J23" s="74"/>
      <c r="K23" s="41">
        <f t="shared" si="0"/>
        <v>0</v>
      </c>
      <c r="L23" s="41" t="str">
        <f t="shared" si="1"/>
        <v/>
      </c>
    </row>
    <row r="24" spans="1:14" ht="30" customHeight="1">
      <c r="A24" s="63">
        <v>14</v>
      </c>
      <c r="B24" s="68"/>
      <c r="C24" s="69"/>
      <c r="D24" s="171"/>
      <c r="E24" s="172"/>
      <c r="F24" s="70"/>
      <c r="G24" s="71"/>
      <c r="H24" s="75"/>
      <c r="I24" s="76"/>
      <c r="J24" s="74"/>
      <c r="K24" s="41">
        <f t="shared" si="0"/>
        <v>0</v>
      </c>
      <c r="L24" s="41" t="str">
        <f t="shared" si="1"/>
        <v/>
      </c>
    </row>
    <row r="25" spans="1:14" ht="30" customHeight="1" thickBot="1">
      <c r="A25" s="63">
        <v>15</v>
      </c>
      <c r="B25" s="68"/>
      <c r="C25" s="69"/>
      <c r="D25" s="171"/>
      <c r="E25" s="172"/>
      <c r="F25" s="70"/>
      <c r="G25" s="71"/>
      <c r="H25" s="77"/>
      <c r="I25" s="78"/>
      <c r="J25" s="74"/>
      <c r="K25" s="41">
        <f t="shared" si="0"/>
        <v>0</v>
      </c>
      <c r="L25" s="41" t="e">
        <f>IF(SUMIF(C12:C25,"【職員処遇改善費のみ対象】園内研修",I11:I25)&gt;VLOOKUP(C6,M25:N27,2,FALSE),VLOOKUP(C6,M25:N27,2,FALSE)-SUMIF(C12:C25,"【職員処遇改善費のみ対象】園内研修",I11:I25),"")</f>
        <v>#N/A</v>
      </c>
      <c r="M25" s="79" t="s">
        <v>81</v>
      </c>
      <c r="N25" s="164">
        <v>4</v>
      </c>
    </row>
    <row r="26" spans="1:14" ht="19.5" customHeight="1">
      <c r="A26" s="80"/>
      <c r="B26" s="38" t="s">
        <v>34</v>
      </c>
      <c r="C26" s="59"/>
      <c r="D26" s="59"/>
      <c r="E26" s="59"/>
      <c r="F26" s="59"/>
      <c r="G26" s="59"/>
      <c r="J26" s="12"/>
      <c r="K26" s="164"/>
    </row>
    <row r="27" spans="1:14" ht="21.75" customHeight="1">
      <c r="A27" s="80"/>
      <c r="B27" s="186" t="s">
        <v>86</v>
      </c>
      <c r="C27" s="186"/>
      <c r="D27" s="186"/>
      <c r="E27" s="186"/>
      <c r="F27" s="186"/>
      <c r="G27" s="186"/>
      <c r="J27" s="12"/>
      <c r="K27" s="164"/>
    </row>
    <row r="28" spans="1:14" ht="34.5" customHeight="1">
      <c r="A28" s="80"/>
      <c r="B28" s="186" t="s">
        <v>85</v>
      </c>
      <c r="C28" s="186"/>
      <c r="D28" s="186"/>
      <c r="E28" s="186"/>
      <c r="F28" s="186"/>
      <c r="G28" s="186"/>
    </row>
    <row r="29" spans="1:14" s="12" customFormat="1" ht="15.75" customHeight="1">
      <c r="A29" s="37"/>
      <c r="B29" s="81" t="s">
        <v>123</v>
      </c>
      <c r="C29" s="82"/>
      <c r="D29" s="59"/>
      <c r="E29" s="59"/>
      <c r="F29" s="59"/>
      <c r="G29" s="59"/>
    </row>
    <row r="30" spans="1:14" s="12" customFormat="1" ht="15" customHeight="1">
      <c r="A30" s="37"/>
      <c r="B30" s="187" t="s">
        <v>181</v>
      </c>
      <c r="C30" s="187"/>
      <c r="D30" s="188"/>
      <c r="E30" s="188"/>
      <c r="F30" s="188"/>
      <c r="G30" s="59"/>
      <c r="H30" s="59"/>
      <c r="I30" s="59"/>
      <c r="J30" s="59"/>
    </row>
    <row r="31" spans="1:14" s="12" customFormat="1" ht="15" customHeight="1">
      <c r="A31" s="37"/>
      <c r="B31" s="38" t="s">
        <v>124</v>
      </c>
      <c r="C31" s="59"/>
      <c r="D31" s="59"/>
      <c r="E31" s="59"/>
      <c r="F31" s="59"/>
      <c r="G31" s="59"/>
      <c r="H31" s="59"/>
      <c r="I31" s="59"/>
      <c r="J31" s="59"/>
    </row>
    <row r="32" spans="1:14" s="12" customFormat="1" ht="15" customHeight="1">
      <c r="A32" s="37"/>
      <c r="B32" s="38" t="s">
        <v>128</v>
      </c>
      <c r="C32" s="59"/>
      <c r="D32" s="59"/>
      <c r="E32" s="59"/>
      <c r="F32" s="59"/>
      <c r="G32" s="59"/>
      <c r="H32" s="59"/>
      <c r="I32" s="59"/>
      <c r="J32" s="59"/>
    </row>
    <row r="33" spans="1:10" s="12" customFormat="1" ht="15" customHeight="1">
      <c r="A33" s="37"/>
      <c r="D33" s="59"/>
      <c r="E33" s="59"/>
      <c r="F33" s="59"/>
      <c r="G33" s="59"/>
      <c r="H33" s="59"/>
      <c r="I33" s="59"/>
      <c r="J33" s="59"/>
    </row>
    <row r="34" spans="1:10" s="12" customFormat="1" ht="15" customHeight="1">
      <c r="A34" s="37"/>
      <c r="D34" s="59"/>
      <c r="E34" s="59"/>
      <c r="F34" s="59"/>
      <c r="G34" s="59"/>
      <c r="H34" s="59"/>
      <c r="I34" s="59"/>
      <c r="J34" s="59"/>
    </row>
    <row r="35" spans="1:10" s="12" customFormat="1" ht="15" customHeight="1">
      <c r="A35" s="37"/>
      <c r="C35" s="59"/>
      <c r="D35" s="59"/>
      <c r="E35" s="59"/>
      <c r="F35" s="59"/>
      <c r="G35" s="59"/>
      <c r="H35" s="59"/>
      <c r="I35" s="59"/>
      <c r="J35" s="59"/>
    </row>
    <row r="36" spans="1:10" s="12" customFormat="1" ht="15" customHeight="1">
      <c r="A36" s="37"/>
      <c r="C36" s="59"/>
      <c r="D36" s="59"/>
      <c r="E36" s="59"/>
      <c r="F36" s="59"/>
      <c r="G36" s="59"/>
      <c r="H36" s="59"/>
      <c r="I36" s="59"/>
      <c r="J36" s="59"/>
    </row>
    <row r="37" spans="1:10" s="12" customFormat="1" ht="15" customHeight="1">
      <c r="A37" s="37"/>
      <c r="B37" s="38"/>
      <c r="C37" s="59"/>
      <c r="D37" s="59"/>
      <c r="E37" s="59"/>
      <c r="F37" s="59"/>
      <c r="G37" s="59"/>
      <c r="H37" s="59"/>
      <c r="I37" s="59"/>
      <c r="J37" s="59"/>
    </row>
    <row r="38" spans="1:10" s="12" customFormat="1" ht="30" customHeight="1">
      <c r="A38" s="37"/>
      <c r="B38" s="184"/>
      <c r="C38" s="185"/>
      <c r="D38" s="185"/>
      <c r="E38" s="185"/>
      <c r="F38" s="185"/>
      <c r="G38" s="185"/>
      <c r="H38" s="185"/>
      <c r="I38" s="185"/>
      <c r="J38" s="185"/>
    </row>
    <row r="39" spans="1:10" s="12" customFormat="1" ht="15" customHeight="1">
      <c r="A39" s="37"/>
      <c r="B39" s="38"/>
      <c r="C39" s="59"/>
      <c r="D39" s="59"/>
      <c r="E39" s="59"/>
      <c r="F39" s="59"/>
      <c r="G39" s="59"/>
      <c r="H39" s="59"/>
      <c r="I39" s="59"/>
      <c r="J39" s="59"/>
    </row>
    <row r="40" spans="1:10" s="12" customFormat="1" ht="15" customHeight="1">
      <c r="A40" s="37"/>
      <c r="B40" s="38"/>
      <c r="C40" s="59"/>
      <c r="D40" s="59"/>
      <c r="E40" s="59"/>
      <c r="F40" s="59"/>
      <c r="G40" s="59"/>
      <c r="H40" s="59"/>
      <c r="I40" s="59"/>
      <c r="J40" s="59"/>
    </row>
    <row r="41" spans="1:10" s="12" customFormat="1" ht="15" customHeight="1">
      <c r="A41" s="37"/>
      <c r="B41" s="38"/>
      <c r="C41" s="59"/>
      <c r="D41" s="59"/>
      <c r="E41" s="59"/>
      <c r="F41" s="59"/>
      <c r="G41" s="59"/>
      <c r="H41" s="59"/>
      <c r="I41" s="59"/>
      <c r="J41" s="59"/>
    </row>
  </sheetData>
  <sheetProtection algorithmName="SHA-512" hashValue="2jqgx8yd61lgSRtZXm81JWJEvRkPCQZokv2As2c929/t7H9afeO92L/NNUz/W4v1OiSegPGAa2gVRlwVEdieBQ==" saltValue="vKsPuJTmXjU49tVASwUz2w==" spinCount="100000" sheet="1" objects="1" scenarios="1" insertRows="0" selectLockedCells="1"/>
  <mergeCells count="27">
    <mergeCell ref="B28:G28"/>
    <mergeCell ref="B30:F30"/>
    <mergeCell ref="B38:J38"/>
    <mergeCell ref="D21:E21"/>
    <mergeCell ref="D22:E22"/>
    <mergeCell ref="D23:E23"/>
    <mergeCell ref="D24:E24"/>
    <mergeCell ref="D25:E25"/>
    <mergeCell ref="B27:G27"/>
    <mergeCell ref="D15:E15"/>
    <mergeCell ref="D16:E16"/>
    <mergeCell ref="D17:E17"/>
    <mergeCell ref="D18:E18"/>
    <mergeCell ref="D19:E19"/>
    <mergeCell ref="D20:E20"/>
    <mergeCell ref="B8:C8"/>
    <mergeCell ref="D10:E10"/>
    <mergeCell ref="D11:E11"/>
    <mergeCell ref="D12:E12"/>
    <mergeCell ref="D13:E13"/>
    <mergeCell ref="D14:E14"/>
    <mergeCell ref="H4:J4"/>
    <mergeCell ref="H5:J5"/>
    <mergeCell ref="C6:D6"/>
    <mergeCell ref="H6:J6"/>
    <mergeCell ref="C7:D7"/>
    <mergeCell ref="H7:J7"/>
  </mergeCells>
  <phoneticPr fontId="3"/>
  <conditionalFormatting sqref="C6:C7">
    <cfRule type="cellIs" dxfId="116" priority="11" operator="equal">
      <formula>""</formula>
    </cfRule>
  </conditionalFormatting>
  <conditionalFormatting sqref="D8">
    <cfRule type="cellIs" dxfId="115" priority="1" operator="equal">
      <formula>""</formula>
    </cfRule>
  </conditionalFormatting>
  <conditionalFormatting sqref="D11:E25 G11:H25">
    <cfRule type="expression" dxfId="114" priority="3">
      <formula>$C11="【職員処遇改善費のみ対象】園内研修"</formula>
    </cfRule>
  </conditionalFormatting>
  <conditionalFormatting sqref="D11:E25">
    <cfRule type="expression" dxfId="113" priority="5">
      <formula>$C11="【職員処遇改善費のみ対象】横浜市（区）主催研修"</formula>
    </cfRule>
    <cfRule type="expression" dxfId="112" priority="6">
      <formula>$C11="幼稚園教諭旧免許状更新講習・免許法認定講習"</formula>
    </cfRule>
  </conditionalFormatting>
  <conditionalFormatting sqref="F11:F25">
    <cfRule type="expression" dxfId="111" priority="8">
      <formula>$C11&lt;&gt;"保育士等キャリアアップ研修"</formula>
    </cfRule>
    <cfRule type="expression" dxfId="110" priority="13" stopIfTrue="1">
      <formula>$C11="保育士等キャリアアップ研修"</formula>
    </cfRule>
  </conditionalFormatting>
  <conditionalFormatting sqref="F11:H25">
    <cfRule type="expression" dxfId="109" priority="4">
      <formula>$C11="その他"</formula>
    </cfRule>
  </conditionalFormatting>
  <conditionalFormatting sqref="G11:G25">
    <cfRule type="expression" dxfId="108" priority="10">
      <formula>$C11="幼稚園教諭旧免許状更新講習・免許法認定講習"</formula>
    </cfRule>
  </conditionalFormatting>
  <conditionalFormatting sqref="G11:H25">
    <cfRule type="expression" dxfId="107" priority="2">
      <formula>$C11="【職員処遇改善費のみ対象】横浜市（区）主催研修"</formula>
    </cfRule>
  </conditionalFormatting>
  <conditionalFormatting sqref="H11:H25">
    <cfRule type="expression" dxfId="106" priority="7">
      <formula>$C11="【幼稚園又は認定こども園に勤務していた者】その他"</formula>
    </cfRule>
  </conditionalFormatting>
  <conditionalFormatting sqref="H3:I3 H4:J7">
    <cfRule type="cellIs" dxfId="105" priority="12" operator="equal">
      <formula>""</formula>
    </cfRule>
  </conditionalFormatting>
  <conditionalFormatting sqref="I11:I25">
    <cfRule type="expression" dxfId="104" priority="9">
      <formula>$C11="保育士等キャリアアップ研修"</formula>
    </cfRule>
  </conditionalFormatting>
  <dataValidations count="8">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専門リーダー、職務分野別リーダー」のマネジメント研修はH29.4.1～R2.3.31の修了分のみ対象です。" sqref="B11:B25" xr:uid="{0BB592DC-E630-47B0-8EED-BB56561C5EF6}">
      <formula1>46220</formula1>
    </dataValidation>
    <dataValidation type="list" allowBlank="1" showInputMessage="1" showErrorMessage="1" sqref="C11:C25" xr:uid="{BC928CCD-AEE2-4407-8EA1-DA6AFF5D6B16}">
      <formula1>INDIRECT($C$6&amp;$D$8)</formula1>
    </dataValidation>
    <dataValidation type="list" allowBlank="1" showInputMessage="1" showErrorMessage="1" sqref="D11:E25" xr:uid="{CB9F5D76-A15B-4C69-9F28-7043023A0F53}">
      <formula1>INDIRECT($C11)</formula1>
    </dataValidation>
    <dataValidation type="list" allowBlank="1" showInputMessage="1" showErrorMessage="1" sqref="O6" xr:uid="{87A9523F-0DE5-46DC-B0DA-50DEEC4B42A3}">
      <formula1>" "</formula1>
    </dataValidation>
    <dataValidation type="list" allowBlank="1" showInputMessage="1" showErrorMessage="1" sqref="D8" xr:uid="{BF432A7F-51FB-4F97-B71F-48129E2C0A36}">
      <formula1>"〇,×"</formula1>
    </dataValidation>
    <dataValidation type="textLength" operator="equal" allowBlank="1" showInputMessage="1" showErrorMessage="1" sqref="G11:G25" xr:uid="{303C2BE7-67CD-4B72-BC9D-9692B1985F4D}">
      <formula1>12</formula1>
    </dataValidation>
    <dataValidation type="decimal" operator="greaterThanOrEqual" allowBlank="1" showInputMessage="1" showErrorMessage="1" sqref="I11:I25" xr:uid="{97CC3313-664B-481C-AB25-0E2A4CBA66C4}">
      <formula1>0</formula1>
    </dataValidation>
    <dataValidation type="list" allowBlank="1" showInputMessage="1" showErrorMessage="1" sqref="H11:H25" xr:uid="{6BC78BB0-92DC-4D39-9E4A-0BABB24A0354}">
      <formula1>INDIRECT($C$6)</formula1>
    </dataValidation>
  </dataValidations>
  <printOptions horizontalCentered="1"/>
  <pageMargins left="0.25" right="0.25" top="0.75" bottom="0.75" header="0.3" footer="0.3"/>
  <pageSetup paperSize="9" scale="61" fitToHeight="0" orientation="landscape" cellComments="asDisplayed" r:id="rId1"/>
  <rowBreaks count="1" manualBreakCount="1">
    <brk id="20" max="9"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D2A2DDD-6DEE-4BBD-81C4-32BCF77B5286}">
          <x14:formula1>
            <xm:f>マスタ!$C$2:$C$11</xm:f>
          </x14:formula1>
          <xm:sqref>C6:D6</xm:sqref>
        </x14:dataValidation>
      </x14:dataValidations>
    </ext>
  </extLs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6E6AB-F7A1-4DED-9E38-348DD2C1FD63}">
  <sheetPr>
    <tabColor rgb="FFFF0000"/>
    <pageSetUpPr fitToPage="1"/>
  </sheetPr>
  <dimension ref="A1:O41"/>
  <sheetViews>
    <sheetView showGridLines="0" showZeros="0" view="pageBreakPreview" zoomScale="70" zoomScaleNormal="70" zoomScaleSheetLayoutView="70" workbookViewId="0">
      <selection activeCell="C6" sqref="C6:D6"/>
    </sheetView>
  </sheetViews>
  <sheetFormatPr defaultRowHeight="18.75"/>
  <cols>
    <col min="1" max="1" width="5" style="42" customWidth="1"/>
    <col min="2" max="2" width="17.5" style="83" customWidth="1"/>
    <col min="3" max="3" width="39.375" style="41" customWidth="1"/>
    <col min="4" max="4" width="9.375" style="41" customWidth="1"/>
    <col min="5" max="5" width="37.625" style="41" customWidth="1"/>
    <col min="6" max="6" width="42.875" style="41" customWidth="1"/>
    <col min="7" max="7" width="19.625" style="41" customWidth="1"/>
    <col min="8" max="8" width="22.375" style="41" customWidth="1"/>
    <col min="9" max="9" width="15.625" style="41" customWidth="1"/>
    <col min="10" max="10" width="27.5" style="41" customWidth="1"/>
    <col min="11" max="11" width="9" style="41" hidden="1" customWidth="1"/>
    <col min="12" max="12" width="11.875" style="41" hidden="1" customWidth="1"/>
    <col min="13" max="13" width="10.5" style="41" hidden="1" customWidth="1"/>
    <col min="14" max="14" width="9" style="41" hidden="1" customWidth="1"/>
    <col min="15" max="15" width="50.625" style="41" hidden="1" customWidth="1"/>
    <col min="16" max="16384" width="9" style="41"/>
  </cols>
  <sheetData>
    <row r="1" spans="1:13" s="36" customFormat="1" ht="29.25" customHeight="1">
      <c r="A1" s="36" t="s">
        <v>129</v>
      </c>
      <c r="D1" s="36" t="s">
        <v>144</v>
      </c>
    </row>
    <row r="2" spans="1:13" ht="19.5" thickBot="1">
      <c r="A2" s="37"/>
      <c r="B2" s="38"/>
      <c r="C2" s="39"/>
      <c r="D2" s="39"/>
      <c r="E2" s="39"/>
      <c r="F2" s="40"/>
      <c r="G2" s="39"/>
      <c r="H2" s="39"/>
      <c r="I2" s="39"/>
      <c r="J2" s="39"/>
    </row>
    <row r="3" spans="1:13" s="47" customFormat="1" ht="24.95" customHeight="1" thickBot="1">
      <c r="A3" s="42"/>
      <c r="B3" s="38"/>
      <c r="C3" s="43"/>
      <c r="D3" s="43"/>
      <c r="E3" s="43"/>
      <c r="F3" s="44"/>
      <c r="G3" s="45" t="s">
        <v>0</v>
      </c>
      <c r="H3" s="46" t="e">
        <f>①集計表!H4</f>
        <v>#N/A</v>
      </c>
      <c r="I3" s="159" t="s">
        <v>1</v>
      </c>
      <c r="J3" s="160"/>
    </row>
    <row r="4" spans="1:13" s="47" customFormat="1" ht="24.95" customHeight="1">
      <c r="A4" s="37"/>
      <c r="B4" s="38"/>
      <c r="C4" s="43"/>
      <c r="D4" s="43"/>
      <c r="E4" s="43"/>
      <c r="F4" s="44"/>
      <c r="G4" s="48" t="s">
        <v>178</v>
      </c>
      <c r="H4" s="173" t="e">
        <f>①集計表!H5</f>
        <v>#N/A</v>
      </c>
      <c r="I4" s="174"/>
      <c r="J4" s="175"/>
    </row>
    <row r="5" spans="1:13" s="47" customFormat="1" ht="24.95" customHeight="1" thickBot="1">
      <c r="A5" s="37"/>
      <c r="B5" s="49"/>
      <c r="C5" s="43"/>
      <c r="D5" s="50"/>
      <c r="E5" s="50"/>
      <c r="F5" s="44"/>
      <c r="G5" s="48" t="s">
        <v>3</v>
      </c>
      <c r="H5" s="176">
        <f>①集計表!H6</f>
        <v>0</v>
      </c>
      <c r="I5" s="177"/>
      <c r="J5" s="178"/>
    </row>
    <row r="6" spans="1:13" s="47" customFormat="1" ht="24.95" customHeight="1">
      <c r="A6" s="37"/>
      <c r="B6" s="51" t="s">
        <v>2</v>
      </c>
      <c r="C6" s="167"/>
      <c r="D6" s="168"/>
      <c r="E6" s="50"/>
      <c r="F6" s="44"/>
      <c r="G6" s="52" t="s">
        <v>32</v>
      </c>
      <c r="H6" s="176" t="e">
        <f>①集計表!H7</f>
        <v>#N/A</v>
      </c>
      <c r="I6" s="177"/>
      <c r="J6" s="178"/>
    </row>
    <row r="7" spans="1:13" s="47" customFormat="1" ht="24.95" customHeight="1" thickBot="1">
      <c r="A7" s="37"/>
      <c r="B7" s="53" t="s">
        <v>5</v>
      </c>
      <c r="C7" s="169"/>
      <c r="D7" s="170"/>
      <c r="E7" s="50"/>
      <c r="F7" s="44"/>
      <c r="G7" s="54" t="s">
        <v>33</v>
      </c>
      <c r="H7" s="179">
        <f>①集計表!H8</f>
        <v>0</v>
      </c>
      <c r="I7" s="180"/>
      <c r="J7" s="181"/>
    </row>
    <row r="8" spans="1:13" s="47" customFormat="1" ht="24.95" customHeight="1" thickTop="1" thickBot="1">
      <c r="A8" s="37"/>
      <c r="B8" s="165" t="s">
        <v>47</v>
      </c>
      <c r="C8" s="166"/>
      <c r="D8" s="55"/>
      <c r="E8" s="56"/>
      <c r="F8" s="44"/>
      <c r="G8" s="44"/>
      <c r="H8" s="43"/>
      <c r="I8" s="43"/>
      <c r="J8" s="57"/>
      <c r="L8" s="47" t="s">
        <v>126</v>
      </c>
    </row>
    <row r="9" spans="1:13" ht="24.95" customHeight="1">
      <c r="A9" s="37"/>
      <c r="B9" s="35" t="s">
        <v>179</v>
      </c>
      <c r="C9" s="58"/>
      <c r="D9" s="59"/>
      <c r="E9" s="59"/>
      <c r="F9" s="58"/>
      <c r="G9" s="58"/>
      <c r="H9" s="60"/>
      <c r="I9" s="61"/>
      <c r="J9" s="62"/>
      <c r="L9" s="161" t="s">
        <v>125</v>
      </c>
      <c r="M9" s="162">
        <v>42826</v>
      </c>
    </row>
    <row r="10" spans="1:13" ht="98.25" customHeight="1" thickBot="1">
      <c r="A10" s="63" t="s">
        <v>7</v>
      </c>
      <c r="B10" s="64" t="s">
        <v>183</v>
      </c>
      <c r="C10" s="65" t="s">
        <v>46</v>
      </c>
      <c r="D10" s="182" t="s">
        <v>184</v>
      </c>
      <c r="E10" s="183"/>
      <c r="F10" s="65" t="s">
        <v>8</v>
      </c>
      <c r="G10" s="65" t="s">
        <v>9</v>
      </c>
      <c r="H10" s="66" t="s">
        <v>185</v>
      </c>
      <c r="I10" s="67" t="s">
        <v>77</v>
      </c>
      <c r="J10" s="65" t="s">
        <v>31</v>
      </c>
      <c r="L10" s="161" t="s">
        <v>83</v>
      </c>
    </row>
    <row r="11" spans="1:13" ht="30" customHeight="1">
      <c r="A11" s="63">
        <v>1</v>
      </c>
      <c r="B11" s="68"/>
      <c r="C11" s="69"/>
      <c r="D11" s="171"/>
      <c r="E11" s="172"/>
      <c r="F11" s="70"/>
      <c r="G11" s="71"/>
      <c r="H11" s="72"/>
      <c r="I11" s="73"/>
      <c r="J11" s="74"/>
      <c r="L11" s="161" t="s">
        <v>84</v>
      </c>
      <c r="M11" s="162">
        <v>43921</v>
      </c>
    </row>
    <row r="12" spans="1:13" ht="30" customHeight="1">
      <c r="A12" s="63">
        <v>2</v>
      </c>
      <c r="B12" s="68"/>
      <c r="C12" s="69"/>
      <c r="D12" s="171"/>
      <c r="E12" s="172"/>
      <c r="F12" s="70"/>
      <c r="G12" s="71"/>
      <c r="H12" s="75"/>
      <c r="I12" s="76"/>
      <c r="J12" s="74"/>
      <c r="K12" s="41">
        <f t="shared" ref="K12:K25" si="0">IF(H12&lt;&gt;"",1,0)</f>
        <v>0</v>
      </c>
      <c r="L12" s="41" t="s">
        <v>82</v>
      </c>
      <c r="M12" s="162">
        <v>45382</v>
      </c>
    </row>
    <row r="13" spans="1:13" ht="30" customHeight="1">
      <c r="A13" s="63">
        <v>3</v>
      </c>
      <c r="B13" s="68"/>
      <c r="C13" s="69"/>
      <c r="D13" s="171"/>
      <c r="E13" s="172"/>
      <c r="F13" s="70"/>
      <c r="G13" s="71"/>
      <c r="H13" s="75"/>
      <c r="I13" s="76"/>
      <c r="J13" s="74"/>
      <c r="K13" s="41">
        <f t="shared" si="0"/>
        <v>0</v>
      </c>
      <c r="L13" s="41" t="str">
        <f t="shared" ref="L13:L24" si="1">IF(C13="その他",1,"")</f>
        <v/>
      </c>
      <c r="M13" s="163"/>
    </row>
    <row r="14" spans="1:13" ht="30" customHeight="1">
      <c r="A14" s="63">
        <v>4</v>
      </c>
      <c r="B14" s="68"/>
      <c r="C14" s="69"/>
      <c r="D14" s="171"/>
      <c r="E14" s="172"/>
      <c r="F14" s="70"/>
      <c r="G14" s="71"/>
      <c r="H14" s="75"/>
      <c r="I14" s="76"/>
      <c r="J14" s="74"/>
      <c r="K14" s="41">
        <f>IF(H14&lt;&gt;"",1,0)</f>
        <v>0</v>
      </c>
      <c r="L14" s="41" t="str">
        <f t="shared" si="1"/>
        <v/>
      </c>
      <c r="M14" s="161"/>
    </row>
    <row r="15" spans="1:13" ht="30" customHeight="1">
      <c r="A15" s="63">
        <v>5</v>
      </c>
      <c r="B15" s="68"/>
      <c r="C15" s="69"/>
      <c r="D15" s="171"/>
      <c r="E15" s="172"/>
      <c r="F15" s="70"/>
      <c r="G15" s="71"/>
      <c r="H15" s="75"/>
      <c r="I15" s="76"/>
      <c r="J15" s="74"/>
      <c r="K15" s="41">
        <f t="shared" si="0"/>
        <v>0</v>
      </c>
      <c r="L15" s="41" t="str">
        <f t="shared" si="1"/>
        <v/>
      </c>
    </row>
    <row r="16" spans="1:13" ht="30" customHeight="1">
      <c r="A16" s="63">
        <v>6</v>
      </c>
      <c r="B16" s="68"/>
      <c r="C16" s="69"/>
      <c r="D16" s="171"/>
      <c r="E16" s="172"/>
      <c r="F16" s="70"/>
      <c r="G16" s="71"/>
      <c r="H16" s="75"/>
      <c r="I16" s="76"/>
      <c r="J16" s="74"/>
      <c r="K16" s="41">
        <f t="shared" si="0"/>
        <v>0</v>
      </c>
      <c r="L16" s="41" t="str">
        <f t="shared" si="1"/>
        <v/>
      </c>
    </row>
    <row r="17" spans="1:14" ht="30" customHeight="1">
      <c r="A17" s="63">
        <v>7</v>
      </c>
      <c r="B17" s="68"/>
      <c r="C17" s="69"/>
      <c r="D17" s="171"/>
      <c r="E17" s="172"/>
      <c r="F17" s="70"/>
      <c r="G17" s="71"/>
      <c r="H17" s="75"/>
      <c r="I17" s="76"/>
      <c r="J17" s="74"/>
      <c r="K17" s="41">
        <f t="shared" si="0"/>
        <v>0</v>
      </c>
      <c r="L17" s="41" t="str">
        <f t="shared" si="1"/>
        <v/>
      </c>
    </row>
    <row r="18" spans="1:14" ht="30" customHeight="1">
      <c r="A18" s="63">
        <v>8</v>
      </c>
      <c r="B18" s="68"/>
      <c r="C18" s="69"/>
      <c r="D18" s="171"/>
      <c r="E18" s="172"/>
      <c r="F18" s="70"/>
      <c r="G18" s="71"/>
      <c r="H18" s="75"/>
      <c r="I18" s="76"/>
      <c r="J18" s="74"/>
      <c r="K18" s="41">
        <f t="shared" si="0"/>
        <v>0</v>
      </c>
      <c r="L18" s="41" t="str">
        <f t="shared" si="1"/>
        <v/>
      </c>
    </row>
    <row r="19" spans="1:14" ht="30" customHeight="1">
      <c r="A19" s="63">
        <v>9</v>
      </c>
      <c r="B19" s="68"/>
      <c r="C19" s="69"/>
      <c r="D19" s="171"/>
      <c r="E19" s="172"/>
      <c r="F19" s="70"/>
      <c r="G19" s="71"/>
      <c r="H19" s="75"/>
      <c r="I19" s="76"/>
      <c r="J19" s="74"/>
      <c r="K19" s="41">
        <f t="shared" si="0"/>
        <v>0</v>
      </c>
      <c r="L19" s="41" t="str">
        <f t="shared" si="1"/>
        <v/>
      </c>
    </row>
    <row r="20" spans="1:14" ht="30" customHeight="1">
      <c r="A20" s="63">
        <v>10</v>
      </c>
      <c r="B20" s="68"/>
      <c r="C20" s="69"/>
      <c r="D20" s="171"/>
      <c r="E20" s="172"/>
      <c r="F20" s="70"/>
      <c r="G20" s="71"/>
      <c r="H20" s="75"/>
      <c r="I20" s="76"/>
      <c r="J20" s="74"/>
      <c r="K20" s="41">
        <f t="shared" si="0"/>
        <v>0</v>
      </c>
      <c r="L20" s="41" t="str">
        <f t="shared" si="1"/>
        <v/>
      </c>
    </row>
    <row r="21" spans="1:14" ht="30" customHeight="1">
      <c r="A21" s="63">
        <v>11</v>
      </c>
      <c r="B21" s="68"/>
      <c r="C21" s="69"/>
      <c r="D21" s="171"/>
      <c r="E21" s="172"/>
      <c r="F21" s="70"/>
      <c r="G21" s="71"/>
      <c r="H21" s="75"/>
      <c r="I21" s="76"/>
      <c r="J21" s="74"/>
      <c r="K21" s="41">
        <f t="shared" si="0"/>
        <v>0</v>
      </c>
      <c r="L21" s="41" t="str">
        <f t="shared" si="1"/>
        <v/>
      </c>
    </row>
    <row r="22" spans="1:14" ht="30" customHeight="1">
      <c r="A22" s="63">
        <v>12</v>
      </c>
      <c r="B22" s="68"/>
      <c r="C22" s="69"/>
      <c r="D22" s="171"/>
      <c r="E22" s="172"/>
      <c r="F22" s="70"/>
      <c r="G22" s="71"/>
      <c r="H22" s="75"/>
      <c r="I22" s="76"/>
      <c r="J22" s="74"/>
      <c r="K22" s="41">
        <f t="shared" si="0"/>
        <v>0</v>
      </c>
      <c r="L22" s="41" t="str">
        <f t="shared" si="1"/>
        <v/>
      </c>
    </row>
    <row r="23" spans="1:14" ht="30" customHeight="1">
      <c r="A23" s="63">
        <v>13</v>
      </c>
      <c r="B23" s="68"/>
      <c r="C23" s="69"/>
      <c r="D23" s="171"/>
      <c r="E23" s="172"/>
      <c r="F23" s="70"/>
      <c r="G23" s="71"/>
      <c r="H23" s="75"/>
      <c r="I23" s="76"/>
      <c r="J23" s="74"/>
      <c r="K23" s="41">
        <f t="shared" si="0"/>
        <v>0</v>
      </c>
      <c r="L23" s="41" t="str">
        <f t="shared" si="1"/>
        <v/>
      </c>
    </row>
    <row r="24" spans="1:14" ht="30" customHeight="1">
      <c r="A24" s="63">
        <v>14</v>
      </c>
      <c r="B24" s="68"/>
      <c r="C24" s="69"/>
      <c r="D24" s="171"/>
      <c r="E24" s="172"/>
      <c r="F24" s="70"/>
      <c r="G24" s="71"/>
      <c r="H24" s="75"/>
      <c r="I24" s="76"/>
      <c r="J24" s="74"/>
      <c r="K24" s="41">
        <f t="shared" si="0"/>
        <v>0</v>
      </c>
      <c r="L24" s="41" t="str">
        <f t="shared" si="1"/>
        <v/>
      </c>
    </row>
    <row r="25" spans="1:14" ht="30" customHeight="1" thickBot="1">
      <c r="A25" s="63">
        <v>15</v>
      </c>
      <c r="B25" s="68"/>
      <c r="C25" s="69"/>
      <c r="D25" s="171"/>
      <c r="E25" s="172"/>
      <c r="F25" s="70"/>
      <c r="G25" s="71"/>
      <c r="H25" s="77"/>
      <c r="I25" s="78"/>
      <c r="J25" s="74"/>
      <c r="K25" s="41">
        <f t="shared" si="0"/>
        <v>0</v>
      </c>
      <c r="L25" s="41" t="e">
        <f>IF(SUMIF(C12:C25,"【職員処遇改善費のみ対象】園内研修",I11:I25)&gt;VLOOKUP(C6,M25:N27,2,FALSE),VLOOKUP(C6,M25:N27,2,FALSE)-SUMIF(C12:C25,"【職員処遇改善費のみ対象】園内研修",I11:I25),"")</f>
        <v>#N/A</v>
      </c>
      <c r="M25" s="79" t="s">
        <v>81</v>
      </c>
      <c r="N25" s="164">
        <v>4</v>
      </c>
    </row>
    <row r="26" spans="1:14" ht="19.5" customHeight="1">
      <c r="A26" s="80"/>
      <c r="B26" s="38" t="s">
        <v>34</v>
      </c>
      <c r="C26" s="59"/>
      <c r="D26" s="59"/>
      <c r="E26" s="59"/>
      <c r="F26" s="59"/>
      <c r="G26" s="59"/>
      <c r="J26" s="12"/>
      <c r="K26" s="164"/>
    </row>
    <row r="27" spans="1:14" ht="21.75" customHeight="1">
      <c r="A27" s="80"/>
      <c r="B27" s="186" t="s">
        <v>86</v>
      </c>
      <c r="C27" s="186"/>
      <c r="D27" s="186"/>
      <c r="E27" s="186"/>
      <c r="F27" s="186"/>
      <c r="G27" s="186"/>
      <c r="J27" s="12"/>
      <c r="K27" s="164"/>
    </row>
    <row r="28" spans="1:14" ht="34.5" customHeight="1">
      <c r="A28" s="80"/>
      <c r="B28" s="186" t="s">
        <v>85</v>
      </c>
      <c r="C28" s="186"/>
      <c r="D28" s="186"/>
      <c r="E28" s="186"/>
      <c r="F28" s="186"/>
      <c r="G28" s="186"/>
    </row>
    <row r="29" spans="1:14" s="12" customFormat="1" ht="15.75" customHeight="1">
      <c r="A29" s="37"/>
      <c r="B29" s="81" t="s">
        <v>123</v>
      </c>
      <c r="C29" s="82"/>
      <c r="D29" s="59"/>
      <c r="E29" s="59"/>
      <c r="F29" s="59"/>
      <c r="G29" s="59"/>
    </row>
    <row r="30" spans="1:14" s="12" customFormat="1" ht="15" customHeight="1">
      <c r="A30" s="37"/>
      <c r="B30" s="187" t="s">
        <v>181</v>
      </c>
      <c r="C30" s="187"/>
      <c r="D30" s="188"/>
      <c r="E30" s="188"/>
      <c r="F30" s="188"/>
      <c r="G30" s="59"/>
      <c r="H30" s="59"/>
      <c r="I30" s="59"/>
      <c r="J30" s="59"/>
    </row>
    <row r="31" spans="1:14" s="12" customFormat="1" ht="15" customHeight="1">
      <c r="A31" s="37"/>
      <c r="B31" s="38" t="s">
        <v>124</v>
      </c>
      <c r="C31" s="59"/>
      <c r="D31" s="59"/>
      <c r="E31" s="59"/>
      <c r="F31" s="59"/>
      <c r="G31" s="59"/>
      <c r="H31" s="59"/>
      <c r="I31" s="59"/>
      <c r="J31" s="59"/>
    </row>
    <row r="32" spans="1:14" s="12" customFormat="1" ht="15" customHeight="1">
      <c r="A32" s="37"/>
      <c r="B32" s="38" t="s">
        <v>128</v>
      </c>
      <c r="C32" s="59"/>
      <c r="D32" s="59"/>
      <c r="E32" s="59"/>
      <c r="F32" s="59"/>
      <c r="G32" s="59"/>
      <c r="H32" s="59"/>
      <c r="I32" s="59"/>
      <c r="J32" s="59"/>
    </row>
    <row r="33" spans="1:10" s="12" customFormat="1" ht="15" customHeight="1">
      <c r="A33" s="37"/>
      <c r="D33" s="59"/>
      <c r="E33" s="59"/>
      <c r="F33" s="59"/>
      <c r="G33" s="59"/>
      <c r="H33" s="59"/>
      <c r="I33" s="59"/>
      <c r="J33" s="59"/>
    </row>
    <row r="34" spans="1:10" s="12" customFormat="1" ht="15" customHeight="1">
      <c r="A34" s="37"/>
      <c r="D34" s="59"/>
      <c r="E34" s="59"/>
      <c r="F34" s="59"/>
      <c r="G34" s="59"/>
      <c r="H34" s="59"/>
      <c r="I34" s="59"/>
      <c r="J34" s="59"/>
    </row>
    <row r="35" spans="1:10" s="12" customFormat="1" ht="15" customHeight="1">
      <c r="A35" s="37"/>
      <c r="C35" s="59"/>
      <c r="D35" s="59"/>
      <c r="E35" s="59"/>
      <c r="F35" s="59"/>
      <c r="G35" s="59"/>
      <c r="H35" s="59"/>
      <c r="I35" s="59"/>
      <c r="J35" s="59"/>
    </row>
    <row r="36" spans="1:10" s="12" customFormat="1" ht="15" customHeight="1">
      <c r="A36" s="37"/>
      <c r="C36" s="59"/>
      <c r="D36" s="59"/>
      <c r="E36" s="59"/>
      <c r="F36" s="59"/>
      <c r="G36" s="59"/>
      <c r="H36" s="59"/>
      <c r="I36" s="59"/>
      <c r="J36" s="59"/>
    </row>
    <row r="37" spans="1:10" s="12" customFormat="1" ht="15" customHeight="1">
      <c r="A37" s="37"/>
      <c r="B37" s="38"/>
      <c r="C37" s="59"/>
      <c r="D37" s="59"/>
      <c r="E37" s="59"/>
      <c r="F37" s="59"/>
      <c r="G37" s="59"/>
      <c r="H37" s="59"/>
      <c r="I37" s="59"/>
      <c r="J37" s="59"/>
    </row>
    <row r="38" spans="1:10" s="12" customFormat="1" ht="30" customHeight="1">
      <c r="A38" s="37"/>
      <c r="B38" s="184"/>
      <c r="C38" s="185"/>
      <c r="D38" s="185"/>
      <c r="E38" s="185"/>
      <c r="F38" s="185"/>
      <c r="G38" s="185"/>
      <c r="H38" s="185"/>
      <c r="I38" s="185"/>
      <c r="J38" s="185"/>
    </row>
    <row r="39" spans="1:10" s="12" customFormat="1" ht="15" customHeight="1">
      <c r="A39" s="37"/>
      <c r="B39" s="38"/>
      <c r="C39" s="59"/>
      <c r="D39" s="59"/>
      <c r="E39" s="59"/>
      <c r="F39" s="59"/>
      <c r="G39" s="59"/>
      <c r="H39" s="59"/>
      <c r="I39" s="59"/>
      <c r="J39" s="59"/>
    </row>
    <row r="40" spans="1:10" s="12" customFormat="1" ht="15" customHeight="1">
      <c r="A40" s="37"/>
      <c r="B40" s="38"/>
      <c r="C40" s="59"/>
      <c r="D40" s="59"/>
      <c r="E40" s="59"/>
      <c r="F40" s="59"/>
      <c r="G40" s="59"/>
      <c r="H40" s="59"/>
      <c r="I40" s="59"/>
      <c r="J40" s="59"/>
    </row>
    <row r="41" spans="1:10" s="12" customFormat="1" ht="15" customHeight="1">
      <c r="A41" s="37"/>
      <c r="B41" s="38"/>
      <c r="C41" s="59"/>
      <c r="D41" s="59"/>
      <c r="E41" s="59"/>
      <c r="F41" s="59"/>
      <c r="G41" s="59"/>
      <c r="H41" s="59"/>
      <c r="I41" s="59"/>
      <c r="J41" s="59"/>
    </row>
  </sheetData>
  <sheetProtection algorithmName="SHA-512" hashValue="2jqgx8yd61lgSRtZXm81JWJEvRkPCQZokv2As2c929/t7H9afeO92L/NNUz/W4v1OiSegPGAa2gVRlwVEdieBQ==" saltValue="vKsPuJTmXjU49tVASwUz2w==" spinCount="100000" sheet="1" objects="1" scenarios="1" insertRows="0" selectLockedCells="1"/>
  <mergeCells count="27">
    <mergeCell ref="B28:G28"/>
    <mergeCell ref="B30:F30"/>
    <mergeCell ref="B38:J38"/>
    <mergeCell ref="D21:E21"/>
    <mergeCell ref="D22:E22"/>
    <mergeCell ref="D23:E23"/>
    <mergeCell ref="D24:E24"/>
    <mergeCell ref="D25:E25"/>
    <mergeCell ref="B27:G27"/>
    <mergeCell ref="D15:E15"/>
    <mergeCell ref="D16:E16"/>
    <mergeCell ref="D17:E17"/>
    <mergeCell ref="D18:E18"/>
    <mergeCell ref="D19:E19"/>
    <mergeCell ref="D20:E20"/>
    <mergeCell ref="B8:C8"/>
    <mergeCell ref="D10:E10"/>
    <mergeCell ref="D11:E11"/>
    <mergeCell ref="D12:E12"/>
    <mergeCell ref="D13:E13"/>
    <mergeCell ref="D14:E14"/>
    <mergeCell ref="H4:J4"/>
    <mergeCell ref="H5:J5"/>
    <mergeCell ref="C6:D6"/>
    <mergeCell ref="H6:J6"/>
    <mergeCell ref="C7:D7"/>
    <mergeCell ref="H7:J7"/>
  </mergeCells>
  <phoneticPr fontId="3"/>
  <conditionalFormatting sqref="C6:C7">
    <cfRule type="cellIs" dxfId="103" priority="11" operator="equal">
      <formula>""</formula>
    </cfRule>
  </conditionalFormatting>
  <conditionalFormatting sqref="D8">
    <cfRule type="cellIs" dxfId="102" priority="1" operator="equal">
      <formula>""</formula>
    </cfRule>
  </conditionalFormatting>
  <conditionalFormatting sqref="D11:E25 G11:H25">
    <cfRule type="expression" dxfId="101" priority="3">
      <formula>$C11="【職員処遇改善費のみ対象】園内研修"</formula>
    </cfRule>
  </conditionalFormatting>
  <conditionalFormatting sqref="D11:E25">
    <cfRule type="expression" dxfId="100" priority="5">
      <formula>$C11="【職員処遇改善費のみ対象】横浜市（区）主催研修"</formula>
    </cfRule>
    <cfRule type="expression" dxfId="99" priority="6">
      <formula>$C11="幼稚園教諭旧免許状更新講習・免許法認定講習"</formula>
    </cfRule>
  </conditionalFormatting>
  <conditionalFormatting sqref="F11:F25">
    <cfRule type="expression" dxfId="98" priority="8">
      <formula>$C11&lt;&gt;"保育士等キャリアアップ研修"</formula>
    </cfRule>
    <cfRule type="expression" dxfId="97" priority="13" stopIfTrue="1">
      <formula>$C11="保育士等キャリアアップ研修"</formula>
    </cfRule>
  </conditionalFormatting>
  <conditionalFormatting sqref="F11:H25">
    <cfRule type="expression" dxfId="96" priority="4">
      <formula>$C11="その他"</formula>
    </cfRule>
  </conditionalFormatting>
  <conditionalFormatting sqref="G11:G25">
    <cfRule type="expression" dxfId="95" priority="10">
      <formula>$C11="幼稚園教諭旧免許状更新講習・免許法認定講習"</formula>
    </cfRule>
  </conditionalFormatting>
  <conditionalFormatting sqref="G11:H25">
    <cfRule type="expression" dxfId="94" priority="2">
      <formula>$C11="【職員処遇改善費のみ対象】横浜市（区）主催研修"</formula>
    </cfRule>
  </conditionalFormatting>
  <conditionalFormatting sqref="H11:H25">
    <cfRule type="expression" dxfId="93" priority="7">
      <formula>$C11="【幼稚園又は認定こども園に勤務していた者】その他"</formula>
    </cfRule>
  </conditionalFormatting>
  <conditionalFormatting sqref="H3:I3 H4:J7">
    <cfRule type="cellIs" dxfId="92" priority="12" operator="equal">
      <formula>""</formula>
    </cfRule>
  </conditionalFormatting>
  <conditionalFormatting sqref="I11:I25">
    <cfRule type="expression" dxfId="91" priority="9">
      <formula>$C11="保育士等キャリアアップ研修"</formula>
    </cfRule>
  </conditionalFormatting>
  <dataValidations count="8">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専門リーダー、職務分野別リーダー」のマネジメント研修はH29.4.1～R2.3.31の修了分のみ対象です。" sqref="B11:B25" xr:uid="{3D0A40C0-F1C2-4DFD-8B3B-BC69B6878657}">
      <formula1>46220</formula1>
    </dataValidation>
    <dataValidation type="list" allowBlank="1" showInputMessage="1" showErrorMessage="1" sqref="C11:C25" xr:uid="{0903CB0E-B2E3-4007-9C8B-A8DC3DEC8268}">
      <formula1>INDIRECT($C$6&amp;$D$8)</formula1>
    </dataValidation>
    <dataValidation type="list" allowBlank="1" showInputMessage="1" showErrorMessage="1" sqref="D11:E25" xr:uid="{4670A847-1DF1-4B1C-9DAE-4642FFD6A2BF}">
      <formula1>INDIRECT($C11)</formula1>
    </dataValidation>
    <dataValidation type="list" allowBlank="1" showInputMessage="1" showErrorMessage="1" sqref="O6" xr:uid="{3DFE1F7F-10B8-4792-B545-1E22654C4627}">
      <formula1>" "</formula1>
    </dataValidation>
    <dataValidation type="list" allowBlank="1" showInputMessage="1" showErrorMessage="1" sqref="D8" xr:uid="{14F82D63-B1DF-4461-AE1F-9BF515A93CEB}">
      <formula1>"〇,×"</formula1>
    </dataValidation>
    <dataValidation type="textLength" operator="equal" allowBlank="1" showInputMessage="1" showErrorMessage="1" sqref="G11:G25" xr:uid="{3114A750-5A1D-414E-A9CA-D865D39E2074}">
      <formula1>12</formula1>
    </dataValidation>
    <dataValidation type="decimal" operator="greaterThanOrEqual" allowBlank="1" showInputMessage="1" showErrorMessage="1" sqref="I11:I25" xr:uid="{04A29372-3662-45ED-A852-4096E7D7E70F}">
      <formula1>0</formula1>
    </dataValidation>
    <dataValidation type="list" allowBlank="1" showInputMessage="1" showErrorMessage="1" sqref="H11:H25" xr:uid="{286F753C-0E0C-4E98-B8E3-BB566702D8A0}">
      <formula1>INDIRECT($C$6)</formula1>
    </dataValidation>
  </dataValidations>
  <printOptions horizontalCentered="1"/>
  <pageMargins left="0.25" right="0.25" top="0.75" bottom="0.75" header="0.3" footer="0.3"/>
  <pageSetup paperSize="9" scale="61" fitToHeight="0" orientation="landscape" cellComments="asDisplayed" r:id="rId1"/>
  <rowBreaks count="1" manualBreakCount="1">
    <brk id="20" max="9"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A90D607-65E0-4B08-9741-BFF234845501}">
          <x14:formula1>
            <xm:f>マスタ!$C$2:$C$11</xm:f>
          </x14:formula1>
          <xm:sqref>C6:D6</xm:sqref>
        </x14:dataValidation>
      </x14:dataValidations>
    </ext>
  </extLs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D72B6-0832-4D2E-BBBC-A18444C152C5}">
  <sheetPr>
    <tabColor rgb="FFFF0000"/>
    <pageSetUpPr fitToPage="1"/>
  </sheetPr>
  <dimension ref="A1:O41"/>
  <sheetViews>
    <sheetView showGridLines="0" showZeros="0" view="pageBreakPreview" zoomScale="70" zoomScaleNormal="70" zoomScaleSheetLayoutView="70" workbookViewId="0">
      <selection activeCell="C6" sqref="C6:D6"/>
    </sheetView>
  </sheetViews>
  <sheetFormatPr defaultRowHeight="18.75"/>
  <cols>
    <col min="1" max="1" width="5" style="42" customWidth="1"/>
    <col min="2" max="2" width="17.5" style="83" customWidth="1"/>
    <col min="3" max="3" width="39.375" style="41" customWidth="1"/>
    <col min="4" max="4" width="9.375" style="41" customWidth="1"/>
    <col min="5" max="5" width="37.625" style="41" customWidth="1"/>
    <col min="6" max="6" width="42.875" style="41" customWidth="1"/>
    <col min="7" max="7" width="19.625" style="41" customWidth="1"/>
    <col min="8" max="8" width="22.375" style="41" customWidth="1"/>
    <col min="9" max="9" width="15.625" style="41" customWidth="1"/>
    <col min="10" max="10" width="27.5" style="41" customWidth="1"/>
    <col min="11" max="11" width="9" style="41" hidden="1" customWidth="1"/>
    <col min="12" max="12" width="11.875" style="41" hidden="1" customWidth="1"/>
    <col min="13" max="13" width="10.5" style="41" hidden="1" customWidth="1"/>
    <col min="14" max="14" width="9" style="41" hidden="1" customWidth="1"/>
    <col min="15" max="15" width="50.625" style="41" hidden="1" customWidth="1"/>
    <col min="16" max="16384" width="9" style="41"/>
  </cols>
  <sheetData>
    <row r="1" spans="1:13" s="36" customFormat="1" ht="29.25" customHeight="1">
      <c r="A1" s="36" t="s">
        <v>129</v>
      </c>
      <c r="D1" s="36" t="s">
        <v>144</v>
      </c>
    </row>
    <row r="2" spans="1:13" ht="19.5" thickBot="1">
      <c r="A2" s="37"/>
      <c r="B2" s="38"/>
      <c r="C2" s="39"/>
      <c r="D2" s="39"/>
      <c r="E2" s="39"/>
      <c r="F2" s="40"/>
      <c r="G2" s="39"/>
      <c r="H2" s="39"/>
      <c r="I2" s="39"/>
      <c r="J2" s="39"/>
    </row>
    <row r="3" spans="1:13" s="47" customFormat="1" ht="24.95" customHeight="1" thickBot="1">
      <c r="A3" s="42"/>
      <c r="B3" s="38"/>
      <c r="C3" s="43"/>
      <c r="D3" s="43"/>
      <c r="E3" s="43"/>
      <c r="F3" s="44"/>
      <c r="G3" s="45" t="s">
        <v>0</v>
      </c>
      <c r="H3" s="46" t="e">
        <f>①集計表!H4</f>
        <v>#N/A</v>
      </c>
      <c r="I3" s="159" t="s">
        <v>1</v>
      </c>
      <c r="J3" s="160"/>
    </row>
    <row r="4" spans="1:13" s="47" customFormat="1" ht="24.95" customHeight="1">
      <c r="A4" s="37"/>
      <c r="B4" s="38"/>
      <c r="C4" s="43"/>
      <c r="D4" s="43"/>
      <c r="E4" s="43"/>
      <c r="F4" s="44"/>
      <c r="G4" s="48" t="s">
        <v>178</v>
      </c>
      <c r="H4" s="173" t="e">
        <f>①集計表!H5</f>
        <v>#N/A</v>
      </c>
      <c r="I4" s="174"/>
      <c r="J4" s="175"/>
    </row>
    <row r="5" spans="1:13" s="47" customFormat="1" ht="24.95" customHeight="1" thickBot="1">
      <c r="A5" s="37"/>
      <c r="B5" s="49"/>
      <c r="C5" s="43"/>
      <c r="D5" s="50"/>
      <c r="E5" s="50"/>
      <c r="F5" s="44"/>
      <c r="G5" s="48" t="s">
        <v>3</v>
      </c>
      <c r="H5" s="176">
        <f>①集計表!H6</f>
        <v>0</v>
      </c>
      <c r="I5" s="177"/>
      <c r="J5" s="178"/>
    </row>
    <row r="6" spans="1:13" s="47" customFormat="1" ht="24.95" customHeight="1">
      <c r="A6" s="37"/>
      <c r="B6" s="51" t="s">
        <v>2</v>
      </c>
      <c r="C6" s="167"/>
      <c r="D6" s="168"/>
      <c r="E6" s="50"/>
      <c r="F6" s="44"/>
      <c r="G6" s="52" t="s">
        <v>32</v>
      </c>
      <c r="H6" s="176" t="e">
        <f>①集計表!H7</f>
        <v>#N/A</v>
      </c>
      <c r="I6" s="177"/>
      <c r="J6" s="178"/>
    </row>
    <row r="7" spans="1:13" s="47" customFormat="1" ht="24.95" customHeight="1" thickBot="1">
      <c r="A7" s="37"/>
      <c r="B7" s="53" t="s">
        <v>5</v>
      </c>
      <c r="C7" s="169"/>
      <c r="D7" s="170"/>
      <c r="E7" s="50"/>
      <c r="F7" s="44"/>
      <c r="G7" s="54" t="s">
        <v>33</v>
      </c>
      <c r="H7" s="179">
        <f>①集計表!H8</f>
        <v>0</v>
      </c>
      <c r="I7" s="180"/>
      <c r="J7" s="181"/>
    </row>
    <row r="8" spans="1:13" s="47" customFormat="1" ht="24.95" customHeight="1" thickTop="1" thickBot="1">
      <c r="A8" s="37"/>
      <c r="B8" s="165" t="s">
        <v>47</v>
      </c>
      <c r="C8" s="166"/>
      <c r="D8" s="55"/>
      <c r="E8" s="56"/>
      <c r="F8" s="44"/>
      <c r="G8" s="44"/>
      <c r="H8" s="43"/>
      <c r="I8" s="43"/>
      <c r="J8" s="57"/>
      <c r="L8" s="47" t="s">
        <v>126</v>
      </c>
    </row>
    <row r="9" spans="1:13" ht="24.95" customHeight="1">
      <c r="A9" s="37"/>
      <c r="B9" s="35" t="s">
        <v>179</v>
      </c>
      <c r="C9" s="58"/>
      <c r="D9" s="59"/>
      <c r="E9" s="59"/>
      <c r="F9" s="58"/>
      <c r="G9" s="58"/>
      <c r="H9" s="60"/>
      <c r="I9" s="61"/>
      <c r="J9" s="62"/>
      <c r="L9" s="161" t="s">
        <v>125</v>
      </c>
      <c r="M9" s="162">
        <v>42826</v>
      </c>
    </row>
    <row r="10" spans="1:13" ht="98.25" customHeight="1" thickBot="1">
      <c r="A10" s="63" t="s">
        <v>7</v>
      </c>
      <c r="B10" s="64" t="s">
        <v>183</v>
      </c>
      <c r="C10" s="65" t="s">
        <v>46</v>
      </c>
      <c r="D10" s="182" t="s">
        <v>184</v>
      </c>
      <c r="E10" s="183"/>
      <c r="F10" s="65" t="s">
        <v>8</v>
      </c>
      <c r="G10" s="65" t="s">
        <v>9</v>
      </c>
      <c r="H10" s="66" t="s">
        <v>185</v>
      </c>
      <c r="I10" s="67" t="s">
        <v>77</v>
      </c>
      <c r="J10" s="65" t="s">
        <v>31</v>
      </c>
      <c r="L10" s="161" t="s">
        <v>83</v>
      </c>
    </row>
    <row r="11" spans="1:13" ht="30" customHeight="1">
      <c r="A11" s="63">
        <v>1</v>
      </c>
      <c r="B11" s="68"/>
      <c r="C11" s="69"/>
      <c r="D11" s="171"/>
      <c r="E11" s="172"/>
      <c r="F11" s="70"/>
      <c r="G11" s="71"/>
      <c r="H11" s="72"/>
      <c r="I11" s="73"/>
      <c r="J11" s="74"/>
      <c r="L11" s="161" t="s">
        <v>84</v>
      </c>
      <c r="M11" s="162">
        <v>43921</v>
      </c>
    </row>
    <row r="12" spans="1:13" ht="30" customHeight="1">
      <c r="A12" s="63">
        <v>2</v>
      </c>
      <c r="B12" s="68"/>
      <c r="C12" s="69"/>
      <c r="D12" s="171"/>
      <c r="E12" s="172"/>
      <c r="F12" s="70"/>
      <c r="G12" s="71"/>
      <c r="H12" s="75"/>
      <c r="I12" s="76"/>
      <c r="J12" s="74"/>
      <c r="K12" s="41">
        <f t="shared" ref="K12:K25" si="0">IF(H12&lt;&gt;"",1,0)</f>
        <v>0</v>
      </c>
      <c r="L12" s="41" t="s">
        <v>82</v>
      </c>
      <c r="M12" s="162">
        <v>45382</v>
      </c>
    </row>
    <row r="13" spans="1:13" ht="30" customHeight="1">
      <c r="A13" s="63">
        <v>3</v>
      </c>
      <c r="B13" s="68"/>
      <c r="C13" s="69"/>
      <c r="D13" s="171"/>
      <c r="E13" s="172"/>
      <c r="F13" s="70"/>
      <c r="G13" s="71"/>
      <c r="H13" s="75"/>
      <c r="I13" s="76"/>
      <c r="J13" s="74"/>
      <c r="K13" s="41">
        <f t="shared" si="0"/>
        <v>0</v>
      </c>
      <c r="L13" s="41" t="str">
        <f t="shared" ref="L13:L24" si="1">IF(C13="その他",1,"")</f>
        <v/>
      </c>
      <c r="M13" s="163"/>
    </row>
    <row r="14" spans="1:13" ht="30" customHeight="1">
      <c r="A14" s="63">
        <v>4</v>
      </c>
      <c r="B14" s="68"/>
      <c r="C14" s="69"/>
      <c r="D14" s="171"/>
      <c r="E14" s="172"/>
      <c r="F14" s="70"/>
      <c r="G14" s="71"/>
      <c r="H14" s="75"/>
      <c r="I14" s="76"/>
      <c r="J14" s="74"/>
      <c r="K14" s="41">
        <f>IF(H14&lt;&gt;"",1,0)</f>
        <v>0</v>
      </c>
      <c r="L14" s="41" t="str">
        <f t="shared" si="1"/>
        <v/>
      </c>
      <c r="M14" s="161"/>
    </row>
    <row r="15" spans="1:13" ht="30" customHeight="1">
      <c r="A15" s="63">
        <v>5</v>
      </c>
      <c r="B15" s="68"/>
      <c r="C15" s="69"/>
      <c r="D15" s="171"/>
      <c r="E15" s="172"/>
      <c r="F15" s="70"/>
      <c r="G15" s="71"/>
      <c r="H15" s="75"/>
      <c r="I15" s="76"/>
      <c r="J15" s="74"/>
      <c r="K15" s="41">
        <f t="shared" si="0"/>
        <v>0</v>
      </c>
      <c r="L15" s="41" t="str">
        <f t="shared" si="1"/>
        <v/>
      </c>
    </row>
    <row r="16" spans="1:13" ht="30" customHeight="1">
      <c r="A16" s="63">
        <v>6</v>
      </c>
      <c r="B16" s="68"/>
      <c r="C16" s="69"/>
      <c r="D16" s="171"/>
      <c r="E16" s="172"/>
      <c r="F16" s="70"/>
      <c r="G16" s="71"/>
      <c r="H16" s="75"/>
      <c r="I16" s="76"/>
      <c r="J16" s="74"/>
      <c r="K16" s="41">
        <f t="shared" si="0"/>
        <v>0</v>
      </c>
      <c r="L16" s="41" t="str">
        <f t="shared" si="1"/>
        <v/>
      </c>
    </row>
    <row r="17" spans="1:14" ht="30" customHeight="1">
      <c r="A17" s="63">
        <v>7</v>
      </c>
      <c r="B17" s="68"/>
      <c r="C17" s="69"/>
      <c r="D17" s="171"/>
      <c r="E17" s="172"/>
      <c r="F17" s="70"/>
      <c r="G17" s="71"/>
      <c r="H17" s="75"/>
      <c r="I17" s="76"/>
      <c r="J17" s="74"/>
      <c r="K17" s="41">
        <f t="shared" si="0"/>
        <v>0</v>
      </c>
      <c r="L17" s="41" t="str">
        <f t="shared" si="1"/>
        <v/>
      </c>
    </row>
    <row r="18" spans="1:14" ht="30" customHeight="1">
      <c r="A18" s="63">
        <v>8</v>
      </c>
      <c r="B18" s="68"/>
      <c r="C18" s="69"/>
      <c r="D18" s="171"/>
      <c r="E18" s="172"/>
      <c r="F18" s="70"/>
      <c r="G18" s="71"/>
      <c r="H18" s="75"/>
      <c r="I18" s="76"/>
      <c r="J18" s="74"/>
      <c r="K18" s="41">
        <f t="shared" si="0"/>
        <v>0</v>
      </c>
      <c r="L18" s="41" t="str">
        <f t="shared" si="1"/>
        <v/>
      </c>
    </row>
    <row r="19" spans="1:14" ht="30" customHeight="1">
      <c r="A19" s="63">
        <v>9</v>
      </c>
      <c r="B19" s="68"/>
      <c r="C19" s="69"/>
      <c r="D19" s="171"/>
      <c r="E19" s="172"/>
      <c r="F19" s="70"/>
      <c r="G19" s="71"/>
      <c r="H19" s="75"/>
      <c r="I19" s="76"/>
      <c r="J19" s="74"/>
      <c r="K19" s="41">
        <f t="shared" si="0"/>
        <v>0</v>
      </c>
      <c r="L19" s="41" t="str">
        <f t="shared" si="1"/>
        <v/>
      </c>
    </row>
    <row r="20" spans="1:14" ht="30" customHeight="1">
      <c r="A20" s="63">
        <v>10</v>
      </c>
      <c r="B20" s="68"/>
      <c r="C20" s="69"/>
      <c r="D20" s="171"/>
      <c r="E20" s="172"/>
      <c r="F20" s="70"/>
      <c r="G20" s="71"/>
      <c r="H20" s="75"/>
      <c r="I20" s="76"/>
      <c r="J20" s="74"/>
      <c r="K20" s="41">
        <f t="shared" si="0"/>
        <v>0</v>
      </c>
      <c r="L20" s="41" t="str">
        <f t="shared" si="1"/>
        <v/>
      </c>
    </row>
    <row r="21" spans="1:14" ht="30" customHeight="1">
      <c r="A21" s="63">
        <v>11</v>
      </c>
      <c r="B21" s="68"/>
      <c r="C21" s="69"/>
      <c r="D21" s="171"/>
      <c r="E21" s="172"/>
      <c r="F21" s="70"/>
      <c r="G21" s="71"/>
      <c r="H21" s="75"/>
      <c r="I21" s="76"/>
      <c r="J21" s="74"/>
      <c r="K21" s="41">
        <f t="shared" si="0"/>
        <v>0</v>
      </c>
      <c r="L21" s="41" t="str">
        <f t="shared" si="1"/>
        <v/>
      </c>
    </row>
    <row r="22" spans="1:14" ht="30" customHeight="1">
      <c r="A22" s="63">
        <v>12</v>
      </c>
      <c r="B22" s="68"/>
      <c r="C22" s="69"/>
      <c r="D22" s="171"/>
      <c r="E22" s="172"/>
      <c r="F22" s="70"/>
      <c r="G22" s="71"/>
      <c r="H22" s="75"/>
      <c r="I22" s="76"/>
      <c r="J22" s="74"/>
      <c r="K22" s="41">
        <f t="shared" si="0"/>
        <v>0</v>
      </c>
      <c r="L22" s="41" t="str">
        <f t="shared" si="1"/>
        <v/>
      </c>
    </row>
    <row r="23" spans="1:14" ht="30" customHeight="1">
      <c r="A23" s="63">
        <v>13</v>
      </c>
      <c r="B23" s="68"/>
      <c r="C23" s="69"/>
      <c r="D23" s="171"/>
      <c r="E23" s="172"/>
      <c r="F23" s="70"/>
      <c r="G23" s="71"/>
      <c r="H23" s="75"/>
      <c r="I23" s="76"/>
      <c r="J23" s="74"/>
      <c r="K23" s="41">
        <f t="shared" si="0"/>
        <v>0</v>
      </c>
      <c r="L23" s="41" t="str">
        <f t="shared" si="1"/>
        <v/>
      </c>
    </row>
    <row r="24" spans="1:14" ht="30" customHeight="1">
      <c r="A24" s="63">
        <v>14</v>
      </c>
      <c r="B24" s="68"/>
      <c r="C24" s="69"/>
      <c r="D24" s="171"/>
      <c r="E24" s="172"/>
      <c r="F24" s="70"/>
      <c r="G24" s="71"/>
      <c r="H24" s="75"/>
      <c r="I24" s="76"/>
      <c r="J24" s="74"/>
      <c r="K24" s="41">
        <f t="shared" si="0"/>
        <v>0</v>
      </c>
      <c r="L24" s="41" t="str">
        <f t="shared" si="1"/>
        <v/>
      </c>
    </row>
    <row r="25" spans="1:14" ht="30" customHeight="1" thickBot="1">
      <c r="A25" s="63">
        <v>15</v>
      </c>
      <c r="B25" s="68"/>
      <c r="C25" s="69"/>
      <c r="D25" s="171"/>
      <c r="E25" s="172"/>
      <c r="F25" s="70"/>
      <c r="G25" s="71"/>
      <c r="H25" s="77"/>
      <c r="I25" s="78"/>
      <c r="J25" s="74"/>
      <c r="K25" s="41">
        <f t="shared" si="0"/>
        <v>0</v>
      </c>
      <c r="L25" s="41" t="e">
        <f>IF(SUMIF(C12:C25,"【職員処遇改善費のみ対象】園内研修",I11:I25)&gt;VLOOKUP(C6,M25:N27,2,FALSE),VLOOKUP(C6,M25:N27,2,FALSE)-SUMIF(C12:C25,"【職員処遇改善費のみ対象】園内研修",I11:I25),"")</f>
        <v>#N/A</v>
      </c>
      <c r="M25" s="79" t="s">
        <v>81</v>
      </c>
      <c r="N25" s="164">
        <v>4</v>
      </c>
    </row>
    <row r="26" spans="1:14" ht="19.5" customHeight="1">
      <c r="A26" s="80"/>
      <c r="B26" s="38" t="s">
        <v>34</v>
      </c>
      <c r="C26" s="59"/>
      <c r="D26" s="59"/>
      <c r="E26" s="59"/>
      <c r="F26" s="59"/>
      <c r="G26" s="59"/>
      <c r="J26" s="12"/>
      <c r="K26" s="164"/>
    </row>
    <row r="27" spans="1:14" ht="21.75" customHeight="1">
      <c r="A27" s="80"/>
      <c r="B27" s="186" t="s">
        <v>86</v>
      </c>
      <c r="C27" s="186"/>
      <c r="D27" s="186"/>
      <c r="E27" s="186"/>
      <c r="F27" s="186"/>
      <c r="G27" s="186"/>
      <c r="J27" s="12"/>
      <c r="K27" s="164"/>
    </row>
    <row r="28" spans="1:14" ht="34.5" customHeight="1">
      <c r="A28" s="80"/>
      <c r="B28" s="186" t="s">
        <v>85</v>
      </c>
      <c r="C28" s="186"/>
      <c r="D28" s="186"/>
      <c r="E28" s="186"/>
      <c r="F28" s="186"/>
      <c r="G28" s="186"/>
    </row>
    <row r="29" spans="1:14" s="12" customFormat="1" ht="15.75" customHeight="1">
      <c r="A29" s="37"/>
      <c r="B29" s="81" t="s">
        <v>123</v>
      </c>
      <c r="C29" s="82"/>
      <c r="D29" s="59"/>
      <c r="E29" s="59"/>
      <c r="F29" s="59"/>
      <c r="G29" s="59"/>
    </row>
    <row r="30" spans="1:14" s="12" customFormat="1" ht="15" customHeight="1">
      <c r="A30" s="37"/>
      <c r="B30" s="187" t="s">
        <v>181</v>
      </c>
      <c r="C30" s="187"/>
      <c r="D30" s="188"/>
      <c r="E30" s="188"/>
      <c r="F30" s="188"/>
      <c r="G30" s="59"/>
      <c r="H30" s="59"/>
      <c r="I30" s="59"/>
      <c r="J30" s="59"/>
    </row>
    <row r="31" spans="1:14" s="12" customFormat="1" ht="15" customHeight="1">
      <c r="A31" s="37"/>
      <c r="B31" s="38" t="s">
        <v>124</v>
      </c>
      <c r="C31" s="59"/>
      <c r="D31" s="59"/>
      <c r="E31" s="59"/>
      <c r="F31" s="59"/>
      <c r="G31" s="59"/>
      <c r="H31" s="59"/>
      <c r="I31" s="59"/>
      <c r="J31" s="59"/>
    </row>
    <row r="32" spans="1:14" s="12" customFormat="1" ht="15" customHeight="1">
      <c r="A32" s="37"/>
      <c r="B32" s="38" t="s">
        <v>128</v>
      </c>
      <c r="C32" s="59"/>
      <c r="D32" s="59"/>
      <c r="E32" s="59"/>
      <c r="F32" s="59"/>
      <c r="G32" s="59"/>
      <c r="H32" s="59"/>
      <c r="I32" s="59"/>
      <c r="J32" s="59"/>
    </row>
    <row r="33" spans="1:10" s="12" customFormat="1" ht="15" customHeight="1">
      <c r="A33" s="37"/>
      <c r="D33" s="59"/>
      <c r="E33" s="59"/>
      <c r="F33" s="59"/>
      <c r="G33" s="59"/>
      <c r="H33" s="59"/>
      <c r="I33" s="59"/>
      <c r="J33" s="59"/>
    </row>
    <row r="34" spans="1:10" s="12" customFormat="1" ht="15" customHeight="1">
      <c r="A34" s="37"/>
      <c r="D34" s="59"/>
      <c r="E34" s="59"/>
      <c r="F34" s="59"/>
      <c r="G34" s="59"/>
      <c r="H34" s="59"/>
      <c r="I34" s="59"/>
      <c r="J34" s="59"/>
    </row>
    <row r="35" spans="1:10" s="12" customFormat="1" ht="15" customHeight="1">
      <c r="A35" s="37"/>
      <c r="C35" s="59"/>
      <c r="D35" s="59"/>
      <c r="E35" s="59"/>
      <c r="F35" s="59"/>
      <c r="G35" s="59"/>
      <c r="H35" s="59"/>
      <c r="I35" s="59"/>
      <c r="J35" s="59"/>
    </row>
    <row r="36" spans="1:10" s="12" customFormat="1" ht="15" customHeight="1">
      <c r="A36" s="37"/>
      <c r="C36" s="59"/>
      <c r="D36" s="59"/>
      <c r="E36" s="59"/>
      <c r="F36" s="59"/>
      <c r="G36" s="59"/>
      <c r="H36" s="59"/>
      <c r="I36" s="59"/>
      <c r="J36" s="59"/>
    </row>
    <row r="37" spans="1:10" s="12" customFormat="1" ht="15" customHeight="1">
      <c r="A37" s="37"/>
      <c r="B37" s="38"/>
      <c r="C37" s="59"/>
      <c r="D37" s="59"/>
      <c r="E37" s="59"/>
      <c r="F37" s="59"/>
      <c r="G37" s="59"/>
      <c r="H37" s="59"/>
      <c r="I37" s="59"/>
      <c r="J37" s="59"/>
    </row>
    <row r="38" spans="1:10" s="12" customFormat="1" ht="30" customHeight="1">
      <c r="A38" s="37"/>
      <c r="B38" s="184"/>
      <c r="C38" s="185"/>
      <c r="D38" s="185"/>
      <c r="E38" s="185"/>
      <c r="F38" s="185"/>
      <c r="G38" s="185"/>
      <c r="H38" s="185"/>
      <c r="I38" s="185"/>
      <c r="J38" s="185"/>
    </row>
    <row r="39" spans="1:10" s="12" customFormat="1" ht="15" customHeight="1">
      <c r="A39" s="37"/>
      <c r="B39" s="38"/>
      <c r="C39" s="59"/>
      <c r="D39" s="59"/>
      <c r="E39" s="59"/>
      <c r="F39" s="59"/>
      <c r="G39" s="59"/>
      <c r="H39" s="59"/>
      <c r="I39" s="59"/>
      <c r="J39" s="59"/>
    </row>
    <row r="40" spans="1:10" s="12" customFormat="1" ht="15" customHeight="1">
      <c r="A40" s="37"/>
      <c r="B40" s="38"/>
      <c r="C40" s="59"/>
      <c r="D40" s="59"/>
      <c r="E40" s="59"/>
      <c r="F40" s="59"/>
      <c r="G40" s="59"/>
      <c r="H40" s="59"/>
      <c r="I40" s="59"/>
      <c r="J40" s="59"/>
    </row>
    <row r="41" spans="1:10" s="12" customFormat="1" ht="15" customHeight="1">
      <c r="A41" s="37"/>
      <c r="B41" s="38"/>
      <c r="C41" s="59"/>
      <c r="D41" s="59"/>
      <c r="E41" s="59"/>
      <c r="F41" s="59"/>
      <c r="G41" s="59"/>
      <c r="H41" s="59"/>
      <c r="I41" s="59"/>
      <c r="J41" s="59"/>
    </row>
  </sheetData>
  <sheetProtection algorithmName="SHA-512" hashValue="2jqgx8yd61lgSRtZXm81JWJEvRkPCQZokv2As2c929/t7H9afeO92L/NNUz/W4v1OiSegPGAa2gVRlwVEdieBQ==" saltValue="vKsPuJTmXjU49tVASwUz2w==" spinCount="100000" sheet="1" objects="1" scenarios="1" insertRows="0" selectLockedCells="1"/>
  <mergeCells count="27">
    <mergeCell ref="B28:G28"/>
    <mergeCell ref="B30:F30"/>
    <mergeCell ref="B38:J38"/>
    <mergeCell ref="D21:E21"/>
    <mergeCell ref="D22:E22"/>
    <mergeCell ref="D23:E23"/>
    <mergeCell ref="D24:E24"/>
    <mergeCell ref="D25:E25"/>
    <mergeCell ref="B27:G27"/>
    <mergeCell ref="D15:E15"/>
    <mergeCell ref="D16:E16"/>
    <mergeCell ref="D17:E17"/>
    <mergeCell ref="D18:E18"/>
    <mergeCell ref="D19:E19"/>
    <mergeCell ref="D20:E20"/>
    <mergeCell ref="B8:C8"/>
    <mergeCell ref="D10:E10"/>
    <mergeCell ref="D11:E11"/>
    <mergeCell ref="D12:E12"/>
    <mergeCell ref="D13:E13"/>
    <mergeCell ref="D14:E14"/>
    <mergeCell ref="H4:J4"/>
    <mergeCell ref="H5:J5"/>
    <mergeCell ref="C6:D6"/>
    <mergeCell ref="H6:J6"/>
    <mergeCell ref="C7:D7"/>
    <mergeCell ref="H7:J7"/>
  </mergeCells>
  <phoneticPr fontId="3"/>
  <conditionalFormatting sqref="C6:C7">
    <cfRule type="cellIs" dxfId="90" priority="11" operator="equal">
      <formula>""</formula>
    </cfRule>
  </conditionalFormatting>
  <conditionalFormatting sqref="D8">
    <cfRule type="cellIs" dxfId="89" priority="1" operator="equal">
      <formula>""</formula>
    </cfRule>
  </conditionalFormatting>
  <conditionalFormatting sqref="D11:E25 G11:H25">
    <cfRule type="expression" dxfId="88" priority="3">
      <formula>$C11="【職員処遇改善費のみ対象】園内研修"</formula>
    </cfRule>
  </conditionalFormatting>
  <conditionalFormatting sqref="D11:E25">
    <cfRule type="expression" dxfId="87" priority="5">
      <formula>$C11="【職員処遇改善費のみ対象】横浜市（区）主催研修"</formula>
    </cfRule>
    <cfRule type="expression" dxfId="86" priority="6">
      <formula>$C11="幼稚園教諭旧免許状更新講習・免許法認定講習"</formula>
    </cfRule>
  </conditionalFormatting>
  <conditionalFormatting sqref="F11:F25">
    <cfRule type="expression" dxfId="85" priority="8">
      <formula>$C11&lt;&gt;"保育士等キャリアアップ研修"</formula>
    </cfRule>
    <cfRule type="expression" dxfId="84" priority="13" stopIfTrue="1">
      <formula>$C11="保育士等キャリアアップ研修"</formula>
    </cfRule>
  </conditionalFormatting>
  <conditionalFormatting sqref="F11:H25">
    <cfRule type="expression" dxfId="83" priority="4">
      <formula>$C11="その他"</formula>
    </cfRule>
  </conditionalFormatting>
  <conditionalFormatting sqref="G11:G25">
    <cfRule type="expression" dxfId="82" priority="10">
      <formula>$C11="幼稚園教諭旧免許状更新講習・免許法認定講習"</formula>
    </cfRule>
  </conditionalFormatting>
  <conditionalFormatting sqref="G11:H25">
    <cfRule type="expression" dxfId="81" priority="2">
      <formula>$C11="【職員処遇改善費のみ対象】横浜市（区）主催研修"</formula>
    </cfRule>
  </conditionalFormatting>
  <conditionalFormatting sqref="H11:H25">
    <cfRule type="expression" dxfId="80" priority="7">
      <formula>$C11="【幼稚園又は認定こども園に勤務していた者】その他"</formula>
    </cfRule>
  </conditionalFormatting>
  <conditionalFormatting sqref="H3:I3 H4:J7">
    <cfRule type="cellIs" dxfId="79" priority="12" operator="equal">
      <formula>""</formula>
    </cfRule>
  </conditionalFormatting>
  <conditionalFormatting sqref="I11:I25">
    <cfRule type="expression" dxfId="78" priority="9">
      <formula>$C11="保育士等キャリアアップ研修"</formula>
    </cfRule>
  </conditionalFormatting>
  <dataValidations count="8">
    <dataValidation type="list" allowBlank="1" showInputMessage="1" showErrorMessage="1" sqref="H11:H25" xr:uid="{3D083416-CE84-4D28-A5D0-77CCDD43EEFE}">
      <formula1>INDIRECT($C$6)</formula1>
    </dataValidation>
    <dataValidation type="decimal" operator="greaterThanOrEqual" allowBlank="1" showInputMessage="1" showErrorMessage="1" sqref="I11:I25" xr:uid="{EA5FCA3B-B50A-4A4A-B99F-E037BB8A053F}">
      <formula1>0</formula1>
    </dataValidation>
    <dataValidation type="textLength" operator="equal" allowBlank="1" showInputMessage="1" showErrorMessage="1" sqref="G11:G25" xr:uid="{FF19DC8B-3E34-4921-8500-E1A724727435}">
      <formula1>12</formula1>
    </dataValidation>
    <dataValidation type="list" allowBlank="1" showInputMessage="1" showErrorMessage="1" sqref="D8" xr:uid="{5BD36DC5-5DA2-4AEB-9778-2324119C2C07}">
      <formula1>"〇,×"</formula1>
    </dataValidation>
    <dataValidation type="list" allowBlank="1" showInputMessage="1" showErrorMessage="1" sqref="O6" xr:uid="{1AAF8743-EDAC-45C5-9FEE-AACC76AD0D5D}">
      <formula1>" "</formula1>
    </dataValidation>
    <dataValidation type="list" allowBlank="1" showInputMessage="1" showErrorMessage="1" sqref="D11:E25" xr:uid="{E3EA1E1B-8AE8-4D27-A3C9-D65F94BEA877}">
      <formula1>INDIRECT($C11)</formula1>
    </dataValidation>
    <dataValidation type="list" allowBlank="1" showInputMessage="1" showErrorMessage="1" sqref="C11:C25" xr:uid="{40FFCABF-FC84-4737-9E5E-EDCEDF33CDF0}">
      <formula1>INDIRECT($C$6&amp;$D$8)</formula1>
    </dataValidation>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専門リーダー、職務分野別リーダー」のマネジメント研修はH29.4.1～R2.3.31の修了分のみ対象です。" sqref="B11:B25" xr:uid="{F3A9CB7C-1312-46A3-B38A-D033E5F00D73}">
      <formula1>46220</formula1>
    </dataValidation>
  </dataValidations>
  <printOptions horizontalCentered="1"/>
  <pageMargins left="0.25" right="0.25" top="0.75" bottom="0.75" header="0.3" footer="0.3"/>
  <pageSetup paperSize="9" scale="61" fitToHeight="0" orientation="landscape" cellComments="asDisplayed" r:id="rId1"/>
  <rowBreaks count="1" manualBreakCount="1">
    <brk id="20" max="9"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9DF0D08-3FAC-4E6A-9317-55879069E123}">
          <x14:formula1>
            <xm:f>マスタ!$C$2:$C$11</xm:f>
          </x14:formula1>
          <xm:sqref>C6:D6</xm:sqref>
        </x14:dataValidation>
      </x14:dataValidations>
    </ext>
  </extLs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452DC-5B73-4857-A2B0-936C34DE0D81}">
  <sheetPr>
    <tabColor rgb="FFFF0000"/>
    <pageSetUpPr fitToPage="1"/>
  </sheetPr>
  <dimension ref="A1:O41"/>
  <sheetViews>
    <sheetView showGridLines="0" showZeros="0" view="pageBreakPreview" zoomScale="70" zoomScaleNormal="70" zoomScaleSheetLayoutView="70" workbookViewId="0">
      <selection activeCell="C6" sqref="C6:D6"/>
    </sheetView>
  </sheetViews>
  <sheetFormatPr defaultRowHeight="18.75"/>
  <cols>
    <col min="1" max="1" width="5" style="42" customWidth="1"/>
    <col min="2" max="2" width="17.5" style="83" customWidth="1"/>
    <col min="3" max="3" width="39.375" style="41" customWidth="1"/>
    <col min="4" max="4" width="9.375" style="41" customWidth="1"/>
    <col min="5" max="5" width="37.625" style="41" customWidth="1"/>
    <col min="6" max="6" width="42.875" style="41" customWidth="1"/>
    <col min="7" max="7" width="19.625" style="41" customWidth="1"/>
    <col min="8" max="8" width="22.375" style="41" customWidth="1"/>
    <col min="9" max="9" width="15.625" style="41" customWidth="1"/>
    <col min="10" max="10" width="27.5" style="41" customWidth="1"/>
    <col min="11" max="11" width="9" style="41" hidden="1" customWidth="1"/>
    <col min="12" max="12" width="11.875" style="41" hidden="1" customWidth="1"/>
    <col min="13" max="13" width="10.5" style="41" hidden="1" customWidth="1"/>
    <col min="14" max="14" width="9" style="41" hidden="1" customWidth="1"/>
    <col min="15" max="15" width="50.625" style="41" hidden="1" customWidth="1"/>
    <col min="16" max="16384" width="9" style="41"/>
  </cols>
  <sheetData>
    <row r="1" spans="1:13" s="36" customFormat="1" ht="29.25" customHeight="1">
      <c r="A1" s="36" t="s">
        <v>129</v>
      </c>
      <c r="D1" s="36" t="s">
        <v>144</v>
      </c>
    </row>
    <row r="2" spans="1:13" ht="19.5" thickBot="1">
      <c r="A2" s="37"/>
      <c r="B2" s="38"/>
      <c r="C2" s="39"/>
      <c r="D2" s="39"/>
      <c r="E2" s="39"/>
      <c r="F2" s="40"/>
      <c r="G2" s="39"/>
      <c r="H2" s="39"/>
      <c r="I2" s="39"/>
      <c r="J2" s="39"/>
    </row>
    <row r="3" spans="1:13" s="47" customFormat="1" ht="24.95" customHeight="1" thickBot="1">
      <c r="A3" s="42"/>
      <c r="B3" s="38"/>
      <c r="C3" s="43"/>
      <c r="D3" s="43"/>
      <c r="E3" s="43"/>
      <c r="F3" s="44"/>
      <c r="G3" s="45" t="s">
        <v>0</v>
      </c>
      <c r="H3" s="46" t="e">
        <f>①集計表!H4</f>
        <v>#N/A</v>
      </c>
      <c r="I3" s="159" t="s">
        <v>1</v>
      </c>
      <c r="J3" s="160"/>
    </row>
    <row r="4" spans="1:13" s="47" customFormat="1" ht="24.95" customHeight="1">
      <c r="A4" s="37"/>
      <c r="B4" s="38"/>
      <c r="C4" s="43"/>
      <c r="D4" s="43"/>
      <c r="E4" s="43"/>
      <c r="F4" s="44"/>
      <c r="G4" s="48" t="s">
        <v>178</v>
      </c>
      <c r="H4" s="173" t="e">
        <f>①集計表!H5</f>
        <v>#N/A</v>
      </c>
      <c r="I4" s="174"/>
      <c r="J4" s="175"/>
    </row>
    <row r="5" spans="1:13" s="47" customFormat="1" ht="24.95" customHeight="1" thickBot="1">
      <c r="A5" s="37"/>
      <c r="B5" s="49"/>
      <c r="C5" s="43"/>
      <c r="D5" s="50"/>
      <c r="E5" s="50"/>
      <c r="F5" s="44"/>
      <c r="G5" s="48" t="s">
        <v>3</v>
      </c>
      <c r="H5" s="176">
        <f>①集計表!H6</f>
        <v>0</v>
      </c>
      <c r="I5" s="177"/>
      <c r="J5" s="178"/>
    </row>
    <row r="6" spans="1:13" s="47" customFormat="1" ht="24.95" customHeight="1">
      <c r="A6" s="37"/>
      <c r="B6" s="51" t="s">
        <v>2</v>
      </c>
      <c r="C6" s="167"/>
      <c r="D6" s="168"/>
      <c r="E6" s="50"/>
      <c r="F6" s="44"/>
      <c r="G6" s="52" t="s">
        <v>32</v>
      </c>
      <c r="H6" s="176" t="e">
        <f>①集計表!H7</f>
        <v>#N/A</v>
      </c>
      <c r="I6" s="177"/>
      <c r="J6" s="178"/>
    </row>
    <row r="7" spans="1:13" s="47" customFormat="1" ht="24.95" customHeight="1" thickBot="1">
      <c r="A7" s="37"/>
      <c r="B7" s="53" t="s">
        <v>5</v>
      </c>
      <c r="C7" s="169"/>
      <c r="D7" s="170"/>
      <c r="E7" s="50"/>
      <c r="F7" s="44"/>
      <c r="G7" s="54" t="s">
        <v>33</v>
      </c>
      <c r="H7" s="179">
        <f>①集計表!H8</f>
        <v>0</v>
      </c>
      <c r="I7" s="180"/>
      <c r="J7" s="181"/>
    </row>
    <row r="8" spans="1:13" s="47" customFormat="1" ht="24.95" customHeight="1" thickTop="1" thickBot="1">
      <c r="A8" s="37"/>
      <c r="B8" s="165" t="s">
        <v>47</v>
      </c>
      <c r="C8" s="166"/>
      <c r="D8" s="55"/>
      <c r="E8" s="56"/>
      <c r="F8" s="44"/>
      <c r="G8" s="44"/>
      <c r="H8" s="43"/>
      <c r="I8" s="43"/>
      <c r="J8" s="57"/>
      <c r="L8" s="47" t="s">
        <v>126</v>
      </c>
    </row>
    <row r="9" spans="1:13" ht="24.95" customHeight="1">
      <c r="A9" s="37"/>
      <c r="B9" s="35" t="s">
        <v>179</v>
      </c>
      <c r="C9" s="58"/>
      <c r="D9" s="59"/>
      <c r="E9" s="59"/>
      <c r="F9" s="58"/>
      <c r="G9" s="58"/>
      <c r="H9" s="60"/>
      <c r="I9" s="61"/>
      <c r="J9" s="62"/>
      <c r="L9" s="161" t="s">
        <v>125</v>
      </c>
      <c r="M9" s="162">
        <v>42826</v>
      </c>
    </row>
    <row r="10" spans="1:13" ht="98.25" customHeight="1" thickBot="1">
      <c r="A10" s="63" t="s">
        <v>7</v>
      </c>
      <c r="B10" s="64" t="s">
        <v>183</v>
      </c>
      <c r="C10" s="65" t="s">
        <v>46</v>
      </c>
      <c r="D10" s="182" t="s">
        <v>184</v>
      </c>
      <c r="E10" s="183"/>
      <c r="F10" s="65" t="s">
        <v>8</v>
      </c>
      <c r="G10" s="65" t="s">
        <v>9</v>
      </c>
      <c r="H10" s="66" t="s">
        <v>185</v>
      </c>
      <c r="I10" s="67" t="s">
        <v>77</v>
      </c>
      <c r="J10" s="65" t="s">
        <v>31</v>
      </c>
      <c r="L10" s="161" t="s">
        <v>83</v>
      </c>
    </row>
    <row r="11" spans="1:13" ht="30" customHeight="1">
      <c r="A11" s="63">
        <v>1</v>
      </c>
      <c r="B11" s="68"/>
      <c r="C11" s="69"/>
      <c r="D11" s="171"/>
      <c r="E11" s="172"/>
      <c r="F11" s="70"/>
      <c r="G11" s="71"/>
      <c r="H11" s="72"/>
      <c r="I11" s="73"/>
      <c r="J11" s="74"/>
      <c r="L11" s="161" t="s">
        <v>84</v>
      </c>
      <c r="M11" s="162">
        <v>43921</v>
      </c>
    </row>
    <row r="12" spans="1:13" ht="30" customHeight="1">
      <c r="A12" s="63">
        <v>2</v>
      </c>
      <c r="B12" s="68"/>
      <c r="C12" s="69"/>
      <c r="D12" s="171"/>
      <c r="E12" s="172"/>
      <c r="F12" s="70"/>
      <c r="G12" s="71"/>
      <c r="H12" s="75"/>
      <c r="I12" s="76"/>
      <c r="J12" s="74"/>
      <c r="K12" s="41">
        <f t="shared" ref="K12:K25" si="0">IF(H12&lt;&gt;"",1,0)</f>
        <v>0</v>
      </c>
      <c r="L12" s="41" t="s">
        <v>82</v>
      </c>
      <c r="M12" s="162">
        <v>45382</v>
      </c>
    </row>
    <row r="13" spans="1:13" ht="30" customHeight="1">
      <c r="A13" s="63">
        <v>3</v>
      </c>
      <c r="B13" s="68"/>
      <c r="C13" s="69"/>
      <c r="D13" s="171"/>
      <c r="E13" s="172"/>
      <c r="F13" s="70"/>
      <c r="G13" s="71"/>
      <c r="H13" s="75"/>
      <c r="I13" s="76"/>
      <c r="J13" s="74"/>
      <c r="K13" s="41">
        <f t="shared" si="0"/>
        <v>0</v>
      </c>
      <c r="L13" s="41" t="str">
        <f t="shared" ref="L13:L24" si="1">IF(C13="その他",1,"")</f>
        <v/>
      </c>
      <c r="M13" s="163"/>
    </row>
    <row r="14" spans="1:13" ht="30" customHeight="1">
      <c r="A14" s="63">
        <v>4</v>
      </c>
      <c r="B14" s="68"/>
      <c r="C14" s="69"/>
      <c r="D14" s="171"/>
      <c r="E14" s="172"/>
      <c r="F14" s="70"/>
      <c r="G14" s="71"/>
      <c r="H14" s="75"/>
      <c r="I14" s="76"/>
      <c r="J14" s="74"/>
      <c r="K14" s="41">
        <f>IF(H14&lt;&gt;"",1,0)</f>
        <v>0</v>
      </c>
      <c r="L14" s="41" t="str">
        <f t="shared" si="1"/>
        <v/>
      </c>
      <c r="M14" s="161"/>
    </row>
    <row r="15" spans="1:13" ht="30" customHeight="1">
      <c r="A15" s="63">
        <v>5</v>
      </c>
      <c r="B15" s="68"/>
      <c r="C15" s="69"/>
      <c r="D15" s="171"/>
      <c r="E15" s="172"/>
      <c r="F15" s="70"/>
      <c r="G15" s="71"/>
      <c r="H15" s="75"/>
      <c r="I15" s="76"/>
      <c r="J15" s="74"/>
      <c r="K15" s="41">
        <f t="shared" si="0"/>
        <v>0</v>
      </c>
      <c r="L15" s="41" t="str">
        <f t="shared" si="1"/>
        <v/>
      </c>
    </row>
    <row r="16" spans="1:13" ht="30" customHeight="1">
      <c r="A16" s="63">
        <v>6</v>
      </c>
      <c r="B16" s="68"/>
      <c r="C16" s="69"/>
      <c r="D16" s="171"/>
      <c r="E16" s="172"/>
      <c r="F16" s="70"/>
      <c r="G16" s="71"/>
      <c r="H16" s="75"/>
      <c r="I16" s="76"/>
      <c r="J16" s="74"/>
      <c r="K16" s="41">
        <f t="shared" si="0"/>
        <v>0</v>
      </c>
      <c r="L16" s="41" t="str">
        <f t="shared" si="1"/>
        <v/>
      </c>
    </row>
    <row r="17" spans="1:14" ht="30" customHeight="1">
      <c r="A17" s="63">
        <v>7</v>
      </c>
      <c r="B17" s="68"/>
      <c r="C17" s="69"/>
      <c r="D17" s="171"/>
      <c r="E17" s="172"/>
      <c r="F17" s="70"/>
      <c r="G17" s="71"/>
      <c r="H17" s="75"/>
      <c r="I17" s="76"/>
      <c r="J17" s="74"/>
      <c r="K17" s="41">
        <f t="shared" si="0"/>
        <v>0</v>
      </c>
      <c r="L17" s="41" t="str">
        <f t="shared" si="1"/>
        <v/>
      </c>
    </row>
    <row r="18" spans="1:14" ht="30" customHeight="1">
      <c r="A18" s="63">
        <v>8</v>
      </c>
      <c r="B18" s="68"/>
      <c r="C18" s="69"/>
      <c r="D18" s="171"/>
      <c r="E18" s="172"/>
      <c r="F18" s="70"/>
      <c r="G18" s="71"/>
      <c r="H18" s="75"/>
      <c r="I18" s="76"/>
      <c r="J18" s="74"/>
      <c r="K18" s="41">
        <f t="shared" si="0"/>
        <v>0</v>
      </c>
      <c r="L18" s="41" t="str">
        <f t="shared" si="1"/>
        <v/>
      </c>
    </row>
    <row r="19" spans="1:14" ht="30" customHeight="1">
      <c r="A19" s="63">
        <v>9</v>
      </c>
      <c r="B19" s="68"/>
      <c r="C19" s="69"/>
      <c r="D19" s="171"/>
      <c r="E19" s="172"/>
      <c r="F19" s="70"/>
      <c r="G19" s="71"/>
      <c r="H19" s="75"/>
      <c r="I19" s="76"/>
      <c r="J19" s="74"/>
      <c r="K19" s="41">
        <f t="shared" si="0"/>
        <v>0</v>
      </c>
      <c r="L19" s="41" t="str">
        <f t="shared" si="1"/>
        <v/>
      </c>
    </row>
    <row r="20" spans="1:14" ht="30" customHeight="1">
      <c r="A20" s="63">
        <v>10</v>
      </c>
      <c r="B20" s="68"/>
      <c r="C20" s="69"/>
      <c r="D20" s="171"/>
      <c r="E20" s="172"/>
      <c r="F20" s="70"/>
      <c r="G20" s="71"/>
      <c r="H20" s="75"/>
      <c r="I20" s="76"/>
      <c r="J20" s="74"/>
      <c r="K20" s="41">
        <f t="shared" si="0"/>
        <v>0</v>
      </c>
      <c r="L20" s="41" t="str">
        <f t="shared" si="1"/>
        <v/>
      </c>
    </row>
    <row r="21" spans="1:14" ht="30" customHeight="1">
      <c r="A21" s="63">
        <v>11</v>
      </c>
      <c r="B21" s="68"/>
      <c r="C21" s="69"/>
      <c r="D21" s="171"/>
      <c r="E21" s="172"/>
      <c r="F21" s="70"/>
      <c r="G21" s="71"/>
      <c r="H21" s="75"/>
      <c r="I21" s="76"/>
      <c r="J21" s="74"/>
      <c r="K21" s="41">
        <f t="shared" si="0"/>
        <v>0</v>
      </c>
      <c r="L21" s="41" t="str">
        <f t="shared" si="1"/>
        <v/>
      </c>
    </row>
    <row r="22" spans="1:14" ht="30" customHeight="1">
      <c r="A22" s="63">
        <v>12</v>
      </c>
      <c r="B22" s="68"/>
      <c r="C22" s="69"/>
      <c r="D22" s="171"/>
      <c r="E22" s="172"/>
      <c r="F22" s="70"/>
      <c r="G22" s="71"/>
      <c r="H22" s="75"/>
      <c r="I22" s="76"/>
      <c r="J22" s="74"/>
      <c r="K22" s="41">
        <f t="shared" si="0"/>
        <v>0</v>
      </c>
      <c r="L22" s="41" t="str">
        <f t="shared" si="1"/>
        <v/>
      </c>
    </row>
    <row r="23" spans="1:14" ht="30" customHeight="1">
      <c r="A23" s="63">
        <v>13</v>
      </c>
      <c r="B23" s="68"/>
      <c r="C23" s="69"/>
      <c r="D23" s="171"/>
      <c r="E23" s="172"/>
      <c r="F23" s="70"/>
      <c r="G23" s="71"/>
      <c r="H23" s="75"/>
      <c r="I23" s="76"/>
      <c r="J23" s="74"/>
      <c r="K23" s="41">
        <f t="shared" si="0"/>
        <v>0</v>
      </c>
      <c r="L23" s="41" t="str">
        <f t="shared" si="1"/>
        <v/>
      </c>
    </row>
    <row r="24" spans="1:14" ht="30" customHeight="1">
      <c r="A24" s="63">
        <v>14</v>
      </c>
      <c r="B24" s="68"/>
      <c r="C24" s="69"/>
      <c r="D24" s="171"/>
      <c r="E24" s="172"/>
      <c r="F24" s="70"/>
      <c r="G24" s="71"/>
      <c r="H24" s="75"/>
      <c r="I24" s="76"/>
      <c r="J24" s="74"/>
      <c r="K24" s="41">
        <f t="shared" si="0"/>
        <v>0</v>
      </c>
      <c r="L24" s="41" t="str">
        <f t="shared" si="1"/>
        <v/>
      </c>
    </row>
    <row r="25" spans="1:14" ht="30" customHeight="1" thickBot="1">
      <c r="A25" s="63">
        <v>15</v>
      </c>
      <c r="B25" s="68"/>
      <c r="C25" s="69"/>
      <c r="D25" s="171"/>
      <c r="E25" s="172"/>
      <c r="F25" s="70"/>
      <c r="G25" s="71"/>
      <c r="H25" s="77"/>
      <c r="I25" s="78"/>
      <c r="J25" s="74"/>
      <c r="K25" s="41">
        <f t="shared" si="0"/>
        <v>0</v>
      </c>
      <c r="L25" s="41" t="e">
        <f>IF(SUMIF(C12:C25,"【職員処遇改善費のみ対象】園内研修",I11:I25)&gt;VLOOKUP(C6,M25:N27,2,FALSE),VLOOKUP(C6,M25:N27,2,FALSE)-SUMIF(C12:C25,"【職員処遇改善費のみ対象】園内研修",I11:I25),"")</f>
        <v>#N/A</v>
      </c>
      <c r="M25" s="79" t="s">
        <v>81</v>
      </c>
      <c r="N25" s="164">
        <v>4</v>
      </c>
    </row>
    <row r="26" spans="1:14" ht="19.5" customHeight="1">
      <c r="A26" s="80"/>
      <c r="B26" s="38" t="s">
        <v>34</v>
      </c>
      <c r="C26" s="59"/>
      <c r="D26" s="59"/>
      <c r="E26" s="59"/>
      <c r="F26" s="59"/>
      <c r="G26" s="59"/>
      <c r="J26" s="12"/>
      <c r="K26" s="164"/>
    </row>
    <row r="27" spans="1:14" ht="21.75" customHeight="1">
      <c r="A27" s="80"/>
      <c r="B27" s="186" t="s">
        <v>86</v>
      </c>
      <c r="C27" s="186"/>
      <c r="D27" s="186"/>
      <c r="E27" s="186"/>
      <c r="F27" s="186"/>
      <c r="G27" s="186"/>
      <c r="J27" s="12"/>
      <c r="K27" s="164"/>
    </row>
    <row r="28" spans="1:14" ht="34.5" customHeight="1">
      <c r="A28" s="80"/>
      <c r="B28" s="186" t="s">
        <v>85</v>
      </c>
      <c r="C28" s="186"/>
      <c r="D28" s="186"/>
      <c r="E28" s="186"/>
      <c r="F28" s="186"/>
      <c r="G28" s="186"/>
    </row>
    <row r="29" spans="1:14" s="12" customFormat="1" ht="15.75" customHeight="1">
      <c r="A29" s="37"/>
      <c r="B29" s="81" t="s">
        <v>123</v>
      </c>
      <c r="C29" s="82"/>
      <c r="D29" s="59"/>
      <c r="E29" s="59"/>
      <c r="F29" s="59"/>
      <c r="G29" s="59"/>
    </row>
    <row r="30" spans="1:14" s="12" customFormat="1" ht="15" customHeight="1">
      <c r="A30" s="37"/>
      <c r="B30" s="187" t="s">
        <v>181</v>
      </c>
      <c r="C30" s="187"/>
      <c r="D30" s="188"/>
      <c r="E30" s="188"/>
      <c r="F30" s="188"/>
      <c r="G30" s="59"/>
      <c r="H30" s="59"/>
      <c r="I30" s="59"/>
      <c r="J30" s="59"/>
    </row>
    <row r="31" spans="1:14" s="12" customFormat="1" ht="15" customHeight="1">
      <c r="A31" s="37"/>
      <c r="B31" s="38" t="s">
        <v>124</v>
      </c>
      <c r="C31" s="59"/>
      <c r="D31" s="59"/>
      <c r="E31" s="59"/>
      <c r="F31" s="59"/>
      <c r="G31" s="59"/>
      <c r="H31" s="59"/>
      <c r="I31" s="59"/>
      <c r="J31" s="59"/>
    </row>
    <row r="32" spans="1:14" s="12" customFormat="1" ht="15" customHeight="1">
      <c r="A32" s="37"/>
      <c r="B32" s="38" t="s">
        <v>128</v>
      </c>
      <c r="C32" s="59"/>
      <c r="D32" s="59"/>
      <c r="E32" s="59"/>
      <c r="F32" s="59"/>
      <c r="G32" s="59"/>
      <c r="H32" s="59"/>
      <c r="I32" s="59"/>
      <c r="J32" s="59"/>
    </row>
    <row r="33" spans="1:10" s="12" customFormat="1" ht="15" customHeight="1">
      <c r="A33" s="37"/>
      <c r="D33" s="59"/>
      <c r="E33" s="59"/>
      <c r="F33" s="59"/>
      <c r="G33" s="59"/>
      <c r="H33" s="59"/>
      <c r="I33" s="59"/>
      <c r="J33" s="59"/>
    </row>
    <row r="34" spans="1:10" s="12" customFormat="1" ht="15" customHeight="1">
      <c r="A34" s="37"/>
      <c r="D34" s="59"/>
      <c r="E34" s="59"/>
      <c r="F34" s="59"/>
      <c r="G34" s="59"/>
      <c r="H34" s="59"/>
      <c r="I34" s="59"/>
      <c r="J34" s="59"/>
    </row>
    <row r="35" spans="1:10" s="12" customFormat="1" ht="15" customHeight="1">
      <c r="A35" s="37"/>
      <c r="C35" s="59"/>
      <c r="D35" s="59"/>
      <c r="E35" s="59"/>
      <c r="F35" s="59"/>
      <c r="G35" s="59"/>
      <c r="H35" s="59"/>
      <c r="I35" s="59"/>
      <c r="J35" s="59"/>
    </row>
    <row r="36" spans="1:10" s="12" customFormat="1" ht="15" customHeight="1">
      <c r="A36" s="37"/>
      <c r="C36" s="59"/>
      <c r="D36" s="59"/>
      <c r="E36" s="59"/>
      <c r="F36" s="59"/>
      <c r="G36" s="59"/>
      <c r="H36" s="59"/>
      <c r="I36" s="59"/>
      <c r="J36" s="59"/>
    </row>
    <row r="37" spans="1:10" s="12" customFormat="1" ht="15" customHeight="1">
      <c r="A37" s="37"/>
      <c r="B37" s="38"/>
      <c r="C37" s="59"/>
      <c r="D37" s="59"/>
      <c r="E37" s="59"/>
      <c r="F37" s="59"/>
      <c r="G37" s="59"/>
      <c r="H37" s="59"/>
      <c r="I37" s="59"/>
      <c r="J37" s="59"/>
    </row>
    <row r="38" spans="1:10" s="12" customFormat="1" ht="30" customHeight="1">
      <c r="A38" s="37"/>
      <c r="B38" s="184"/>
      <c r="C38" s="185"/>
      <c r="D38" s="185"/>
      <c r="E38" s="185"/>
      <c r="F38" s="185"/>
      <c r="G38" s="185"/>
      <c r="H38" s="185"/>
      <c r="I38" s="185"/>
      <c r="J38" s="185"/>
    </row>
    <row r="39" spans="1:10" s="12" customFormat="1" ht="15" customHeight="1">
      <c r="A39" s="37"/>
      <c r="B39" s="38"/>
      <c r="C39" s="59"/>
      <c r="D39" s="59"/>
      <c r="E39" s="59"/>
      <c r="F39" s="59"/>
      <c r="G39" s="59"/>
      <c r="H39" s="59"/>
      <c r="I39" s="59"/>
      <c r="J39" s="59"/>
    </row>
    <row r="40" spans="1:10" s="12" customFormat="1" ht="15" customHeight="1">
      <c r="A40" s="37"/>
      <c r="B40" s="38"/>
      <c r="C40" s="59"/>
      <c r="D40" s="59"/>
      <c r="E40" s="59"/>
      <c r="F40" s="59"/>
      <c r="G40" s="59"/>
      <c r="H40" s="59"/>
      <c r="I40" s="59"/>
      <c r="J40" s="59"/>
    </row>
    <row r="41" spans="1:10" s="12" customFormat="1" ht="15" customHeight="1">
      <c r="A41" s="37"/>
      <c r="B41" s="38"/>
      <c r="C41" s="59"/>
      <c r="D41" s="59"/>
      <c r="E41" s="59"/>
      <c r="F41" s="59"/>
      <c r="G41" s="59"/>
      <c r="H41" s="59"/>
      <c r="I41" s="59"/>
      <c r="J41" s="59"/>
    </row>
  </sheetData>
  <sheetProtection algorithmName="SHA-512" hashValue="2jqgx8yd61lgSRtZXm81JWJEvRkPCQZokv2As2c929/t7H9afeO92L/NNUz/W4v1OiSegPGAa2gVRlwVEdieBQ==" saltValue="vKsPuJTmXjU49tVASwUz2w==" spinCount="100000" sheet="1" objects="1" scenarios="1" insertRows="0" selectLockedCells="1"/>
  <mergeCells count="27">
    <mergeCell ref="B28:G28"/>
    <mergeCell ref="B30:F30"/>
    <mergeCell ref="B38:J38"/>
    <mergeCell ref="D21:E21"/>
    <mergeCell ref="D22:E22"/>
    <mergeCell ref="D23:E23"/>
    <mergeCell ref="D24:E24"/>
    <mergeCell ref="D25:E25"/>
    <mergeCell ref="B27:G27"/>
    <mergeCell ref="D15:E15"/>
    <mergeCell ref="D16:E16"/>
    <mergeCell ref="D17:E17"/>
    <mergeCell ref="D18:E18"/>
    <mergeCell ref="D19:E19"/>
    <mergeCell ref="D20:E20"/>
    <mergeCell ref="B8:C8"/>
    <mergeCell ref="D10:E10"/>
    <mergeCell ref="D11:E11"/>
    <mergeCell ref="D12:E12"/>
    <mergeCell ref="D13:E13"/>
    <mergeCell ref="D14:E14"/>
    <mergeCell ref="H4:J4"/>
    <mergeCell ref="H5:J5"/>
    <mergeCell ref="C6:D6"/>
    <mergeCell ref="H6:J6"/>
    <mergeCell ref="C7:D7"/>
    <mergeCell ref="H7:J7"/>
  </mergeCells>
  <phoneticPr fontId="3"/>
  <conditionalFormatting sqref="C6:C7">
    <cfRule type="cellIs" dxfId="77" priority="11" operator="equal">
      <formula>""</formula>
    </cfRule>
  </conditionalFormatting>
  <conditionalFormatting sqref="D8">
    <cfRule type="cellIs" dxfId="76" priority="1" operator="equal">
      <formula>""</formula>
    </cfRule>
  </conditionalFormatting>
  <conditionalFormatting sqref="D11:E25 G11:H25">
    <cfRule type="expression" dxfId="75" priority="3">
      <formula>$C11="【職員処遇改善費のみ対象】園内研修"</formula>
    </cfRule>
  </conditionalFormatting>
  <conditionalFormatting sqref="D11:E25">
    <cfRule type="expression" dxfId="74" priority="5">
      <formula>$C11="【職員処遇改善費のみ対象】横浜市（区）主催研修"</formula>
    </cfRule>
    <cfRule type="expression" dxfId="73" priority="6">
      <formula>$C11="幼稚園教諭旧免許状更新講習・免許法認定講習"</formula>
    </cfRule>
  </conditionalFormatting>
  <conditionalFormatting sqref="F11:F25">
    <cfRule type="expression" dxfId="72" priority="8">
      <formula>$C11&lt;&gt;"保育士等キャリアアップ研修"</formula>
    </cfRule>
    <cfRule type="expression" dxfId="71" priority="13" stopIfTrue="1">
      <formula>$C11="保育士等キャリアアップ研修"</formula>
    </cfRule>
  </conditionalFormatting>
  <conditionalFormatting sqref="F11:H25">
    <cfRule type="expression" dxfId="70" priority="4">
      <formula>$C11="その他"</formula>
    </cfRule>
  </conditionalFormatting>
  <conditionalFormatting sqref="G11:G25">
    <cfRule type="expression" dxfId="69" priority="10">
      <formula>$C11="幼稚園教諭旧免許状更新講習・免許法認定講習"</formula>
    </cfRule>
  </conditionalFormatting>
  <conditionalFormatting sqref="G11:H25">
    <cfRule type="expression" dxfId="68" priority="2">
      <formula>$C11="【職員処遇改善費のみ対象】横浜市（区）主催研修"</formula>
    </cfRule>
  </conditionalFormatting>
  <conditionalFormatting sqref="H11:H25">
    <cfRule type="expression" dxfId="67" priority="7">
      <formula>$C11="【幼稚園又は認定こども園に勤務していた者】その他"</formula>
    </cfRule>
  </conditionalFormatting>
  <conditionalFormatting sqref="H3:I3 H4:J7">
    <cfRule type="cellIs" dxfId="66" priority="12" operator="equal">
      <formula>""</formula>
    </cfRule>
  </conditionalFormatting>
  <conditionalFormatting sqref="I11:I25">
    <cfRule type="expression" dxfId="65" priority="9">
      <formula>$C11="保育士等キャリアアップ研修"</formula>
    </cfRule>
  </conditionalFormatting>
  <dataValidations count="8">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専門リーダー、職務分野別リーダー」のマネジメント研修はH29.4.1～R2.3.31の修了分のみ対象です。" sqref="B11:B25" xr:uid="{2DF91488-1991-4191-AFB5-80B0D7002583}">
      <formula1>46220</formula1>
    </dataValidation>
    <dataValidation type="list" allowBlank="1" showInputMessage="1" showErrorMessage="1" sqref="C11:C25" xr:uid="{A608F331-CF76-4B72-B7E0-364F200B8CE2}">
      <formula1>INDIRECT($C$6&amp;$D$8)</formula1>
    </dataValidation>
    <dataValidation type="list" allowBlank="1" showInputMessage="1" showErrorMessage="1" sqref="D11:E25" xr:uid="{6F4D2DBA-4999-4039-BB1F-74B502CE536E}">
      <formula1>INDIRECT($C11)</formula1>
    </dataValidation>
    <dataValidation type="list" allowBlank="1" showInputMessage="1" showErrorMessage="1" sqref="O6" xr:uid="{4B89D4FE-40F3-40C1-BF0B-E51DB200F934}">
      <formula1>" "</formula1>
    </dataValidation>
    <dataValidation type="list" allowBlank="1" showInputMessage="1" showErrorMessage="1" sqref="D8" xr:uid="{821A4FB0-378C-40FF-99EE-1F0E46082483}">
      <formula1>"〇,×"</formula1>
    </dataValidation>
    <dataValidation type="textLength" operator="equal" allowBlank="1" showInputMessage="1" showErrorMessage="1" sqref="G11:G25" xr:uid="{028B3FD6-2F31-4357-B80D-0EE328C6978C}">
      <formula1>12</formula1>
    </dataValidation>
    <dataValidation type="decimal" operator="greaterThanOrEqual" allowBlank="1" showInputMessage="1" showErrorMessage="1" sqref="I11:I25" xr:uid="{8DF6D655-C098-4828-81E0-73A670D81E22}">
      <formula1>0</formula1>
    </dataValidation>
    <dataValidation type="list" allowBlank="1" showInputMessage="1" showErrorMessage="1" sqref="H11:H25" xr:uid="{E02315DC-D434-4E7C-AFE9-83A9D3734FB3}">
      <formula1>INDIRECT($C$6)</formula1>
    </dataValidation>
  </dataValidations>
  <printOptions horizontalCentered="1"/>
  <pageMargins left="0.25" right="0.25" top="0.75" bottom="0.75" header="0.3" footer="0.3"/>
  <pageSetup paperSize="9" scale="61" fitToHeight="0" orientation="landscape" cellComments="asDisplayed" r:id="rId1"/>
  <rowBreaks count="1" manualBreakCount="1">
    <brk id="20" max="9"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40CD50D-A696-4A98-BE2B-B99767176274}">
          <x14:formula1>
            <xm:f>マスタ!$C$2:$C$11</xm:f>
          </x14:formula1>
          <xm:sqref>C6:D6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0000"/>
    <pageSetUpPr fitToPage="1"/>
  </sheetPr>
  <dimension ref="A1:O41"/>
  <sheetViews>
    <sheetView showGridLines="0" showZeros="0" view="pageBreakPreview" zoomScale="70" zoomScaleNormal="70" zoomScaleSheetLayoutView="70" workbookViewId="0">
      <selection activeCell="C6" sqref="C6:D6"/>
    </sheetView>
  </sheetViews>
  <sheetFormatPr defaultRowHeight="18.75"/>
  <cols>
    <col min="1" max="1" width="5" style="42" customWidth="1"/>
    <col min="2" max="2" width="17.5" style="83" customWidth="1"/>
    <col min="3" max="3" width="39.375" style="41" customWidth="1"/>
    <col min="4" max="4" width="9.375" style="41" customWidth="1"/>
    <col min="5" max="5" width="37.625" style="41" customWidth="1"/>
    <col min="6" max="6" width="42.875" style="41" customWidth="1"/>
    <col min="7" max="7" width="19.625" style="41" customWidth="1"/>
    <col min="8" max="8" width="22.375" style="41" customWidth="1"/>
    <col min="9" max="9" width="15.625" style="41" customWidth="1"/>
    <col min="10" max="10" width="27.5" style="41" customWidth="1"/>
    <col min="11" max="11" width="9" style="41" hidden="1" customWidth="1"/>
    <col min="12" max="12" width="11.875" style="41" hidden="1" customWidth="1"/>
    <col min="13" max="13" width="10.5" style="41" hidden="1" customWidth="1"/>
    <col min="14" max="14" width="9" style="41" hidden="1" customWidth="1"/>
    <col min="15" max="15" width="50.625" style="41" hidden="1" customWidth="1"/>
    <col min="16" max="16384" width="9" style="41"/>
  </cols>
  <sheetData>
    <row r="1" spans="1:13" s="36" customFormat="1" ht="29.25" customHeight="1">
      <c r="A1" s="36" t="s">
        <v>129</v>
      </c>
      <c r="D1" s="36" t="s">
        <v>144</v>
      </c>
    </row>
    <row r="2" spans="1:13" ht="19.5" thickBot="1">
      <c r="A2" s="37"/>
      <c r="B2" s="38"/>
      <c r="C2" s="39"/>
      <c r="D2" s="39"/>
      <c r="E2" s="39"/>
      <c r="F2" s="40"/>
      <c r="G2" s="39"/>
      <c r="H2" s="39"/>
      <c r="I2" s="39"/>
      <c r="J2" s="39"/>
    </row>
    <row r="3" spans="1:13" s="47" customFormat="1" ht="24.95" customHeight="1" thickBot="1">
      <c r="A3" s="42"/>
      <c r="B3" s="38"/>
      <c r="C3" s="43"/>
      <c r="D3" s="43"/>
      <c r="E3" s="43"/>
      <c r="F3" s="44"/>
      <c r="G3" s="45" t="s">
        <v>0</v>
      </c>
      <c r="H3" s="46" t="e">
        <f>①集計表!H4</f>
        <v>#N/A</v>
      </c>
      <c r="I3" s="159" t="s">
        <v>1</v>
      </c>
      <c r="J3" s="160"/>
    </row>
    <row r="4" spans="1:13" s="47" customFormat="1" ht="24.95" customHeight="1">
      <c r="A4" s="37"/>
      <c r="B4" s="38"/>
      <c r="C4" s="43"/>
      <c r="D4" s="43"/>
      <c r="E4" s="43"/>
      <c r="F4" s="44"/>
      <c r="G4" s="48" t="s">
        <v>178</v>
      </c>
      <c r="H4" s="173" t="e">
        <f>①集計表!H5</f>
        <v>#N/A</v>
      </c>
      <c r="I4" s="174"/>
      <c r="J4" s="175"/>
    </row>
    <row r="5" spans="1:13" s="47" customFormat="1" ht="24.95" customHeight="1" thickBot="1">
      <c r="A5" s="37"/>
      <c r="B5" s="49"/>
      <c r="C5" s="43"/>
      <c r="D5" s="50"/>
      <c r="E5" s="50"/>
      <c r="F5" s="44"/>
      <c r="G5" s="48" t="s">
        <v>3</v>
      </c>
      <c r="H5" s="176">
        <f>①集計表!H6</f>
        <v>0</v>
      </c>
      <c r="I5" s="177"/>
      <c r="J5" s="178"/>
    </row>
    <row r="6" spans="1:13" s="47" customFormat="1" ht="24.95" customHeight="1">
      <c r="A6" s="37"/>
      <c r="B6" s="51" t="s">
        <v>2</v>
      </c>
      <c r="C6" s="167"/>
      <c r="D6" s="168"/>
      <c r="E6" s="50"/>
      <c r="F6" s="44"/>
      <c r="G6" s="52" t="s">
        <v>32</v>
      </c>
      <c r="H6" s="176" t="e">
        <f>①集計表!H7</f>
        <v>#N/A</v>
      </c>
      <c r="I6" s="177"/>
      <c r="J6" s="178"/>
    </row>
    <row r="7" spans="1:13" s="47" customFormat="1" ht="24.95" customHeight="1" thickBot="1">
      <c r="A7" s="37"/>
      <c r="B7" s="53" t="s">
        <v>5</v>
      </c>
      <c r="C7" s="169"/>
      <c r="D7" s="170"/>
      <c r="E7" s="50"/>
      <c r="F7" s="44"/>
      <c r="G7" s="54" t="s">
        <v>33</v>
      </c>
      <c r="H7" s="179">
        <f>①集計表!H8</f>
        <v>0</v>
      </c>
      <c r="I7" s="180"/>
      <c r="J7" s="181"/>
    </row>
    <row r="8" spans="1:13" s="47" customFormat="1" ht="24.95" customHeight="1" thickTop="1" thickBot="1">
      <c r="A8" s="37"/>
      <c r="B8" s="165" t="s">
        <v>47</v>
      </c>
      <c r="C8" s="166"/>
      <c r="D8" s="55"/>
      <c r="E8" s="56"/>
      <c r="F8" s="44"/>
      <c r="G8" s="44"/>
      <c r="H8" s="43"/>
      <c r="I8" s="43"/>
      <c r="J8" s="57"/>
      <c r="L8" s="47" t="s">
        <v>126</v>
      </c>
    </row>
    <row r="9" spans="1:13" ht="24.95" customHeight="1">
      <c r="A9" s="37"/>
      <c r="B9" s="35" t="s">
        <v>179</v>
      </c>
      <c r="C9" s="58"/>
      <c r="D9" s="59"/>
      <c r="E9" s="59"/>
      <c r="F9" s="58"/>
      <c r="G9" s="58"/>
      <c r="H9" s="60"/>
      <c r="I9" s="61"/>
      <c r="J9" s="62"/>
      <c r="L9" s="161" t="s">
        <v>125</v>
      </c>
      <c r="M9" s="162">
        <v>42826</v>
      </c>
    </row>
    <row r="10" spans="1:13" ht="98.25" customHeight="1" thickBot="1">
      <c r="A10" s="63" t="s">
        <v>7</v>
      </c>
      <c r="B10" s="64" t="s">
        <v>183</v>
      </c>
      <c r="C10" s="65" t="s">
        <v>46</v>
      </c>
      <c r="D10" s="182" t="s">
        <v>184</v>
      </c>
      <c r="E10" s="183"/>
      <c r="F10" s="65" t="s">
        <v>8</v>
      </c>
      <c r="G10" s="65" t="s">
        <v>9</v>
      </c>
      <c r="H10" s="66" t="s">
        <v>185</v>
      </c>
      <c r="I10" s="67" t="s">
        <v>77</v>
      </c>
      <c r="J10" s="65" t="s">
        <v>31</v>
      </c>
      <c r="L10" s="161" t="s">
        <v>83</v>
      </c>
    </row>
    <row r="11" spans="1:13" ht="30" customHeight="1">
      <c r="A11" s="63">
        <v>1</v>
      </c>
      <c r="B11" s="68"/>
      <c r="C11" s="69"/>
      <c r="D11" s="171"/>
      <c r="E11" s="172"/>
      <c r="F11" s="70"/>
      <c r="G11" s="71"/>
      <c r="H11" s="72"/>
      <c r="I11" s="73"/>
      <c r="J11" s="74"/>
      <c r="L11" s="161" t="s">
        <v>84</v>
      </c>
      <c r="M11" s="162">
        <v>43921</v>
      </c>
    </row>
    <row r="12" spans="1:13" ht="30" customHeight="1">
      <c r="A12" s="63">
        <v>2</v>
      </c>
      <c r="B12" s="68"/>
      <c r="C12" s="69"/>
      <c r="D12" s="171"/>
      <c r="E12" s="172"/>
      <c r="F12" s="70"/>
      <c r="G12" s="71"/>
      <c r="H12" s="75"/>
      <c r="I12" s="76"/>
      <c r="J12" s="74"/>
      <c r="K12" s="41">
        <f t="shared" ref="K12:K25" si="0">IF(H12&lt;&gt;"",1,0)</f>
        <v>0</v>
      </c>
      <c r="L12" s="41" t="s">
        <v>82</v>
      </c>
      <c r="M12" s="162">
        <v>45382</v>
      </c>
    </row>
    <row r="13" spans="1:13" ht="30" customHeight="1">
      <c r="A13" s="63">
        <v>3</v>
      </c>
      <c r="B13" s="68"/>
      <c r="C13" s="69"/>
      <c r="D13" s="171"/>
      <c r="E13" s="172"/>
      <c r="F13" s="70"/>
      <c r="G13" s="71"/>
      <c r="H13" s="75"/>
      <c r="I13" s="76"/>
      <c r="J13" s="74"/>
      <c r="K13" s="41">
        <f t="shared" si="0"/>
        <v>0</v>
      </c>
      <c r="L13" s="41" t="str">
        <f t="shared" ref="L13:L24" si="1">IF(C13="その他",1,"")</f>
        <v/>
      </c>
      <c r="M13" s="163"/>
    </row>
    <row r="14" spans="1:13" ht="30" customHeight="1">
      <c r="A14" s="63">
        <v>4</v>
      </c>
      <c r="B14" s="68"/>
      <c r="C14" s="69"/>
      <c r="D14" s="171"/>
      <c r="E14" s="172"/>
      <c r="F14" s="70"/>
      <c r="G14" s="71"/>
      <c r="H14" s="75"/>
      <c r="I14" s="76"/>
      <c r="J14" s="74"/>
      <c r="K14" s="41">
        <f>IF(H14&lt;&gt;"",1,0)</f>
        <v>0</v>
      </c>
      <c r="L14" s="41" t="str">
        <f t="shared" si="1"/>
        <v/>
      </c>
      <c r="M14" s="161"/>
    </row>
    <row r="15" spans="1:13" ht="30" customHeight="1">
      <c r="A15" s="63">
        <v>5</v>
      </c>
      <c r="B15" s="68"/>
      <c r="C15" s="69"/>
      <c r="D15" s="171"/>
      <c r="E15" s="172"/>
      <c r="F15" s="70"/>
      <c r="G15" s="71"/>
      <c r="H15" s="75"/>
      <c r="I15" s="76"/>
      <c r="J15" s="74"/>
      <c r="K15" s="41">
        <f t="shared" si="0"/>
        <v>0</v>
      </c>
      <c r="L15" s="41" t="str">
        <f t="shared" si="1"/>
        <v/>
      </c>
    </row>
    <row r="16" spans="1:13" ht="30" customHeight="1">
      <c r="A16" s="63">
        <v>6</v>
      </c>
      <c r="B16" s="68"/>
      <c r="C16" s="69"/>
      <c r="D16" s="171"/>
      <c r="E16" s="172"/>
      <c r="F16" s="70"/>
      <c r="G16" s="71"/>
      <c r="H16" s="75"/>
      <c r="I16" s="76"/>
      <c r="J16" s="74"/>
      <c r="K16" s="41">
        <f t="shared" si="0"/>
        <v>0</v>
      </c>
      <c r="L16" s="41" t="str">
        <f t="shared" si="1"/>
        <v/>
      </c>
    </row>
    <row r="17" spans="1:14" ht="30" customHeight="1">
      <c r="A17" s="63">
        <v>7</v>
      </c>
      <c r="B17" s="68"/>
      <c r="C17" s="69"/>
      <c r="D17" s="171"/>
      <c r="E17" s="172"/>
      <c r="F17" s="70"/>
      <c r="G17" s="71"/>
      <c r="H17" s="75"/>
      <c r="I17" s="76"/>
      <c r="J17" s="74"/>
      <c r="K17" s="41">
        <f t="shared" si="0"/>
        <v>0</v>
      </c>
      <c r="L17" s="41" t="str">
        <f t="shared" si="1"/>
        <v/>
      </c>
    </row>
    <row r="18" spans="1:14" ht="30" customHeight="1">
      <c r="A18" s="63">
        <v>8</v>
      </c>
      <c r="B18" s="68"/>
      <c r="C18" s="69"/>
      <c r="D18" s="171"/>
      <c r="E18" s="172"/>
      <c r="F18" s="70"/>
      <c r="G18" s="71"/>
      <c r="H18" s="75"/>
      <c r="I18" s="76"/>
      <c r="J18" s="74"/>
      <c r="K18" s="41">
        <f t="shared" si="0"/>
        <v>0</v>
      </c>
      <c r="L18" s="41" t="str">
        <f t="shared" si="1"/>
        <v/>
      </c>
    </row>
    <row r="19" spans="1:14" ht="30" customHeight="1">
      <c r="A19" s="63">
        <v>9</v>
      </c>
      <c r="B19" s="68"/>
      <c r="C19" s="69"/>
      <c r="D19" s="171"/>
      <c r="E19" s="172"/>
      <c r="F19" s="70"/>
      <c r="G19" s="71"/>
      <c r="H19" s="75"/>
      <c r="I19" s="76"/>
      <c r="J19" s="74"/>
      <c r="K19" s="41">
        <f t="shared" si="0"/>
        <v>0</v>
      </c>
      <c r="L19" s="41" t="str">
        <f t="shared" si="1"/>
        <v/>
      </c>
    </row>
    <row r="20" spans="1:14" ht="30" customHeight="1">
      <c r="A20" s="63">
        <v>10</v>
      </c>
      <c r="B20" s="68"/>
      <c r="C20" s="69"/>
      <c r="D20" s="171"/>
      <c r="E20" s="172"/>
      <c r="F20" s="70"/>
      <c r="G20" s="71"/>
      <c r="H20" s="75"/>
      <c r="I20" s="76"/>
      <c r="J20" s="74"/>
      <c r="K20" s="41">
        <f t="shared" si="0"/>
        <v>0</v>
      </c>
      <c r="L20" s="41" t="str">
        <f t="shared" si="1"/>
        <v/>
      </c>
    </row>
    <row r="21" spans="1:14" ht="30" customHeight="1">
      <c r="A21" s="63">
        <v>11</v>
      </c>
      <c r="B21" s="68"/>
      <c r="C21" s="69"/>
      <c r="D21" s="171"/>
      <c r="E21" s="172"/>
      <c r="F21" s="70"/>
      <c r="G21" s="71"/>
      <c r="H21" s="75"/>
      <c r="I21" s="76"/>
      <c r="J21" s="74"/>
      <c r="K21" s="41">
        <f t="shared" si="0"/>
        <v>0</v>
      </c>
      <c r="L21" s="41" t="str">
        <f t="shared" si="1"/>
        <v/>
      </c>
    </row>
    <row r="22" spans="1:14" ht="30" customHeight="1">
      <c r="A22" s="63">
        <v>12</v>
      </c>
      <c r="B22" s="68"/>
      <c r="C22" s="69"/>
      <c r="D22" s="171"/>
      <c r="E22" s="172"/>
      <c r="F22" s="70"/>
      <c r="G22" s="71"/>
      <c r="H22" s="75"/>
      <c r="I22" s="76"/>
      <c r="J22" s="74"/>
      <c r="K22" s="41">
        <f t="shared" si="0"/>
        <v>0</v>
      </c>
      <c r="L22" s="41" t="str">
        <f t="shared" si="1"/>
        <v/>
      </c>
    </row>
    <row r="23" spans="1:14" ht="30" customHeight="1">
      <c r="A23" s="63">
        <v>13</v>
      </c>
      <c r="B23" s="68"/>
      <c r="C23" s="69"/>
      <c r="D23" s="171"/>
      <c r="E23" s="172"/>
      <c r="F23" s="70"/>
      <c r="G23" s="71"/>
      <c r="H23" s="75"/>
      <c r="I23" s="76"/>
      <c r="J23" s="74"/>
      <c r="K23" s="41">
        <f t="shared" si="0"/>
        <v>0</v>
      </c>
      <c r="L23" s="41" t="str">
        <f t="shared" si="1"/>
        <v/>
      </c>
    </row>
    <row r="24" spans="1:14" ht="30" customHeight="1">
      <c r="A24" s="63">
        <v>14</v>
      </c>
      <c r="B24" s="68"/>
      <c r="C24" s="69"/>
      <c r="D24" s="171"/>
      <c r="E24" s="172"/>
      <c r="F24" s="70"/>
      <c r="G24" s="71"/>
      <c r="H24" s="75"/>
      <c r="I24" s="76"/>
      <c r="J24" s="74"/>
      <c r="K24" s="41">
        <f t="shared" si="0"/>
        <v>0</v>
      </c>
      <c r="L24" s="41" t="str">
        <f t="shared" si="1"/>
        <v/>
      </c>
    </row>
    <row r="25" spans="1:14" ht="30" customHeight="1" thickBot="1">
      <c r="A25" s="63">
        <v>15</v>
      </c>
      <c r="B25" s="68"/>
      <c r="C25" s="69"/>
      <c r="D25" s="171"/>
      <c r="E25" s="172"/>
      <c r="F25" s="70"/>
      <c r="G25" s="71"/>
      <c r="H25" s="77"/>
      <c r="I25" s="78"/>
      <c r="J25" s="74"/>
      <c r="K25" s="41">
        <f t="shared" si="0"/>
        <v>0</v>
      </c>
      <c r="L25" s="41" t="e">
        <f>IF(SUMIF(C12:C25,"【職員処遇改善費のみ対象】園内研修",I11:I25)&gt;VLOOKUP(C6,M25:N27,2,FALSE),VLOOKUP(C6,M25:N27,2,FALSE)-SUMIF(C12:C25,"【職員処遇改善費のみ対象】園内研修",I11:I25),"")</f>
        <v>#N/A</v>
      </c>
      <c r="M25" s="79" t="s">
        <v>81</v>
      </c>
      <c r="N25" s="164">
        <v>4</v>
      </c>
    </row>
    <row r="26" spans="1:14" ht="19.5" customHeight="1">
      <c r="A26" s="80"/>
      <c r="B26" s="38" t="s">
        <v>34</v>
      </c>
      <c r="C26" s="59"/>
      <c r="D26" s="59"/>
      <c r="E26" s="59"/>
      <c r="F26" s="59"/>
      <c r="G26" s="59"/>
      <c r="J26" s="12"/>
      <c r="K26" s="164"/>
    </row>
    <row r="27" spans="1:14" ht="21.75" customHeight="1">
      <c r="A27" s="80"/>
      <c r="B27" s="186" t="s">
        <v>86</v>
      </c>
      <c r="C27" s="186"/>
      <c r="D27" s="186"/>
      <c r="E27" s="186"/>
      <c r="F27" s="186"/>
      <c r="G27" s="186"/>
      <c r="J27" s="12"/>
      <c r="K27" s="164"/>
    </row>
    <row r="28" spans="1:14" ht="34.5" customHeight="1">
      <c r="A28" s="80"/>
      <c r="B28" s="186" t="s">
        <v>85</v>
      </c>
      <c r="C28" s="186"/>
      <c r="D28" s="186"/>
      <c r="E28" s="186"/>
      <c r="F28" s="186"/>
      <c r="G28" s="186"/>
    </row>
    <row r="29" spans="1:14" s="12" customFormat="1" ht="15.75" customHeight="1">
      <c r="A29" s="37"/>
      <c r="B29" s="81" t="s">
        <v>123</v>
      </c>
      <c r="C29" s="82"/>
      <c r="D29" s="59"/>
      <c r="E29" s="59"/>
      <c r="F29" s="59"/>
      <c r="G29" s="59"/>
    </row>
    <row r="30" spans="1:14" s="12" customFormat="1" ht="15" customHeight="1">
      <c r="A30" s="37"/>
      <c r="B30" s="187" t="s">
        <v>181</v>
      </c>
      <c r="C30" s="187"/>
      <c r="D30" s="188"/>
      <c r="E30" s="188"/>
      <c r="F30" s="188"/>
      <c r="G30" s="59"/>
      <c r="H30" s="59"/>
      <c r="I30" s="59"/>
      <c r="J30" s="59"/>
    </row>
    <row r="31" spans="1:14" s="12" customFormat="1" ht="15" customHeight="1">
      <c r="A31" s="37"/>
      <c r="B31" s="38" t="s">
        <v>124</v>
      </c>
      <c r="C31" s="59"/>
      <c r="D31" s="59"/>
      <c r="E31" s="59"/>
      <c r="F31" s="59"/>
      <c r="G31" s="59"/>
      <c r="H31" s="59"/>
      <c r="I31" s="59"/>
      <c r="J31" s="59"/>
    </row>
    <row r="32" spans="1:14" s="12" customFormat="1" ht="15" customHeight="1">
      <c r="A32" s="37"/>
      <c r="B32" s="38" t="s">
        <v>128</v>
      </c>
      <c r="C32" s="59"/>
      <c r="D32" s="59"/>
      <c r="E32" s="59"/>
      <c r="F32" s="59"/>
      <c r="G32" s="59"/>
      <c r="H32" s="59"/>
      <c r="I32" s="59"/>
      <c r="J32" s="59"/>
    </row>
    <row r="33" spans="1:10" s="12" customFormat="1" ht="15" customHeight="1">
      <c r="A33" s="37"/>
      <c r="D33" s="59"/>
      <c r="E33" s="59"/>
      <c r="F33" s="59"/>
      <c r="G33" s="59"/>
      <c r="H33" s="59"/>
      <c r="I33" s="59"/>
      <c r="J33" s="59"/>
    </row>
    <row r="34" spans="1:10" s="12" customFormat="1" ht="15" customHeight="1">
      <c r="A34" s="37"/>
      <c r="D34" s="59"/>
      <c r="E34" s="59"/>
      <c r="F34" s="59"/>
      <c r="G34" s="59"/>
      <c r="H34" s="59"/>
      <c r="I34" s="59"/>
      <c r="J34" s="59"/>
    </row>
    <row r="35" spans="1:10" s="12" customFormat="1" ht="15" customHeight="1">
      <c r="A35" s="37"/>
      <c r="C35" s="59"/>
      <c r="D35" s="59"/>
      <c r="E35" s="59"/>
      <c r="F35" s="59"/>
      <c r="G35" s="59"/>
      <c r="H35" s="59"/>
      <c r="I35" s="59"/>
      <c r="J35" s="59"/>
    </row>
    <row r="36" spans="1:10" s="12" customFormat="1" ht="15" customHeight="1">
      <c r="A36" s="37"/>
      <c r="C36" s="59"/>
      <c r="D36" s="59"/>
      <c r="E36" s="59"/>
      <c r="F36" s="59"/>
      <c r="G36" s="59"/>
      <c r="H36" s="59"/>
      <c r="I36" s="59"/>
      <c r="J36" s="59"/>
    </row>
    <row r="37" spans="1:10" s="12" customFormat="1" ht="15" customHeight="1">
      <c r="A37" s="37"/>
      <c r="B37" s="38"/>
      <c r="C37" s="59"/>
      <c r="D37" s="59"/>
      <c r="E37" s="59"/>
      <c r="F37" s="59"/>
      <c r="G37" s="59"/>
      <c r="H37" s="59"/>
      <c r="I37" s="59"/>
      <c r="J37" s="59"/>
    </row>
    <row r="38" spans="1:10" s="12" customFormat="1" ht="30" customHeight="1">
      <c r="A38" s="37"/>
      <c r="B38" s="184"/>
      <c r="C38" s="185"/>
      <c r="D38" s="185"/>
      <c r="E38" s="185"/>
      <c r="F38" s="185"/>
      <c r="G38" s="185"/>
      <c r="H38" s="185"/>
      <c r="I38" s="185"/>
      <c r="J38" s="185"/>
    </row>
    <row r="39" spans="1:10" s="12" customFormat="1" ht="15" customHeight="1">
      <c r="A39" s="37"/>
      <c r="B39" s="38"/>
      <c r="C39" s="59"/>
      <c r="D39" s="59"/>
      <c r="E39" s="59"/>
      <c r="F39" s="59"/>
      <c r="G39" s="59"/>
      <c r="H39" s="59"/>
      <c r="I39" s="59"/>
      <c r="J39" s="59"/>
    </row>
    <row r="40" spans="1:10" s="12" customFormat="1" ht="15" customHeight="1">
      <c r="A40" s="37"/>
      <c r="B40" s="38"/>
      <c r="C40" s="59"/>
      <c r="D40" s="59"/>
      <c r="E40" s="59"/>
      <c r="F40" s="59"/>
      <c r="G40" s="59"/>
      <c r="H40" s="59"/>
      <c r="I40" s="59"/>
      <c r="J40" s="59"/>
    </row>
    <row r="41" spans="1:10" s="12" customFormat="1" ht="15" customHeight="1">
      <c r="A41" s="37"/>
      <c r="B41" s="38"/>
      <c r="C41" s="59"/>
      <c r="D41" s="59"/>
      <c r="E41" s="59"/>
      <c r="F41" s="59"/>
      <c r="G41" s="59"/>
      <c r="H41" s="59"/>
      <c r="I41" s="59"/>
      <c r="J41" s="59"/>
    </row>
  </sheetData>
  <sheetProtection algorithmName="SHA-512" hashValue="phtDdwoURfofTAUvquSN9JSAqX/QkUG+zS9JFGgdRyQJUEtKmF3TkDO0mawVVwg+0kvznB4f9JJ0ywr1aqK9ow==" saltValue="omjUk+OVRiyynI4wy/r2Zg==" spinCount="100000" sheet="1" objects="1" scenarios="1" insertRows="0" selectLockedCells="1"/>
  <mergeCells count="27">
    <mergeCell ref="B38:J38"/>
    <mergeCell ref="D11:E11"/>
    <mergeCell ref="D12:E12"/>
    <mergeCell ref="D13:E13"/>
    <mergeCell ref="D14:E14"/>
    <mergeCell ref="D15:E15"/>
    <mergeCell ref="D16:E16"/>
    <mergeCell ref="D17:E17"/>
    <mergeCell ref="D18:E18"/>
    <mergeCell ref="D19:E19"/>
    <mergeCell ref="B28:G28"/>
    <mergeCell ref="D25:E25"/>
    <mergeCell ref="B30:F30"/>
    <mergeCell ref="B27:G27"/>
    <mergeCell ref="B8:C8"/>
    <mergeCell ref="C6:D6"/>
    <mergeCell ref="C7:D7"/>
    <mergeCell ref="D24:E24"/>
    <mergeCell ref="H4:J4"/>
    <mergeCell ref="H5:J5"/>
    <mergeCell ref="H6:J6"/>
    <mergeCell ref="H7:J7"/>
    <mergeCell ref="D10:E10"/>
    <mergeCell ref="D20:E20"/>
    <mergeCell ref="D21:E21"/>
    <mergeCell ref="D22:E22"/>
    <mergeCell ref="D23:E23"/>
  </mergeCells>
  <phoneticPr fontId="3"/>
  <conditionalFormatting sqref="C6:C7">
    <cfRule type="cellIs" dxfId="649" priority="40" operator="equal">
      <formula>""</formula>
    </cfRule>
  </conditionalFormatting>
  <conditionalFormatting sqref="D8">
    <cfRule type="cellIs" dxfId="648" priority="1" operator="equal">
      <formula>""</formula>
    </cfRule>
  </conditionalFormatting>
  <conditionalFormatting sqref="D11:E25 G11:H25">
    <cfRule type="expression" dxfId="647" priority="3">
      <formula>$C11="【職員処遇改善費のみ対象】園内研修"</formula>
    </cfRule>
  </conditionalFormatting>
  <conditionalFormatting sqref="D11:E25">
    <cfRule type="expression" dxfId="646" priority="5">
      <formula>$C11="【職員処遇改善費のみ対象】横浜市（区）主催研修"</formula>
    </cfRule>
    <cfRule type="expression" dxfId="645" priority="6">
      <formula>$C11="幼稚園教諭旧免許状更新講習・免許法認定講習"</formula>
    </cfRule>
  </conditionalFormatting>
  <conditionalFormatting sqref="F11:F25">
    <cfRule type="expression" dxfId="644" priority="26">
      <formula>$C11&lt;&gt;"保育士等キャリアアップ研修"</formula>
    </cfRule>
    <cfRule type="expression" dxfId="643" priority="47" stopIfTrue="1">
      <formula>$C11="保育士等キャリアアップ研修"</formula>
    </cfRule>
  </conditionalFormatting>
  <conditionalFormatting sqref="F11:H25">
    <cfRule type="expression" dxfId="642" priority="4">
      <formula>$C11="その他"</formula>
    </cfRule>
  </conditionalFormatting>
  <conditionalFormatting sqref="G11:G25">
    <cfRule type="expression" dxfId="641" priority="31">
      <formula>$C11="幼稚園教諭旧免許状更新講習・免許法認定講習"</formula>
    </cfRule>
  </conditionalFormatting>
  <conditionalFormatting sqref="G11:H25">
    <cfRule type="expression" dxfId="640" priority="2">
      <formula>$C11="【職員処遇改善費のみ対象】横浜市（区）主催研修"</formula>
    </cfRule>
  </conditionalFormatting>
  <conditionalFormatting sqref="H11:H25">
    <cfRule type="expression" dxfId="639" priority="20">
      <formula>$C11="【幼稚園又は認定こども園に勤務していた者】その他"</formula>
    </cfRule>
  </conditionalFormatting>
  <conditionalFormatting sqref="H3:I3 H4:J7">
    <cfRule type="cellIs" dxfId="638" priority="42" operator="equal">
      <formula>""</formula>
    </cfRule>
  </conditionalFormatting>
  <conditionalFormatting sqref="I11:I25">
    <cfRule type="expression" dxfId="637" priority="28">
      <formula>$C11="保育士等キャリアアップ研修"</formula>
    </cfRule>
  </conditionalFormatting>
  <dataValidations xWindow="95" yWindow="408" count="8">
    <dataValidation type="list" allowBlank="1" showInputMessage="1" showErrorMessage="1" sqref="H11:H25" xr:uid="{FAF85180-11A0-4F1C-8AB3-62413F5068C9}">
      <formula1>INDIRECT($C$6)</formula1>
    </dataValidation>
    <dataValidation type="decimal" operator="greaterThanOrEqual" allowBlank="1" showInputMessage="1" showErrorMessage="1" sqref="I11:I25" xr:uid="{FD1469D0-B294-4A96-B9F8-1359C47FB566}">
      <formula1>0</formula1>
    </dataValidation>
    <dataValidation type="textLength" operator="equal" allowBlank="1" showInputMessage="1" showErrorMessage="1" sqref="G11:G25" xr:uid="{90AFCDFB-6B8C-4CF6-8096-F3025A14588A}">
      <formula1>12</formula1>
    </dataValidation>
    <dataValidation type="list" allowBlank="1" showInputMessage="1" showErrorMessage="1" sqref="D8" xr:uid="{E6C536F0-87A8-4185-860A-2E97AB476099}">
      <formula1>"〇,×"</formula1>
    </dataValidation>
    <dataValidation type="list" allowBlank="1" showInputMessage="1" showErrorMessage="1" sqref="O6" xr:uid="{15A86D64-333F-44F1-BDD8-4326200D43BF}">
      <formula1>" "</formula1>
    </dataValidation>
    <dataValidation type="list" allowBlank="1" showInputMessage="1" showErrorMessage="1" sqref="D11:E25" xr:uid="{63031E13-BCDC-4CDD-88DF-04FE0FD7AC79}">
      <formula1>INDIRECT($C11)</formula1>
    </dataValidation>
    <dataValidation type="list" allowBlank="1" showInputMessage="1" showErrorMessage="1" sqref="C11:C25" xr:uid="{51B50A34-3814-427A-B2F7-095D91C310C0}">
      <formula1>INDIRECT($C$6&amp;$D$8)</formula1>
    </dataValidation>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専門リーダー、職務分野別リーダー」のマネジメント研修はH29.4.1～R2.3.31の修了分のみ対象です。" sqref="B12:B25 B11" xr:uid="{5920E9D8-AC24-4537-971D-0D85321B863C}">
      <formula1>46220</formula1>
    </dataValidation>
  </dataValidations>
  <printOptions horizontalCentered="1"/>
  <pageMargins left="0.25" right="0.25" top="0.75" bottom="0.75" header="0.3" footer="0.3"/>
  <pageSetup paperSize="9" scale="61" fitToHeight="0" orientation="landscape" cellComments="asDisplayed" r:id="rId1"/>
  <rowBreaks count="1" manualBreakCount="1">
    <brk id="20" max="9" man="1"/>
  </rowBreaks>
  <drawing r:id="rId2"/>
  <extLst>
    <ext xmlns:x14="http://schemas.microsoft.com/office/spreadsheetml/2009/9/main" uri="{CCE6A557-97BC-4b89-ADB6-D9C93CAAB3DF}">
      <x14:dataValidations xmlns:xm="http://schemas.microsoft.com/office/excel/2006/main" xWindow="95" yWindow="408" count="1">
        <x14:dataValidation type="list" allowBlank="1" showInputMessage="1" showErrorMessage="1" xr:uid="{7F9D3964-D86E-407E-8561-820FDE01D326}">
          <x14:formula1>
            <xm:f>マスタ!$C$2:$C$11</xm:f>
          </x14:formula1>
          <xm:sqref>C6:D6</xm:sqref>
        </x14:dataValidation>
      </x14:dataValidation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BFD33-D99D-4163-B4DE-FC8A8BFBF5E3}">
  <sheetPr>
    <tabColor rgb="FFFF0000"/>
    <pageSetUpPr fitToPage="1"/>
  </sheetPr>
  <dimension ref="A1:O41"/>
  <sheetViews>
    <sheetView showGridLines="0" showZeros="0" view="pageBreakPreview" zoomScale="70" zoomScaleNormal="70" zoomScaleSheetLayoutView="70" workbookViewId="0">
      <selection activeCell="C6" sqref="C6:D6"/>
    </sheetView>
  </sheetViews>
  <sheetFormatPr defaultRowHeight="18.75"/>
  <cols>
    <col min="1" max="1" width="5" style="42" customWidth="1"/>
    <col min="2" max="2" width="17.5" style="83" customWidth="1"/>
    <col min="3" max="3" width="39.375" style="41" customWidth="1"/>
    <col min="4" max="4" width="9.375" style="41" customWidth="1"/>
    <col min="5" max="5" width="37.625" style="41" customWidth="1"/>
    <col min="6" max="6" width="42.875" style="41" customWidth="1"/>
    <col min="7" max="7" width="19.625" style="41" customWidth="1"/>
    <col min="8" max="8" width="22.375" style="41" customWidth="1"/>
    <col min="9" max="9" width="15.625" style="41" customWidth="1"/>
    <col min="10" max="10" width="27.5" style="41" customWidth="1"/>
    <col min="11" max="11" width="9" style="41" hidden="1" customWidth="1"/>
    <col min="12" max="12" width="11.875" style="41" hidden="1" customWidth="1"/>
    <col min="13" max="13" width="10.5" style="41" hidden="1" customWidth="1"/>
    <col min="14" max="14" width="9" style="41" hidden="1" customWidth="1"/>
    <col min="15" max="15" width="50.625" style="41" hidden="1" customWidth="1"/>
    <col min="16" max="16384" width="9" style="41"/>
  </cols>
  <sheetData>
    <row r="1" spans="1:13" s="36" customFormat="1" ht="29.25" customHeight="1">
      <c r="A1" s="36" t="s">
        <v>129</v>
      </c>
      <c r="D1" s="36" t="s">
        <v>144</v>
      </c>
    </row>
    <row r="2" spans="1:13" ht="19.5" thickBot="1">
      <c r="A2" s="37"/>
      <c r="B2" s="38"/>
      <c r="C2" s="39"/>
      <c r="D2" s="39"/>
      <c r="E2" s="39"/>
      <c r="F2" s="40"/>
      <c r="G2" s="39"/>
      <c r="H2" s="39"/>
      <c r="I2" s="39"/>
      <c r="J2" s="39"/>
    </row>
    <row r="3" spans="1:13" s="47" customFormat="1" ht="24.95" customHeight="1" thickBot="1">
      <c r="A3" s="42"/>
      <c r="B3" s="38"/>
      <c r="C3" s="43"/>
      <c r="D3" s="43"/>
      <c r="E3" s="43"/>
      <c r="F3" s="44"/>
      <c r="G3" s="45" t="s">
        <v>0</v>
      </c>
      <c r="H3" s="46" t="e">
        <f>①集計表!H4</f>
        <v>#N/A</v>
      </c>
      <c r="I3" s="159" t="s">
        <v>1</v>
      </c>
      <c r="J3" s="160"/>
    </row>
    <row r="4" spans="1:13" s="47" customFormat="1" ht="24.95" customHeight="1">
      <c r="A4" s="37"/>
      <c r="B4" s="38"/>
      <c r="C4" s="43"/>
      <c r="D4" s="43"/>
      <c r="E4" s="43"/>
      <c r="F4" s="44"/>
      <c r="G4" s="48" t="s">
        <v>178</v>
      </c>
      <c r="H4" s="173" t="e">
        <f>①集計表!H5</f>
        <v>#N/A</v>
      </c>
      <c r="I4" s="174"/>
      <c r="J4" s="175"/>
    </row>
    <row r="5" spans="1:13" s="47" customFormat="1" ht="24.95" customHeight="1" thickBot="1">
      <c r="A5" s="37"/>
      <c r="B5" s="49"/>
      <c r="C5" s="43"/>
      <c r="D5" s="50"/>
      <c r="E5" s="50"/>
      <c r="F5" s="44"/>
      <c r="G5" s="48" t="s">
        <v>3</v>
      </c>
      <c r="H5" s="176">
        <f>①集計表!H6</f>
        <v>0</v>
      </c>
      <c r="I5" s="177"/>
      <c r="J5" s="178"/>
    </row>
    <row r="6" spans="1:13" s="47" customFormat="1" ht="24.95" customHeight="1">
      <c r="A6" s="37"/>
      <c r="B6" s="51" t="s">
        <v>2</v>
      </c>
      <c r="C6" s="167"/>
      <c r="D6" s="168"/>
      <c r="E6" s="50"/>
      <c r="F6" s="44"/>
      <c r="G6" s="52" t="s">
        <v>32</v>
      </c>
      <c r="H6" s="176" t="e">
        <f>①集計表!H7</f>
        <v>#N/A</v>
      </c>
      <c r="I6" s="177"/>
      <c r="J6" s="178"/>
    </row>
    <row r="7" spans="1:13" s="47" customFormat="1" ht="24.95" customHeight="1" thickBot="1">
      <c r="A7" s="37"/>
      <c r="B7" s="53" t="s">
        <v>5</v>
      </c>
      <c r="C7" s="169"/>
      <c r="D7" s="170"/>
      <c r="E7" s="50"/>
      <c r="F7" s="44"/>
      <c r="G7" s="54" t="s">
        <v>33</v>
      </c>
      <c r="H7" s="179">
        <f>①集計表!H8</f>
        <v>0</v>
      </c>
      <c r="I7" s="180"/>
      <c r="J7" s="181"/>
    </row>
    <row r="8" spans="1:13" s="47" customFormat="1" ht="24.95" customHeight="1" thickTop="1" thickBot="1">
      <c r="A8" s="37"/>
      <c r="B8" s="165" t="s">
        <v>47</v>
      </c>
      <c r="C8" s="166"/>
      <c r="D8" s="55"/>
      <c r="E8" s="56"/>
      <c r="F8" s="44"/>
      <c r="G8" s="44"/>
      <c r="H8" s="43"/>
      <c r="I8" s="43"/>
      <c r="J8" s="57"/>
      <c r="L8" s="47" t="s">
        <v>126</v>
      </c>
    </row>
    <row r="9" spans="1:13" ht="24.95" customHeight="1">
      <c r="A9" s="37"/>
      <c r="B9" s="35" t="s">
        <v>179</v>
      </c>
      <c r="C9" s="58"/>
      <c r="D9" s="59"/>
      <c r="E9" s="59"/>
      <c r="F9" s="58"/>
      <c r="G9" s="58"/>
      <c r="H9" s="60"/>
      <c r="I9" s="61"/>
      <c r="J9" s="62"/>
      <c r="L9" s="161" t="s">
        <v>125</v>
      </c>
      <c r="M9" s="162">
        <v>42826</v>
      </c>
    </row>
    <row r="10" spans="1:13" ht="98.25" customHeight="1" thickBot="1">
      <c r="A10" s="63" t="s">
        <v>7</v>
      </c>
      <c r="B10" s="64" t="s">
        <v>183</v>
      </c>
      <c r="C10" s="65" t="s">
        <v>46</v>
      </c>
      <c r="D10" s="182" t="s">
        <v>184</v>
      </c>
      <c r="E10" s="183"/>
      <c r="F10" s="65" t="s">
        <v>8</v>
      </c>
      <c r="G10" s="65" t="s">
        <v>9</v>
      </c>
      <c r="H10" s="66" t="s">
        <v>185</v>
      </c>
      <c r="I10" s="67" t="s">
        <v>77</v>
      </c>
      <c r="J10" s="65" t="s">
        <v>31</v>
      </c>
      <c r="L10" s="161" t="s">
        <v>83</v>
      </c>
    </row>
    <row r="11" spans="1:13" ht="30" customHeight="1">
      <c r="A11" s="63">
        <v>1</v>
      </c>
      <c r="B11" s="68"/>
      <c r="C11" s="69"/>
      <c r="D11" s="171"/>
      <c r="E11" s="172"/>
      <c r="F11" s="70"/>
      <c r="G11" s="71"/>
      <c r="H11" s="72"/>
      <c r="I11" s="73"/>
      <c r="J11" s="74"/>
      <c r="L11" s="161" t="s">
        <v>84</v>
      </c>
      <c r="M11" s="162">
        <v>43921</v>
      </c>
    </row>
    <row r="12" spans="1:13" ht="30" customHeight="1">
      <c r="A12" s="63">
        <v>2</v>
      </c>
      <c r="B12" s="68"/>
      <c r="C12" s="69"/>
      <c r="D12" s="171"/>
      <c r="E12" s="172"/>
      <c r="F12" s="70"/>
      <c r="G12" s="71"/>
      <c r="H12" s="75"/>
      <c r="I12" s="76"/>
      <c r="J12" s="74"/>
      <c r="K12" s="41">
        <f t="shared" ref="K12:K25" si="0">IF(H12&lt;&gt;"",1,0)</f>
        <v>0</v>
      </c>
      <c r="L12" s="41" t="s">
        <v>82</v>
      </c>
      <c r="M12" s="162">
        <v>45382</v>
      </c>
    </row>
    <row r="13" spans="1:13" ht="30" customHeight="1">
      <c r="A13" s="63">
        <v>3</v>
      </c>
      <c r="B13" s="68"/>
      <c r="C13" s="69"/>
      <c r="D13" s="171"/>
      <c r="E13" s="172"/>
      <c r="F13" s="70"/>
      <c r="G13" s="71"/>
      <c r="H13" s="75"/>
      <c r="I13" s="76"/>
      <c r="J13" s="74"/>
      <c r="K13" s="41">
        <f t="shared" si="0"/>
        <v>0</v>
      </c>
      <c r="L13" s="41" t="str">
        <f t="shared" ref="L13:L24" si="1">IF(C13="その他",1,"")</f>
        <v/>
      </c>
      <c r="M13" s="163"/>
    </row>
    <row r="14" spans="1:13" ht="30" customHeight="1">
      <c r="A14" s="63">
        <v>4</v>
      </c>
      <c r="B14" s="68"/>
      <c r="C14" s="69"/>
      <c r="D14" s="171"/>
      <c r="E14" s="172"/>
      <c r="F14" s="70"/>
      <c r="G14" s="71"/>
      <c r="H14" s="75"/>
      <c r="I14" s="76"/>
      <c r="J14" s="74"/>
      <c r="K14" s="41">
        <f>IF(H14&lt;&gt;"",1,0)</f>
        <v>0</v>
      </c>
      <c r="L14" s="41" t="str">
        <f t="shared" si="1"/>
        <v/>
      </c>
      <c r="M14" s="161"/>
    </row>
    <row r="15" spans="1:13" ht="30" customHeight="1">
      <c r="A15" s="63">
        <v>5</v>
      </c>
      <c r="B15" s="68"/>
      <c r="C15" s="69"/>
      <c r="D15" s="171"/>
      <c r="E15" s="172"/>
      <c r="F15" s="70"/>
      <c r="G15" s="71"/>
      <c r="H15" s="75"/>
      <c r="I15" s="76"/>
      <c r="J15" s="74"/>
      <c r="K15" s="41">
        <f t="shared" si="0"/>
        <v>0</v>
      </c>
      <c r="L15" s="41" t="str">
        <f t="shared" si="1"/>
        <v/>
      </c>
    </row>
    <row r="16" spans="1:13" ht="30" customHeight="1">
      <c r="A16" s="63">
        <v>6</v>
      </c>
      <c r="B16" s="68"/>
      <c r="C16" s="69"/>
      <c r="D16" s="171"/>
      <c r="E16" s="172"/>
      <c r="F16" s="70"/>
      <c r="G16" s="71"/>
      <c r="H16" s="75"/>
      <c r="I16" s="76"/>
      <c r="J16" s="74"/>
      <c r="K16" s="41">
        <f t="shared" si="0"/>
        <v>0</v>
      </c>
      <c r="L16" s="41" t="str">
        <f t="shared" si="1"/>
        <v/>
      </c>
    </row>
    <row r="17" spans="1:14" ht="30" customHeight="1">
      <c r="A17" s="63">
        <v>7</v>
      </c>
      <c r="B17" s="68"/>
      <c r="C17" s="69"/>
      <c r="D17" s="171"/>
      <c r="E17" s="172"/>
      <c r="F17" s="70"/>
      <c r="G17" s="71"/>
      <c r="H17" s="75"/>
      <c r="I17" s="76"/>
      <c r="J17" s="74"/>
      <c r="K17" s="41">
        <f t="shared" si="0"/>
        <v>0</v>
      </c>
      <c r="L17" s="41" t="str">
        <f t="shared" si="1"/>
        <v/>
      </c>
    </row>
    <row r="18" spans="1:14" ht="30" customHeight="1">
      <c r="A18" s="63">
        <v>8</v>
      </c>
      <c r="B18" s="68"/>
      <c r="C18" s="69"/>
      <c r="D18" s="171"/>
      <c r="E18" s="172"/>
      <c r="F18" s="70"/>
      <c r="G18" s="71"/>
      <c r="H18" s="75"/>
      <c r="I18" s="76"/>
      <c r="J18" s="74"/>
      <c r="K18" s="41">
        <f t="shared" si="0"/>
        <v>0</v>
      </c>
      <c r="L18" s="41" t="str">
        <f t="shared" si="1"/>
        <v/>
      </c>
    </row>
    <row r="19" spans="1:14" ht="30" customHeight="1">
      <c r="A19" s="63">
        <v>9</v>
      </c>
      <c r="B19" s="68"/>
      <c r="C19" s="69"/>
      <c r="D19" s="171"/>
      <c r="E19" s="172"/>
      <c r="F19" s="70"/>
      <c r="G19" s="71"/>
      <c r="H19" s="75"/>
      <c r="I19" s="76"/>
      <c r="J19" s="74"/>
      <c r="K19" s="41">
        <f t="shared" si="0"/>
        <v>0</v>
      </c>
      <c r="L19" s="41" t="str">
        <f t="shared" si="1"/>
        <v/>
      </c>
    </row>
    <row r="20" spans="1:14" ht="30" customHeight="1">
      <c r="A20" s="63">
        <v>10</v>
      </c>
      <c r="B20" s="68"/>
      <c r="C20" s="69"/>
      <c r="D20" s="171"/>
      <c r="E20" s="172"/>
      <c r="F20" s="70"/>
      <c r="G20" s="71"/>
      <c r="H20" s="75"/>
      <c r="I20" s="76"/>
      <c r="J20" s="74"/>
      <c r="K20" s="41">
        <f t="shared" si="0"/>
        <v>0</v>
      </c>
      <c r="L20" s="41" t="str">
        <f t="shared" si="1"/>
        <v/>
      </c>
    </row>
    <row r="21" spans="1:14" ht="30" customHeight="1">
      <c r="A21" s="63">
        <v>11</v>
      </c>
      <c r="B21" s="68"/>
      <c r="C21" s="69"/>
      <c r="D21" s="171"/>
      <c r="E21" s="172"/>
      <c r="F21" s="70"/>
      <c r="G21" s="71"/>
      <c r="H21" s="75"/>
      <c r="I21" s="76"/>
      <c r="J21" s="74"/>
      <c r="K21" s="41">
        <f t="shared" si="0"/>
        <v>0</v>
      </c>
      <c r="L21" s="41" t="str">
        <f t="shared" si="1"/>
        <v/>
      </c>
    </row>
    <row r="22" spans="1:14" ht="30" customHeight="1">
      <c r="A22" s="63">
        <v>12</v>
      </c>
      <c r="B22" s="68"/>
      <c r="C22" s="69"/>
      <c r="D22" s="171"/>
      <c r="E22" s="172"/>
      <c r="F22" s="70"/>
      <c r="G22" s="71"/>
      <c r="H22" s="75"/>
      <c r="I22" s="76"/>
      <c r="J22" s="74"/>
      <c r="K22" s="41">
        <f t="shared" si="0"/>
        <v>0</v>
      </c>
      <c r="L22" s="41" t="str">
        <f t="shared" si="1"/>
        <v/>
      </c>
    </row>
    <row r="23" spans="1:14" ht="30" customHeight="1">
      <c r="A23" s="63">
        <v>13</v>
      </c>
      <c r="B23" s="68"/>
      <c r="C23" s="69"/>
      <c r="D23" s="171"/>
      <c r="E23" s="172"/>
      <c r="F23" s="70"/>
      <c r="G23" s="71"/>
      <c r="H23" s="75"/>
      <c r="I23" s="76"/>
      <c r="J23" s="74"/>
      <c r="K23" s="41">
        <f t="shared" si="0"/>
        <v>0</v>
      </c>
      <c r="L23" s="41" t="str">
        <f t="shared" si="1"/>
        <v/>
      </c>
    </row>
    <row r="24" spans="1:14" ht="30" customHeight="1">
      <c r="A24" s="63">
        <v>14</v>
      </c>
      <c r="B24" s="68"/>
      <c r="C24" s="69"/>
      <c r="D24" s="171"/>
      <c r="E24" s="172"/>
      <c r="F24" s="70"/>
      <c r="G24" s="71"/>
      <c r="H24" s="75"/>
      <c r="I24" s="76"/>
      <c r="J24" s="74"/>
      <c r="K24" s="41">
        <f t="shared" si="0"/>
        <v>0</v>
      </c>
      <c r="L24" s="41" t="str">
        <f t="shared" si="1"/>
        <v/>
      </c>
    </row>
    <row r="25" spans="1:14" ht="30" customHeight="1" thickBot="1">
      <c r="A25" s="63">
        <v>15</v>
      </c>
      <c r="B25" s="68"/>
      <c r="C25" s="69"/>
      <c r="D25" s="171"/>
      <c r="E25" s="172"/>
      <c r="F25" s="70"/>
      <c r="G25" s="71"/>
      <c r="H25" s="77"/>
      <c r="I25" s="78"/>
      <c r="J25" s="74"/>
      <c r="K25" s="41">
        <f t="shared" si="0"/>
        <v>0</v>
      </c>
      <c r="L25" s="41" t="e">
        <f>IF(SUMIF(C12:C25,"【職員処遇改善費のみ対象】園内研修",I11:I25)&gt;VLOOKUP(C6,M25:N27,2,FALSE),VLOOKUP(C6,M25:N27,2,FALSE)-SUMIF(C12:C25,"【職員処遇改善費のみ対象】園内研修",I11:I25),"")</f>
        <v>#N/A</v>
      </c>
      <c r="M25" s="79" t="s">
        <v>81</v>
      </c>
      <c r="N25" s="164">
        <v>4</v>
      </c>
    </row>
    <row r="26" spans="1:14" ht="19.5" customHeight="1">
      <c r="A26" s="80"/>
      <c r="B26" s="38" t="s">
        <v>34</v>
      </c>
      <c r="C26" s="59"/>
      <c r="D26" s="59"/>
      <c r="E26" s="59"/>
      <c r="F26" s="59"/>
      <c r="G26" s="59"/>
      <c r="J26" s="12"/>
      <c r="K26" s="164"/>
    </row>
    <row r="27" spans="1:14" ht="21.75" customHeight="1">
      <c r="A27" s="80"/>
      <c r="B27" s="186" t="s">
        <v>86</v>
      </c>
      <c r="C27" s="186"/>
      <c r="D27" s="186"/>
      <c r="E27" s="186"/>
      <c r="F27" s="186"/>
      <c r="G27" s="186"/>
      <c r="J27" s="12"/>
      <c r="K27" s="164"/>
    </row>
    <row r="28" spans="1:14" ht="34.5" customHeight="1">
      <c r="A28" s="80"/>
      <c r="B28" s="186" t="s">
        <v>85</v>
      </c>
      <c r="C28" s="186"/>
      <c r="D28" s="186"/>
      <c r="E28" s="186"/>
      <c r="F28" s="186"/>
      <c r="G28" s="186"/>
    </row>
    <row r="29" spans="1:14" s="12" customFormat="1" ht="15.75" customHeight="1">
      <c r="A29" s="37"/>
      <c r="B29" s="81" t="s">
        <v>123</v>
      </c>
      <c r="C29" s="82"/>
      <c r="D29" s="59"/>
      <c r="E29" s="59"/>
      <c r="F29" s="59"/>
      <c r="G29" s="59"/>
    </row>
    <row r="30" spans="1:14" s="12" customFormat="1" ht="15" customHeight="1">
      <c r="A30" s="37"/>
      <c r="B30" s="187" t="s">
        <v>181</v>
      </c>
      <c r="C30" s="187"/>
      <c r="D30" s="188"/>
      <c r="E30" s="188"/>
      <c r="F30" s="188"/>
      <c r="G30" s="59"/>
      <c r="H30" s="59"/>
      <c r="I30" s="59"/>
      <c r="J30" s="59"/>
    </row>
    <row r="31" spans="1:14" s="12" customFormat="1" ht="15" customHeight="1">
      <c r="A31" s="37"/>
      <c r="B31" s="38" t="s">
        <v>124</v>
      </c>
      <c r="C31" s="59"/>
      <c r="D31" s="59"/>
      <c r="E31" s="59"/>
      <c r="F31" s="59"/>
      <c r="G31" s="59"/>
      <c r="H31" s="59"/>
      <c r="I31" s="59"/>
      <c r="J31" s="59"/>
    </row>
    <row r="32" spans="1:14" s="12" customFormat="1" ht="15" customHeight="1">
      <c r="A32" s="37"/>
      <c r="B32" s="38" t="s">
        <v>128</v>
      </c>
      <c r="C32" s="59"/>
      <c r="D32" s="59"/>
      <c r="E32" s="59"/>
      <c r="F32" s="59"/>
      <c r="G32" s="59"/>
      <c r="H32" s="59"/>
      <c r="I32" s="59"/>
      <c r="J32" s="59"/>
    </row>
    <row r="33" spans="1:10" s="12" customFormat="1" ht="15" customHeight="1">
      <c r="A33" s="37"/>
      <c r="D33" s="59"/>
      <c r="E33" s="59"/>
      <c r="F33" s="59"/>
      <c r="G33" s="59"/>
      <c r="H33" s="59"/>
      <c r="I33" s="59"/>
      <c r="J33" s="59"/>
    </row>
    <row r="34" spans="1:10" s="12" customFormat="1" ht="15" customHeight="1">
      <c r="A34" s="37"/>
      <c r="D34" s="59"/>
      <c r="E34" s="59"/>
      <c r="F34" s="59"/>
      <c r="G34" s="59"/>
      <c r="H34" s="59"/>
      <c r="I34" s="59"/>
      <c r="J34" s="59"/>
    </row>
    <row r="35" spans="1:10" s="12" customFormat="1" ht="15" customHeight="1">
      <c r="A35" s="37"/>
      <c r="C35" s="59"/>
      <c r="D35" s="59"/>
      <c r="E35" s="59"/>
      <c r="F35" s="59"/>
      <c r="G35" s="59"/>
      <c r="H35" s="59"/>
      <c r="I35" s="59"/>
      <c r="J35" s="59"/>
    </row>
    <row r="36" spans="1:10" s="12" customFormat="1" ht="15" customHeight="1">
      <c r="A36" s="37"/>
      <c r="C36" s="59"/>
      <c r="D36" s="59"/>
      <c r="E36" s="59"/>
      <c r="F36" s="59"/>
      <c r="G36" s="59"/>
      <c r="H36" s="59"/>
      <c r="I36" s="59"/>
      <c r="J36" s="59"/>
    </row>
    <row r="37" spans="1:10" s="12" customFormat="1" ht="15" customHeight="1">
      <c r="A37" s="37"/>
      <c r="B37" s="38"/>
      <c r="C37" s="59"/>
      <c r="D37" s="59"/>
      <c r="E37" s="59"/>
      <c r="F37" s="59"/>
      <c r="G37" s="59"/>
      <c r="H37" s="59"/>
      <c r="I37" s="59"/>
      <c r="J37" s="59"/>
    </row>
    <row r="38" spans="1:10" s="12" customFormat="1" ht="30" customHeight="1">
      <c r="A38" s="37"/>
      <c r="B38" s="184"/>
      <c r="C38" s="185"/>
      <c r="D38" s="185"/>
      <c r="E38" s="185"/>
      <c r="F38" s="185"/>
      <c r="G38" s="185"/>
      <c r="H38" s="185"/>
      <c r="I38" s="185"/>
      <c r="J38" s="185"/>
    </row>
    <row r="39" spans="1:10" s="12" customFormat="1" ht="15" customHeight="1">
      <c r="A39" s="37"/>
      <c r="B39" s="38"/>
      <c r="C39" s="59"/>
      <c r="D39" s="59"/>
      <c r="E39" s="59"/>
      <c r="F39" s="59"/>
      <c r="G39" s="59"/>
      <c r="H39" s="59"/>
      <c r="I39" s="59"/>
      <c r="J39" s="59"/>
    </row>
    <row r="40" spans="1:10" s="12" customFormat="1" ht="15" customHeight="1">
      <c r="A40" s="37"/>
      <c r="B40" s="38"/>
      <c r="C40" s="59"/>
      <c r="D40" s="59"/>
      <c r="E40" s="59"/>
      <c r="F40" s="59"/>
      <c r="G40" s="59"/>
      <c r="H40" s="59"/>
      <c r="I40" s="59"/>
      <c r="J40" s="59"/>
    </row>
    <row r="41" spans="1:10" s="12" customFormat="1" ht="15" customHeight="1">
      <c r="A41" s="37"/>
      <c r="B41" s="38"/>
      <c r="C41" s="59"/>
      <c r="D41" s="59"/>
      <c r="E41" s="59"/>
      <c r="F41" s="59"/>
      <c r="G41" s="59"/>
      <c r="H41" s="59"/>
      <c r="I41" s="59"/>
      <c r="J41" s="59"/>
    </row>
  </sheetData>
  <sheetProtection algorithmName="SHA-512" hashValue="2jqgx8yd61lgSRtZXm81JWJEvRkPCQZokv2As2c929/t7H9afeO92L/NNUz/W4v1OiSegPGAa2gVRlwVEdieBQ==" saltValue="vKsPuJTmXjU49tVASwUz2w==" spinCount="100000" sheet="1" objects="1" scenarios="1" insertRows="0" selectLockedCells="1"/>
  <mergeCells count="27">
    <mergeCell ref="B28:G28"/>
    <mergeCell ref="B30:F30"/>
    <mergeCell ref="B38:J38"/>
    <mergeCell ref="D21:E21"/>
    <mergeCell ref="D22:E22"/>
    <mergeCell ref="D23:E23"/>
    <mergeCell ref="D24:E24"/>
    <mergeCell ref="D25:E25"/>
    <mergeCell ref="B27:G27"/>
    <mergeCell ref="D15:E15"/>
    <mergeCell ref="D16:E16"/>
    <mergeCell ref="D17:E17"/>
    <mergeCell ref="D18:E18"/>
    <mergeCell ref="D19:E19"/>
    <mergeCell ref="D20:E20"/>
    <mergeCell ref="B8:C8"/>
    <mergeCell ref="D10:E10"/>
    <mergeCell ref="D11:E11"/>
    <mergeCell ref="D12:E12"/>
    <mergeCell ref="D13:E13"/>
    <mergeCell ref="D14:E14"/>
    <mergeCell ref="H4:J4"/>
    <mergeCell ref="H5:J5"/>
    <mergeCell ref="C6:D6"/>
    <mergeCell ref="H6:J6"/>
    <mergeCell ref="C7:D7"/>
    <mergeCell ref="H7:J7"/>
  </mergeCells>
  <phoneticPr fontId="3"/>
  <conditionalFormatting sqref="C6:C7">
    <cfRule type="cellIs" dxfId="64" priority="11" operator="equal">
      <formula>""</formula>
    </cfRule>
  </conditionalFormatting>
  <conditionalFormatting sqref="D8">
    <cfRule type="cellIs" dxfId="63" priority="1" operator="equal">
      <formula>""</formula>
    </cfRule>
  </conditionalFormatting>
  <conditionalFormatting sqref="D11:E25 G11:H25">
    <cfRule type="expression" dxfId="62" priority="3">
      <formula>$C11="【職員処遇改善費のみ対象】園内研修"</formula>
    </cfRule>
  </conditionalFormatting>
  <conditionalFormatting sqref="D11:E25">
    <cfRule type="expression" dxfId="61" priority="5">
      <formula>$C11="【職員処遇改善費のみ対象】横浜市（区）主催研修"</formula>
    </cfRule>
    <cfRule type="expression" dxfId="60" priority="6">
      <formula>$C11="幼稚園教諭旧免許状更新講習・免許法認定講習"</formula>
    </cfRule>
  </conditionalFormatting>
  <conditionalFormatting sqref="F11:F25">
    <cfRule type="expression" dxfId="59" priority="8">
      <formula>$C11&lt;&gt;"保育士等キャリアアップ研修"</formula>
    </cfRule>
    <cfRule type="expression" dxfId="58" priority="13" stopIfTrue="1">
      <formula>$C11="保育士等キャリアアップ研修"</formula>
    </cfRule>
  </conditionalFormatting>
  <conditionalFormatting sqref="F11:H25">
    <cfRule type="expression" dxfId="57" priority="4">
      <formula>$C11="その他"</formula>
    </cfRule>
  </conditionalFormatting>
  <conditionalFormatting sqref="G11:G25">
    <cfRule type="expression" dxfId="56" priority="10">
      <formula>$C11="幼稚園教諭旧免許状更新講習・免許法認定講習"</formula>
    </cfRule>
  </conditionalFormatting>
  <conditionalFormatting sqref="G11:H25">
    <cfRule type="expression" dxfId="55" priority="2">
      <formula>$C11="【職員処遇改善費のみ対象】横浜市（区）主催研修"</formula>
    </cfRule>
  </conditionalFormatting>
  <conditionalFormatting sqref="H11:H25">
    <cfRule type="expression" dxfId="54" priority="7">
      <formula>$C11="【幼稚園又は認定こども園に勤務していた者】その他"</formula>
    </cfRule>
  </conditionalFormatting>
  <conditionalFormatting sqref="H3:I3 H4:J7">
    <cfRule type="cellIs" dxfId="53" priority="12" operator="equal">
      <formula>""</formula>
    </cfRule>
  </conditionalFormatting>
  <conditionalFormatting sqref="I11:I25">
    <cfRule type="expression" dxfId="52" priority="9">
      <formula>$C11="保育士等キャリアアップ研修"</formula>
    </cfRule>
  </conditionalFormatting>
  <dataValidations count="8">
    <dataValidation type="list" allowBlank="1" showInputMessage="1" showErrorMessage="1" sqref="H11:H25" xr:uid="{D8BC0C96-E3D4-4BBB-8EFF-4C480A83CBD5}">
      <formula1>INDIRECT($C$6)</formula1>
    </dataValidation>
    <dataValidation type="decimal" operator="greaterThanOrEqual" allowBlank="1" showInputMessage="1" showErrorMessage="1" sqref="I11:I25" xr:uid="{41DE1DDF-2F14-47D8-B57A-35C208F9E2A6}">
      <formula1>0</formula1>
    </dataValidation>
    <dataValidation type="textLength" operator="equal" allowBlank="1" showInputMessage="1" showErrorMessage="1" sqref="G11:G25" xr:uid="{6FD3FB2C-B40E-4303-A96B-EB39531D12DC}">
      <formula1>12</formula1>
    </dataValidation>
    <dataValidation type="list" allowBlank="1" showInputMessage="1" showErrorMessage="1" sqref="D8" xr:uid="{9C53C7B0-D03D-4E06-9356-907BC912B91F}">
      <formula1>"〇,×"</formula1>
    </dataValidation>
    <dataValidation type="list" allowBlank="1" showInputMessage="1" showErrorMessage="1" sqref="O6" xr:uid="{E8983DD5-135B-4FA5-9EE3-B6B4C13B9075}">
      <formula1>" "</formula1>
    </dataValidation>
    <dataValidation type="list" allowBlank="1" showInputMessage="1" showErrorMessage="1" sqref="D11:E25" xr:uid="{D452E4A3-6A60-4A4D-B64C-F62FB3651B78}">
      <formula1>INDIRECT($C11)</formula1>
    </dataValidation>
    <dataValidation type="list" allowBlank="1" showInputMessage="1" showErrorMessage="1" sqref="C11:C25" xr:uid="{DE730464-8780-47FF-A065-5754C219B16D}">
      <formula1>INDIRECT($C$6&amp;$D$8)</formula1>
    </dataValidation>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専門リーダー、職務分野別リーダー」のマネジメント研修はH29.4.1～R2.3.31の修了分のみ対象です。" sqref="B11:B25" xr:uid="{908094DC-F2DB-4693-B182-CDDAFD94E8D0}">
      <formula1>46220</formula1>
    </dataValidation>
  </dataValidations>
  <printOptions horizontalCentered="1"/>
  <pageMargins left="0.25" right="0.25" top="0.75" bottom="0.75" header="0.3" footer="0.3"/>
  <pageSetup paperSize="9" scale="61" fitToHeight="0" orientation="landscape" cellComments="asDisplayed" r:id="rId1"/>
  <rowBreaks count="1" manualBreakCount="1">
    <brk id="20" max="9"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4984794-6F99-4E88-BD6E-8FA373ABBCA7}">
          <x14:formula1>
            <xm:f>マスタ!$C$2:$C$11</xm:f>
          </x14:formula1>
          <xm:sqref>C6:D6</xm:sqref>
        </x14:dataValidation>
      </x14:dataValidations>
    </ext>
  </extLs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D8E71-C2EB-48C7-9CD4-F4E2345E34BD}">
  <sheetPr>
    <tabColor rgb="FFFF0000"/>
    <pageSetUpPr fitToPage="1"/>
  </sheetPr>
  <dimension ref="A1:O41"/>
  <sheetViews>
    <sheetView showGridLines="0" showZeros="0" view="pageBreakPreview" zoomScale="70" zoomScaleNormal="70" zoomScaleSheetLayoutView="70" workbookViewId="0">
      <selection activeCell="C6" sqref="C6:D6"/>
    </sheetView>
  </sheetViews>
  <sheetFormatPr defaultRowHeight="18.75"/>
  <cols>
    <col min="1" max="1" width="5" style="42" customWidth="1"/>
    <col min="2" max="2" width="17.5" style="83" customWidth="1"/>
    <col min="3" max="3" width="39.375" style="41" customWidth="1"/>
    <col min="4" max="4" width="9.375" style="41" customWidth="1"/>
    <col min="5" max="5" width="37.625" style="41" customWidth="1"/>
    <col min="6" max="6" width="42.875" style="41" customWidth="1"/>
    <col min="7" max="7" width="19.625" style="41" customWidth="1"/>
    <col min="8" max="8" width="22.375" style="41" customWidth="1"/>
    <col min="9" max="9" width="15.625" style="41" customWidth="1"/>
    <col min="10" max="10" width="27.5" style="41" customWidth="1"/>
    <col min="11" max="11" width="9" style="41" hidden="1" customWidth="1"/>
    <col min="12" max="12" width="11.875" style="41" hidden="1" customWidth="1"/>
    <col min="13" max="13" width="10.5" style="41" hidden="1" customWidth="1"/>
    <col min="14" max="14" width="9" style="41" hidden="1" customWidth="1"/>
    <col min="15" max="15" width="50.625" style="41" hidden="1" customWidth="1"/>
    <col min="16" max="16384" width="9" style="41"/>
  </cols>
  <sheetData>
    <row r="1" spans="1:13" s="36" customFormat="1" ht="29.25" customHeight="1">
      <c r="A1" s="36" t="s">
        <v>129</v>
      </c>
      <c r="D1" s="36" t="s">
        <v>144</v>
      </c>
    </row>
    <row r="2" spans="1:13" ht="19.5" thickBot="1">
      <c r="A2" s="37"/>
      <c r="B2" s="38"/>
      <c r="C2" s="39"/>
      <c r="D2" s="39"/>
      <c r="E2" s="39"/>
      <c r="F2" s="40"/>
      <c r="G2" s="39"/>
      <c r="H2" s="39"/>
      <c r="I2" s="39"/>
      <c r="J2" s="39"/>
    </row>
    <row r="3" spans="1:13" s="47" customFormat="1" ht="24.95" customHeight="1" thickBot="1">
      <c r="A3" s="42"/>
      <c r="B3" s="38"/>
      <c r="C3" s="43"/>
      <c r="D3" s="43"/>
      <c r="E3" s="43"/>
      <c r="F3" s="44"/>
      <c r="G3" s="45" t="s">
        <v>0</v>
      </c>
      <c r="H3" s="46" t="e">
        <f>①集計表!H4</f>
        <v>#N/A</v>
      </c>
      <c r="I3" s="159" t="s">
        <v>1</v>
      </c>
      <c r="J3" s="160"/>
    </row>
    <row r="4" spans="1:13" s="47" customFormat="1" ht="24.95" customHeight="1">
      <c r="A4" s="37"/>
      <c r="B4" s="38"/>
      <c r="C4" s="43"/>
      <c r="D4" s="43"/>
      <c r="E4" s="43"/>
      <c r="F4" s="44"/>
      <c r="G4" s="48" t="s">
        <v>178</v>
      </c>
      <c r="H4" s="173" t="e">
        <f>①集計表!H5</f>
        <v>#N/A</v>
      </c>
      <c r="I4" s="174"/>
      <c r="J4" s="175"/>
    </row>
    <row r="5" spans="1:13" s="47" customFormat="1" ht="24.95" customHeight="1" thickBot="1">
      <c r="A5" s="37"/>
      <c r="B5" s="49"/>
      <c r="C5" s="43"/>
      <c r="D5" s="50"/>
      <c r="E5" s="50"/>
      <c r="F5" s="44"/>
      <c r="G5" s="48" t="s">
        <v>3</v>
      </c>
      <c r="H5" s="176">
        <f>①集計表!H6</f>
        <v>0</v>
      </c>
      <c r="I5" s="177"/>
      <c r="J5" s="178"/>
    </row>
    <row r="6" spans="1:13" s="47" customFormat="1" ht="24.95" customHeight="1">
      <c r="A6" s="37"/>
      <c r="B6" s="51" t="s">
        <v>2</v>
      </c>
      <c r="C6" s="167"/>
      <c r="D6" s="168"/>
      <c r="E6" s="50"/>
      <c r="F6" s="44"/>
      <c r="G6" s="52" t="s">
        <v>32</v>
      </c>
      <c r="H6" s="176" t="e">
        <f>①集計表!H7</f>
        <v>#N/A</v>
      </c>
      <c r="I6" s="177"/>
      <c r="J6" s="178"/>
    </row>
    <row r="7" spans="1:13" s="47" customFormat="1" ht="24.95" customHeight="1" thickBot="1">
      <c r="A7" s="37"/>
      <c r="B7" s="53" t="s">
        <v>5</v>
      </c>
      <c r="C7" s="169"/>
      <c r="D7" s="170"/>
      <c r="E7" s="50"/>
      <c r="F7" s="44"/>
      <c r="G7" s="54" t="s">
        <v>33</v>
      </c>
      <c r="H7" s="179">
        <f>①集計表!H8</f>
        <v>0</v>
      </c>
      <c r="I7" s="180"/>
      <c r="J7" s="181"/>
    </row>
    <row r="8" spans="1:13" s="47" customFormat="1" ht="24.95" customHeight="1" thickTop="1" thickBot="1">
      <c r="A8" s="37"/>
      <c r="B8" s="165" t="s">
        <v>47</v>
      </c>
      <c r="C8" s="166"/>
      <c r="D8" s="55"/>
      <c r="E8" s="56"/>
      <c r="F8" s="44"/>
      <c r="G8" s="44"/>
      <c r="H8" s="43"/>
      <c r="I8" s="43"/>
      <c r="J8" s="57"/>
      <c r="L8" s="47" t="s">
        <v>126</v>
      </c>
    </row>
    <row r="9" spans="1:13" ht="24.95" customHeight="1">
      <c r="A9" s="37"/>
      <c r="B9" s="35" t="s">
        <v>179</v>
      </c>
      <c r="C9" s="58"/>
      <c r="D9" s="59"/>
      <c r="E9" s="59"/>
      <c r="F9" s="58"/>
      <c r="G9" s="58"/>
      <c r="H9" s="60"/>
      <c r="I9" s="61"/>
      <c r="J9" s="62"/>
      <c r="L9" s="161" t="s">
        <v>125</v>
      </c>
      <c r="M9" s="162">
        <v>42826</v>
      </c>
    </row>
    <row r="10" spans="1:13" ht="98.25" customHeight="1" thickBot="1">
      <c r="A10" s="63" t="s">
        <v>7</v>
      </c>
      <c r="B10" s="64" t="s">
        <v>183</v>
      </c>
      <c r="C10" s="65" t="s">
        <v>46</v>
      </c>
      <c r="D10" s="182" t="s">
        <v>184</v>
      </c>
      <c r="E10" s="183"/>
      <c r="F10" s="65" t="s">
        <v>8</v>
      </c>
      <c r="G10" s="65" t="s">
        <v>9</v>
      </c>
      <c r="H10" s="66" t="s">
        <v>185</v>
      </c>
      <c r="I10" s="67" t="s">
        <v>77</v>
      </c>
      <c r="J10" s="65" t="s">
        <v>31</v>
      </c>
      <c r="L10" s="161" t="s">
        <v>83</v>
      </c>
    </row>
    <row r="11" spans="1:13" ht="30" customHeight="1">
      <c r="A11" s="63">
        <v>1</v>
      </c>
      <c r="B11" s="68"/>
      <c r="C11" s="69"/>
      <c r="D11" s="171"/>
      <c r="E11" s="172"/>
      <c r="F11" s="70"/>
      <c r="G11" s="71"/>
      <c r="H11" s="72"/>
      <c r="I11" s="73"/>
      <c r="J11" s="74"/>
      <c r="L11" s="161" t="s">
        <v>84</v>
      </c>
      <c r="M11" s="162">
        <v>43921</v>
      </c>
    </row>
    <row r="12" spans="1:13" ht="30" customHeight="1">
      <c r="A12" s="63">
        <v>2</v>
      </c>
      <c r="B12" s="68"/>
      <c r="C12" s="69"/>
      <c r="D12" s="171"/>
      <c r="E12" s="172"/>
      <c r="F12" s="70"/>
      <c r="G12" s="71"/>
      <c r="H12" s="75"/>
      <c r="I12" s="76"/>
      <c r="J12" s="74"/>
      <c r="K12" s="41">
        <f t="shared" ref="K12:K25" si="0">IF(H12&lt;&gt;"",1,0)</f>
        <v>0</v>
      </c>
      <c r="L12" s="41" t="s">
        <v>82</v>
      </c>
      <c r="M12" s="162">
        <v>45382</v>
      </c>
    </row>
    <row r="13" spans="1:13" ht="30" customHeight="1">
      <c r="A13" s="63">
        <v>3</v>
      </c>
      <c r="B13" s="68"/>
      <c r="C13" s="69"/>
      <c r="D13" s="171"/>
      <c r="E13" s="172"/>
      <c r="F13" s="70"/>
      <c r="G13" s="71"/>
      <c r="H13" s="75"/>
      <c r="I13" s="76"/>
      <c r="J13" s="74"/>
      <c r="K13" s="41">
        <f t="shared" si="0"/>
        <v>0</v>
      </c>
      <c r="L13" s="41" t="str">
        <f t="shared" ref="L13:L24" si="1">IF(C13="その他",1,"")</f>
        <v/>
      </c>
      <c r="M13" s="163"/>
    </row>
    <row r="14" spans="1:13" ht="30" customHeight="1">
      <c r="A14" s="63">
        <v>4</v>
      </c>
      <c r="B14" s="68"/>
      <c r="C14" s="69"/>
      <c r="D14" s="171"/>
      <c r="E14" s="172"/>
      <c r="F14" s="70"/>
      <c r="G14" s="71"/>
      <c r="H14" s="75"/>
      <c r="I14" s="76"/>
      <c r="J14" s="74"/>
      <c r="K14" s="41">
        <f>IF(H14&lt;&gt;"",1,0)</f>
        <v>0</v>
      </c>
      <c r="L14" s="41" t="str">
        <f t="shared" si="1"/>
        <v/>
      </c>
      <c r="M14" s="161"/>
    </row>
    <row r="15" spans="1:13" ht="30" customHeight="1">
      <c r="A15" s="63">
        <v>5</v>
      </c>
      <c r="B15" s="68"/>
      <c r="C15" s="69"/>
      <c r="D15" s="171"/>
      <c r="E15" s="172"/>
      <c r="F15" s="70"/>
      <c r="G15" s="71"/>
      <c r="H15" s="75"/>
      <c r="I15" s="76"/>
      <c r="J15" s="74"/>
      <c r="K15" s="41">
        <f t="shared" si="0"/>
        <v>0</v>
      </c>
      <c r="L15" s="41" t="str">
        <f t="shared" si="1"/>
        <v/>
      </c>
    </row>
    <row r="16" spans="1:13" ht="30" customHeight="1">
      <c r="A16" s="63">
        <v>6</v>
      </c>
      <c r="B16" s="68"/>
      <c r="C16" s="69"/>
      <c r="D16" s="171"/>
      <c r="E16" s="172"/>
      <c r="F16" s="70"/>
      <c r="G16" s="71"/>
      <c r="H16" s="75"/>
      <c r="I16" s="76"/>
      <c r="J16" s="74"/>
      <c r="K16" s="41">
        <f t="shared" si="0"/>
        <v>0</v>
      </c>
      <c r="L16" s="41" t="str">
        <f t="shared" si="1"/>
        <v/>
      </c>
    </row>
    <row r="17" spans="1:14" ht="30" customHeight="1">
      <c r="A17" s="63">
        <v>7</v>
      </c>
      <c r="B17" s="68"/>
      <c r="C17" s="69"/>
      <c r="D17" s="171"/>
      <c r="E17" s="172"/>
      <c r="F17" s="70"/>
      <c r="G17" s="71"/>
      <c r="H17" s="75"/>
      <c r="I17" s="76"/>
      <c r="J17" s="74"/>
      <c r="K17" s="41">
        <f t="shared" si="0"/>
        <v>0</v>
      </c>
      <c r="L17" s="41" t="str">
        <f t="shared" si="1"/>
        <v/>
      </c>
    </row>
    <row r="18" spans="1:14" ht="30" customHeight="1">
      <c r="A18" s="63">
        <v>8</v>
      </c>
      <c r="B18" s="68"/>
      <c r="C18" s="69"/>
      <c r="D18" s="171"/>
      <c r="E18" s="172"/>
      <c r="F18" s="70"/>
      <c r="G18" s="71"/>
      <c r="H18" s="75"/>
      <c r="I18" s="76"/>
      <c r="J18" s="74"/>
      <c r="K18" s="41">
        <f t="shared" si="0"/>
        <v>0</v>
      </c>
      <c r="L18" s="41" t="str">
        <f t="shared" si="1"/>
        <v/>
      </c>
    </row>
    <row r="19" spans="1:14" ht="30" customHeight="1">
      <c r="A19" s="63">
        <v>9</v>
      </c>
      <c r="B19" s="68"/>
      <c r="C19" s="69"/>
      <c r="D19" s="171"/>
      <c r="E19" s="172"/>
      <c r="F19" s="70"/>
      <c r="G19" s="71"/>
      <c r="H19" s="75"/>
      <c r="I19" s="76"/>
      <c r="J19" s="74"/>
      <c r="K19" s="41">
        <f t="shared" si="0"/>
        <v>0</v>
      </c>
      <c r="L19" s="41" t="str">
        <f t="shared" si="1"/>
        <v/>
      </c>
    </row>
    <row r="20" spans="1:14" ht="30" customHeight="1">
      <c r="A20" s="63">
        <v>10</v>
      </c>
      <c r="B20" s="68"/>
      <c r="C20" s="69"/>
      <c r="D20" s="171"/>
      <c r="E20" s="172"/>
      <c r="F20" s="70"/>
      <c r="G20" s="71"/>
      <c r="H20" s="75"/>
      <c r="I20" s="76"/>
      <c r="J20" s="74"/>
      <c r="K20" s="41">
        <f t="shared" si="0"/>
        <v>0</v>
      </c>
      <c r="L20" s="41" t="str">
        <f t="shared" si="1"/>
        <v/>
      </c>
    </row>
    <row r="21" spans="1:14" ht="30" customHeight="1">
      <c r="A21" s="63">
        <v>11</v>
      </c>
      <c r="B21" s="68"/>
      <c r="C21" s="69"/>
      <c r="D21" s="171"/>
      <c r="E21" s="172"/>
      <c r="F21" s="70"/>
      <c r="G21" s="71"/>
      <c r="H21" s="75"/>
      <c r="I21" s="76"/>
      <c r="J21" s="74"/>
      <c r="K21" s="41">
        <f t="shared" si="0"/>
        <v>0</v>
      </c>
      <c r="L21" s="41" t="str">
        <f t="shared" si="1"/>
        <v/>
      </c>
    </row>
    <row r="22" spans="1:14" ht="30" customHeight="1">
      <c r="A22" s="63">
        <v>12</v>
      </c>
      <c r="B22" s="68"/>
      <c r="C22" s="69"/>
      <c r="D22" s="171"/>
      <c r="E22" s="172"/>
      <c r="F22" s="70"/>
      <c r="G22" s="71"/>
      <c r="H22" s="75"/>
      <c r="I22" s="76"/>
      <c r="J22" s="74"/>
      <c r="K22" s="41">
        <f t="shared" si="0"/>
        <v>0</v>
      </c>
      <c r="L22" s="41" t="str">
        <f t="shared" si="1"/>
        <v/>
      </c>
    </row>
    <row r="23" spans="1:14" ht="30" customHeight="1">
      <c r="A23" s="63">
        <v>13</v>
      </c>
      <c r="B23" s="68"/>
      <c r="C23" s="69"/>
      <c r="D23" s="171"/>
      <c r="E23" s="172"/>
      <c r="F23" s="70"/>
      <c r="G23" s="71"/>
      <c r="H23" s="75"/>
      <c r="I23" s="76"/>
      <c r="J23" s="74"/>
      <c r="K23" s="41">
        <f t="shared" si="0"/>
        <v>0</v>
      </c>
      <c r="L23" s="41" t="str">
        <f t="shared" si="1"/>
        <v/>
      </c>
    </row>
    <row r="24" spans="1:14" ht="30" customHeight="1">
      <c r="A24" s="63">
        <v>14</v>
      </c>
      <c r="B24" s="68"/>
      <c r="C24" s="69"/>
      <c r="D24" s="171"/>
      <c r="E24" s="172"/>
      <c r="F24" s="70"/>
      <c r="G24" s="71"/>
      <c r="H24" s="75"/>
      <c r="I24" s="76"/>
      <c r="J24" s="74"/>
      <c r="K24" s="41">
        <f t="shared" si="0"/>
        <v>0</v>
      </c>
      <c r="L24" s="41" t="str">
        <f t="shared" si="1"/>
        <v/>
      </c>
    </row>
    <row r="25" spans="1:14" ht="30" customHeight="1" thickBot="1">
      <c r="A25" s="63">
        <v>15</v>
      </c>
      <c r="B25" s="68"/>
      <c r="C25" s="69"/>
      <c r="D25" s="171"/>
      <c r="E25" s="172"/>
      <c r="F25" s="70"/>
      <c r="G25" s="71"/>
      <c r="H25" s="77"/>
      <c r="I25" s="78"/>
      <c r="J25" s="74"/>
      <c r="K25" s="41">
        <f t="shared" si="0"/>
        <v>0</v>
      </c>
      <c r="L25" s="41" t="e">
        <f>IF(SUMIF(C12:C25,"【職員処遇改善費のみ対象】園内研修",I11:I25)&gt;VLOOKUP(C6,M25:N27,2,FALSE),VLOOKUP(C6,M25:N27,2,FALSE)-SUMIF(C12:C25,"【職員処遇改善費のみ対象】園内研修",I11:I25),"")</f>
        <v>#N/A</v>
      </c>
      <c r="M25" s="79" t="s">
        <v>81</v>
      </c>
      <c r="N25" s="164">
        <v>4</v>
      </c>
    </row>
    <row r="26" spans="1:14" ht="19.5" customHeight="1">
      <c r="A26" s="80"/>
      <c r="B26" s="38" t="s">
        <v>34</v>
      </c>
      <c r="C26" s="59"/>
      <c r="D26" s="59"/>
      <c r="E26" s="59"/>
      <c r="F26" s="59"/>
      <c r="G26" s="59"/>
      <c r="J26" s="12"/>
      <c r="K26" s="164"/>
    </row>
    <row r="27" spans="1:14" ht="21.75" customHeight="1">
      <c r="A27" s="80"/>
      <c r="B27" s="186" t="s">
        <v>86</v>
      </c>
      <c r="C27" s="186"/>
      <c r="D27" s="186"/>
      <c r="E27" s="186"/>
      <c r="F27" s="186"/>
      <c r="G27" s="186"/>
      <c r="J27" s="12"/>
      <c r="K27" s="164"/>
    </row>
    <row r="28" spans="1:14" ht="34.5" customHeight="1">
      <c r="A28" s="80"/>
      <c r="B28" s="186" t="s">
        <v>85</v>
      </c>
      <c r="C28" s="186"/>
      <c r="D28" s="186"/>
      <c r="E28" s="186"/>
      <c r="F28" s="186"/>
      <c r="G28" s="186"/>
    </row>
    <row r="29" spans="1:14" s="12" customFormat="1" ht="15.75" customHeight="1">
      <c r="A29" s="37"/>
      <c r="B29" s="81" t="s">
        <v>123</v>
      </c>
      <c r="C29" s="82"/>
      <c r="D29" s="59"/>
      <c r="E29" s="59"/>
      <c r="F29" s="59"/>
      <c r="G29" s="59"/>
    </row>
    <row r="30" spans="1:14" s="12" customFormat="1" ht="15" customHeight="1">
      <c r="A30" s="37"/>
      <c r="B30" s="187" t="s">
        <v>181</v>
      </c>
      <c r="C30" s="187"/>
      <c r="D30" s="188"/>
      <c r="E30" s="188"/>
      <c r="F30" s="188"/>
      <c r="G30" s="59"/>
      <c r="H30" s="59"/>
      <c r="I30" s="59"/>
      <c r="J30" s="59"/>
    </row>
    <row r="31" spans="1:14" s="12" customFormat="1" ht="15" customHeight="1">
      <c r="A31" s="37"/>
      <c r="B31" s="38" t="s">
        <v>124</v>
      </c>
      <c r="C31" s="59"/>
      <c r="D31" s="59"/>
      <c r="E31" s="59"/>
      <c r="F31" s="59"/>
      <c r="G31" s="59"/>
      <c r="H31" s="59"/>
      <c r="I31" s="59"/>
      <c r="J31" s="59"/>
    </row>
    <row r="32" spans="1:14" s="12" customFormat="1" ht="15" customHeight="1">
      <c r="A32" s="37"/>
      <c r="B32" s="38" t="s">
        <v>128</v>
      </c>
      <c r="C32" s="59"/>
      <c r="D32" s="59"/>
      <c r="E32" s="59"/>
      <c r="F32" s="59"/>
      <c r="G32" s="59"/>
      <c r="H32" s="59"/>
      <c r="I32" s="59"/>
      <c r="J32" s="59"/>
    </row>
    <row r="33" spans="1:10" s="12" customFormat="1" ht="15" customHeight="1">
      <c r="A33" s="37"/>
      <c r="D33" s="59"/>
      <c r="E33" s="59"/>
      <c r="F33" s="59"/>
      <c r="G33" s="59"/>
      <c r="H33" s="59"/>
      <c r="I33" s="59"/>
      <c r="J33" s="59"/>
    </row>
    <row r="34" spans="1:10" s="12" customFormat="1" ht="15" customHeight="1">
      <c r="A34" s="37"/>
      <c r="D34" s="59"/>
      <c r="E34" s="59"/>
      <c r="F34" s="59"/>
      <c r="G34" s="59"/>
      <c r="H34" s="59"/>
      <c r="I34" s="59"/>
      <c r="J34" s="59"/>
    </row>
    <row r="35" spans="1:10" s="12" customFormat="1" ht="15" customHeight="1">
      <c r="A35" s="37"/>
      <c r="C35" s="59"/>
      <c r="D35" s="59"/>
      <c r="E35" s="59"/>
      <c r="F35" s="59"/>
      <c r="G35" s="59"/>
      <c r="H35" s="59"/>
      <c r="I35" s="59"/>
      <c r="J35" s="59"/>
    </row>
    <row r="36" spans="1:10" s="12" customFormat="1" ht="15" customHeight="1">
      <c r="A36" s="37"/>
      <c r="C36" s="59"/>
      <c r="D36" s="59"/>
      <c r="E36" s="59"/>
      <c r="F36" s="59"/>
      <c r="G36" s="59"/>
      <c r="H36" s="59"/>
      <c r="I36" s="59"/>
      <c r="J36" s="59"/>
    </row>
    <row r="37" spans="1:10" s="12" customFormat="1" ht="15" customHeight="1">
      <c r="A37" s="37"/>
      <c r="B37" s="38"/>
      <c r="C37" s="59"/>
      <c r="D37" s="59"/>
      <c r="E37" s="59"/>
      <c r="F37" s="59"/>
      <c r="G37" s="59"/>
      <c r="H37" s="59"/>
      <c r="I37" s="59"/>
      <c r="J37" s="59"/>
    </row>
    <row r="38" spans="1:10" s="12" customFormat="1" ht="30" customHeight="1">
      <c r="A38" s="37"/>
      <c r="B38" s="184"/>
      <c r="C38" s="185"/>
      <c r="D38" s="185"/>
      <c r="E38" s="185"/>
      <c r="F38" s="185"/>
      <c r="G38" s="185"/>
      <c r="H38" s="185"/>
      <c r="I38" s="185"/>
      <c r="J38" s="185"/>
    </row>
    <row r="39" spans="1:10" s="12" customFormat="1" ht="15" customHeight="1">
      <c r="A39" s="37"/>
      <c r="B39" s="38"/>
      <c r="C39" s="59"/>
      <c r="D39" s="59"/>
      <c r="E39" s="59"/>
      <c r="F39" s="59"/>
      <c r="G39" s="59"/>
      <c r="H39" s="59"/>
      <c r="I39" s="59"/>
      <c r="J39" s="59"/>
    </row>
    <row r="40" spans="1:10" s="12" customFormat="1" ht="15" customHeight="1">
      <c r="A40" s="37"/>
      <c r="B40" s="38"/>
      <c r="C40" s="59"/>
      <c r="D40" s="59"/>
      <c r="E40" s="59"/>
      <c r="F40" s="59"/>
      <c r="G40" s="59"/>
      <c r="H40" s="59"/>
      <c r="I40" s="59"/>
      <c r="J40" s="59"/>
    </row>
    <row r="41" spans="1:10" s="12" customFormat="1" ht="15" customHeight="1">
      <c r="A41" s="37"/>
      <c r="B41" s="38"/>
      <c r="C41" s="59"/>
      <c r="D41" s="59"/>
      <c r="E41" s="59"/>
      <c r="F41" s="59"/>
      <c r="G41" s="59"/>
      <c r="H41" s="59"/>
      <c r="I41" s="59"/>
      <c r="J41" s="59"/>
    </row>
  </sheetData>
  <sheetProtection algorithmName="SHA-512" hashValue="2jqgx8yd61lgSRtZXm81JWJEvRkPCQZokv2As2c929/t7H9afeO92L/NNUz/W4v1OiSegPGAa2gVRlwVEdieBQ==" saltValue="vKsPuJTmXjU49tVASwUz2w==" spinCount="100000" sheet="1" objects="1" scenarios="1" insertRows="0" selectLockedCells="1"/>
  <mergeCells count="27">
    <mergeCell ref="B28:G28"/>
    <mergeCell ref="B30:F30"/>
    <mergeCell ref="B38:J38"/>
    <mergeCell ref="D21:E21"/>
    <mergeCell ref="D22:E22"/>
    <mergeCell ref="D23:E23"/>
    <mergeCell ref="D24:E24"/>
    <mergeCell ref="D25:E25"/>
    <mergeCell ref="B27:G27"/>
    <mergeCell ref="D15:E15"/>
    <mergeCell ref="D16:E16"/>
    <mergeCell ref="D17:E17"/>
    <mergeCell ref="D18:E18"/>
    <mergeCell ref="D19:E19"/>
    <mergeCell ref="D20:E20"/>
    <mergeCell ref="B8:C8"/>
    <mergeCell ref="D10:E10"/>
    <mergeCell ref="D11:E11"/>
    <mergeCell ref="D12:E12"/>
    <mergeCell ref="D13:E13"/>
    <mergeCell ref="D14:E14"/>
    <mergeCell ref="H4:J4"/>
    <mergeCell ref="H5:J5"/>
    <mergeCell ref="C6:D6"/>
    <mergeCell ref="H6:J6"/>
    <mergeCell ref="C7:D7"/>
    <mergeCell ref="H7:J7"/>
  </mergeCells>
  <phoneticPr fontId="3"/>
  <conditionalFormatting sqref="C6:C7">
    <cfRule type="cellIs" dxfId="51" priority="11" operator="equal">
      <formula>""</formula>
    </cfRule>
  </conditionalFormatting>
  <conditionalFormatting sqref="D8">
    <cfRule type="cellIs" dxfId="50" priority="1" operator="equal">
      <formula>""</formula>
    </cfRule>
  </conditionalFormatting>
  <conditionalFormatting sqref="D11:E25 G11:H25">
    <cfRule type="expression" dxfId="49" priority="3">
      <formula>$C11="【職員処遇改善費のみ対象】園内研修"</formula>
    </cfRule>
  </conditionalFormatting>
  <conditionalFormatting sqref="D11:E25">
    <cfRule type="expression" dxfId="48" priority="5">
      <formula>$C11="【職員処遇改善費のみ対象】横浜市（区）主催研修"</formula>
    </cfRule>
    <cfRule type="expression" dxfId="47" priority="6">
      <formula>$C11="幼稚園教諭旧免許状更新講習・免許法認定講習"</formula>
    </cfRule>
  </conditionalFormatting>
  <conditionalFormatting sqref="F11:F25">
    <cfRule type="expression" dxfId="46" priority="8">
      <formula>$C11&lt;&gt;"保育士等キャリアアップ研修"</formula>
    </cfRule>
    <cfRule type="expression" dxfId="45" priority="13" stopIfTrue="1">
      <formula>$C11="保育士等キャリアアップ研修"</formula>
    </cfRule>
  </conditionalFormatting>
  <conditionalFormatting sqref="F11:H25">
    <cfRule type="expression" dxfId="44" priority="4">
      <formula>$C11="その他"</formula>
    </cfRule>
  </conditionalFormatting>
  <conditionalFormatting sqref="G11:G25">
    <cfRule type="expression" dxfId="43" priority="10">
      <formula>$C11="幼稚園教諭旧免許状更新講習・免許法認定講習"</formula>
    </cfRule>
  </conditionalFormatting>
  <conditionalFormatting sqref="G11:H25">
    <cfRule type="expression" dxfId="42" priority="2">
      <formula>$C11="【職員処遇改善費のみ対象】横浜市（区）主催研修"</formula>
    </cfRule>
  </conditionalFormatting>
  <conditionalFormatting sqref="H11:H25">
    <cfRule type="expression" dxfId="41" priority="7">
      <formula>$C11="【幼稚園又は認定こども園に勤務していた者】その他"</formula>
    </cfRule>
  </conditionalFormatting>
  <conditionalFormatting sqref="H3:I3 H4:J7">
    <cfRule type="cellIs" dxfId="40" priority="12" operator="equal">
      <formula>""</formula>
    </cfRule>
  </conditionalFormatting>
  <conditionalFormatting sqref="I11:I25">
    <cfRule type="expression" dxfId="39" priority="9">
      <formula>$C11="保育士等キャリアアップ研修"</formula>
    </cfRule>
  </conditionalFormatting>
  <dataValidations count="8">
    <dataValidation type="list" allowBlank="1" showInputMessage="1" showErrorMessage="1" sqref="H11:H25" xr:uid="{5FB8222B-515B-435D-862B-73BBAC199544}">
      <formula1>INDIRECT($C$6)</formula1>
    </dataValidation>
    <dataValidation type="decimal" operator="greaterThanOrEqual" allowBlank="1" showInputMessage="1" showErrorMessage="1" sqref="I11:I25" xr:uid="{D4015080-6B6C-41D8-BCC5-DE37C0BE01D7}">
      <formula1>0</formula1>
    </dataValidation>
    <dataValidation type="textLength" operator="equal" allowBlank="1" showInputMessage="1" showErrorMessage="1" sqref="G11:G25" xr:uid="{9CD85E23-FBD0-47D1-B5AE-48898D4BEEEE}">
      <formula1>12</formula1>
    </dataValidation>
    <dataValidation type="list" allowBlank="1" showInputMessage="1" showErrorMessage="1" sqref="D8" xr:uid="{365F60C9-5711-48B4-AA8C-1311589B837C}">
      <formula1>"〇,×"</formula1>
    </dataValidation>
    <dataValidation type="list" allowBlank="1" showInputMessage="1" showErrorMessage="1" sqref="O6" xr:uid="{2AE8A250-F0F4-4AA1-A852-093CDBF0E14E}">
      <formula1>" "</formula1>
    </dataValidation>
    <dataValidation type="list" allowBlank="1" showInputMessage="1" showErrorMessage="1" sqref="D11:E25" xr:uid="{8C3EBB2B-62A8-4F27-A713-F03F33C82A89}">
      <formula1>INDIRECT($C11)</formula1>
    </dataValidation>
    <dataValidation type="list" allowBlank="1" showInputMessage="1" showErrorMessage="1" sqref="C11:C25" xr:uid="{9C091672-3DA4-4873-8975-B74AB085E82A}">
      <formula1>INDIRECT($C$6&amp;$D$8)</formula1>
    </dataValidation>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専門リーダー、職務分野別リーダー」のマネジメント研修はH29.4.1～R2.3.31の修了分のみ対象です。" sqref="B11:B25" xr:uid="{1A827132-DF99-49EB-8269-328263F86C54}">
      <formula1>46220</formula1>
    </dataValidation>
  </dataValidations>
  <printOptions horizontalCentered="1"/>
  <pageMargins left="0.25" right="0.25" top="0.75" bottom="0.75" header="0.3" footer="0.3"/>
  <pageSetup paperSize="9" scale="61" fitToHeight="0" orientation="landscape" cellComments="asDisplayed" r:id="rId1"/>
  <rowBreaks count="1" manualBreakCount="1">
    <brk id="20" max="9"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547E8A6-A26F-46FC-81AD-EDB2E8874757}">
          <x14:formula1>
            <xm:f>マスタ!$C$2:$C$11</xm:f>
          </x14:formula1>
          <xm:sqref>C6:D6</xm:sqref>
        </x14:dataValidation>
      </x14:dataValidations>
    </ext>
  </extLs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56D18-3130-48D8-BDC4-3617F7AD761A}">
  <sheetPr>
    <tabColor rgb="FFFF0000"/>
    <pageSetUpPr fitToPage="1"/>
  </sheetPr>
  <dimension ref="A1:O41"/>
  <sheetViews>
    <sheetView showGridLines="0" showZeros="0" view="pageBreakPreview" zoomScale="70" zoomScaleNormal="70" zoomScaleSheetLayoutView="70" workbookViewId="0">
      <selection activeCell="C6" sqref="C6:D6"/>
    </sheetView>
  </sheetViews>
  <sheetFormatPr defaultRowHeight="18.75"/>
  <cols>
    <col min="1" max="1" width="5" style="42" customWidth="1"/>
    <col min="2" max="2" width="17.5" style="83" customWidth="1"/>
    <col min="3" max="3" width="39.375" style="41" customWidth="1"/>
    <col min="4" max="4" width="9.375" style="41" customWidth="1"/>
    <col min="5" max="5" width="37.625" style="41" customWidth="1"/>
    <col min="6" max="6" width="42.875" style="41" customWidth="1"/>
    <col min="7" max="7" width="19.625" style="41" customWidth="1"/>
    <col min="8" max="8" width="22.375" style="41" customWidth="1"/>
    <col min="9" max="9" width="15.625" style="41" customWidth="1"/>
    <col min="10" max="10" width="27.5" style="41" customWidth="1"/>
    <col min="11" max="11" width="9" style="41" hidden="1" customWidth="1"/>
    <col min="12" max="12" width="11.875" style="41" hidden="1" customWidth="1"/>
    <col min="13" max="13" width="10.5" style="41" hidden="1" customWidth="1"/>
    <col min="14" max="14" width="9" style="41" hidden="1" customWidth="1"/>
    <col min="15" max="15" width="50.625" style="41" hidden="1" customWidth="1"/>
    <col min="16" max="16384" width="9" style="41"/>
  </cols>
  <sheetData>
    <row r="1" spans="1:13" s="36" customFormat="1" ht="29.25" customHeight="1">
      <c r="A1" s="36" t="s">
        <v>129</v>
      </c>
      <c r="D1" s="36" t="s">
        <v>144</v>
      </c>
    </row>
    <row r="2" spans="1:13" ht="19.5" thickBot="1">
      <c r="A2" s="37"/>
      <c r="B2" s="38"/>
      <c r="C2" s="39"/>
      <c r="D2" s="39"/>
      <c r="E2" s="39"/>
      <c r="F2" s="40"/>
      <c r="G2" s="39"/>
      <c r="H2" s="39"/>
      <c r="I2" s="39"/>
      <c r="J2" s="39"/>
    </row>
    <row r="3" spans="1:13" s="47" customFormat="1" ht="24.95" customHeight="1" thickBot="1">
      <c r="A3" s="42"/>
      <c r="B3" s="38"/>
      <c r="C3" s="43"/>
      <c r="D3" s="43"/>
      <c r="E3" s="43"/>
      <c r="F3" s="44"/>
      <c r="G3" s="45" t="s">
        <v>0</v>
      </c>
      <c r="H3" s="46" t="e">
        <f>①集計表!H4</f>
        <v>#N/A</v>
      </c>
      <c r="I3" s="159" t="s">
        <v>1</v>
      </c>
      <c r="J3" s="160"/>
    </row>
    <row r="4" spans="1:13" s="47" customFormat="1" ht="24.95" customHeight="1">
      <c r="A4" s="37"/>
      <c r="B4" s="38"/>
      <c r="C4" s="43"/>
      <c r="D4" s="43"/>
      <c r="E4" s="43"/>
      <c r="F4" s="44"/>
      <c r="G4" s="48" t="s">
        <v>178</v>
      </c>
      <c r="H4" s="173" t="e">
        <f>①集計表!H5</f>
        <v>#N/A</v>
      </c>
      <c r="I4" s="174"/>
      <c r="J4" s="175"/>
    </row>
    <row r="5" spans="1:13" s="47" customFormat="1" ht="24.95" customHeight="1" thickBot="1">
      <c r="A5" s="37"/>
      <c r="B5" s="49"/>
      <c r="C5" s="43"/>
      <c r="D5" s="50"/>
      <c r="E5" s="50"/>
      <c r="F5" s="44"/>
      <c r="G5" s="48" t="s">
        <v>3</v>
      </c>
      <c r="H5" s="176">
        <f>①集計表!H6</f>
        <v>0</v>
      </c>
      <c r="I5" s="177"/>
      <c r="J5" s="178"/>
    </row>
    <row r="6" spans="1:13" s="47" customFormat="1" ht="24.95" customHeight="1">
      <c r="A6" s="37"/>
      <c r="B6" s="51" t="s">
        <v>2</v>
      </c>
      <c r="C6" s="167"/>
      <c r="D6" s="168"/>
      <c r="E6" s="50"/>
      <c r="F6" s="44"/>
      <c r="G6" s="52" t="s">
        <v>32</v>
      </c>
      <c r="H6" s="176" t="e">
        <f>①集計表!H7</f>
        <v>#N/A</v>
      </c>
      <c r="I6" s="177"/>
      <c r="J6" s="178"/>
    </row>
    <row r="7" spans="1:13" s="47" customFormat="1" ht="24.95" customHeight="1" thickBot="1">
      <c r="A7" s="37"/>
      <c r="B7" s="53" t="s">
        <v>5</v>
      </c>
      <c r="C7" s="169"/>
      <c r="D7" s="170"/>
      <c r="E7" s="50"/>
      <c r="F7" s="44"/>
      <c r="G7" s="54" t="s">
        <v>33</v>
      </c>
      <c r="H7" s="179">
        <f>①集計表!H8</f>
        <v>0</v>
      </c>
      <c r="I7" s="180"/>
      <c r="J7" s="181"/>
    </row>
    <row r="8" spans="1:13" s="47" customFormat="1" ht="24.95" customHeight="1" thickTop="1" thickBot="1">
      <c r="A8" s="37"/>
      <c r="B8" s="165" t="s">
        <v>47</v>
      </c>
      <c r="C8" s="166"/>
      <c r="D8" s="55"/>
      <c r="E8" s="56"/>
      <c r="F8" s="44"/>
      <c r="G8" s="44"/>
      <c r="H8" s="43"/>
      <c r="I8" s="43"/>
      <c r="J8" s="57"/>
      <c r="L8" s="47" t="s">
        <v>126</v>
      </c>
    </row>
    <row r="9" spans="1:13" ht="24.95" customHeight="1">
      <c r="A9" s="37"/>
      <c r="B9" s="35" t="s">
        <v>179</v>
      </c>
      <c r="C9" s="58"/>
      <c r="D9" s="59"/>
      <c r="E9" s="59"/>
      <c r="F9" s="58"/>
      <c r="G9" s="58"/>
      <c r="H9" s="60"/>
      <c r="I9" s="61"/>
      <c r="J9" s="62"/>
      <c r="L9" s="161" t="s">
        <v>125</v>
      </c>
      <c r="M9" s="162">
        <v>42826</v>
      </c>
    </row>
    <row r="10" spans="1:13" ht="98.25" customHeight="1" thickBot="1">
      <c r="A10" s="63" t="s">
        <v>7</v>
      </c>
      <c r="B10" s="64" t="s">
        <v>183</v>
      </c>
      <c r="C10" s="65" t="s">
        <v>46</v>
      </c>
      <c r="D10" s="182" t="s">
        <v>184</v>
      </c>
      <c r="E10" s="183"/>
      <c r="F10" s="65" t="s">
        <v>8</v>
      </c>
      <c r="G10" s="65" t="s">
        <v>9</v>
      </c>
      <c r="H10" s="66" t="s">
        <v>185</v>
      </c>
      <c r="I10" s="67" t="s">
        <v>77</v>
      </c>
      <c r="J10" s="65" t="s">
        <v>31</v>
      </c>
      <c r="L10" s="161" t="s">
        <v>83</v>
      </c>
    </row>
    <row r="11" spans="1:13" ht="30" customHeight="1">
      <c r="A11" s="63">
        <v>1</v>
      </c>
      <c r="B11" s="68"/>
      <c r="C11" s="69"/>
      <c r="D11" s="171"/>
      <c r="E11" s="172"/>
      <c r="F11" s="70"/>
      <c r="G11" s="71"/>
      <c r="H11" s="72"/>
      <c r="I11" s="73"/>
      <c r="J11" s="74"/>
      <c r="L11" s="161" t="s">
        <v>84</v>
      </c>
      <c r="M11" s="162">
        <v>43921</v>
      </c>
    </row>
    <row r="12" spans="1:13" ht="30" customHeight="1">
      <c r="A12" s="63">
        <v>2</v>
      </c>
      <c r="B12" s="68"/>
      <c r="C12" s="69"/>
      <c r="D12" s="171"/>
      <c r="E12" s="172"/>
      <c r="F12" s="70"/>
      <c r="G12" s="71"/>
      <c r="H12" s="75"/>
      <c r="I12" s="76"/>
      <c r="J12" s="74"/>
      <c r="K12" s="41">
        <f t="shared" ref="K12:K25" si="0">IF(H12&lt;&gt;"",1,0)</f>
        <v>0</v>
      </c>
      <c r="L12" s="41" t="s">
        <v>82</v>
      </c>
      <c r="M12" s="162">
        <v>45382</v>
      </c>
    </row>
    <row r="13" spans="1:13" ht="30" customHeight="1">
      <c r="A13" s="63">
        <v>3</v>
      </c>
      <c r="B13" s="68"/>
      <c r="C13" s="69"/>
      <c r="D13" s="171"/>
      <c r="E13" s="172"/>
      <c r="F13" s="70"/>
      <c r="G13" s="71"/>
      <c r="H13" s="75"/>
      <c r="I13" s="76"/>
      <c r="J13" s="74"/>
      <c r="K13" s="41">
        <f t="shared" si="0"/>
        <v>0</v>
      </c>
      <c r="L13" s="41" t="str">
        <f t="shared" ref="L13:L24" si="1">IF(C13="その他",1,"")</f>
        <v/>
      </c>
      <c r="M13" s="163"/>
    </row>
    <row r="14" spans="1:13" ht="30" customHeight="1">
      <c r="A14" s="63">
        <v>4</v>
      </c>
      <c r="B14" s="68"/>
      <c r="C14" s="69"/>
      <c r="D14" s="171"/>
      <c r="E14" s="172"/>
      <c r="F14" s="70"/>
      <c r="G14" s="71"/>
      <c r="H14" s="75"/>
      <c r="I14" s="76"/>
      <c r="J14" s="74"/>
      <c r="K14" s="41">
        <f>IF(H14&lt;&gt;"",1,0)</f>
        <v>0</v>
      </c>
      <c r="L14" s="41" t="str">
        <f t="shared" si="1"/>
        <v/>
      </c>
      <c r="M14" s="161"/>
    </row>
    <row r="15" spans="1:13" ht="30" customHeight="1">
      <c r="A15" s="63">
        <v>5</v>
      </c>
      <c r="B15" s="68"/>
      <c r="C15" s="69"/>
      <c r="D15" s="171"/>
      <c r="E15" s="172"/>
      <c r="F15" s="70"/>
      <c r="G15" s="71"/>
      <c r="H15" s="75"/>
      <c r="I15" s="76"/>
      <c r="J15" s="74"/>
      <c r="K15" s="41">
        <f t="shared" si="0"/>
        <v>0</v>
      </c>
      <c r="L15" s="41" t="str">
        <f t="shared" si="1"/>
        <v/>
      </c>
    </row>
    <row r="16" spans="1:13" ht="30" customHeight="1">
      <c r="A16" s="63">
        <v>6</v>
      </c>
      <c r="B16" s="68"/>
      <c r="C16" s="69"/>
      <c r="D16" s="171"/>
      <c r="E16" s="172"/>
      <c r="F16" s="70"/>
      <c r="G16" s="71"/>
      <c r="H16" s="75"/>
      <c r="I16" s="76"/>
      <c r="J16" s="74"/>
      <c r="K16" s="41">
        <f t="shared" si="0"/>
        <v>0</v>
      </c>
      <c r="L16" s="41" t="str">
        <f t="shared" si="1"/>
        <v/>
      </c>
    </row>
    <row r="17" spans="1:14" ht="30" customHeight="1">
      <c r="A17" s="63">
        <v>7</v>
      </c>
      <c r="B17" s="68"/>
      <c r="C17" s="69"/>
      <c r="D17" s="171"/>
      <c r="E17" s="172"/>
      <c r="F17" s="70"/>
      <c r="G17" s="71"/>
      <c r="H17" s="75"/>
      <c r="I17" s="76"/>
      <c r="J17" s="74"/>
      <c r="K17" s="41">
        <f t="shared" si="0"/>
        <v>0</v>
      </c>
      <c r="L17" s="41" t="str">
        <f t="shared" si="1"/>
        <v/>
      </c>
    </row>
    <row r="18" spans="1:14" ht="30" customHeight="1">
      <c r="A18" s="63">
        <v>8</v>
      </c>
      <c r="B18" s="68"/>
      <c r="C18" s="69"/>
      <c r="D18" s="171"/>
      <c r="E18" s="172"/>
      <c r="F18" s="70"/>
      <c r="G18" s="71"/>
      <c r="H18" s="75"/>
      <c r="I18" s="76"/>
      <c r="J18" s="74"/>
      <c r="K18" s="41">
        <f t="shared" si="0"/>
        <v>0</v>
      </c>
      <c r="L18" s="41" t="str">
        <f t="shared" si="1"/>
        <v/>
      </c>
    </row>
    <row r="19" spans="1:14" ht="30" customHeight="1">
      <c r="A19" s="63">
        <v>9</v>
      </c>
      <c r="B19" s="68"/>
      <c r="C19" s="69"/>
      <c r="D19" s="171"/>
      <c r="E19" s="172"/>
      <c r="F19" s="70"/>
      <c r="G19" s="71"/>
      <c r="H19" s="75"/>
      <c r="I19" s="76"/>
      <c r="J19" s="74"/>
      <c r="K19" s="41">
        <f t="shared" si="0"/>
        <v>0</v>
      </c>
      <c r="L19" s="41" t="str">
        <f t="shared" si="1"/>
        <v/>
      </c>
    </row>
    <row r="20" spans="1:14" ht="30" customHeight="1">
      <c r="A20" s="63">
        <v>10</v>
      </c>
      <c r="B20" s="68"/>
      <c r="C20" s="69"/>
      <c r="D20" s="171"/>
      <c r="E20" s="172"/>
      <c r="F20" s="70"/>
      <c r="G20" s="71"/>
      <c r="H20" s="75"/>
      <c r="I20" s="76"/>
      <c r="J20" s="74"/>
      <c r="K20" s="41">
        <f t="shared" si="0"/>
        <v>0</v>
      </c>
      <c r="L20" s="41" t="str">
        <f t="shared" si="1"/>
        <v/>
      </c>
    </row>
    <row r="21" spans="1:14" ht="30" customHeight="1">
      <c r="A21" s="63">
        <v>11</v>
      </c>
      <c r="B21" s="68"/>
      <c r="C21" s="69"/>
      <c r="D21" s="171"/>
      <c r="E21" s="172"/>
      <c r="F21" s="70"/>
      <c r="G21" s="71"/>
      <c r="H21" s="75"/>
      <c r="I21" s="76"/>
      <c r="J21" s="74"/>
      <c r="K21" s="41">
        <f t="shared" si="0"/>
        <v>0</v>
      </c>
      <c r="L21" s="41" t="str">
        <f t="shared" si="1"/>
        <v/>
      </c>
    </row>
    <row r="22" spans="1:14" ht="30" customHeight="1">
      <c r="A22" s="63">
        <v>12</v>
      </c>
      <c r="B22" s="68"/>
      <c r="C22" s="69"/>
      <c r="D22" s="171"/>
      <c r="E22" s="172"/>
      <c r="F22" s="70"/>
      <c r="G22" s="71"/>
      <c r="H22" s="75"/>
      <c r="I22" s="76"/>
      <c r="J22" s="74"/>
      <c r="K22" s="41">
        <f t="shared" si="0"/>
        <v>0</v>
      </c>
      <c r="L22" s="41" t="str">
        <f t="shared" si="1"/>
        <v/>
      </c>
    </row>
    <row r="23" spans="1:14" ht="30" customHeight="1">
      <c r="A23" s="63">
        <v>13</v>
      </c>
      <c r="B23" s="68"/>
      <c r="C23" s="69"/>
      <c r="D23" s="171"/>
      <c r="E23" s="172"/>
      <c r="F23" s="70"/>
      <c r="G23" s="71"/>
      <c r="H23" s="75"/>
      <c r="I23" s="76"/>
      <c r="J23" s="74"/>
      <c r="K23" s="41">
        <f t="shared" si="0"/>
        <v>0</v>
      </c>
      <c r="L23" s="41" t="str">
        <f t="shared" si="1"/>
        <v/>
      </c>
    </row>
    <row r="24" spans="1:14" ht="30" customHeight="1">
      <c r="A24" s="63">
        <v>14</v>
      </c>
      <c r="B24" s="68"/>
      <c r="C24" s="69"/>
      <c r="D24" s="171"/>
      <c r="E24" s="172"/>
      <c r="F24" s="70"/>
      <c r="G24" s="71"/>
      <c r="H24" s="75"/>
      <c r="I24" s="76"/>
      <c r="J24" s="74"/>
      <c r="K24" s="41">
        <f t="shared" si="0"/>
        <v>0</v>
      </c>
      <c r="L24" s="41" t="str">
        <f t="shared" si="1"/>
        <v/>
      </c>
    </row>
    <row r="25" spans="1:14" ht="30" customHeight="1" thickBot="1">
      <c r="A25" s="63">
        <v>15</v>
      </c>
      <c r="B25" s="68"/>
      <c r="C25" s="69"/>
      <c r="D25" s="171"/>
      <c r="E25" s="172"/>
      <c r="F25" s="70"/>
      <c r="G25" s="71"/>
      <c r="H25" s="77"/>
      <c r="I25" s="78"/>
      <c r="J25" s="74"/>
      <c r="K25" s="41">
        <f t="shared" si="0"/>
        <v>0</v>
      </c>
      <c r="L25" s="41" t="e">
        <f>IF(SUMIF(C12:C25,"【職員処遇改善費のみ対象】園内研修",I11:I25)&gt;VLOOKUP(C6,M25:N27,2,FALSE),VLOOKUP(C6,M25:N27,2,FALSE)-SUMIF(C12:C25,"【職員処遇改善費のみ対象】園内研修",I11:I25),"")</f>
        <v>#N/A</v>
      </c>
      <c r="M25" s="79" t="s">
        <v>81</v>
      </c>
      <c r="N25" s="164">
        <v>4</v>
      </c>
    </row>
    <row r="26" spans="1:14" ht="19.5" customHeight="1">
      <c r="A26" s="80"/>
      <c r="B26" s="38" t="s">
        <v>34</v>
      </c>
      <c r="C26" s="59"/>
      <c r="D26" s="59"/>
      <c r="E26" s="59"/>
      <c r="F26" s="59"/>
      <c r="G26" s="59"/>
      <c r="J26" s="12"/>
      <c r="K26" s="164"/>
    </row>
    <row r="27" spans="1:14" ht="21.75" customHeight="1">
      <c r="A27" s="80"/>
      <c r="B27" s="186" t="s">
        <v>86</v>
      </c>
      <c r="C27" s="186"/>
      <c r="D27" s="186"/>
      <c r="E27" s="186"/>
      <c r="F27" s="186"/>
      <c r="G27" s="186"/>
      <c r="J27" s="12"/>
      <c r="K27" s="164"/>
    </row>
    <row r="28" spans="1:14" ht="34.5" customHeight="1">
      <c r="A28" s="80"/>
      <c r="B28" s="186" t="s">
        <v>85</v>
      </c>
      <c r="C28" s="186"/>
      <c r="D28" s="186"/>
      <c r="E28" s="186"/>
      <c r="F28" s="186"/>
      <c r="G28" s="186"/>
    </row>
    <row r="29" spans="1:14" s="12" customFormat="1" ht="15.75" customHeight="1">
      <c r="A29" s="37"/>
      <c r="B29" s="81" t="s">
        <v>123</v>
      </c>
      <c r="C29" s="82"/>
      <c r="D29" s="59"/>
      <c r="E29" s="59"/>
      <c r="F29" s="59"/>
      <c r="G29" s="59"/>
    </row>
    <row r="30" spans="1:14" s="12" customFormat="1" ht="15" customHeight="1">
      <c r="A30" s="37"/>
      <c r="B30" s="187" t="s">
        <v>181</v>
      </c>
      <c r="C30" s="187"/>
      <c r="D30" s="188"/>
      <c r="E30" s="188"/>
      <c r="F30" s="188"/>
      <c r="G30" s="59"/>
      <c r="H30" s="59"/>
      <c r="I30" s="59"/>
      <c r="J30" s="59"/>
    </row>
    <row r="31" spans="1:14" s="12" customFormat="1" ht="15" customHeight="1">
      <c r="A31" s="37"/>
      <c r="B31" s="38" t="s">
        <v>124</v>
      </c>
      <c r="C31" s="59"/>
      <c r="D31" s="59"/>
      <c r="E31" s="59"/>
      <c r="F31" s="59"/>
      <c r="G31" s="59"/>
      <c r="H31" s="59"/>
      <c r="I31" s="59"/>
      <c r="J31" s="59"/>
    </row>
    <row r="32" spans="1:14" s="12" customFormat="1" ht="15" customHeight="1">
      <c r="A32" s="37"/>
      <c r="B32" s="38" t="s">
        <v>128</v>
      </c>
      <c r="C32" s="59"/>
      <c r="D32" s="59"/>
      <c r="E32" s="59"/>
      <c r="F32" s="59"/>
      <c r="G32" s="59"/>
      <c r="H32" s="59"/>
      <c r="I32" s="59"/>
      <c r="J32" s="59"/>
    </row>
    <row r="33" spans="1:10" s="12" customFormat="1" ht="15" customHeight="1">
      <c r="A33" s="37"/>
      <c r="D33" s="59"/>
      <c r="E33" s="59"/>
      <c r="F33" s="59"/>
      <c r="G33" s="59"/>
      <c r="H33" s="59"/>
      <c r="I33" s="59"/>
      <c r="J33" s="59"/>
    </row>
    <row r="34" spans="1:10" s="12" customFormat="1" ht="15" customHeight="1">
      <c r="A34" s="37"/>
      <c r="D34" s="59"/>
      <c r="E34" s="59"/>
      <c r="F34" s="59"/>
      <c r="G34" s="59"/>
      <c r="H34" s="59"/>
      <c r="I34" s="59"/>
      <c r="J34" s="59"/>
    </row>
    <row r="35" spans="1:10" s="12" customFormat="1" ht="15" customHeight="1">
      <c r="A35" s="37"/>
      <c r="C35" s="59"/>
      <c r="D35" s="59"/>
      <c r="E35" s="59"/>
      <c r="F35" s="59"/>
      <c r="G35" s="59"/>
      <c r="H35" s="59"/>
      <c r="I35" s="59"/>
      <c r="J35" s="59"/>
    </row>
    <row r="36" spans="1:10" s="12" customFormat="1" ht="15" customHeight="1">
      <c r="A36" s="37"/>
      <c r="C36" s="59"/>
      <c r="D36" s="59"/>
      <c r="E36" s="59"/>
      <c r="F36" s="59"/>
      <c r="G36" s="59"/>
      <c r="H36" s="59"/>
      <c r="I36" s="59"/>
      <c r="J36" s="59"/>
    </row>
    <row r="37" spans="1:10" s="12" customFormat="1" ht="15" customHeight="1">
      <c r="A37" s="37"/>
      <c r="B37" s="38"/>
      <c r="C37" s="59"/>
      <c r="D37" s="59"/>
      <c r="E37" s="59"/>
      <c r="F37" s="59"/>
      <c r="G37" s="59"/>
      <c r="H37" s="59"/>
      <c r="I37" s="59"/>
      <c r="J37" s="59"/>
    </row>
    <row r="38" spans="1:10" s="12" customFormat="1" ht="30" customHeight="1">
      <c r="A38" s="37"/>
      <c r="B38" s="184"/>
      <c r="C38" s="185"/>
      <c r="D38" s="185"/>
      <c r="E38" s="185"/>
      <c r="F38" s="185"/>
      <c r="G38" s="185"/>
      <c r="H38" s="185"/>
      <c r="I38" s="185"/>
      <c r="J38" s="185"/>
    </row>
    <row r="39" spans="1:10" s="12" customFormat="1" ht="15" customHeight="1">
      <c r="A39" s="37"/>
      <c r="B39" s="38"/>
      <c r="C39" s="59"/>
      <c r="D39" s="59"/>
      <c r="E39" s="59"/>
      <c r="F39" s="59"/>
      <c r="G39" s="59"/>
      <c r="H39" s="59"/>
      <c r="I39" s="59"/>
      <c r="J39" s="59"/>
    </row>
    <row r="40" spans="1:10" s="12" customFormat="1" ht="15" customHeight="1">
      <c r="A40" s="37"/>
      <c r="B40" s="38"/>
      <c r="C40" s="59"/>
      <c r="D40" s="59"/>
      <c r="E40" s="59"/>
      <c r="F40" s="59"/>
      <c r="G40" s="59"/>
      <c r="H40" s="59"/>
      <c r="I40" s="59"/>
      <c r="J40" s="59"/>
    </row>
    <row r="41" spans="1:10" s="12" customFormat="1" ht="15" customHeight="1">
      <c r="A41" s="37"/>
      <c r="B41" s="38"/>
      <c r="C41" s="59"/>
      <c r="D41" s="59"/>
      <c r="E41" s="59"/>
      <c r="F41" s="59"/>
      <c r="G41" s="59"/>
      <c r="H41" s="59"/>
      <c r="I41" s="59"/>
      <c r="J41" s="59"/>
    </row>
  </sheetData>
  <sheetProtection algorithmName="SHA-512" hashValue="2jqgx8yd61lgSRtZXm81JWJEvRkPCQZokv2As2c929/t7H9afeO92L/NNUz/W4v1OiSegPGAa2gVRlwVEdieBQ==" saltValue="vKsPuJTmXjU49tVASwUz2w==" spinCount="100000" sheet="1" objects="1" scenarios="1" insertRows="0" selectLockedCells="1"/>
  <mergeCells count="27">
    <mergeCell ref="B28:G28"/>
    <mergeCell ref="B30:F30"/>
    <mergeCell ref="B38:J38"/>
    <mergeCell ref="D21:E21"/>
    <mergeCell ref="D22:E22"/>
    <mergeCell ref="D23:E23"/>
    <mergeCell ref="D24:E24"/>
    <mergeCell ref="D25:E25"/>
    <mergeCell ref="B27:G27"/>
    <mergeCell ref="D15:E15"/>
    <mergeCell ref="D16:E16"/>
    <mergeCell ref="D17:E17"/>
    <mergeCell ref="D18:E18"/>
    <mergeCell ref="D19:E19"/>
    <mergeCell ref="D20:E20"/>
    <mergeCell ref="B8:C8"/>
    <mergeCell ref="D10:E10"/>
    <mergeCell ref="D11:E11"/>
    <mergeCell ref="D12:E12"/>
    <mergeCell ref="D13:E13"/>
    <mergeCell ref="D14:E14"/>
    <mergeCell ref="H4:J4"/>
    <mergeCell ref="H5:J5"/>
    <mergeCell ref="C6:D6"/>
    <mergeCell ref="H6:J6"/>
    <mergeCell ref="C7:D7"/>
    <mergeCell ref="H7:J7"/>
  </mergeCells>
  <phoneticPr fontId="3"/>
  <conditionalFormatting sqref="C6:C7">
    <cfRule type="cellIs" dxfId="38" priority="11" operator="equal">
      <formula>""</formula>
    </cfRule>
  </conditionalFormatting>
  <conditionalFormatting sqref="D8">
    <cfRule type="cellIs" dxfId="37" priority="1" operator="equal">
      <formula>""</formula>
    </cfRule>
  </conditionalFormatting>
  <conditionalFormatting sqref="D11:E25 G11:H25">
    <cfRule type="expression" dxfId="36" priority="3">
      <formula>$C11="【職員処遇改善費のみ対象】園内研修"</formula>
    </cfRule>
  </conditionalFormatting>
  <conditionalFormatting sqref="D11:E25">
    <cfRule type="expression" dxfId="35" priority="5">
      <formula>$C11="【職員処遇改善費のみ対象】横浜市（区）主催研修"</formula>
    </cfRule>
    <cfRule type="expression" dxfId="34" priority="6">
      <formula>$C11="幼稚園教諭旧免許状更新講習・免許法認定講習"</formula>
    </cfRule>
  </conditionalFormatting>
  <conditionalFormatting sqref="F11:F25">
    <cfRule type="expression" dxfId="33" priority="8">
      <formula>$C11&lt;&gt;"保育士等キャリアアップ研修"</formula>
    </cfRule>
    <cfRule type="expression" dxfId="32" priority="13" stopIfTrue="1">
      <formula>$C11="保育士等キャリアアップ研修"</formula>
    </cfRule>
  </conditionalFormatting>
  <conditionalFormatting sqref="F11:H25">
    <cfRule type="expression" dxfId="31" priority="4">
      <formula>$C11="その他"</formula>
    </cfRule>
  </conditionalFormatting>
  <conditionalFormatting sqref="G11:G25">
    <cfRule type="expression" dxfId="30" priority="10">
      <formula>$C11="幼稚園教諭旧免許状更新講習・免許法認定講習"</formula>
    </cfRule>
  </conditionalFormatting>
  <conditionalFormatting sqref="G11:H25">
    <cfRule type="expression" dxfId="29" priority="2">
      <formula>$C11="【職員処遇改善費のみ対象】横浜市（区）主催研修"</formula>
    </cfRule>
  </conditionalFormatting>
  <conditionalFormatting sqref="H11:H25">
    <cfRule type="expression" dxfId="28" priority="7">
      <formula>$C11="【幼稚園又は認定こども園に勤務していた者】その他"</formula>
    </cfRule>
  </conditionalFormatting>
  <conditionalFormatting sqref="H3:I3 H4:J7">
    <cfRule type="cellIs" dxfId="27" priority="12" operator="equal">
      <formula>""</formula>
    </cfRule>
  </conditionalFormatting>
  <conditionalFormatting sqref="I11:I25">
    <cfRule type="expression" dxfId="26" priority="9">
      <formula>$C11="保育士等キャリアアップ研修"</formula>
    </cfRule>
  </conditionalFormatting>
  <dataValidations count="8">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専門リーダー、職務分野別リーダー」のマネジメント研修はH29.4.1～R2.3.31の修了分のみ対象です。" sqref="B11:B25" xr:uid="{728481D8-79E7-4911-83A7-F982E43F3458}">
      <formula1>46220</formula1>
    </dataValidation>
    <dataValidation type="list" allowBlank="1" showInputMessage="1" showErrorMessage="1" sqref="C11:C25" xr:uid="{B22ED579-1B25-417C-843E-785EAA38CB29}">
      <formula1>INDIRECT($C$6&amp;$D$8)</formula1>
    </dataValidation>
    <dataValidation type="list" allowBlank="1" showInputMessage="1" showErrorMessage="1" sqref="D11:E25" xr:uid="{4DFE023B-2989-4E2A-B67C-559E444DC5CE}">
      <formula1>INDIRECT($C11)</formula1>
    </dataValidation>
    <dataValidation type="list" allowBlank="1" showInputMessage="1" showErrorMessage="1" sqref="O6" xr:uid="{A0A98341-8562-4805-B453-B107DE8A2F01}">
      <formula1>" "</formula1>
    </dataValidation>
    <dataValidation type="list" allowBlank="1" showInputMessage="1" showErrorMessage="1" sqref="D8" xr:uid="{B89C8A44-029F-4A69-817A-18F0AEBCBE9C}">
      <formula1>"〇,×"</formula1>
    </dataValidation>
    <dataValidation type="textLength" operator="equal" allowBlank="1" showInputMessage="1" showErrorMessage="1" sqref="G11:G25" xr:uid="{998E5981-5271-4ABD-94B8-DADD97B2A8D4}">
      <formula1>12</formula1>
    </dataValidation>
    <dataValidation type="decimal" operator="greaterThanOrEqual" allowBlank="1" showInputMessage="1" showErrorMessage="1" sqref="I11:I25" xr:uid="{373A39CF-D205-4A1F-B7FB-654479FCBBB4}">
      <formula1>0</formula1>
    </dataValidation>
    <dataValidation type="list" allowBlank="1" showInputMessage="1" showErrorMessage="1" sqref="H11:H25" xr:uid="{0712F6CC-3C5B-419F-9FE7-2B58221AACD7}">
      <formula1>INDIRECT($C$6)</formula1>
    </dataValidation>
  </dataValidations>
  <printOptions horizontalCentered="1"/>
  <pageMargins left="0.25" right="0.25" top="0.75" bottom="0.75" header="0.3" footer="0.3"/>
  <pageSetup paperSize="9" scale="61" fitToHeight="0" orientation="landscape" cellComments="asDisplayed" r:id="rId1"/>
  <rowBreaks count="1" manualBreakCount="1">
    <brk id="20" max="9"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57DEF83-D10C-456E-963C-EC303C3EE95C}">
          <x14:formula1>
            <xm:f>マスタ!$C$2:$C$11</xm:f>
          </x14:formula1>
          <xm:sqref>C6:D6</xm:sqref>
        </x14:dataValidation>
      </x14:dataValidations>
    </ext>
  </extLs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47BB5-20D0-4EF1-B1A8-0CE333C3A809}">
  <sheetPr>
    <tabColor rgb="FFFF0000"/>
    <pageSetUpPr fitToPage="1"/>
  </sheetPr>
  <dimension ref="A1:O41"/>
  <sheetViews>
    <sheetView showGridLines="0" showZeros="0" view="pageBreakPreview" zoomScale="70" zoomScaleNormal="70" zoomScaleSheetLayoutView="70" workbookViewId="0">
      <selection activeCell="C6" sqref="C6:D6"/>
    </sheetView>
  </sheetViews>
  <sheetFormatPr defaultRowHeight="18.75"/>
  <cols>
    <col min="1" max="1" width="5" style="42" customWidth="1"/>
    <col min="2" max="2" width="17.5" style="83" customWidth="1"/>
    <col min="3" max="3" width="39.375" style="41" customWidth="1"/>
    <col min="4" max="4" width="9.375" style="41" customWidth="1"/>
    <col min="5" max="5" width="37.625" style="41" customWidth="1"/>
    <col min="6" max="6" width="42.875" style="41" customWidth="1"/>
    <col min="7" max="7" width="19.625" style="41" customWidth="1"/>
    <col min="8" max="8" width="22.375" style="41" customWidth="1"/>
    <col min="9" max="9" width="15.625" style="41" customWidth="1"/>
    <col min="10" max="10" width="27.5" style="41" customWidth="1"/>
    <col min="11" max="11" width="9" style="41" hidden="1" customWidth="1"/>
    <col min="12" max="12" width="11.875" style="41" hidden="1" customWidth="1"/>
    <col min="13" max="13" width="10.5" style="41" hidden="1" customWidth="1"/>
    <col min="14" max="14" width="9" style="41" hidden="1" customWidth="1"/>
    <col min="15" max="15" width="50.625" style="41" hidden="1" customWidth="1"/>
    <col min="16" max="16384" width="9" style="41"/>
  </cols>
  <sheetData>
    <row r="1" spans="1:13" s="36" customFormat="1" ht="29.25" customHeight="1">
      <c r="A1" s="36" t="s">
        <v>129</v>
      </c>
      <c r="D1" s="36" t="s">
        <v>144</v>
      </c>
    </row>
    <row r="2" spans="1:13" ht="19.5" thickBot="1">
      <c r="A2" s="37"/>
      <c r="B2" s="38"/>
      <c r="C2" s="39"/>
      <c r="D2" s="39"/>
      <c r="E2" s="39"/>
      <c r="F2" s="40"/>
      <c r="G2" s="39"/>
      <c r="H2" s="39"/>
      <c r="I2" s="39"/>
      <c r="J2" s="39"/>
    </row>
    <row r="3" spans="1:13" s="47" customFormat="1" ht="24.95" customHeight="1" thickBot="1">
      <c r="A3" s="42"/>
      <c r="B3" s="38"/>
      <c r="C3" s="43"/>
      <c r="D3" s="43"/>
      <c r="E3" s="43"/>
      <c r="F3" s="44"/>
      <c r="G3" s="45" t="s">
        <v>0</v>
      </c>
      <c r="H3" s="46" t="e">
        <f>①集計表!H4</f>
        <v>#N/A</v>
      </c>
      <c r="I3" s="159" t="s">
        <v>1</v>
      </c>
      <c r="J3" s="160"/>
    </row>
    <row r="4" spans="1:13" s="47" customFormat="1" ht="24.95" customHeight="1">
      <c r="A4" s="37"/>
      <c r="B4" s="38"/>
      <c r="C4" s="43"/>
      <c r="D4" s="43"/>
      <c r="E4" s="43"/>
      <c r="F4" s="44"/>
      <c r="G4" s="48" t="s">
        <v>178</v>
      </c>
      <c r="H4" s="173" t="e">
        <f>①集計表!H5</f>
        <v>#N/A</v>
      </c>
      <c r="I4" s="174"/>
      <c r="J4" s="175"/>
    </row>
    <row r="5" spans="1:13" s="47" customFormat="1" ht="24.95" customHeight="1" thickBot="1">
      <c r="A5" s="37"/>
      <c r="B5" s="49"/>
      <c r="C5" s="43"/>
      <c r="D5" s="50"/>
      <c r="E5" s="50"/>
      <c r="F5" s="44"/>
      <c r="G5" s="48" t="s">
        <v>3</v>
      </c>
      <c r="H5" s="176">
        <f>①集計表!H6</f>
        <v>0</v>
      </c>
      <c r="I5" s="177"/>
      <c r="J5" s="178"/>
    </row>
    <row r="6" spans="1:13" s="47" customFormat="1" ht="24.95" customHeight="1">
      <c r="A6" s="37"/>
      <c r="B6" s="51" t="s">
        <v>2</v>
      </c>
      <c r="C6" s="167"/>
      <c r="D6" s="168"/>
      <c r="E6" s="50"/>
      <c r="F6" s="44"/>
      <c r="G6" s="52" t="s">
        <v>32</v>
      </c>
      <c r="H6" s="176" t="e">
        <f>①集計表!H7</f>
        <v>#N/A</v>
      </c>
      <c r="I6" s="177"/>
      <c r="J6" s="178"/>
    </row>
    <row r="7" spans="1:13" s="47" customFormat="1" ht="24.95" customHeight="1" thickBot="1">
      <c r="A7" s="37"/>
      <c r="B7" s="53" t="s">
        <v>5</v>
      </c>
      <c r="C7" s="169"/>
      <c r="D7" s="170"/>
      <c r="E7" s="50"/>
      <c r="F7" s="44"/>
      <c r="G7" s="54" t="s">
        <v>33</v>
      </c>
      <c r="H7" s="179">
        <f>①集計表!H8</f>
        <v>0</v>
      </c>
      <c r="I7" s="180"/>
      <c r="J7" s="181"/>
    </row>
    <row r="8" spans="1:13" s="47" customFormat="1" ht="24.95" customHeight="1" thickTop="1" thickBot="1">
      <c r="A8" s="37"/>
      <c r="B8" s="165" t="s">
        <v>47</v>
      </c>
      <c r="C8" s="166"/>
      <c r="D8" s="55"/>
      <c r="E8" s="56"/>
      <c r="F8" s="44"/>
      <c r="G8" s="44"/>
      <c r="H8" s="43"/>
      <c r="I8" s="43"/>
      <c r="J8" s="57"/>
      <c r="L8" s="47" t="s">
        <v>126</v>
      </c>
    </row>
    <row r="9" spans="1:13" ht="24.95" customHeight="1">
      <c r="A9" s="37"/>
      <c r="B9" s="35" t="s">
        <v>179</v>
      </c>
      <c r="C9" s="58"/>
      <c r="D9" s="59"/>
      <c r="E9" s="59"/>
      <c r="F9" s="58"/>
      <c r="G9" s="58"/>
      <c r="H9" s="60"/>
      <c r="I9" s="61"/>
      <c r="J9" s="62"/>
      <c r="L9" s="161" t="s">
        <v>125</v>
      </c>
      <c r="M9" s="162">
        <v>42826</v>
      </c>
    </row>
    <row r="10" spans="1:13" ht="98.25" customHeight="1" thickBot="1">
      <c r="A10" s="63" t="s">
        <v>7</v>
      </c>
      <c r="B10" s="64" t="s">
        <v>183</v>
      </c>
      <c r="C10" s="65" t="s">
        <v>46</v>
      </c>
      <c r="D10" s="182" t="s">
        <v>184</v>
      </c>
      <c r="E10" s="183"/>
      <c r="F10" s="65" t="s">
        <v>8</v>
      </c>
      <c r="G10" s="65" t="s">
        <v>9</v>
      </c>
      <c r="H10" s="66" t="s">
        <v>185</v>
      </c>
      <c r="I10" s="67" t="s">
        <v>77</v>
      </c>
      <c r="J10" s="65" t="s">
        <v>31</v>
      </c>
      <c r="L10" s="161" t="s">
        <v>83</v>
      </c>
    </row>
    <row r="11" spans="1:13" ht="30" customHeight="1">
      <c r="A11" s="63">
        <v>1</v>
      </c>
      <c r="B11" s="68"/>
      <c r="C11" s="69"/>
      <c r="D11" s="171"/>
      <c r="E11" s="172"/>
      <c r="F11" s="70"/>
      <c r="G11" s="71"/>
      <c r="H11" s="72"/>
      <c r="I11" s="73"/>
      <c r="J11" s="74"/>
      <c r="L11" s="161" t="s">
        <v>84</v>
      </c>
      <c r="M11" s="162">
        <v>43921</v>
      </c>
    </row>
    <row r="12" spans="1:13" ht="30" customHeight="1">
      <c r="A12" s="63">
        <v>2</v>
      </c>
      <c r="B12" s="68"/>
      <c r="C12" s="69"/>
      <c r="D12" s="171"/>
      <c r="E12" s="172"/>
      <c r="F12" s="70"/>
      <c r="G12" s="71"/>
      <c r="H12" s="75"/>
      <c r="I12" s="76"/>
      <c r="J12" s="74"/>
      <c r="K12" s="41">
        <f t="shared" ref="K12:K25" si="0">IF(H12&lt;&gt;"",1,0)</f>
        <v>0</v>
      </c>
      <c r="L12" s="41" t="s">
        <v>82</v>
      </c>
      <c r="M12" s="162">
        <v>45382</v>
      </c>
    </row>
    <row r="13" spans="1:13" ht="30" customHeight="1">
      <c r="A13" s="63">
        <v>3</v>
      </c>
      <c r="B13" s="68"/>
      <c r="C13" s="69"/>
      <c r="D13" s="171"/>
      <c r="E13" s="172"/>
      <c r="F13" s="70"/>
      <c r="G13" s="71"/>
      <c r="H13" s="75"/>
      <c r="I13" s="76"/>
      <c r="J13" s="74"/>
      <c r="K13" s="41">
        <f t="shared" si="0"/>
        <v>0</v>
      </c>
      <c r="L13" s="41" t="str">
        <f t="shared" ref="L13:L24" si="1">IF(C13="その他",1,"")</f>
        <v/>
      </c>
      <c r="M13" s="163"/>
    </row>
    <row r="14" spans="1:13" ht="30" customHeight="1">
      <c r="A14" s="63">
        <v>4</v>
      </c>
      <c r="B14" s="68"/>
      <c r="C14" s="69"/>
      <c r="D14" s="171"/>
      <c r="E14" s="172"/>
      <c r="F14" s="70"/>
      <c r="G14" s="71"/>
      <c r="H14" s="75"/>
      <c r="I14" s="76"/>
      <c r="J14" s="74"/>
      <c r="K14" s="41">
        <f>IF(H14&lt;&gt;"",1,0)</f>
        <v>0</v>
      </c>
      <c r="L14" s="41" t="str">
        <f t="shared" si="1"/>
        <v/>
      </c>
      <c r="M14" s="161"/>
    </row>
    <row r="15" spans="1:13" ht="30" customHeight="1">
      <c r="A15" s="63">
        <v>5</v>
      </c>
      <c r="B15" s="68"/>
      <c r="C15" s="69"/>
      <c r="D15" s="171"/>
      <c r="E15" s="172"/>
      <c r="F15" s="70"/>
      <c r="G15" s="71"/>
      <c r="H15" s="75"/>
      <c r="I15" s="76"/>
      <c r="J15" s="74"/>
      <c r="K15" s="41">
        <f t="shared" si="0"/>
        <v>0</v>
      </c>
      <c r="L15" s="41" t="str">
        <f t="shared" si="1"/>
        <v/>
      </c>
    </row>
    <row r="16" spans="1:13" ht="30" customHeight="1">
      <c r="A16" s="63">
        <v>6</v>
      </c>
      <c r="B16" s="68"/>
      <c r="C16" s="69"/>
      <c r="D16" s="171"/>
      <c r="E16" s="172"/>
      <c r="F16" s="70"/>
      <c r="G16" s="71"/>
      <c r="H16" s="75"/>
      <c r="I16" s="76"/>
      <c r="J16" s="74"/>
      <c r="K16" s="41">
        <f t="shared" si="0"/>
        <v>0</v>
      </c>
      <c r="L16" s="41" t="str">
        <f t="shared" si="1"/>
        <v/>
      </c>
    </row>
    <row r="17" spans="1:14" ht="30" customHeight="1">
      <c r="A17" s="63">
        <v>7</v>
      </c>
      <c r="B17" s="68"/>
      <c r="C17" s="69"/>
      <c r="D17" s="171"/>
      <c r="E17" s="172"/>
      <c r="F17" s="70"/>
      <c r="G17" s="71"/>
      <c r="H17" s="75"/>
      <c r="I17" s="76"/>
      <c r="J17" s="74"/>
      <c r="K17" s="41">
        <f t="shared" si="0"/>
        <v>0</v>
      </c>
      <c r="L17" s="41" t="str">
        <f t="shared" si="1"/>
        <v/>
      </c>
    </row>
    <row r="18" spans="1:14" ht="30" customHeight="1">
      <c r="A18" s="63">
        <v>8</v>
      </c>
      <c r="B18" s="68"/>
      <c r="C18" s="69"/>
      <c r="D18" s="171"/>
      <c r="E18" s="172"/>
      <c r="F18" s="70"/>
      <c r="G18" s="71"/>
      <c r="H18" s="75"/>
      <c r="I18" s="76"/>
      <c r="J18" s="74"/>
      <c r="K18" s="41">
        <f t="shared" si="0"/>
        <v>0</v>
      </c>
      <c r="L18" s="41" t="str">
        <f t="shared" si="1"/>
        <v/>
      </c>
    </row>
    <row r="19" spans="1:14" ht="30" customHeight="1">
      <c r="A19" s="63">
        <v>9</v>
      </c>
      <c r="B19" s="68"/>
      <c r="C19" s="69"/>
      <c r="D19" s="171"/>
      <c r="E19" s="172"/>
      <c r="F19" s="70"/>
      <c r="G19" s="71"/>
      <c r="H19" s="75"/>
      <c r="I19" s="76"/>
      <c r="J19" s="74"/>
      <c r="K19" s="41">
        <f t="shared" si="0"/>
        <v>0</v>
      </c>
      <c r="L19" s="41" t="str">
        <f t="shared" si="1"/>
        <v/>
      </c>
    </row>
    <row r="20" spans="1:14" ht="30" customHeight="1">
      <c r="A20" s="63">
        <v>10</v>
      </c>
      <c r="B20" s="68"/>
      <c r="C20" s="69"/>
      <c r="D20" s="171"/>
      <c r="E20" s="172"/>
      <c r="F20" s="70"/>
      <c r="G20" s="71"/>
      <c r="H20" s="75"/>
      <c r="I20" s="76"/>
      <c r="J20" s="74"/>
      <c r="K20" s="41">
        <f t="shared" si="0"/>
        <v>0</v>
      </c>
      <c r="L20" s="41" t="str">
        <f t="shared" si="1"/>
        <v/>
      </c>
    </row>
    <row r="21" spans="1:14" ht="30" customHeight="1">
      <c r="A21" s="63">
        <v>11</v>
      </c>
      <c r="B21" s="68"/>
      <c r="C21" s="69"/>
      <c r="D21" s="171"/>
      <c r="E21" s="172"/>
      <c r="F21" s="70"/>
      <c r="G21" s="71"/>
      <c r="H21" s="75"/>
      <c r="I21" s="76"/>
      <c r="J21" s="74"/>
      <c r="K21" s="41">
        <f t="shared" si="0"/>
        <v>0</v>
      </c>
      <c r="L21" s="41" t="str">
        <f t="shared" si="1"/>
        <v/>
      </c>
    </row>
    <row r="22" spans="1:14" ht="30" customHeight="1">
      <c r="A22" s="63">
        <v>12</v>
      </c>
      <c r="B22" s="68"/>
      <c r="C22" s="69"/>
      <c r="D22" s="171"/>
      <c r="E22" s="172"/>
      <c r="F22" s="70"/>
      <c r="G22" s="71"/>
      <c r="H22" s="75"/>
      <c r="I22" s="76"/>
      <c r="J22" s="74"/>
      <c r="K22" s="41">
        <f t="shared" si="0"/>
        <v>0</v>
      </c>
      <c r="L22" s="41" t="str">
        <f t="shared" si="1"/>
        <v/>
      </c>
    </row>
    <row r="23" spans="1:14" ht="30" customHeight="1">
      <c r="A23" s="63">
        <v>13</v>
      </c>
      <c r="B23" s="68"/>
      <c r="C23" s="69"/>
      <c r="D23" s="171"/>
      <c r="E23" s="172"/>
      <c r="F23" s="70"/>
      <c r="G23" s="71"/>
      <c r="H23" s="75"/>
      <c r="I23" s="76"/>
      <c r="J23" s="74"/>
      <c r="K23" s="41">
        <f t="shared" si="0"/>
        <v>0</v>
      </c>
      <c r="L23" s="41" t="str">
        <f t="shared" si="1"/>
        <v/>
      </c>
    </row>
    <row r="24" spans="1:14" ht="30" customHeight="1">
      <c r="A24" s="63">
        <v>14</v>
      </c>
      <c r="B24" s="68"/>
      <c r="C24" s="69"/>
      <c r="D24" s="171"/>
      <c r="E24" s="172"/>
      <c r="F24" s="70"/>
      <c r="G24" s="71"/>
      <c r="H24" s="75"/>
      <c r="I24" s="76"/>
      <c r="J24" s="74"/>
      <c r="K24" s="41">
        <f t="shared" si="0"/>
        <v>0</v>
      </c>
      <c r="L24" s="41" t="str">
        <f t="shared" si="1"/>
        <v/>
      </c>
    </row>
    <row r="25" spans="1:14" ht="30" customHeight="1" thickBot="1">
      <c r="A25" s="63">
        <v>15</v>
      </c>
      <c r="B25" s="68"/>
      <c r="C25" s="69"/>
      <c r="D25" s="171"/>
      <c r="E25" s="172"/>
      <c r="F25" s="70"/>
      <c r="G25" s="71"/>
      <c r="H25" s="77"/>
      <c r="I25" s="78"/>
      <c r="J25" s="74"/>
      <c r="K25" s="41">
        <f t="shared" si="0"/>
        <v>0</v>
      </c>
      <c r="L25" s="41" t="e">
        <f>IF(SUMIF(C12:C25,"【職員処遇改善費のみ対象】園内研修",I11:I25)&gt;VLOOKUP(C6,M25:N27,2,FALSE),VLOOKUP(C6,M25:N27,2,FALSE)-SUMIF(C12:C25,"【職員処遇改善費のみ対象】園内研修",I11:I25),"")</f>
        <v>#N/A</v>
      </c>
      <c r="M25" s="79" t="s">
        <v>81</v>
      </c>
      <c r="N25" s="164">
        <v>4</v>
      </c>
    </row>
    <row r="26" spans="1:14" ht="19.5" customHeight="1">
      <c r="A26" s="80"/>
      <c r="B26" s="38" t="s">
        <v>34</v>
      </c>
      <c r="C26" s="59"/>
      <c r="D26" s="59"/>
      <c r="E26" s="59"/>
      <c r="F26" s="59"/>
      <c r="G26" s="59"/>
      <c r="J26" s="12"/>
      <c r="K26" s="164"/>
    </row>
    <row r="27" spans="1:14" ht="21.75" customHeight="1">
      <c r="A27" s="80"/>
      <c r="B27" s="186" t="s">
        <v>86</v>
      </c>
      <c r="C27" s="186"/>
      <c r="D27" s="186"/>
      <c r="E27" s="186"/>
      <c r="F27" s="186"/>
      <c r="G27" s="186"/>
      <c r="J27" s="12"/>
      <c r="K27" s="164"/>
    </row>
    <row r="28" spans="1:14" ht="34.5" customHeight="1">
      <c r="A28" s="80"/>
      <c r="B28" s="186" t="s">
        <v>85</v>
      </c>
      <c r="C28" s="186"/>
      <c r="D28" s="186"/>
      <c r="E28" s="186"/>
      <c r="F28" s="186"/>
      <c r="G28" s="186"/>
    </row>
    <row r="29" spans="1:14" s="12" customFormat="1" ht="15.75" customHeight="1">
      <c r="A29" s="37"/>
      <c r="B29" s="81" t="s">
        <v>123</v>
      </c>
      <c r="C29" s="82"/>
      <c r="D29" s="59"/>
      <c r="E29" s="59"/>
      <c r="F29" s="59"/>
      <c r="G29" s="59"/>
    </row>
    <row r="30" spans="1:14" s="12" customFormat="1" ht="15" customHeight="1">
      <c r="A30" s="37"/>
      <c r="B30" s="187" t="s">
        <v>181</v>
      </c>
      <c r="C30" s="187"/>
      <c r="D30" s="188"/>
      <c r="E30" s="188"/>
      <c r="F30" s="188"/>
      <c r="G30" s="59"/>
      <c r="H30" s="59"/>
      <c r="I30" s="59"/>
      <c r="J30" s="59"/>
    </row>
    <row r="31" spans="1:14" s="12" customFormat="1" ht="15" customHeight="1">
      <c r="A31" s="37"/>
      <c r="B31" s="38" t="s">
        <v>124</v>
      </c>
      <c r="C31" s="59"/>
      <c r="D31" s="59"/>
      <c r="E31" s="59"/>
      <c r="F31" s="59"/>
      <c r="G31" s="59"/>
      <c r="H31" s="59"/>
      <c r="I31" s="59"/>
      <c r="J31" s="59"/>
    </row>
    <row r="32" spans="1:14" s="12" customFormat="1" ht="15" customHeight="1">
      <c r="A32" s="37"/>
      <c r="B32" s="38" t="s">
        <v>128</v>
      </c>
      <c r="C32" s="59"/>
      <c r="D32" s="59"/>
      <c r="E32" s="59"/>
      <c r="F32" s="59"/>
      <c r="G32" s="59"/>
      <c r="H32" s="59"/>
      <c r="I32" s="59"/>
      <c r="J32" s="59"/>
    </row>
    <row r="33" spans="1:10" s="12" customFormat="1" ht="15" customHeight="1">
      <c r="A33" s="37"/>
      <c r="D33" s="59"/>
      <c r="E33" s="59"/>
      <c r="F33" s="59"/>
      <c r="G33" s="59"/>
      <c r="H33" s="59"/>
      <c r="I33" s="59"/>
      <c r="J33" s="59"/>
    </row>
    <row r="34" spans="1:10" s="12" customFormat="1" ht="15" customHeight="1">
      <c r="A34" s="37"/>
      <c r="D34" s="59"/>
      <c r="E34" s="59"/>
      <c r="F34" s="59"/>
      <c r="G34" s="59"/>
      <c r="H34" s="59"/>
      <c r="I34" s="59"/>
      <c r="J34" s="59"/>
    </row>
    <row r="35" spans="1:10" s="12" customFormat="1" ht="15" customHeight="1">
      <c r="A35" s="37"/>
      <c r="C35" s="59"/>
      <c r="D35" s="59"/>
      <c r="E35" s="59"/>
      <c r="F35" s="59"/>
      <c r="G35" s="59"/>
      <c r="H35" s="59"/>
      <c r="I35" s="59"/>
      <c r="J35" s="59"/>
    </row>
    <row r="36" spans="1:10" s="12" customFormat="1" ht="15" customHeight="1">
      <c r="A36" s="37"/>
      <c r="C36" s="59"/>
      <c r="D36" s="59"/>
      <c r="E36" s="59"/>
      <c r="F36" s="59"/>
      <c r="G36" s="59"/>
      <c r="H36" s="59"/>
      <c r="I36" s="59"/>
      <c r="J36" s="59"/>
    </row>
    <row r="37" spans="1:10" s="12" customFormat="1" ht="15" customHeight="1">
      <c r="A37" s="37"/>
      <c r="B37" s="38"/>
      <c r="C37" s="59"/>
      <c r="D37" s="59"/>
      <c r="E37" s="59"/>
      <c r="F37" s="59"/>
      <c r="G37" s="59"/>
      <c r="H37" s="59"/>
      <c r="I37" s="59"/>
      <c r="J37" s="59"/>
    </row>
    <row r="38" spans="1:10" s="12" customFormat="1" ht="30" customHeight="1">
      <c r="A38" s="37"/>
      <c r="B38" s="184"/>
      <c r="C38" s="185"/>
      <c r="D38" s="185"/>
      <c r="E38" s="185"/>
      <c r="F38" s="185"/>
      <c r="G38" s="185"/>
      <c r="H38" s="185"/>
      <c r="I38" s="185"/>
      <c r="J38" s="185"/>
    </row>
    <row r="39" spans="1:10" s="12" customFormat="1" ht="15" customHeight="1">
      <c r="A39" s="37"/>
      <c r="B39" s="38"/>
      <c r="C39" s="59"/>
      <c r="D39" s="59"/>
      <c r="E39" s="59"/>
      <c r="F39" s="59"/>
      <c r="G39" s="59"/>
      <c r="H39" s="59"/>
      <c r="I39" s="59"/>
      <c r="J39" s="59"/>
    </row>
    <row r="40" spans="1:10" s="12" customFormat="1" ht="15" customHeight="1">
      <c r="A40" s="37"/>
      <c r="B40" s="38"/>
      <c r="C40" s="59"/>
      <c r="D40" s="59"/>
      <c r="E40" s="59"/>
      <c r="F40" s="59"/>
      <c r="G40" s="59"/>
      <c r="H40" s="59"/>
      <c r="I40" s="59"/>
      <c r="J40" s="59"/>
    </row>
    <row r="41" spans="1:10" s="12" customFormat="1" ht="15" customHeight="1">
      <c r="A41" s="37"/>
      <c r="B41" s="38"/>
      <c r="C41" s="59"/>
      <c r="D41" s="59"/>
      <c r="E41" s="59"/>
      <c r="F41" s="59"/>
      <c r="G41" s="59"/>
      <c r="H41" s="59"/>
      <c r="I41" s="59"/>
      <c r="J41" s="59"/>
    </row>
  </sheetData>
  <sheetProtection algorithmName="SHA-512" hashValue="2jqgx8yd61lgSRtZXm81JWJEvRkPCQZokv2As2c929/t7H9afeO92L/NNUz/W4v1OiSegPGAa2gVRlwVEdieBQ==" saltValue="vKsPuJTmXjU49tVASwUz2w==" spinCount="100000" sheet="1" objects="1" scenarios="1" insertRows="0" selectLockedCells="1"/>
  <mergeCells count="27">
    <mergeCell ref="B28:G28"/>
    <mergeCell ref="B30:F30"/>
    <mergeCell ref="B38:J38"/>
    <mergeCell ref="D21:E21"/>
    <mergeCell ref="D22:E22"/>
    <mergeCell ref="D23:E23"/>
    <mergeCell ref="D24:E24"/>
    <mergeCell ref="D25:E25"/>
    <mergeCell ref="B27:G27"/>
    <mergeCell ref="D15:E15"/>
    <mergeCell ref="D16:E16"/>
    <mergeCell ref="D17:E17"/>
    <mergeCell ref="D18:E18"/>
    <mergeCell ref="D19:E19"/>
    <mergeCell ref="D20:E20"/>
    <mergeCell ref="B8:C8"/>
    <mergeCell ref="D10:E10"/>
    <mergeCell ref="D11:E11"/>
    <mergeCell ref="D12:E12"/>
    <mergeCell ref="D13:E13"/>
    <mergeCell ref="D14:E14"/>
    <mergeCell ref="H4:J4"/>
    <mergeCell ref="H5:J5"/>
    <mergeCell ref="C6:D6"/>
    <mergeCell ref="H6:J6"/>
    <mergeCell ref="C7:D7"/>
    <mergeCell ref="H7:J7"/>
  </mergeCells>
  <phoneticPr fontId="3"/>
  <conditionalFormatting sqref="C6:C7">
    <cfRule type="cellIs" dxfId="25" priority="11" operator="equal">
      <formula>""</formula>
    </cfRule>
  </conditionalFormatting>
  <conditionalFormatting sqref="D8">
    <cfRule type="cellIs" dxfId="24" priority="1" operator="equal">
      <formula>""</formula>
    </cfRule>
  </conditionalFormatting>
  <conditionalFormatting sqref="D11:E25 G11:H25">
    <cfRule type="expression" dxfId="23" priority="3">
      <formula>$C11="【職員処遇改善費のみ対象】園内研修"</formula>
    </cfRule>
  </conditionalFormatting>
  <conditionalFormatting sqref="D11:E25">
    <cfRule type="expression" dxfId="22" priority="5">
      <formula>$C11="【職員処遇改善費のみ対象】横浜市（区）主催研修"</formula>
    </cfRule>
    <cfRule type="expression" dxfId="21" priority="6">
      <formula>$C11="幼稚園教諭旧免許状更新講習・免許法認定講習"</formula>
    </cfRule>
  </conditionalFormatting>
  <conditionalFormatting sqref="F11:F25">
    <cfRule type="expression" dxfId="20" priority="8">
      <formula>$C11&lt;&gt;"保育士等キャリアアップ研修"</formula>
    </cfRule>
    <cfRule type="expression" dxfId="19" priority="13" stopIfTrue="1">
      <formula>$C11="保育士等キャリアアップ研修"</formula>
    </cfRule>
  </conditionalFormatting>
  <conditionalFormatting sqref="F11:H25">
    <cfRule type="expression" dxfId="18" priority="4">
      <formula>$C11="その他"</formula>
    </cfRule>
  </conditionalFormatting>
  <conditionalFormatting sqref="G11:G25">
    <cfRule type="expression" dxfId="17" priority="10">
      <formula>$C11="幼稚園教諭旧免許状更新講習・免許法認定講習"</formula>
    </cfRule>
  </conditionalFormatting>
  <conditionalFormatting sqref="G11:H25">
    <cfRule type="expression" dxfId="16" priority="2">
      <formula>$C11="【職員処遇改善費のみ対象】横浜市（区）主催研修"</formula>
    </cfRule>
  </conditionalFormatting>
  <conditionalFormatting sqref="H11:H25">
    <cfRule type="expression" dxfId="15" priority="7">
      <formula>$C11="【幼稚園又は認定こども園に勤務していた者】その他"</formula>
    </cfRule>
  </conditionalFormatting>
  <conditionalFormatting sqref="H3:I3 H4:J7">
    <cfRule type="cellIs" dxfId="14" priority="12" operator="equal">
      <formula>""</formula>
    </cfRule>
  </conditionalFormatting>
  <conditionalFormatting sqref="I11:I25">
    <cfRule type="expression" dxfId="13" priority="9">
      <formula>$C11="保育士等キャリアアップ研修"</formula>
    </cfRule>
  </conditionalFormatting>
  <dataValidations count="8">
    <dataValidation type="list" allowBlank="1" showInputMessage="1" showErrorMessage="1" sqref="H11:H25" xr:uid="{65DCC78B-70EA-456B-A42C-DD32D420CD58}">
      <formula1>INDIRECT($C$6)</formula1>
    </dataValidation>
    <dataValidation type="decimal" operator="greaterThanOrEqual" allowBlank="1" showInputMessage="1" showErrorMessage="1" sqref="I11:I25" xr:uid="{2CA11FD8-E921-45B6-8451-E11B74076839}">
      <formula1>0</formula1>
    </dataValidation>
    <dataValidation type="textLength" operator="equal" allowBlank="1" showInputMessage="1" showErrorMessage="1" sqref="G11:G25" xr:uid="{11209482-DFAD-4D6E-ADD9-B826B3D0EB18}">
      <formula1>12</formula1>
    </dataValidation>
    <dataValidation type="list" allowBlank="1" showInputMessage="1" showErrorMessage="1" sqref="D8" xr:uid="{5D4B58A9-DE78-438C-BB0E-F78C705B62EE}">
      <formula1>"〇,×"</formula1>
    </dataValidation>
    <dataValidation type="list" allowBlank="1" showInputMessage="1" showErrorMessage="1" sqref="O6" xr:uid="{580B9420-8F50-4615-AF4B-53E7D20BA0A0}">
      <formula1>" "</formula1>
    </dataValidation>
    <dataValidation type="list" allowBlank="1" showInputMessage="1" showErrorMessage="1" sqref="D11:E25" xr:uid="{F72BA2E4-B93A-494E-B41E-93DA495D7BE4}">
      <formula1>INDIRECT($C11)</formula1>
    </dataValidation>
    <dataValidation type="list" allowBlank="1" showInputMessage="1" showErrorMessage="1" sqref="C11:C25" xr:uid="{A2AFF125-EDC4-44BF-A025-4FF273CBD885}">
      <formula1>INDIRECT($C$6&amp;$D$8)</formula1>
    </dataValidation>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専門リーダー、職務分野別リーダー」のマネジメント研修はH29.4.1～R2.3.31の修了分のみ対象です。" sqref="B11:B25" xr:uid="{65A51D0A-5B24-4990-BDE0-1E1C23C870EC}">
      <formula1>46220</formula1>
    </dataValidation>
  </dataValidations>
  <printOptions horizontalCentered="1"/>
  <pageMargins left="0.25" right="0.25" top="0.75" bottom="0.75" header="0.3" footer="0.3"/>
  <pageSetup paperSize="9" scale="61" fitToHeight="0" orientation="landscape" cellComments="asDisplayed" r:id="rId1"/>
  <rowBreaks count="1" manualBreakCount="1">
    <brk id="20" max="9"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409F8D2-AEEB-409E-A05E-58DD6E9E55A5}">
          <x14:formula1>
            <xm:f>マスタ!$C$2:$C$11</xm:f>
          </x14:formula1>
          <xm:sqref>C6:D6</xm:sqref>
        </x14:dataValidation>
      </x14:dataValidations>
    </ext>
  </extLs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DB0C5-9199-4AE2-B85C-F7CF08F71EA1}">
  <sheetPr>
    <tabColor rgb="FFFF0000"/>
    <pageSetUpPr fitToPage="1"/>
  </sheetPr>
  <dimension ref="A1:O41"/>
  <sheetViews>
    <sheetView showGridLines="0" showZeros="0" view="pageBreakPreview" zoomScale="70" zoomScaleNormal="70" zoomScaleSheetLayoutView="70" workbookViewId="0">
      <selection activeCell="C6" sqref="C6:D6"/>
    </sheetView>
  </sheetViews>
  <sheetFormatPr defaultRowHeight="18.75"/>
  <cols>
    <col min="1" max="1" width="5" style="42" customWidth="1"/>
    <col min="2" max="2" width="17.5" style="83" customWidth="1"/>
    <col min="3" max="3" width="39.375" style="41" customWidth="1"/>
    <col min="4" max="4" width="9.375" style="41" customWidth="1"/>
    <col min="5" max="5" width="37.625" style="41" customWidth="1"/>
    <col min="6" max="6" width="42.875" style="41" customWidth="1"/>
    <col min="7" max="7" width="19.625" style="41" customWidth="1"/>
    <col min="8" max="8" width="22.375" style="41" customWidth="1"/>
    <col min="9" max="9" width="15.625" style="41" customWidth="1"/>
    <col min="10" max="10" width="27.5" style="41" customWidth="1"/>
    <col min="11" max="11" width="9" style="41" hidden="1" customWidth="1"/>
    <col min="12" max="12" width="11.875" style="41" hidden="1" customWidth="1"/>
    <col min="13" max="13" width="10.5" style="41" hidden="1" customWidth="1"/>
    <col min="14" max="14" width="9" style="41" hidden="1" customWidth="1"/>
    <col min="15" max="15" width="50.625" style="41" hidden="1" customWidth="1"/>
    <col min="16" max="16384" width="9" style="41"/>
  </cols>
  <sheetData>
    <row r="1" spans="1:13" s="36" customFormat="1" ht="29.25" customHeight="1">
      <c r="A1" s="36" t="s">
        <v>129</v>
      </c>
      <c r="D1" s="36" t="s">
        <v>144</v>
      </c>
    </row>
    <row r="2" spans="1:13" ht="19.5" thickBot="1">
      <c r="A2" s="37"/>
      <c r="B2" s="38"/>
      <c r="C2" s="39"/>
      <c r="D2" s="39"/>
      <c r="E2" s="39"/>
      <c r="F2" s="40"/>
      <c r="G2" s="39"/>
      <c r="H2" s="39"/>
      <c r="I2" s="39"/>
      <c r="J2" s="39"/>
    </row>
    <row r="3" spans="1:13" s="47" customFormat="1" ht="24.95" customHeight="1" thickBot="1">
      <c r="A3" s="42"/>
      <c r="B3" s="38"/>
      <c r="C3" s="43"/>
      <c r="D3" s="43"/>
      <c r="E3" s="43"/>
      <c r="F3" s="44"/>
      <c r="G3" s="45" t="s">
        <v>0</v>
      </c>
      <c r="H3" s="46" t="e">
        <f>①集計表!H4</f>
        <v>#N/A</v>
      </c>
      <c r="I3" s="159" t="s">
        <v>1</v>
      </c>
      <c r="J3" s="160"/>
    </row>
    <row r="4" spans="1:13" s="47" customFormat="1" ht="24.95" customHeight="1">
      <c r="A4" s="37"/>
      <c r="B4" s="38"/>
      <c r="C4" s="43"/>
      <c r="D4" s="43"/>
      <c r="E4" s="43"/>
      <c r="F4" s="44"/>
      <c r="G4" s="48" t="s">
        <v>178</v>
      </c>
      <c r="H4" s="173" t="e">
        <f>①集計表!H5</f>
        <v>#N/A</v>
      </c>
      <c r="I4" s="174"/>
      <c r="J4" s="175"/>
    </row>
    <row r="5" spans="1:13" s="47" customFormat="1" ht="24.95" customHeight="1" thickBot="1">
      <c r="A5" s="37"/>
      <c r="B5" s="49"/>
      <c r="C5" s="43"/>
      <c r="D5" s="50"/>
      <c r="E5" s="50"/>
      <c r="F5" s="44"/>
      <c r="G5" s="48" t="s">
        <v>3</v>
      </c>
      <c r="H5" s="176">
        <f>①集計表!H6</f>
        <v>0</v>
      </c>
      <c r="I5" s="177"/>
      <c r="J5" s="178"/>
    </row>
    <row r="6" spans="1:13" s="47" customFormat="1" ht="24.95" customHeight="1">
      <c r="A6" s="37"/>
      <c r="B6" s="51" t="s">
        <v>2</v>
      </c>
      <c r="C6" s="167"/>
      <c r="D6" s="168"/>
      <c r="E6" s="50"/>
      <c r="F6" s="44"/>
      <c r="G6" s="52" t="s">
        <v>32</v>
      </c>
      <c r="H6" s="176" t="e">
        <f>①集計表!H7</f>
        <v>#N/A</v>
      </c>
      <c r="I6" s="177"/>
      <c r="J6" s="178"/>
    </row>
    <row r="7" spans="1:13" s="47" customFormat="1" ht="24.95" customHeight="1" thickBot="1">
      <c r="A7" s="37"/>
      <c r="B7" s="53" t="s">
        <v>5</v>
      </c>
      <c r="C7" s="169"/>
      <c r="D7" s="170"/>
      <c r="E7" s="50"/>
      <c r="F7" s="44"/>
      <c r="G7" s="54" t="s">
        <v>33</v>
      </c>
      <c r="H7" s="179">
        <f>①集計表!H8</f>
        <v>0</v>
      </c>
      <c r="I7" s="180"/>
      <c r="J7" s="181"/>
    </row>
    <row r="8" spans="1:13" s="47" customFormat="1" ht="24.95" customHeight="1" thickTop="1" thickBot="1">
      <c r="A8" s="37"/>
      <c r="B8" s="165" t="s">
        <v>47</v>
      </c>
      <c r="C8" s="166"/>
      <c r="D8" s="55"/>
      <c r="E8" s="56"/>
      <c r="F8" s="44"/>
      <c r="G8" s="44"/>
      <c r="H8" s="43"/>
      <c r="I8" s="43"/>
      <c r="J8" s="57"/>
      <c r="L8" s="47" t="s">
        <v>126</v>
      </c>
    </row>
    <row r="9" spans="1:13" ht="24.95" customHeight="1">
      <c r="A9" s="37"/>
      <c r="B9" s="35" t="s">
        <v>179</v>
      </c>
      <c r="C9" s="58"/>
      <c r="D9" s="59"/>
      <c r="E9" s="59"/>
      <c r="F9" s="58"/>
      <c r="G9" s="58"/>
      <c r="H9" s="60"/>
      <c r="I9" s="61"/>
      <c r="J9" s="62"/>
      <c r="L9" s="161" t="s">
        <v>125</v>
      </c>
      <c r="M9" s="162">
        <v>42826</v>
      </c>
    </row>
    <row r="10" spans="1:13" ht="98.25" customHeight="1" thickBot="1">
      <c r="A10" s="63" t="s">
        <v>7</v>
      </c>
      <c r="B10" s="64" t="s">
        <v>183</v>
      </c>
      <c r="C10" s="65" t="s">
        <v>46</v>
      </c>
      <c r="D10" s="182" t="s">
        <v>184</v>
      </c>
      <c r="E10" s="183"/>
      <c r="F10" s="65" t="s">
        <v>8</v>
      </c>
      <c r="G10" s="65" t="s">
        <v>9</v>
      </c>
      <c r="H10" s="66" t="s">
        <v>185</v>
      </c>
      <c r="I10" s="67" t="s">
        <v>77</v>
      </c>
      <c r="J10" s="65" t="s">
        <v>31</v>
      </c>
      <c r="L10" s="161" t="s">
        <v>83</v>
      </c>
    </row>
    <row r="11" spans="1:13" ht="30" customHeight="1">
      <c r="A11" s="63">
        <v>1</v>
      </c>
      <c r="B11" s="68"/>
      <c r="C11" s="69"/>
      <c r="D11" s="171"/>
      <c r="E11" s="172"/>
      <c r="F11" s="70"/>
      <c r="G11" s="71"/>
      <c r="H11" s="72"/>
      <c r="I11" s="73"/>
      <c r="J11" s="74"/>
      <c r="L11" s="161" t="s">
        <v>84</v>
      </c>
      <c r="M11" s="162">
        <v>43921</v>
      </c>
    </row>
    <row r="12" spans="1:13" ht="30" customHeight="1">
      <c r="A12" s="63">
        <v>2</v>
      </c>
      <c r="B12" s="68"/>
      <c r="C12" s="69"/>
      <c r="D12" s="171"/>
      <c r="E12" s="172"/>
      <c r="F12" s="70"/>
      <c r="G12" s="71"/>
      <c r="H12" s="75"/>
      <c r="I12" s="76"/>
      <c r="J12" s="74"/>
      <c r="K12" s="41">
        <f t="shared" ref="K12:K25" si="0">IF(H12&lt;&gt;"",1,0)</f>
        <v>0</v>
      </c>
      <c r="L12" s="41" t="s">
        <v>82</v>
      </c>
      <c r="M12" s="162">
        <v>45382</v>
      </c>
    </row>
    <row r="13" spans="1:13" ht="30" customHeight="1">
      <c r="A13" s="63">
        <v>3</v>
      </c>
      <c r="B13" s="68"/>
      <c r="C13" s="69"/>
      <c r="D13" s="171"/>
      <c r="E13" s="172"/>
      <c r="F13" s="70"/>
      <c r="G13" s="71"/>
      <c r="H13" s="75"/>
      <c r="I13" s="76"/>
      <c r="J13" s="74"/>
      <c r="K13" s="41">
        <f t="shared" si="0"/>
        <v>0</v>
      </c>
      <c r="L13" s="41" t="str">
        <f t="shared" ref="L13:L24" si="1">IF(C13="その他",1,"")</f>
        <v/>
      </c>
      <c r="M13" s="163"/>
    </row>
    <row r="14" spans="1:13" ht="30" customHeight="1">
      <c r="A14" s="63">
        <v>4</v>
      </c>
      <c r="B14" s="68"/>
      <c r="C14" s="69"/>
      <c r="D14" s="171"/>
      <c r="E14" s="172"/>
      <c r="F14" s="70"/>
      <c r="G14" s="71"/>
      <c r="H14" s="75"/>
      <c r="I14" s="76"/>
      <c r="J14" s="74"/>
      <c r="K14" s="41">
        <f>IF(H14&lt;&gt;"",1,0)</f>
        <v>0</v>
      </c>
      <c r="L14" s="41" t="str">
        <f t="shared" si="1"/>
        <v/>
      </c>
      <c r="M14" s="161"/>
    </row>
    <row r="15" spans="1:13" ht="30" customHeight="1">
      <c r="A15" s="63">
        <v>5</v>
      </c>
      <c r="B15" s="68"/>
      <c r="C15" s="69"/>
      <c r="D15" s="171"/>
      <c r="E15" s="172"/>
      <c r="F15" s="70"/>
      <c r="G15" s="71"/>
      <c r="H15" s="75"/>
      <c r="I15" s="76"/>
      <c r="J15" s="74"/>
      <c r="K15" s="41">
        <f t="shared" si="0"/>
        <v>0</v>
      </c>
      <c r="L15" s="41" t="str">
        <f t="shared" si="1"/>
        <v/>
      </c>
    </row>
    <row r="16" spans="1:13" ht="30" customHeight="1">
      <c r="A16" s="63">
        <v>6</v>
      </c>
      <c r="B16" s="68"/>
      <c r="C16" s="69"/>
      <c r="D16" s="171"/>
      <c r="E16" s="172"/>
      <c r="F16" s="70"/>
      <c r="G16" s="71"/>
      <c r="H16" s="75"/>
      <c r="I16" s="76"/>
      <c r="J16" s="74"/>
      <c r="K16" s="41">
        <f t="shared" si="0"/>
        <v>0</v>
      </c>
      <c r="L16" s="41" t="str">
        <f t="shared" si="1"/>
        <v/>
      </c>
    </row>
    <row r="17" spans="1:14" ht="30" customHeight="1">
      <c r="A17" s="63">
        <v>7</v>
      </c>
      <c r="B17" s="68"/>
      <c r="C17" s="69"/>
      <c r="D17" s="171"/>
      <c r="E17" s="172"/>
      <c r="F17" s="70"/>
      <c r="G17" s="71"/>
      <c r="H17" s="75"/>
      <c r="I17" s="76"/>
      <c r="J17" s="74"/>
      <c r="K17" s="41">
        <f t="shared" si="0"/>
        <v>0</v>
      </c>
      <c r="L17" s="41" t="str">
        <f t="shared" si="1"/>
        <v/>
      </c>
    </row>
    <row r="18" spans="1:14" ht="30" customHeight="1">
      <c r="A18" s="63">
        <v>8</v>
      </c>
      <c r="B18" s="68"/>
      <c r="C18" s="69"/>
      <c r="D18" s="171"/>
      <c r="E18" s="172"/>
      <c r="F18" s="70"/>
      <c r="G18" s="71"/>
      <c r="H18" s="75"/>
      <c r="I18" s="76"/>
      <c r="J18" s="74"/>
      <c r="K18" s="41">
        <f t="shared" si="0"/>
        <v>0</v>
      </c>
      <c r="L18" s="41" t="str">
        <f t="shared" si="1"/>
        <v/>
      </c>
    </row>
    <row r="19" spans="1:14" ht="30" customHeight="1">
      <c r="A19" s="63">
        <v>9</v>
      </c>
      <c r="B19" s="68"/>
      <c r="C19" s="69"/>
      <c r="D19" s="171"/>
      <c r="E19" s="172"/>
      <c r="F19" s="70"/>
      <c r="G19" s="71"/>
      <c r="H19" s="75"/>
      <c r="I19" s="76"/>
      <c r="J19" s="74"/>
      <c r="K19" s="41">
        <f t="shared" si="0"/>
        <v>0</v>
      </c>
      <c r="L19" s="41" t="str">
        <f t="shared" si="1"/>
        <v/>
      </c>
    </row>
    <row r="20" spans="1:14" ht="30" customHeight="1">
      <c r="A20" s="63">
        <v>10</v>
      </c>
      <c r="B20" s="68"/>
      <c r="C20" s="69"/>
      <c r="D20" s="171"/>
      <c r="E20" s="172"/>
      <c r="F20" s="70"/>
      <c r="G20" s="71"/>
      <c r="H20" s="75"/>
      <c r="I20" s="76"/>
      <c r="J20" s="74"/>
      <c r="K20" s="41">
        <f t="shared" si="0"/>
        <v>0</v>
      </c>
      <c r="L20" s="41" t="str">
        <f t="shared" si="1"/>
        <v/>
      </c>
    </row>
    <row r="21" spans="1:14" ht="30" customHeight="1">
      <c r="A21" s="63">
        <v>11</v>
      </c>
      <c r="B21" s="68"/>
      <c r="C21" s="69"/>
      <c r="D21" s="171"/>
      <c r="E21" s="172"/>
      <c r="F21" s="70"/>
      <c r="G21" s="71"/>
      <c r="H21" s="75"/>
      <c r="I21" s="76"/>
      <c r="J21" s="74"/>
      <c r="K21" s="41">
        <f t="shared" si="0"/>
        <v>0</v>
      </c>
      <c r="L21" s="41" t="str">
        <f t="shared" si="1"/>
        <v/>
      </c>
    </row>
    <row r="22" spans="1:14" ht="30" customHeight="1">
      <c r="A22" s="63">
        <v>12</v>
      </c>
      <c r="B22" s="68"/>
      <c r="C22" s="69"/>
      <c r="D22" s="171"/>
      <c r="E22" s="172"/>
      <c r="F22" s="70"/>
      <c r="G22" s="71"/>
      <c r="H22" s="75"/>
      <c r="I22" s="76"/>
      <c r="J22" s="74"/>
      <c r="K22" s="41">
        <f t="shared" si="0"/>
        <v>0</v>
      </c>
      <c r="L22" s="41" t="str">
        <f t="shared" si="1"/>
        <v/>
      </c>
    </row>
    <row r="23" spans="1:14" ht="30" customHeight="1">
      <c r="A23" s="63">
        <v>13</v>
      </c>
      <c r="B23" s="68"/>
      <c r="C23" s="69"/>
      <c r="D23" s="171"/>
      <c r="E23" s="172"/>
      <c r="F23" s="70"/>
      <c r="G23" s="71"/>
      <c r="H23" s="75"/>
      <c r="I23" s="76"/>
      <c r="J23" s="74"/>
      <c r="K23" s="41">
        <f t="shared" si="0"/>
        <v>0</v>
      </c>
      <c r="L23" s="41" t="str">
        <f t="shared" si="1"/>
        <v/>
      </c>
    </row>
    <row r="24" spans="1:14" ht="30" customHeight="1">
      <c r="A24" s="63">
        <v>14</v>
      </c>
      <c r="B24" s="68"/>
      <c r="C24" s="69"/>
      <c r="D24" s="171"/>
      <c r="E24" s="172"/>
      <c r="F24" s="70"/>
      <c r="G24" s="71"/>
      <c r="H24" s="75"/>
      <c r="I24" s="76"/>
      <c r="J24" s="74"/>
      <c r="K24" s="41">
        <f t="shared" si="0"/>
        <v>0</v>
      </c>
      <c r="L24" s="41" t="str">
        <f t="shared" si="1"/>
        <v/>
      </c>
    </row>
    <row r="25" spans="1:14" ht="30" customHeight="1" thickBot="1">
      <c r="A25" s="63">
        <v>15</v>
      </c>
      <c r="B25" s="68"/>
      <c r="C25" s="69"/>
      <c r="D25" s="171"/>
      <c r="E25" s="172"/>
      <c r="F25" s="70"/>
      <c r="G25" s="71"/>
      <c r="H25" s="77"/>
      <c r="I25" s="78"/>
      <c r="J25" s="74"/>
      <c r="K25" s="41">
        <f t="shared" si="0"/>
        <v>0</v>
      </c>
      <c r="L25" s="41" t="e">
        <f>IF(SUMIF(C12:C25,"【職員処遇改善費のみ対象】園内研修",I11:I25)&gt;VLOOKUP(C6,M25:N27,2,FALSE),VLOOKUP(C6,M25:N27,2,FALSE)-SUMIF(C12:C25,"【職員処遇改善費のみ対象】園内研修",I11:I25),"")</f>
        <v>#N/A</v>
      </c>
      <c r="M25" s="79" t="s">
        <v>81</v>
      </c>
      <c r="N25" s="164">
        <v>4</v>
      </c>
    </row>
    <row r="26" spans="1:14" ht="19.5" customHeight="1">
      <c r="A26" s="80"/>
      <c r="B26" s="38" t="s">
        <v>34</v>
      </c>
      <c r="C26" s="59"/>
      <c r="D26" s="59"/>
      <c r="E26" s="59"/>
      <c r="F26" s="59"/>
      <c r="G26" s="59"/>
      <c r="J26" s="12"/>
      <c r="K26" s="164"/>
    </row>
    <row r="27" spans="1:14" ht="21.75" customHeight="1">
      <c r="A27" s="80"/>
      <c r="B27" s="186" t="s">
        <v>86</v>
      </c>
      <c r="C27" s="186"/>
      <c r="D27" s="186"/>
      <c r="E27" s="186"/>
      <c r="F27" s="186"/>
      <c r="G27" s="186"/>
      <c r="J27" s="12"/>
      <c r="K27" s="164"/>
    </row>
    <row r="28" spans="1:14" ht="34.5" customHeight="1">
      <c r="A28" s="80"/>
      <c r="B28" s="186" t="s">
        <v>85</v>
      </c>
      <c r="C28" s="186"/>
      <c r="D28" s="186"/>
      <c r="E28" s="186"/>
      <c r="F28" s="186"/>
      <c r="G28" s="186"/>
    </row>
    <row r="29" spans="1:14" s="12" customFormat="1" ht="15.75" customHeight="1">
      <c r="A29" s="37"/>
      <c r="B29" s="81" t="s">
        <v>123</v>
      </c>
      <c r="C29" s="82"/>
      <c r="D29" s="59"/>
      <c r="E29" s="59"/>
      <c r="F29" s="59"/>
      <c r="G29" s="59"/>
    </row>
    <row r="30" spans="1:14" s="12" customFormat="1" ht="15" customHeight="1">
      <c r="A30" s="37"/>
      <c r="B30" s="187" t="s">
        <v>181</v>
      </c>
      <c r="C30" s="187"/>
      <c r="D30" s="188"/>
      <c r="E30" s="188"/>
      <c r="F30" s="188"/>
      <c r="G30" s="59"/>
      <c r="H30" s="59"/>
      <c r="I30" s="59"/>
      <c r="J30" s="59"/>
    </row>
    <row r="31" spans="1:14" s="12" customFormat="1" ht="15" customHeight="1">
      <c r="A31" s="37"/>
      <c r="B31" s="38" t="s">
        <v>124</v>
      </c>
      <c r="C31" s="59"/>
      <c r="D31" s="59"/>
      <c r="E31" s="59"/>
      <c r="F31" s="59"/>
      <c r="G31" s="59"/>
      <c r="H31" s="59"/>
      <c r="I31" s="59"/>
      <c r="J31" s="59"/>
    </row>
    <row r="32" spans="1:14" s="12" customFormat="1" ht="15" customHeight="1">
      <c r="A32" s="37"/>
      <c r="B32" s="38" t="s">
        <v>128</v>
      </c>
      <c r="C32" s="59"/>
      <c r="D32" s="59"/>
      <c r="E32" s="59"/>
      <c r="F32" s="59"/>
      <c r="G32" s="59"/>
      <c r="H32" s="59"/>
      <c r="I32" s="59"/>
      <c r="J32" s="59"/>
    </row>
    <row r="33" spans="1:10" s="12" customFormat="1" ht="15" customHeight="1">
      <c r="A33" s="37"/>
      <c r="D33" s="59"/>
      <c r="E33" s="59"/>
      <c r="F33" s="59"/>
      <c r="G33" s="59"/>
      <c r="H33" s="59"/>
      <c r="I33" s="59"/>
      <c r="J33" s="59"/>
    </row>
    <row r="34" spans="1:10" s="12" customFormat="1" ht="15" customHeight="1">
      <c r="A34" s="37"/>
      <c r="D34" s="59"/>
      <c r="E34" s="59"/>
      <c r="F34" s="59"/>
      <c r="G34" s="59"/>
      <c r="H34" s="59"/>
      <c r="I34" s="59"/>
      <c r="J34" s="59"/>
    </row>
    <row r="35" spans="1:10" s="12" customFormat="1" ht="15" customHeight="1">
      <c r="A35" s="37"/>
      <c r="C35" s="59"/>
      <c r="D35" s="59"/>
      <c r="E35" s="59"/>
      <c r="F35" s="59"/>
      <c r="G35" s="59"/>
      <c r="H35" s="59"/>
      <c r="I35" s="59"/>
      <c r="J35" s="59"/>
    </row>
    <row r="36" spans="1:10" s="12" customFormat="1" ht="15" customHeight="1">
      <c r="A36" s="37"/>
      <c r="C36" s="59"/>
      <c r="D36" s="59"/>
      <c r="E36" s="59"/>
      <c r="F36" s="59"/>
      <c r="G36" s="59"/>
      <c r="H36" s="59"/>
      <c r="I36" s="59"/>
      <c r="J36" s="59"/>
    </row>
    <row r="37" spans="1:10" s="12" customFormat="1" ht="15" customHeight="1">
      <c r="A37" s="37"/>
      <c r="B37" s="38"/>
      <c r="C37" s="59"/>
      <c r="D37" s="59"/>
      <c r="E37" s="59"/>
      <c r="F37" s="59"/>
      <c r="G37" s="59"/>
      <c r="H37" s="59"/>
      <c r="I37" s="59"/>
      <c r="J37" s="59"/>
    </row>
    <row r="38" spans="1:10" s="12" customFormat="1" ht="30" customHeight="1">
      <c r="A38" s="37"/>
      <c r="B38" s="184"/>
      <c r="C38" s="185"/>
      <c r="D38" s="185"/>
      <c r="E38" s="185"/>
      <c r="F38" s="185"/>
      <c r="G38" s="185"/>
      <c r="H38" s="185"/>
      <c r="I38" s="185"/>
      <c r="J38" s="185"/>
    </row>
    <row r="39" spans="1:10" s="12" customFormat="1" ht="15" customHeight="1">
      <c r="A39" s="37"/>
      <c r="B39" s="38"/>
      <c r="C39" s="59"/>
      <c r="D39" s="59"/>
      <c r="E39" s="59"/>
      <c r="F39" s="59"/>
      <c r="G39" s="59"/>
      <c r="H39" s="59"/>
      <c r="I39" s="59"/>
      <c r="J39" s="59"/>
    </row>
    <row r="40" spans="1:10" s="12" customFormat="1" ht="15" customHeight="1">
      <c r="A40" s="37"/>
      <c r="B40" s="38"/>
      <c r="C40" s="59"/>
      <c r="D40" s="59"/>
      <c r="E40" s="59"/>
      <c r="F40" s="59"/>
      <c r="G40" s="59"/>
      <c r="H40" s="59"/>
      <c r="I40" s="59"/>
      <c r="J40" s="59"/>
    </row>
    <row r="41" spans="1:10" s="12" customFormat="1" ht="15" customHeight="1">
      <c r="A41" s="37"/>
      <c r="B41" s="38"/>
      <c r="C41" s="59"/>
      <c r="D41" s="59"/>
      <c r="E41" s="59"/>
      <c r="F41" s="59"/>
      <c r="G41" s="59"/>
      <c r="H41" s="59"/>
      <c r="I41" s="59"/>
      <c r="J41" s="59"/>
    </row>
  </sheetData>
  <sheetProtection algorithmName="SHA-512" hashValue="2jqgx8yd61lgSRtZXm81JWJEvRkPCQZokv2As2c929/t7H9afeO92L/NNUz/W4v1OiSegPGAa2gVRlwVEdieBQ==" saltValue="vKsPuJTmXjU49tVASwUz2w==" spinCount="100000" sheet="1" objects="1" scenarios="1" insertRows="0" selectLockedCells="1"/>
  <mergeCells count="27">
    <mergeCell ref="B28:G28"/>
    <mergeCell ref="B30:F30"/>
    <mergeCell ref="B38:J38"/>
    <mergeCell ref="D21:E21"/>
    <mergeCell ref="D22:E22"/>
    <mergeCell ref="D23:E23"/>
    <mergeCell ref="D24:E24"/>
    <mergeCell ref="D25:E25"/>
    <mergeCell ref="B27:G27"/>
    <mergeCell ref="D15:E15"/>
    <mergeCell ref="D16:E16"/>
    <mergeCell ref="D17:E17"/>
    <mergeCell ref="D18:E18"/>
    <mergeCell ref="D19:E19"/>
    <mergeCell ref="D20:E20"/>
    <mergeCell ref="B8:C8"/>
    <mergeCell ref="D10:E10"/>
    <mergeCell ref="D11:E11"/>
    <mergeCell ref="D12:E12"/>
    <mergeCell ref="D13:E13"/>
    <mergeCell ref="D14:E14"/>
    <mergeCell ref="H4:J4"/>
    <mergeCell ref="H5:J5"/>
    <mergeCell ref="C6:D6"/>
    <mergeCell ref="H6:J6"/>
    <mergeCell ref="C7:D7"/>
    <mergeCell ref="H7:J7"/>
  </mergeCells>
  <phoneticPr fontId="3"/>
  <conditionalFormatting sqref="C6:C7">
    <cfRule type="cellIs" dxfId="12" priority="11" operator="equal">
      <formula>""</formula>
    </cfRule>
  </conditionalFormatting>
  <conditionalFormatting sqref="D8">
    <cfRule type="cellIs" dxfId="11" priority="1" operator="equal">
      <formula>""</formula>
    </cfRule>
  </conditionalFormatting>
  <conditionalFormatting sqref="D11:E25 G11:H25">
    <cfRule type="expression" dxfId="10" priority="3">
      <formula>$C11="【職員処遇改善費のみ対象】園内研修"</formula>
    </cfRule>
  </conditionalFormatting>
  <conditionalFormatting sqref="D11:E25">
    <cfRule type="expression" dxfId="9" priority="5">
      <formula>$C11="【職員処遇改善費のみ対象】横浜市（区）主催研修"</formula>
    </cfRule>
    <cfRule type="expression" dxfId="8" priority="6">
      <formula>$C11="幼稚園教諭旧免許状更新講習・免許法認定講習"</formula>
    </cfRule>
  </conditionalFormatting>
  <conditionalFormatting sqref="F11:F25">
    <cfRule type="expression" dxfId="7" priority="8">
      <formula>$C11&lt;&gt;"保育士等キャリアアップ研修"</formula>
    </cfRule>
    <cfRule type="expression" dxfId="6" priority="13" stopIfTrue="1">
      <formula>$C11="保育士等キャリアアップ研修"</formula>
    </cfRule>
  </conditionalFormatting>
  <conditionalFormatting sqref="F11:H25">
    <cfRule type="expression" dxfId="5" priority="4">
      <formula>$C11="その他"</formula>
    </cfRule>
  </conditionalFormatting>
  <conditionalFormatting sqref="G11:G25">
    <cfRule type="expression" dxfId="4" priority="10">
      <formula>$C11="幼稚園教諭旧免許状更新講習・免許法認定講習"</formula>
    </cfRule>
  </conditionalFormatting>
  <conditionalFormatting sqref="G11:H25">
    <cfRule type="expression" dxfId="3" priority="2">
      <formula>$C11="【職員処遇改善費のみ対象】横浜市（区）主催研修"</formula>
    </cfRule>
  </conditionalFormatting>
  <conditionalFormatting sqref="H11:H25">
    <cfRule type="expression" dxfId="2" priority="7">
      <formula>$C11="【幼稚園又は認定こども園に勤務していた者】その他"</formula>
    </cfRule>
  </conditionalFormatting>
  <conditionalFormatting sqref="H3:I3 H4:J7">
    <cfRule type="cellIs" dxfId="1" priority="12" operator="equal">
      <formula>""</formula>
    </cfRule>
  </conditionalFormatting>
  <conditionalFormatting sqref="I11:I25">
    <cfRule type="expression" dxfId="0" priority="9">
      <formula>$C11="保育士等キャリアアップ研修"</formula>
    </cfRule>
  </conditionalFormatting>
  <dataValidations count="8">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専門リーダー、職務分野別リーダー」のマネジメント研修はH29.4.1～R2.3.31の修了分のみ対象です。" sqref="B11:B25" xr:uid="{635B7C56-6218-4BAA-86CD-E5BB1D7888F8}">
      <formula1>46220</formula1>
    </dataValidation>
    <dataValidation type="list" allowBlank="1" showInputMessage="1" showErrorMessage="1" sqref="C11:C25" xr:uid="{C1DECDE4-2E6C-4264-9E44-F22105FBD850}">
      <formula1>INDIRECT($C$6&amp;$D$8)</formula1>
    </dataValidation>
    <dataValidation type="list" allowBlank="1" showInputMessage="1" showErrorMessage="1" sqref="D11:E25" xr:uid="{021C6D58-6C8D-4F3E-BABC-6A7C9DB32433}">
      <formula1>INDIRECT($C11)</formula1>
    </dataValidation>
    <dataValidation type="list" allowBlank="1" showInputMessage="1" showErrorMessage="1" sqref="O6" xr:uid="{7372D95A-81C5-405D-B400-72DA8DB1D2CD}">
      <formula1>" "</formula1>
    </dataValidation>
    <dataValidation type="list" allowBlank="1" showInputMessage="1" showErrorMessage="1" sqref="D8" xr:uid="{C4047CAA-B947-4FFF-8DC7-4E8426984682}">
      <formula1>"〇,×"</formula1>
    </dataValidation>
    <dataValidation type="textLength" operator="equal" allowBlank="1" showInputMessage="1" showErrorMessage="1" sqref="G11:G25" xr:uid="{C8E168F2-3A09-4822-9CDC-0EDDAB525471}">
      <formula1>12</formula1>
    </dataValidation>
    <dataValidation type="decimal" operator="greaterThanOrEqual" allowBlank="1" showInputMessage="1" showErrorMessage="1" sqref="I11:I25" xr:uid="{B2559DF8-36F6-4F68-B6C2-AB349ADBE6CD}">
      <formula1>0</formula1>
    </dataValidation>
    <dataValidation type="list" allowBlank="1" showInputMessage="1" showErrorMessage="1" sqref="H11:H25" xr:uid="{5FA1D949-534F-47CE-B224-2AB1B88799E3}">
      <formula1>INDIRECT($C$6)</formula1>
    </dataValidation>
  </dataValidations>
  <printOptions horizontalCentered="1"/>
  <pageMargins left="0.25" right="0.25" top="0.75" bottom="0.75" header="0.3" footer="0.3"/>
  <pageSetup paperSize="9" scale="61" fitToHeight="0" orientation="landscape" cellComments="asDisplayed" r:id="rId1"/>
  <rowBreaks count="1" manualBreakCount="1">
    <brk id="20" max="9"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83B78A9-42CE-4019-B197-CF743DE405E8}">
          <x14:formula1>
            <xm:f>マスタ!$C$2:$C$11</xm:f>
          </x14:formula1>
          <xm:sqref>C6:D6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464AF-CA9B-4B67-877F-A69F5994A517}">
  <sheetPr>
    <tabColor rgb="FFFF0000"/>
    <pageSetUpPr fitToPage="1"/>
  </sheetPr>
  <dimension ref="A1:O41"/>
  <sheetViews>
    <sheetView showGridLines="0" showZeros="0" view="pageBreakPreview" zoomScale="70" zoomScaleNormal="70" zoomScaleSheetLayoutView="70" workbookViewId="0">
      <selection activeCell="C6" sqref="C6:D6"/>
    </sheetView>
  </sheetViews>
  <sheetFormatPr defaultRowHeight="18.75"/>
  <cols>
    <col min="1" max="1" width="5" style="42" customWidth="1"/>
    <col min="2" max="2" width="17.5" style="83" customWidth="1"/>
    <col min="3" max="3" width="39.375" style="41" customWidth="1"/>
    <col min="4" max="4" width="9.375" style="41" customWidth="1"/>
    <col min="5" max="5" width="37.625" style="41" customWidth="1"/>
    <col min="6" max="6" width="42.875" style="41" customWidth="1"/>
    <col min="7" max="7" width="19.625" style="41" customWidth="1"/>
    <col min="8" max="8" width="22.375" style="41" customWidth="1"/>
    <col min="9" max="9" width="15.625" style="41" customWidth="1"/>
    <col min="10" max="10" width="27.5" style="41" customWidth="1"/>
    <col min="11" max="11" width="9" style="41" hidden="1" customWidth="1"/>
    <col min="12" max="12" width="11.875" style="41" hidden="1" customWidth="1"/>
    <col min="13" max="13" width="10.5" style="41" hidden="1" customWidth="1"/>
    <col min="14" max="14" width="9" style="41" hidden="1" customWidth="1"/>
    <col min="15" max="15" width="50.625" style="41" hidden="1" customWidth="1"/>
    <col min="16" max="16384" width="9" style="41"/>
  </cols>
  <sheetData>
    <row r="1" spans="1:13" s="36" customFormat="1" ht="29.25" customHeight="1">
      <c r="A1" s="36" t="s">
        <v>129</v>
      </c>
      <c r="D1" s="36" t="s">
        <v>144</v>
      </c>
    </row>
    <row r="2" spans="1:13" ht="19.5" thickBot="1">
      <c r="A2" s="37"/>
      <c r="B2" s="38"/>
      <c r="C2" s="39"/>
      <c r="D2" s="39"/>
      <c r="E2" s="39"/>
      <c r="F2" s="40"/>
      <c r="G2" s="39"/>
      <c r="H2" s="39"/>
      <c r="I2" s="39"/>
      <c r="J2" s="39"/>
    </row>
    <row r="3" spans="1:13" s="47" customFormat="1" ht="24.95" customHeight="1" thickBot="1">
      <c r="A3" s="42"/>
      <c r="B3" s="38"/>
      <c r="C3" s="43"/>
      <c r="D3" s="43"/>
      <c r="E3" s="43"/>
      <c r="F3" s="44"/>
      <c r="G3" s="45" t="s">
        <v>0</v>
      </c>
      <c r="H3" s="46" t="e">
        <f>①集計表!H4</f>
        <v>#N/A</v>
      </c>
      <c r="I3" s="159" t="s">
        <v>1</v>
      </c>
      <c r="J3" s="160"/>
    </row>
    <row r="4" spans="1:13" s="47" customFormat="1" ht="24.95" customHeight="1">
      <c r="A4" s="37"/>
      <c r="B4" s="38"/>
      <c r="C4" s="43"/>
      <c r="D4" s="43"/>
      <c r="E4" s="43"/>
      <c r="F4" s="44"/>
      <c r="G4" s="48" t="s">
        <v>178</v>
      </c>
      <c r="H4" s="173" t="e">
        <f>①集計表!H5</f>
        <v>#N/A</v>
      </c>
      <c r="I4" s="174"/>
      <c r="J4" s="175"/>
    </row>
    <row r="5" spans="1:13" s="47" customFormat="1" ht="24.95" customHeight="1" thickBot="1">
      <c r="A5" s="37"/>
      <c r="B5" s="49"/>
      <c r="C5" s="43"/>
      <c r="D5" s="50"/>
      <c r="E5" s="50"/>
      <c r="F5" s="44"/>
      <c r="G5" s="48" t="s">
        <v>3</v>
      </c>
      <c r="H5" s="176">
        <f>①集計表!H6</f>
        <v>0</v>
      </c>
      <c r="I5" s="177"/>
      <c r="J5" s="178"/>
    </row>
    <row r="6" spans="1:13" s="47" customFormat="1" ht="24.95" customHeight="1">
      <c r="A6" s="37"/>
      <c r="B6" s="51" t="s">
        <v>2</v>
      </c>
      <c r="C6" s="167"/>
      <c r="D6" s="168"/>
      <c r="E6" s="50"/>
      <c r="F6" s="44"/>
      <c r="G6" s="52" t="s">
        <v>32</v>
      </c>
      <c r="H6" s="176" t="e">
        <f>①集計表!H7</f>
        <v>#N/A</v>
      </c>
      <c r="I6" s="177"/>
      <c r="J6" s="178"/>
    </row>
    <row r="7" spans="1:13" s="47" customFormat="1" ht="24.95" customHeight="1" thickBot="1">
      <c r="A7" s="37"/>
      <c r="B7" s="53" t="s">
        <v>5</v>
      </c>
      <c r="C7" s="169"/>
      <c r="D7" s="170"/>
      <c r="E7" s="50"/>
      <c r="F7" s="44"/>
      <c r="G7" s="54" t="s">
        <v>33</v>
      </c>
      <c r="H7" s="179">
        <f>①集計表!H8</f>
        <v>0</v>
      </c>
      <c r="I7" s="180"/>
      <c r="J7" s="181"/>
    </row>
    <row r="8" spans="1:13" s="47" customFormat="1" ht="24.95" customHeight="1" thickTop="1" thickBot="1">
      <c r="A8" s="37"/>
      <c r="B8" s="165" t="s">
        <v>47</v>
      </c>
      <c r="C8" s="166"/>
      <c r="D8" s="55"/>
      <c r="E8" s="56"/>
      <c r="F8" s="44"/>
      <c r="G8" s="44"/>
      <c r="H8" s="43"/>
      <c r="I8" s="43"/>
      <c r="J8" s="57"/>
      <c r="L8" s="47" t="s">
        <v>126</v>
      </c>
    </row>
    <row r="9" spans="1:13" ht="24.95" customHeight="1">
      <c r="A9" s="37"/>
      <c r="B9" s="35" t="s">
        <v>179</v>
      </c>
      <c r="C9" s="58"/>
      <c r="D9" s="59"/>
      <c r="E9" s="59"/>
      <c r="F9" s="58"/>
      <c r="G9" s="58"/>
      <c r="H9" s="60"/>
      <c r="I9" s="61"/>
      <c r="J9" s="62"/>
      <c r="L9" s="161" t="s">
        <v>125</v>
      </c>
      <c r="M9" s="162">
        <v>42826</v>
      </c>
    </row>
    <row r="10" spans="1:13" ht="98.25" customHeight="1" thickBot="1">
      <c r="A10" s="63" t="s">
        <v>7</v>
      </c>
      <c r="B10" s="64" t="s">
        <v>183</v>
      </c>
      <c r="C10" s="65" t="s">
        <v>46</v>
      </c>
      <c r="D10" s="182" t="s">
        <v>184</v>
      </c>
      <c r="E10" s="183"/>
      <c r="F10" s="65" t="s">
        <v>8</v>
      </c>
      <c r="G10" s="65" t="s">
        <v>9</v>
      </c>
      <c r="H10" s="66" t="s">
        <v>185</v>
      </c>
      <c r="I10" s="67" t="s">
        <v>77</v>
      </c>
      <c r="J10" s="65" t="s">
        <v>31</v>
      </c>
      <c r="L10" s="161" t="s">
        <v>83</v>
      </c>
    </row>
    <row r="11" spans="1:13" ht="30" customHeight="1">
      <c r="A11" s="63">
        <v>1</v>
      </c>
      <c r="B11" s="68"/>
      <c r="C11" s="69"/>
      <c r="D11" s="171"/>
      <c r="E11" s="172"/>
      <c r="F11" s="70"/>
      <c r="G11" s="71"/>
      <c r="H11" s="72"/>
      <c r="I11" s="73"/>
      <c r="J11" s="74"/>
      <c r="L11" s="161" t="s">
        <v>84</v>
      </c>
      <c r="M11" s="162">
        <v>43921</v>
      </c>
    </row>
    <row r="12" spans="1:13" ht="30" customHeight="1">
      <c r="A12" s="63">
        <v>2</v>
      </c>
      <c r="B12" s="68"/>
      <c r="C12" s="69"/>
      <c r="D12" s="171"/>
      <c r="E12" s="172"/>
      <c r="F12" s="70"/>
      <c r="G12" s="71"/>
      <c r="H12" s="75"/>
      <c r="I12" s="76"/>
      <c r="J12" s="74"/>
      <c r="K12" s="41">
        <f t="shared" ref="K12:K25" si="0">IF(H12&lt;&gt;"",1,0)</f>
        <v>0</v>
      </c>
      <c r="L12" s="41" t="s">
        <v>82</v>
      </c>
      <c r="M12" s="162">
        <v>45382</v>
      </c>
    </row>
    <row r="13" spans="1:13" ht="30" customHeight="1">
      <c r="A13" s="63">
        <v>3</v>
      </c>
      <c r="B13" s="68"/>
      <c r="C13" s="69"/>
      <c r="D13" s="171"/>
      <c r="E13" s="172"/>
      <c r="F13" s="70"/>
      <c r="G13" s="71"/>
      <c r="H13" s="75"/>
      <c r="I13" s="76"/>
      <c r="J13" s="74"/>
      <c r="K13" s="41">
        <f t="shared" si="0"/>
        <v>0</v>
      </c>
      <c r="L13" s="41" t="str">
        <f t="shared" ref="L13:L24" si="1">IF(C13="その他",1,"")</f>
        <v/>
      </c>
      <c r="M13" s="163"/>
    </row>
    <row r="14" spans="1:13" ht="30" customHeight="1">
      <c r="A14" s="63">
        <v>4</v>
      </c>
      <c r="B14" s="68"/>
      <c r="C14" s="69"/>
      <c r="D14" s="171"/>
      <c r="E14" s="172"/>
      <c r="F14" s="70"/>
      <c r="G14" s="71"/>
      <c r="H14" s="75"/>
      <c r="I14" s="76"/>
      <c r="J14" s="74"/>
      <c r="K14" s="41">
        <f>IF(H14&lt;&gt;"",1,0)</f>
        <v>0</v>
      </c>
      <c r="L14" s="41" t="str">
        <f t="shared" si="1"/>
        <v/>
      </c>
      <c r="M14" s="161"/>
    </row>
    <row r="15" spans="1:13" ht="30" customHeight="1">
      <c r="A15" s="63">
        <v>5</v>
      </c>
      <c r="B15" s="68"/>
      <c r="C15" s="69"/>
      <c r="D15" s="171"/>
      <c r="E15" s="172"/>
      <c r="F15" s="70"/>
      <c r="G15" s="71"/>
      <c r="H15" s="75"/>
      <c r="I15" s="76"/>
      <c r="J15" s="74"/>
      <c r="K15" s="41">
        <f t="shared" si="0"/>
        <v>0</v>
      </c>
      <c r="L15" s="41" t="str">
        <f t="shared" si="1"/>
        <v/>
      </c>
    </row>
    <row r="16" spans="1:13" ht="30" customHeight="1">
      <c r="A16" s="63">
        <v>6</v>
      </c>
      <c r="B16" s="68"/>
      <c r="C16" s="69"/>
      <c r="D16" s="171"/>
      <c r="E16" s="172"/>
      <c r="F16" s="70"/>
      <c r="G16" s="71"/>
      <c r="H16" s="75"/>
      <c r="I16" s="76"/>
      <c r="J16" s="74"/>
      <c r="K16" s="41">
        <f t="shared" si="0"/>
        <v>0</v>
      </c>
      <c r="L16" s="41" t="str">
        <f t="shared" si="1"/>
        <v/>
      </c>
    </row>
    <row r="17" spans="1:14" ht="30" customHeight="1">
      <c r="A17" s="63">
        <v>7</v>
      </c>
      <c r="B17" s="68"/>
      <c r="C17" s="69"/>
      <c r="D17" s="171"/>
      <c r="E17" s="172"/>
      <c r="F17" s="70"/>
      <c r="G17" s="71"/>
      <c r="H17" s="75"/>
      <c r="I17" s="76"/>
      <c r="J17" s="74"/>
      <c r="K17" s="41">
        <f t="shared" si="0"/>
        <v>0</v>
      </c>
      <c r="L17" s="41" t="str">
        <f t="shared" si="1"/>
        <v/>
      </c>
    </row>
    <row r="18" spans="1:14" ht="30" customHeight="1">
      <c r="A18" s="63">
        <v>8</v>
      </c>
      <c r="B18" s="68"/>
      <c r="C18" s="69"/>
      <c r="D18" s="171"/>
      <c r="E18" s="172"/>
      <c r="F18" s="70"/>
      <c r="G18" s="71"/>
      <c r="H18" s="75"/>
      <c r="I18" s="76"/>
      <c r="J18" s="74"/>
      <c r="K18" s="41">
        <f t="shared" si="0"/>
        <v>0</v>
      </c>
      <c r="L18" s="41" t="str">
        <f t="shared" si="1"/>
        <v/>
      </c>
    </row>
    <row r="19" spans="1:14" ht="30" customHeight="1">
      <c r="A19" s="63">
        <v>9</v>
      </c>
      <c r="B19" s="68"/>
      <c r="C19" s="69"/>
      <c r="D19" s="171"/>
      <c r="E19" s="172"/>
      <c r="F19" s="70"/>
      <c r="G19" s="71"/>
      <c r="H19" s="75"/>
      <c r="I19" s="76"/>
      <c r="J19" s="74"/>
      <c r="K19" s="41">
        <f t="shared" si="0"/>
        <v>0</v>
      </c>
      <c r="L19" s="41" t="str">
        <f t="shared" si="1"/>
        <v/>
      </c>
    </row>
    <row r="20" spans="1:14" ht="30" customHeight="1">
      <c r="A20" s="63">
        <v>10</v>
      </c>
      <c r="B20" s="68"/>
      <c r="C20" s="69"/>
      <c r="D20" s="171"/>
      <c r="E20" s="172"/>
      <c r="F20" s="70"/>
      <c r="G20" s="71"/>
      <c r="H20" s="75"/>
      <c r="I20" s="76"/>
      <c r="J20" s="74"/>
      <c r="K20" s="41">
        <f t="shared" si="0"/>
        <v>0</v>
      </c>
      <c r="L20" s="41" t="str">
        <f t="shared" si="1"/>
        <v/>
      </c>
    </row>
    <row r="21" spans="1:14" ht="30" customHeight="1">
      <c r="A21" s="63">
        <v>11</v>
      </c>
      <c r="B21" s="68"/>
      <c r="C21" s="69"/>
      <c r="D21" s="171"/>
      <c r="E21" s="172"/>
      <c r="F21" s="70"/>
      <c r="G21" s="71"/>
      <c r="H21" s="75"/>
      <c r="I21" s="76"/>
      <c r="J21" s="74"/>
      <c r="K21" s="41">
        <f t="shared" si="0"/>
        <v>0</v>
      </c>
      <c r="L21" s="41" t="str">
        <f t="shared" si="1"/>
        <v/>
      </c>
    </row>
    <row r="22" spans="1:14" ht="30" customHeight="1">
      <c r="A22" s="63">
        <v>12</v>
      </c>
      <c r="B22" s="68"/>
      <c r="C22" s="69"/>
      <c r="D22" s="171"/>
      <c r="E22" s="172"/>
      <c r="F22" s="70"/>
      <c r="G22" s="71"/>
      <c r="H22" s="75"/>
      <c r="I22" s="76"/>
      <c r="J22" s="74"/>
      <c r="K22" s="41">
        <f t="shared" si="0"/>
        <v>0</v>
      </c>
      <c r="L22" s="41" t="str">
        <f t="shared" si="1"/>
        <v/>
      </c>
    </row>
    <row r="23" spans="1:14" ht="30" customHeight="1">
      <c r="A23" s="63">
        <v>13</v>
      </c>
      <c r="B23" s="68"/>
      <c r="C23" s="69"/>
      <c r="D23" s="171"/>
      <c r="E23" s="172"/>
      <c r="F23" s="70"/>
      <c r="G23" s="71"/>
      <c r="H23" s="75"/>
      <c r="I23" s="76"/>
      <c r="J23" s="74"/>
      <c r="K23" s="41">
        <f t="shared" si="0"/>
        <v>0</v>
      </c>
      <c r="L23" s="41" t="str">
        <f t="shared" si="1"/>
        <v/>
      </c>
    </row>
    <row r="24" spans="1:14" ht="30" customHeight="1">
      <c r="A24" s="63">
        <v>14</v>
      </c>
      <c r="B24" s="68"/>
      <c r="C24" s="69"/>
      <c r="D24" s="171"/>
      <c r="E24" s="172"/>
      <c r="F24" s="70"/>
      <c r="G24" s="71"/>
      <c r="H24" s="75"/>
      <c r="I24" s="76"/>
      <c r="J24" s="74"/>
      <c r="K24" s="41">
        <f t="shared" si="0"/>
        <v>0</v>
      </c>
      <c r="L24" s="41" t="str">
        <f t="shared" si="1"/>
        <v/>
      </c>
    </row>
    <row r="25" spans="1:14" ht="30" customHeight="1" thickBot="1">
      <c r="A25" s="63">
        <v>15</v>
      </c>
      <c r="B25" s="68"/>
      <c r="C25" s="69"/>
      <c r="D25" s="171"/>
      <c r="E25" s="172"/>
      <c r="F25" s="70"/>
      <c r="G25" s="71"/>
      <c r="H25" s="77"/>
      <c r="I25" s="78"/>
      <c r="J25" s="74"/>
      <c r="K25" s="41">
        <f t="shared" si="0"/>
        <v>0</v>
      </c>
      <c r="L25" s="41" t="e">
        <f>IF(SUMIF(C12:C25,"【職員処遇改善費のみ対象】園内研修",I11:I25)&gt;VLOOKUP(C6,M25:N27,2,FALSE),VLOOKUP(C6,M25:N27,2,FALSE)-SUMIF(C12:C25,"【職員処遇改善費のみ対象】園内研修",I11:I25),"")</f>
        <v>#N/A</v>
      </c>
      <c r="M25" s="79" t="s">
        <v>81</v>
      </c>
      <c r="N25" s="164">
        <v>4</v>
      </c>
    </row>
    <row r="26" spans="1:14" ht="19.5" customHeight="1">
      <c r="A26" s="80"/>
      <c r="B26" s="38" t="s">
        <v>34</v>
      </c>
      <c r="C26" s="59"/>
      <c r="D26" s="59"/>
      <c r="E26" s="59"/>
      <c r="F26" s="59"/>
      <c r="G26" s="59"/>
      <c r="J26" s="12"/>
      <c r="K26" s="164"/>
    </row>
    <row r="27" spans="1:14" ht="21.75" customHeight="1">
      <c r="A27" s="80"/>
      <c r="B27" s="186" t="s">
        <v>86</v>
      </c>
      <c r="C27" s="186"/>
      <c r="D27" s="186"/>
      <c r="E27" s="186"/>
      <c r="F27" s="186"/>
      <c r="G27" s="186"/>
      <c r="J27" s="12"/>
      <c r="K27" s="164"/>
    </row>
    <row r="28" spans="1:14" ht="34.5" customHeight="1">
      <c r="A28" s="80"/>
      <c r="B28" s="186" t="s">
        <v>85</v>
      </c>
      <c r="C28" s="186"/>
      <c r="D28" s="186"/>
      <c r="E28" s="186"/>
      <c r="F28" s="186"/>
      <c r="G28" s="186"/>
    </row>
    <row r="29" spans="1:14" s="12" customFormat="1" ht="15.75" customHeight="1">
      <c r="A29" s="37"/>
      <c r="B29" s="81" t="s">
        <v>123</v>
      </c>
      <c r="C29" s="82"/>
      <c r="D29" s="59"/>
      <c r="E29" s="59"/>
      <c r="F29" s="59"/>
      <c r="G29" s="59"/>
    </row>
    <row r="30" spans="1:14" s="12" customFormat="1" ht="15" customHeight="1">
      <c r="A30" s="37"/>
      <c r="B30" s="187" t="s">
        <v>181</v>
      </c>
      <c r="C30" s="187"/>
      <c r="D30" s="188"/>
      <c r="E30" s="188"/>
      <c r="F30" s="188"/>
      <c r="G30" s="59"/>
      <c r="H30" s="59"/>
      <c r="I30" s="59"/>
      <c r="J30" s="59"/>
    </row>
    <row r="31" spans="1:14" s="12" customFormat="1" ht="15" customHeight="1">
      <c r="A31" s="37"/>
      <c r="B31" s="38" t="s">
        <v>124</v>
      </c>
      <c r="C31" s="59"/>
      <c r="D31" s="59"/>
      <c r="E31" s="59"/>
      <c r="F31" s="59"/>
      <c r="G31" s="59"/>
      <c r="H31" s="59"/>
      <c r="I31" s="59"/>
      <c r="J31" s="59"/>
    </row>
    <row r="32" spans="1:14" s="12" customFormat="1" ht="15" customHeight="1">
      <c r="A32" s="37"/>
      <c r="B32" s="38" t="s">
        <v>128</v>
      </c>
      <c r="C32" s="59"/>
      <c r="D32" s="59"/>
      <c r="E32" s="59"/>
      <c r="F32" s="59"/>
      <c r="G32" s="59"/>
      <c r="H32" s="59"/>
      <c r="I32" s="59"/>
      <c r="J32" s="59"/>
    </row>
    <row r="33" spans="1:10" s="12" customFormat="1" ht="15" customHeight="1">
      <c r="A33" s="37"/>
      <c r="D33" s="59"/>
      <c r="E33" s="59"/>
      <c r="F33" s="59"/>
      <c r="G33" s="59"/>
      <c r="H33" s="59"/>
      <c r="I33" s="59"/>
      <c r="J33" s="59"/>
    </row>
    <row r="34" spans="1:10" s="12" customFormat="1" ht="15" customHeight="1">
      <c r="A34" s="37"/>
      <c r="D34" s="59"/>
      <c r="E34" s="59"/>
      <c r="F34" s="59"/>
      <c r="G34" s="59"/>
      <c r="H34" s="59"/>
      <c r="I34" s="59"/>
      <c r="J34" s="59"/>
    </row>
    <row r="35" spans="1:10" s="12" customFormat="1" ht="15" customHeight="1">
      <c r="A35" s="37"/>
      <c r="C35" s="59"/>
      <c r="D35" s="59"/>
      <c r="E35" s="59"/>
      <c r="F35" s="59"/>
      <c r="G35" s="59"/>
      <c r="H35" s="59"/>
      <c r="I35" s="59"/>
      <c r="J35" s="59"/>
    </row>
    <row r="36" spans="1:10" s="12" customFormat="1" ht="15" customHeight="1">
      <c r="A36" s="37"/>
      <c r="C36" s="59"/>
      <c r="D36" s="59"/>
      <c r="E36" s="59"/>
      <c r="F36" s="59"/>
      <c r="G36" s="59"/>
      <c r="H36" s="59"/>
      <c r="I36" s="59"/>
      <c r="J36" s="59"/>
    </row>
    <row r="37" spans="1:10" s="12" customFormat="1" ht="15" customHeight="1">
      <c r="A37" s="37"/>
      <c r="B37" s="38"/>
      <c r="C37" s="59"/>
      <c r="D37" s="59"/>
      <c r="E37" s="59"/>
      <c r="F37" s="59"/>
      <c r="G37" s="59"/>
      <c r="H37" s="59"/>
      <c r="I37" s="59"/>
      <c r="J37" s="59"/>
    </row>
    <row r="38" spans="1:10" s="12" customFormat="1" ht="30" customHeight="1">
      <c r="A38" s="37"/>
      <c r="B38" s="184"/>
      <c r="C38" s="185"/>
      <c r="D38" s="185"/>
      <c r="E38" s="185"/>
      <c r="F38" s="185"/>
      <c r="G38" s="185"/>
      <c r="H38" s="185"/>
      <c r="I38" s="185"/>
      <c r="J38" s="185"/>
    </row>
    <row r="39" spans="1:10" s="12" customFormat="1" ht="15" customHeight="1">
      <c r="A39" s="37"/>
      <c r="B39" s="38"/>
      <c r="C39" s="59"/>
      <c r="D39" s="59"/>
      <c r="E39" s="59"/>
      <c r="F39" s="59"/>
      <c r="G39" s="59"/>
      <c r="H39" s="59"/>
      <c r="I39" s="59"/>
      <c r="J39" s="59"/>
    </row>
    <row r="40" spans="1:10" s="12" customFormat="1" ht="15" customHeight="1">
      <c r="A40" s="37"/>
      <c r="B40" s="38"/>
      <c r="C40" s="59"/>
      <c r="D40" s="59"/>
      <c r="E40" s="59"/>
      <c r="F40" s="59"/>
      <c r="G40" s="59"/>
      <c r="H40" s="59"/>
      <c r="I40" s="59"/>
      <c r="J40" s="59"/>
    </row>
    <row r="41" spans="1:10" s="12" customFormat="1" ht="15" customHeight="1">
      <c r="A41" s="37"/>
      <c r="B41" s="38"/>
      <c r="C41" s="59"/>
      <c r="D41" s="59"/>
      <c r="E41" s="59"/>
      <c r="F41" s="59"/>
      <c r="G41" s="59"/>
      <c r="H41" s="59"/>
      <c r="I41" s="59"/>
      <c r="J41" s="59"/>
    </row>
  </sheetData>
  <sheetProtection algorithmName="SHA-512" hashValue="2jqgx8yd61lgSRtZXm81JWJEvRkPCQZokv2As2c929/t7H9afeO92L/NNUz/W4v1OiSegPGAa2gVRlwVEdieBQ==" saltValue="vKsPuJTmXjU49tVASwUz2w==" spinCount="100000" sheet="1" objects="1" scenarios="1" insertRows="0" selectLockedCells="1"/>
  <mergeCells count="27">
    <mergeCell ref="B28:G28"/>
    <mergeCell ref="B30:F30"/>
    <mergeCell ref="B38:J38"/>
    <mergeCell ref="D21:E21"/>
    <mergeCell ref="D22:E22"/>
    <mergeCell ref="D23:E23"/>
    <mergeCell ref="D24:E24"/>
    <mergeCell ref="D25:E25"/>
    <mergeCell ref="B27:G27"/>
    <mergeCell ref="D15:E15"/>
    <mergeCell ref="D16:E16"/>
    <mergeCell ref="D17:E17"/>
    <mergeCell ref="D18:E18"/>
    <mergeCell ref="D19:E19"/>
    <mergeCell ref="D20:E20"/>
    <mergeCell ref="B8:C8"/>
    <mergeCell ref="D10:E10"/>
    <mergeCell ref="D11:E11"/>
    <mergeCell ref="D12:E12"/>
    <mergeCell ref="D13:E13"/>
    <mergeCell ref="D14:E14"/>
    <mergeCell ref="H4:J4"/>
    <mergeCell ref="H5:J5"/>
    <mergeCell ref="C6:D6"/>
    <mergeCell ref="H6:J6"/>
    <mergeCell ref="C7:D7"/>
    <mergeCell ref="H7:J7"/>
  </mergeCells>
  <phoneticPr fontId="3"/>
  <conditionalFormatting sqref="C6:C7">
    <cfRule type="cellIs" dxfId="636" priority="11" operator="equal">
      <formula>""</formula>
    </cfRule>
  </conditionalFormatting>
  <conditionalFormatting sqref="D8">
    <cfRule type="cellIs" dxfId="635" priority="1" operator="equal">
      <formula>""</formula>
    </cfRule>
  </conditionalFormatting>
  <conditionalFormatting sqref="D11:E25 G11:H25">
    <cfRule type="expression" dxfId="634" priority="3">
      <formula>$C11="【職員処遇改善費のみ対象】園内研修"</formula>
    </cfRule>
  </conditionalFormatting>
  <conditionalFormatting sqref="D11:E25">
    <cfRule type="expression" dxfId="633" priority="5">
      <formula>$C11="【職員処遇改善費のみ対象】横浜市（区）主催研修"</formula>
    </cfRule>
    <cfRule type="expression" dxfId="632" priority="6">
      <formula>$C11="幼稚園教諭旧免許状更新講習・免許法認定講習"</formula>
    </cfRule>
  </conditionalFormatting>
  <conditionalFormatting sqref="F11:F25">
    <cfRule type="expression" dxfId="631" priority="8">
      <formula>$C11&lt;&gt;"保育士等キャリアアップ研修"</formula>
    </cfRule>
    <cfRule type="expression" dxfId="630" priority="13" stopIfTrue="1">
      <formula>$C11="保育士等キャリアアップ研修"</formula>
    </cfRule>
  </conditionalFormatting>
  <conditionalFormatting sqref="F11:H25">
    <cfRule type="expression" dxfId="629" priority="4">
      <formula>$C11="その他"</formula>
    </cfRule>
  </conditionalFormatting>
  <conditionalFormatting sqref="G11:G25">
    <cfRule type="expression" dxfId="628" priority="10">
      <formula>$C11="幼稚園教諭旧免許状更新講習・免許法認定講習"</formula>
    </cfRule>
  </conditionalFormatting>
  <conditionalFormatting sqref="G11:H25">
    <cfRule type="expression" dxfId="627" priority="2">
      <formula>$C11="【職員処遇改善費のみ対象】横浜市（区）主催研修"</formula>
    </cfRule>
  </conditionalFormatting>
  <conditionalFormatting sqref="H11:H25">
    <cfRule type="expression" dxfId="626" priority="7">
      <formula>$C11="【幼稚園又は認定こども園に勤務していた者】その他"</formula>
    </cfRule>
  </conditionalFormatting>
  <conditionalFormatting sqref="H3:I3 H4:J7">
    <cfRule type="cellIs" dxfId="625" priority="12" operator="equal">
      <formula>""</formula>
    </cfRule>
  </conditionalFormatting>
  <conditionalFormatting sqref="I11:I25">
    <cfRule type="expression" dxfId="624" priority="9">
      <formula>$C11="保育士等キャリアアップ研修"</formula>
    </cfRule>
  </conditionalFormatting>
  <dataValidations count="8">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専門リーダー、職務分野別リーダー」のマネジメント研修はH29.4.1～R2.3.31の修了分のみ対象です。" sqref="B11:B25" xr:uid="{97E1FA4C-FF75-4264-BA58-D4F31976D238}">
      <formula1>46220</formula1>
    </dataValidation>
    <dataValidation type="list" allowBlank="1" showInputMessage="1" showErrorMessage="1" sqref="C11:C25" xr:uid="{A4FD3FF5-278E-4F4B-A0D1-A74FA56BD4F2}">
      <formula1>INDIRECT($C$6&amp;$D$8)</formula1>
    </dataValidation>
    <dataValidation type="list" allowBlank="1" showInputMessage="1" showErrorMessage="1" sqref="D11:E25" xr:uid="{EBD51208-6764-406A-9ECC-F5B37A1E2CD9}">
      <formula1>INDIRECT($C11)</formula1>
    </dataValidation>
    <dataValidation type="list" allowBlank="1" showInputMessage="1" showErrorMessage="1" sqref="O6" xr:uid="{D3F17277-6C6B-4E50-8AE5-434C89E251E0}">
      <formula1>" "</formula1>
    </dataValidation>
    <dataValidation type="list" allowBlank="1" showInputMessage="1" showErrorMessage="1" sqref="D8" xr:uid="{E07B3628-5B36-4ED3-BBDB-5328A8828315}">
      <formula1>"〇,×"</formula1>
    </dataValidation>
    <dataValidation type="textLength" operator="equal" allowBlank="1" showInputMessage="1" showErrorMessage="1" sqref="G11:G25" xr:uid="{D7E23C67-FBB0-42F4-9E35-4091A5BCDFB1}">
      <formula1>12</formula1>
    </dataValidation>
    <dataValidation type="decimal" operator="greaterThanOrEqual" allowBlank="1" showInputMessage="1" showErrorMessage="1" sqref="I11:I25" xr:uid="{86F83FA2-6285-4508-8283-FE52081547C2}">
      <formula1>0</formula1>
    </dataValidation>
    <dataValidation type="list" allowBlank="1" showInputMessage="1" showErrorMessage="1" sqref="H11:H25" xr:uid="{4AF1D0EA-AED3-4103-867F-4AD0AAC7E863}">
      <formula1>INDIRECT($C$6)</formula1>
    </dataValidation>
  </dataValidations>
  <printOptions horizontalCentered="1"/>
  <pageMargins left="0.25" right="0.25" top="0.75" bottom="0.75" header="0.3" footer="0.3"/>
  <pageSetup paperSize="9" scale="61" fitToHeight="0" orientation="landscape" cellComments="asDisplayed" r:id="rId1"/>
  <rowBreaks count="1" manualBreakCount="1">
    <brk id="20" max="9"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82DBD9C-AE51-4A0F-B658-114419DD2FD9}">
          <x14:formula1>
            <xm:f>マスタ!$C$2:$C$11</xm:f>
          </x14:formula1>
          <xm:sqref>C6:D6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A78B8-F752-4BD5-AD7E-A946A4ADFB07}">
  <sheetPr>
    <tabColor rgb="FFFF0000"/>
    <pageSetUpPr fitToPage="1"/>
  </sheetPr>
  <dimension ref="A1:O41"/>
  <sheetViews>
    <sheetView showGridLines="0" showZeros="0" view="pageBreakPreview" zoomScale="70" zoomScaleNormal="70" zoomScaleSheetLayoutView="70" workbookViewId="0">
      <selection activeCell="C6" sqref="C6:D6"/>
    </sheetView>
  </sheetViews>
  <sheetFormatPr defaultRowHeight="18.75"/>
  <cols>
    <col min="1" max="1" width="5" style="42" customWidth="1"/>
    <col min="2" max="2" width="17.5" style="83" customWidth="1"/>
    <col min="3" max="3" width="39.375" style="41" customWidth="1"/>
    <col min="4" max="4" width="9.375" style="41" customWidth="1"/>
    <col min="5" max="5" width="37.625" style="41" customWidth="1"/>
    <col min="6" max="6" width="42.875" style="41" customWidth="1"/>
    <col min="7" max="7" width="19.625" style="41" customWidth="1"/>
    <col min="8" max="8" width="22.375" style="41" customWidth="1"/>
    <col min="9" max="9" width="15.625" style="41" customWidth="1"/>
    <col min="10" max="10" width="27.5" style="41" customWidth="1"/>
    <col min="11" max="11" width="9" style="41" hidden="1" customWidth="1"/>
    <col min="12" max="12" width="11.875" style="41" hidden="1" customWidth="1"/>
    <col min="13" max="13" width="10.5" style="41" hidden="1" customWidth="1"/>
    <col min="14" max="14" width="9" style="41" hidden="1" customWidth="1"/>
    <col min="15" max="15" width="50.625" style="41" hidden="1" customWidth="1"/>
    <col min="16" max="16384" width="9" style="41"/>
  </cols>
  <sheetData>
    <row r="1" spans="1:13" s="36" customFormat="1" ht="29.25" customHeight="1">
      <c r="A1" s="36" t="s">
        <v>129</v>
      </c>
      <c r="D1" s="36" t="s">
        <v>144</v>
      </c>
    </row>
    <row r="2" spans="1:13" ht="19.5" thickBot="1">
      <c r="A2" s="37"/>
      <c r="B2" s="38"/>
      <c r="C2" s="39"/>
      <c r="D2" s="39"/>
      <c r="E2" s="39"/>
      <c r="F2" s="40"/>
      <c r="G2" s="39"/>
      <c r="H2" s="39"/>
      <c r="I2" s="39"/>
      <c r="J2" s="39"/>
    </row>
    <row r="3" spans="1:13" s="47" customFormat="1" ht="24.95" customHeight="1" thickBot="1">
      <c r="A3" s="42"/>
      <c r="B3" s="38"/>
      <c r="C3" s="43"/>
      <c r="D3" s="43"/>
      <c r="E3" s="43"/>
      <c r="F3" s="44"/>
      <c r="G3" s="45" t="s">
        <v>0</v>
      </c>
      <c r="H3" s="46" t="e">
        <f>①集計表!H4</f>
        <v>#N/A</v>
      </c>
      <c r="I3" s="159" t="s">
        <v>1</v>
      </c>
      <c r="J3" s="160"/>
    </row>
    <row r="4" spans="1:13" s="47" customFormat="1" ht="24.95" customHeight="1">
      <c r="A4" s="37"/>
      <c r="B4" s="38"/>
      <c r="C4" s="43"/>
      <c r="D4" s="43"/>
      <c r="E4" s="43"/>
      <c r="F4" s="44"/>
      <c r="G4" s="48" t="s">
        <v>178</v>
      </c>
      <c r="H4" s="173" t="e">
        <f>①集計表!H5</f>
        <v>#N/A</v>
      </c>
      <c r="I4" s="174"/>
      <c r="J4" s="175"/>
    </row>
    <row r="5" spans="1:13" s="47" customFormat="1" ht="24.95" customHeight="1" thickBot="1">
      <c r="A5" s="37"/>
      <c r="B5" s="49"/>
      <c r="C5" s="43"/>
      <c r="D5" s="50"/>
      <c r="E5" s="50"/>
      <c r="F5" s="44"/>
      <c r="G5" s="48" t="s">
        <v>3</v>
      </c>
      <c r="H5" s="176">
        <f>①集計表!H6</f>
        <v>0</v>
      </c>
      <c r="I5" s="177"/>
      <c r="J5" s="178"/>
    </row>
    <row r="6" spans="1:13" s="47" customFormat="1" ht="24.95" customHeight="1">
      <c r="A6" s="37"/>
      <c r="B6" s="51" t="s">
        <v>2</v>
      </c>
      <c r="C6" s="167"/>
      <c r="D6" s="168"/>
      <c r="E6" s="50"/>
      <c r="F6" s="44"/>
      <c r="G6" s="52" t="s">
        <v>32</v>
      </c>
      <c r="H6" s="176" t="e">
        <f>①集計表!H7</f>
        <v>#N/A</v>
      </c>
      <c r="I6" s="177"/>
      <c r="J6" s="178"/>
    </row>
    <row r="7" spans="1:13" s="47" customFormat="1" ht="24.95" customHeight="1" thickBot="1">
      <c r="A7" s="37"/>
      <c r="B7" s="53" t="s">
        <v>5</v>
      </c>
      <c r="C7" s="169"/>
      <c r="D7" s="170"/>
      <c r="E7" s="50"/>
      <c r="F7" s="44"/>
      <c r="G7" s="54" t="s">
        <v>33</v>
      </c>
      <c r="H7" s="179">
        <f>①集計表!H8</f>
        <v>0</v>
      </c>
      <c r="I7" s="180"/>
      <c r="J7" s="181"/>
    </row>
    <row r="8" spans="1:13" s="47" customFormat="1" ht="24.95" customHeight="1" thickTop="1" thickBot="1">
      <c r="A8" s="37"/>
      <c r="B8" s="165" t="s">
        <v>47</v>
      </c>
      <c r="C8" s="166"/>
      <c r="D8" s="55"/>
      <c r="E8" s="56"/>
      <c r="F8" s="44"/>
      <c r="G8" s="44"/>
      <c r="H8" s="43"/>
      <c r="I8" s="43"/>
      <c r="J8" s="57"/>
      <c r="L8" s="47" t="s">
        <v>126</v>
      </c>
    </row>
    <row r="9" spans="1:13" ht="24.95" customHeight="1">
      <c r="A9" s="37"/>
      <c r="B9" s="35" t="s">
        <v>179</v>
      </c>
      <c r="C9" s="58"/>
      <c r="D9" s="59"/>
      <c r="E9" s="59"/>
      <c r="F9" s="58"/>
      <c r="G9" s="58"/>
      <c r="H9" s="60"/>
      <c r="I9" s="61"/>
      <c r="J9" s="62"/>
      <c r="L9" s="161" t="s">
        <v>125</v>
      </c>
      <c r="M9" s="162">
        <v>42826</v>
      </c>
    </row>
    <row r="10" spans="1:13" ht="98.25" customHeight="1" thickBot="1">
      <c r="A10" s="63" t="s">
        <v>7</v>
      </c>
      <c r="B10" s="64" t="s">
        <v>183</v>
      </c>
      <c r="C10" s="65" t="s">
        <v>46</v>
      </c>
      <c r="D10" s="182" t="s">
        <v>184</v>
      </c>
      <c r="E10" s="183"/>
      <c r="F10" s="65" t="s">
        <v>8</v>
      </c>
      <c r="G10" s="65" t="s">
        <v>9</v>
      </c>
      <c r="H10" s="66" t="s">
        <v>185</v>
      </c>
      <c r="I10" s="67" t="s">
        <v>77</v>
      </c>
      <c r="J10" s="65" t="s">
        <v>31</v>
      </c>
      <c r="L10" s="161" t="s">
        <v>83</v>
      </c>
    </row>
    <row r="11" spans="1:13" ht="30" customHeight="1">
      <c r="A11" s="63">
        <v>1</v>
      </c>
      <c r="B11" s="68"/>
      <c r="C11" s="69"/>
      <c r="D11" s="171"/>
      <c r="E11" s="172"/>
      <c r="F11" s="70"/>
      <c r="G11" s="71"/>
      <c r="H11" s="72"/>
      <c r="I11" s="73"/>
      <c r="J11" s="74"/>
      <c r="L11" s="161" t="s">
        <v>84</v>
      </c>
      <c r="M11" s="162">
        <v>43921</v>
      </c>
    </row>
    <row r="12" spans="1:13" ht="30" customHeight="1">
      <c r="A12" s="63">
        <v>2</v>
      </c>
      <c r="B12" s="68"/>
      <c r="C12" s="69"/>
      <c r="D12" s="171"/>
      <c r="E12" s="172"/>
      <c r="F12" s="70"/>
      <c r="G12" s="71"/>
      <c r="H12" s="75"/>
      <c r="I12" s="76"/>
      <c r="J12" s="74"/>
      <c r="K12" s="41">
        <f t="shared" ref="K12:K25" si="0">IF(H12&lt;&gt;"",1,0)</f>
        <v>0</v>
      </c>
      <c r="L12" s="41" t="s">
        <v>82</v>
      </c>
      <c r="M12" s="162">
        <v>45382</v>
      </c>
    </row>
    <row r="13" spans="1:13" ht="30" customHeight="1">
      <c r="A13" s="63">
        <v>3</v>
      </c>
      <c r="B13" s="68"/>
      <c r="C13" s="69"/>
      <c r="D13" s="171"/>
      <c r="E13" s="172"/>
      <c r="F13" s="70"/>
      <c r="G13" s="71"/>
      <c r="H13" s="75"/>
      <c r="I13" s="76"/>
      <c r="J13" s="74"/>
      <c r="K13" s="41">
        <f t="shared" si="0"/>
        <v>0</v>
      </c>
      <c r="L13" s="41" t="str">
        <f t="shared" ref="L13:L24" si="1">IF(C13="その他",1,"")</f>
        <v/>
      </c>
      <c r="M13" s="163"/>
    </row>
    <row r="14" spans="1:13" ht="30" customHeight="1">
      <c r="A14" s="63">
        <v>4</v>
      </c>
      <c r="B14" s="68"/>
      <c r="C14" s="69"/>
      <c r="D14" s="171"/>
      <c r="E14" s="172"/>
      <c r="F14" s="70"/>
      <c r="G14" s="71"/>
      <c r="H14" s="75"/>
      <c r="I14" s="76"/>
      <c r="J14" s="74"/>
      <c r="K14" s="41">
        <f>IF(H14&lt;&gt;"",1,0)</f>
        <v>0</v>
      </c>
      <c r="L14" s="41" t="str">
        <f t="shared" si="1"/>
        <v/>
      </c>
      <c r="M14" s="161"/>
    </row>
    <row r="15" spans="1:13" ht="30" customHeight="1">
      <c r="A15" s="63">
        <v>5</v>
      </c>
      <c r="B15" s="68"/>
      <c r="C15" s="69"/>
      <c r="D15" s="171"/>
      <c r="E15" s="172"/>
      <c r="F15" s="70"/>
      <c r="G15" s="71"/>
      <c r="H15" s="75"/>
      <c r="I15" s="76"/>
      <c r="J15" s="74"/>
      <c r="K15" s="41">
        <f t="shared" si="0"/>
        <v>0</v>
      </c>
      <c r="L15" s="41" t="str">
        <f t="shared" si="1"/>
        <v/>
      </c>
    </row>
    <row r="16" spans="1:13" ht="30" customHeight="1">
      <c r="A16" s="63">
        <v>6</v>
      </c>
      <c r="B16" s="68"/>
      <c r="C16" s="69"/>
      <c r="D16" s="171"/>
      <c r="E16" s="172"/>
      <c r="F16" s="70"/>
      <c r="G16" s="71"/>
      <c r="H16" s="75"/>
      <c r="I16" s="76"/>
      <c r="J16" s="74"/>
      <c r="K16" s="41">
        <f t="shared" si="0"/>
        <v>0</v>
      </c>
      <c r="L16" s="41" t="str">
        <f t="shared" si="1"/>
        <v/>
      </c>
    </row>
    <row r="17" spans="1:14" ht="30" customHeight="1">
      <c r="A17" s="63">
        <v>7</v>
      </c>
      <c r="B17" s="68"/>
      <c r="C17" s="69"/>
      <c r="D17" s="171"/>
      <c r="E17" s="172"/>
      <c r="F17" s="70"/>
      <c r="G17" s="71"/>
      <c r="H17" s="75"/>
      <c r="I17" s="76"/>
      <c r="J17" s="74"/>
      <c r="K17" s="41">
        <f t="shared" si="0"/>
        <v>0</v>
      </c>
      <c r="L17" s="41" t="str">
        <f t="shared" si="1"/>
        <v/>
      </c>
    </row>
    <row r="18" spans="1:14" ht="30" customHeight="1">
      <c r="A18" s="63">
        <v>8</v>
      </c>
      <c r="B18" s="68"/>
      <c r="C18" s="69"/>
      <c r="D18" s="171"/>
      <c r="E18" s="172"/>
      <c r="F18" s="70"/>
      <c r="G18" s="71"/>
      <c r="H18" s="75"/>
      <c r="I18" s="76"/>
      <c r="J18" s="74"/>
      <c r="K18" s="41">
        <f t="shared" si="0"/>
        <v>0</v>
      </c>
      <c r="L18" s="41" t="str">
        <f t="shared" si="1"/>
        <v/>
      </c>
    </row>
    <row r="19" spans="1:14" ht="30" customHeight="1">
      <c r="A19" s="63">
        <v>9</v>
      </c>
      <c r="B19" s="68"/>
      <c r="C19" s="69"/>
      <c r="D19" s="171"/>
      <c r="E19" s="172"/>
      <c r="F19" s="70"/>
      <c r="G19" s="71"/>
      <c r="H19" s="75"/>
      <c r="I19" s="76"/>
      <c r="J19" s="74"/>
      <c r="K19" s="41">
        <f t="shared" si="0"/>
        <v>0</v>
      </c>
      <c r="L19" s="41" t="str">
        <f t="shared" si="1"/>
        <v/>
      </c>
    </row>
    <row r="20" spans="1:14" ht="30" customHeight="1">
      <c r="A20" s="63">
        <v>10</v>
      </c>
      <c r="B20" s="68"/>
      <c r="C20" s="69"/>
      <c r="D20" s="171"/>
      <c r="E20" s="172"/>
      <c r="F20" s="70"/>
      <c r="G20" s="71"/>
      <c r="H20" s="75"/>
      <c r="I20" s="76"/>
      <c r="J20" s="74"/>
      <c r="K20" s="41">
        <f t="shared" si="0"/>
        <v>0</v>
      </c>
      <c r="L20" s="41" t="str">
        <f t="shared" si="1"/>
        <v/>
      </c>
    </row>
    <row r="21" spans="1:14" ht="30" customHeight="1">
      <c r="A21" s="63">
        <v>11</v>
      </c>
      <c r="B21" s="68"/>
      <c r="C21" s="69"/>
      <c r="D21" s="171"/>
      <c r="E21" s="172"/>
      <c r="F21" s="70"/>
      <c r="G21" s="71"/>
      <c r="H21" s="75"/>
      <c r="I21" s="76"/>
      <c r="J21" s="74"/>
      <c r="K21" s="41">
        <f t="shared" si="0"/>
        <v>0</v>
      </c>
      <c r="L21" s="41" t="str">
        <f t="shared" si="1"/>
        <v/>
      </c>
    </row>
    <row r="22" spans="1:14" ht="30" customHeight="1">
      <c r="A22" s="63">
        <v>12</v>
      </c>
      <c r="B22" s="68"/>
      <c r="C22" s="69"/>
      <c r="D22" s="171"/>
      <c r="E22" s="172"/>
      <c r="F22" s="70"/>
      <c r="G22" s="71"/>
      <c r="H22" s="75"/>
      <c r="I22" s="76"/>
      <c r="J22" s="74"/>
      <c r="K22" s="41">
        <f t="shared" si="0"/>
        <v>0</v>
      </c>
      <c r="L22" s="41" t="str">
        <f t="shared" si="1"/>
        <v/>
      </c>
    </row>
    <row r="23" spans="1:14" ht="30" customHeight="1">
      <c r="A23" s="63">
        <v>13</v>
      </c>
      <c r="B23" s="68"/>
      <c r="C23" s="69"/>
      <c r="D23" s="171"/>
      <c r="E23" s="172"/>
      <c r="F23" s="70"/>
      <c r="G23" s="71"/>
      <c r="H23" s="75"/>
      <c r="I23" s="76"/>
      <c r="J23" s="74"/>
      <c r="K23" s="41">
        <f t="shared" si="0"/>
        <v>0</v>
      </c>
      <c r="L23" s="41" t="str">
        <f t="shared" si="1"/>
        <v/>
      </c>
    </row>
    <row r="24" spans="1:14" ht="30" customHeight="1">
      <c r="A24" s="63">
        <v>14</v>
      </c>
      <c r="B24" s="68"/>
      <c r="C24" s="69"/>
      <c r="D24" s="171"/>
      <c r="E24" s="172"/>
      <c r="F24" s="70"/>
      <c r="G24" s="71"/>
      <c r="H24" s="75"/>
      <c r="I24" s="76"/>
      <c r="J24" s="74"/>
      <c r="K24" s="41">
        <f t="shared" si="0"/>
        <v>0</v>
      </c>
      <c r="L24" s="41" t="str">
        <f t="shared" si="1"/>
        <v/>
      </c>
    </row>
    <row r="25" spans="1:14" ht="30" customHeight="1" thickBot="1">
      <c r="A25" s="63">
        <v>15</v>
      </c>
      <c r="B25" s="68"/>
      <c r="C25" s="69"/>
      <c r="D25" s="171"/>
      <c r="E25" s="172"/>
      <c r="F25" s="70"/>
      <c r="G25" s="71"/>
      <c r="H25" s="77"/>
      <c r="I25" s="78"/>
      <c r="J25" s="74"/>
      <c r="K25" s="41">
        <f t="shared" si="0"/>
        <v>0</v>
      </c>
      <c r="L25" s="41" t="e">
        <f>IF(SUMIF(C12:C25,"【職員処遇改善費のみ対象】園内研修",I11:I25)&gt;VLOOKUP(C6,M25:N27,2,FALSE),VLOOKUP(C6,M25:N27,2,FALSE)-SUMIF(C12:C25,"【職員処遇改善費のみ対象】園内研修",I11:I25),"")</f>
        <v>#N/A</v>
      </c>
      <c r="M25" s="79" t="s">
        <v>81</v>
      </c>
      <c r="N25" s="164">
        <v>4</v>
      </c>
    </row>
    <row r="26" spans="1:14" ht="19.5" customHeight="1">
      <c r="A26" s="80"/>
      <c r="B26" s="38" t="s">
        <v>34</v>
      </c>
      <c r="C26" s="59"/>
      <c r="D26" s="59"/>
      <c r="E26" s="59"/>
      <c r="F26" s="59"/>
      <c r="G26" s="59"/>
      <c r="J26" s="12"/>
      <c r="K26" s="164"/>
    </row>
    <row r="27" spans="1:14" ht="21.75" customHeight="1">
      <c r="A27" s="80"/>
      <c r="B27" s="186" t="s">
        <v>86</v>
      </c>
      <c r="C27" s="186"/>
      <c r="D27" s="186"/>
      <c r="E27" s="186"/>
      <c r="F27" s="186"/>
      <c r="G27" s="186"/>
      <c r="J27" s="12"/>
      <c r="K27" s="164"/>
    </row>
    <row r="28" spans="1:14" ht="34.5" customHeight="1">
      <c r="A28" s="80"/>
      <c r="B28" s="186" t="s">
        <v>85</v>
      </c>
      <c r="C28" s="186"/>
      <c r="D28" s="186"/>
      <c r="E28" s="186"/>
      <c r="F28" s="186"/>
      <c r="G28" s="186"/>
    </row>
    <row r="29" spans="1:14" s="12" customFormat="1" ht="15.75" customHeight="1">
      <c r="A29" s="37"/>
      <c r="B29" s="81" t="s">
        <v>123</v>
      </c>
      <c r="C29" s="82"/>
      <c r="D29" s="59"/>
      <c r="E29" s="59"/>
      <c r="F29" s="59"/>
      <c r="G29" s="59"/>
    </row>
    <row r="30" spans="1:14" s="12" customFormat="1" ht="15" customHeight="1">
      <c r="A30" s="37"/>
      <c r="B30" s="187" t="s">
        <v>181</v>
      </c>
      <c r="C30" s="187"/>
      <c r="D30" s="188"/>
      <c r="E30" s="188"/>
      <c r="F30" s="188"/>
      <c r="G30" s="59"/>
      <c r="H30" s="59"/>
      <c r="I30" s="59"/>
      <c r="J30" s="59"/>
    </row>
    <row r="31" spans="1:14" s="12" customFormat="1" ht="15" customHeight="1">
      <c r="A31" s="37"/>
      <c r="B31" s="38" t="s">
        <v>124</v>
      </c>
      <c r="C31" s="59"/>
      <c r="D31" s="59"/>
      <c r="E31" s="59"/>
      <c r="F31" s="59"/>
      <c r="G31" s="59"/>
      <c r="H31" s="59"/>
      <c r="I31" s="59"/>
      <c r="J31" s="59"/>
    </row>
    <row r="32" spans="1:14" s="12" customFormat="1" ht="15" customHeight="1">
      <c r="A32" s="37"/>
      <c r="B32" s="38" t="s">
        <v>128</v>
      </c>
      <c r="C32" s="59"/>
      <c r="D32" s="59"/>
      <c r="E32" s="59"/>
      <c r="F32" s="59"/>
      <c r="G32" s="59"/>
      <c r="H32" s="59"/>
      <c r="I32" s="59"/>
      <c r="J32" s="59"/>
    </row>
    <row r="33" spans="1:10" s="12" customFormat="1" ht="15" customHeight="1">
      <c r="A33" s="37"/>
      <c r="D33" s="59"/>
      <c r="E33" s="59"/>
      <c r="F33" s="59"/>
      <c r="G33" s="59"/>
      <c r="H33" s="59"/>
      <c r="I33" s="59"/>
      <c r="J33" s="59"/>
    </row>
    <row r="34" spans="1:10" s="12" customFormat="1" ht="15" customHeight="1">
      <c r="A34" s="37"/>
      <c r="D34" s="59"/>
      <c r="E34" s="59"/>
      <c r="F34" s="59"/>
      <c r="G34" s="59"/>
      <c r="H34" s="59"/>
      <c r="I34" s="59"/>
      <c r="J34" s="59"/>
    </row>
    <row r="35" spans="1:10" s="12" customFormat="1" ht="15" customHeight="1">
      <c r="A35" s="37"/>
      <c r="C35" s="59"/>
      <c r="D35" s="59"/>
      <c r="E35" s="59"/>
      <c r="F35" s="59"/>
      <c r="G35" s="59"/>
      <c r="H35" s="59"/>
      <c r="I35" s="59"/>
      <c r="J35" s="59"/>
    </row>
    <row r="36" spans="1:10" s="12" customFormat="1" ht="15" customHeight="1">
      <c r="A36" s="37"/>
      <c r="C36" s="59"/>
      <c r="D36" s="59"/>
      <c r="E36" s="59"/>
      <c r="F36" s="59"/>
      <c r="G36" s="59"/>
      <c r="H36" s="59"/>
      <c r="I36" s="59"/>
      <c r="J36" s="59"/>
    </row>
    <row r="37" spans="1:10" s="12" customFormat="1" ht="15" customHeight="1">
      <c r="A37" s="37"/>
      <c r="B37" s="38"/>
      <c r="C37" s="59"/>
      <c r="D37" s="59"/>
      <c r="E37" s="59"/>
      <c r="F37" s="59"/>
      <c r="G37" s="59"/>
      <c r="H37" s="59"/>
      <c r="I37" s="59"/>
      <c r="J37" s="59"/>
    </row>
    <row r="38" spans="1:10" s="12" customFormat="1" ht="30" customHeight="1">
      <c r="A38" s="37"/>
      <c r="B38" s="184"/>
      <c r="C38" s="185"/>
      <c r="D38" s="185"/>
      <c r="E38" s="185"/>
      <c r="F38" s="185"/>
      <c r="G38" s="185"/>
      <c r="H38" s="185"/>
      <c r="I38" s="185"/>
      <c r="J38" s="185"/>
    </row>
    <row r="39" spans="1:10" s="12" customFormat="1" ht="15" customHeight="1">
      <c r="A39" s="37"/>
      <c r="B39" s="38"/>
      <c r="C39" s="59"/>
      <c r="D39" s="59"/>
      <c r="E39" s="59"/>
      <c r="F39" s="59"/>
      <c r="G39" s="59"/>
      <c r="H39" s="59"/>
      <c r="I39" s="59"/>
      <c r="J39" s="59"/>
    </row>
    <row r="40" spans="1:10" s="12" customFormat="1" ht="15" customHeight="1">
      <c r="A40" s="37"/>
      <c r="B40" s="38"/>
      <c r="C40" s="59"/>
      <c r="D40" s="59"/>
      <c r="E40" s="59"/>
      <c r="F40" s="59"/>
      <c r="G40" s="59"/>
      <c r="H40" s="59"/>
      <c r="I40" s="59"/>
      <c r="J40" s="59"/>
    </row>
    <row r="41" spans="1:10" s="12" customFormat="1" ht="15" customHeight="1">
      <c r="A41" s="37"/>
      <c r="B41" s="38"/>
      <c r="C41" s="59"/>
      <c r="D41" s="59"/>
      <c r="E41" s="59"/>
      <c r="F41" s="59"/>
      <c r="G41" s="59"/>
      <c r="H41" s="59"/>
      <c r="I41" s="59"/>
      <c r="J41" s="59"/>
    </row>
  </sheetData>
  <sheetProtection algorithmName="SHA-512" hashValue="2jqgx8yd61lgSRtZXm81JWJEvRkPCQZokv2As2c929/t7H9afeO92L/NNUz/W4v1OiSegPGAa2gVRlwVEdieBQ==" saltValue="vKsPuJTmXjU49tVASwUz2w==" spinCount="100000" sheet="1" objects="1" scenarios="1" insertRows="0" selectLockedCells="1"/>
  <mergeCells count="27">
    <mergeCell ref="B28:G28"/>
    <mergeCell ref="B30:F30"/>
    <mergeCell ref="B38:J38"/>
    <mergeCell ref="D21:E21"/>
    <mergeCell ref="D22:E22"/>
    <mergeCell ref="D23:E23"/>
    <mergeCell ref="D24:E24"/>
    <mergeCell ref="D25:E25"/>
    <mergeCell ref="B27:G27"/>
    <mergeCell ref="D15:E15"/>
    <mergeCell ref="D16:E16"/>
    <mergeCell ref="D17:E17"/>
    <mergeCell ref="D18:E18"/>
    <mergeCell ref="D19:E19"/>
    <mergeCell ref="D20:E20"/>
    <mergeCell ref="B8:C8"/>
    <mergeCell ref="D10:E10"/>
    <mergeCell ref="D11:E11"/>
    <mergeCell ref="D12:E12"/>
    <mergeCell ref="D13:E13"/>
    <mergeCell ref="D14:E14"/>
    <mergeCell ref="H4:J4"/>
    <mergeCell ref="H5:J5"/>
    <mergeCell ref="C6:D6"/>
    <mergeCell ref="H6:J6"/>
    <mergeCell ref="C7:D7"/>
    <mergeCell ref="H7:J7"/>
  </mergeCells>
  <phoneticPr fontId="3"/>
  <conditionalFormatting sqref="C6:C7">
    <cfRule type="cellIs" dxfId="623" priority="11" operator="equal">
      <formula>""</formula>
    </cfRule>
  </conditionalFormatting>
  <conditionalFormatting sqref="D8">
    <cfRule type="cellIs" dxfId="622" priority="1" operator="equal">
      <formula>""</formula>
    </cfRule>
  </conditionalFormatting>
  <conditionalFormatting sqref="D11:E25 G11:H25">
    <cfRule type="expression" dxfId="621" priority="3">
      <formula>$C11="【職員処遇改善費のみ対象】園内研修"</formula>
    </cfRule>
  </conditionalFormatting>
  <conditionalFormatting sqref="D11:E25">
    <cfRule type="expression" dxfId="620" priority="5">
      <formula>$C11="【職員処遇改善費のみ対象】横浜市（区）主催研修"</formula>
    </cfRule>
    <cfRule type="expression" dxfId="619" priority="6">
      <formula>$C11="幼稚園教諭旧免許状更新講習・免許法認定講習"</formula>
    </cfRule>
  </conditionalFormatting>
  <conditionalFormatting sqref="F11:F25">
    <cfRule type="expression" dxfId="618" priority="8">
      <formula>$C11&lt;&gt;"保育士等キャリアアップ研修"</formula>
    </cfRule>
    <cfRule type="expression" dxfId="617" priority="13" stopIfTrue="1">
      <formula>$C11="保育士等キャリアアップ研修"</formula>
    </cfRule>
  </conditionalFormatting>
  <conditionalFormatting sqref="F11:H25">
    <cfRule type="expression" dxfId="616" priority="4">
      <formula>$C11="その他"</formula>
    </cfRule>
  </conditionalFormatting>
  <conditionalFormatting sqref="G11:G25">
    <cfRule type="expression" dxfId="615" priority="10">
      <formula>$C11="幼稚園教諭旧免許状更新講習・免許法認定講習"</formula>
    </cfRule>
  </conditionalFormatting>
  <conditionalFormatting sqref="G11:H25">
    <cfRule type="expression" dxfId="614" priority="2">
      <formula>$C11="【職員処遇改善費のみ対象】横浜市（区）主催研修"</formula>
    </cfRule>
  </conditionalFormatting>
  <conditionalFormatting sqref="H11:H25">
    <cfRule type="expression" dxfId="613" priority="7">
      <formula>$C11="【幼稚園又は認定こども園に勤務していた者】その他"</formula>
    </cfRule>
  </conditionalFormatting>
  <conditionalFormatting sqref="H3:I3 H4:J7">
    <cfRule type="cellIs" dxfId="612" priority="12" operator="equal">
      <formula>""</formula>
    </cfRule>
  </conditionalFormatting>
  <conditionalFormatting sqref="I11:I25">
    <cfRule type="expression" dxfId="611" priority="9">
      <formula>$C11="保育士等キャリアアップ研修"</formula>
    </cfRule>
  </conditionalFormatting>
  <dataValidations count="8">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専門リーダー、職務分野別リーダー」のマネジメント研修はH29.4.1～R2.3.31の修了分のみ対象です。" sqref="B11:B25" xr:uid="{0DC67EF7-81E4-48C1-A586-6532331BBC96}">
      <formula1>46220</formula1>
    </dataValidation>
    <dataValidation type="list" allowBlank="1" showInputMessage="1" showErrorMessage="1" sqref="C11:C25" xr:uid="{D0DFE3FF-AF75-4BBF-9789-50C049DFFE85}">
      <formula1>INDIRECT($C$6&amp;$D$8)</formula1>
    </dataValidation>
    <dataValidation type="list" allowBlank="1" showInputMessage="1" showErrorMessage="1" sqref="D11:E25" xr:uid="{5A4BAFE5-8344-44AD-8EE9-346C82B5B20E}">
      <formula1>INDIRECT($C11)</formula1>
    </dataValidation>
    <dataValidation type="list" allowBlank="1" showInputMessage="1" showErrorMessage="1" sqref="O6" xr:uid="{F46CC0B5-43C1-4E22-A2D7-643ED937765D}">
      <formula1>" "</formula1>
    </dataValidation>
    <dataValidation type="list" allowBlank="1" showInputMessage="1" showErrorMessage="1" sqref="D8" xr:uid="{5F67FB64-5F4C-456B-AC4A-FCB666FDD6B5}">
      <formula1>"〇,×"</formula1>
    </dataValidation>
    <dataValidation type="textLength" operator="equal" allowBlank="1" showInputMessage="1" showErrorMessage="1" sqref="G11:G25" xr:uid="{47DB5988-13F8-4C3A-B633-AC862BB1285E}">
      <formula1>12</formula1>
    </dataValidation>
    <dataValidation type="decimal" operator="greaterThanOrEqual" allowBlank="1" showInputMessage="1" showErrorMessage="1" sqref="I11:I25" xr:uid="{0EE822CB-63E0-4BE3-8B3B-65F4067EF5A4}">
      <formula1>0</formula1>
    </dataValidation>
    <dataValidation type="list" allowBlank="1" showInputMessage="1" showErrorMessage="1" sqref="H11:H25" xr:uid="{E29BCECE-4881-4335-93D7-9A989ED8C8DD}">
      <formula1>INDIRECT($C$6)</formula1>
    </dataValidation>
  </dataValidations>
  <printOptions horizontalCentered="1"/>
  <pageMargins left="0.25" right="0.25" top="0.75" bottom="0.75" header="0.3" footer="0.3"/>
  <pageSetup paperSize="9" scale="61" fitToHeight="0" orientation="landscape" cellComments="asDisplayed" r:id="rId1"/>
  <rowBreaks count="1" manualBreakCount="1">
    <brk id="20" max="9"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791AA63-27F6-4AFA-A017-A55664F6D9F6}">
          <x14:formula1>
            <xm:f>マスタ!$C$2:$C$11</xm:f>
          </x14:formula1>
          <xm:sqref>C6:D6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761F6-B7E2-438C-B40B-CE5EF1AD0CDF}">
  <sheetPr>
    <tabColor rgb="FFFF0000"/>
    <pageSetUpPr fitToPage="1"/>
  </sheetPr>
  <dimension ref="A1:O41"/>
  <sheetViews>
    <sheetView showGridLines="0" showZeros="0" view="pageBreakPreview" zoomScale="70" zoomScaleNormal="70" zoomScaleSheetLayoutView="70" workbookViewId="0">
      <selection activeCell="C6" sqref="C6:D6"/>
    </sheetView>
  </sheetViews>
  <sheetFormatPr defaultRowHeight="18.75"/>
  <cols>
    <col min="1" max="1" width="5" style="42" customWidth="1"/>
    <col min="2" max="2" width="17.5" style="83" customWidth="1"/>
    <col min="3" max="3" width="39.375" style="41" customWidth="1"/>
    <col min="4" max="4" width="9.375" style="41" customWidth="1"/>
    <col min="5" max="5" width="37.625" style="41" customWidth="1"/>
    <col min="6" max="6" width="42.875" style="41" customWidth="1"/>
    <col min="7" max="7" width="19.625" style="41" customWidth="1"/>
    <col min="8" max="8" width="22.375" style="41" customWidth="1"/>
    <col min="9" max="9" width="15.625" style="41" customWidth="1"/>
    <col min="10" max="10" width="27.5" style="41" customWidth="1"/>
    <col min="11" max="11" width="9" style="41" hidden="1" customWidth="1"/>
    <col min="12" max="12" width="11.875" style="41" hidden="1" customWidth="1"/>
    <col min="13" max="13" width="10.5" style="41" hidden="1" customWidth="1"/>
    <col min="14" max="14" width="9" style="41" hidden="1" customWidth="1"/>
    <col min="15" max="15" width="50.625" style="41" hidden="1" customWidth="1"/>
    <col min="16" max="16384" width="9" style="41"/>
  </cols>
  <sheetData>
    <row r="1" spans="1:13" s="36" customFormat="1" ht="29.25" customHeight="1">
      <c r="A1" s="36" t="s">
        <v>129</v>
      </c>
      <c r="D1" s="36" t="s">
        <v>144</v>
      </c>
    </row>
    <row r="2" spans="1:13" ht="19.5" thickBot="1">
      <c r="A2" s="37"/>
      <c r="B2" s="38"/>
      <c r="C2" s="39"/>
      <c r="D2" s="39"/>
      <c r="E2" s="39"/>
      <c r="F2" s="40"/>
      <c r="G2" s="39"/>
      <c r="H2" s="39"/>
      <c r="I2" s="39"/>
      <c r="J2" s="39"/>
    </row>
    <row r="3" spans="1:13" s="47" customFormat="1" ht="24.95" customHeight="1" thickBot="1">
      <c r="A3" s="42"/>
      <c r="B3" s="38"/>
      <c r="C3" s="43"/>
      <c r="D3" s="43"/>
      <c r="E3" s="43"/>
      <c r="F3" s="44"/>
      <c r="G3" s="45" t="s">
        <v>0</v>
      </c>
      <c r="H3" s="46" t="e">
        <f>①集計表!H4</f>
        <v>#N/A</v>
      </c>
      <c r="I3" s="159" t="s">
        <v>1</v>
      </c>
      <c r="J3" s="160"/>
    </row>
    <row r="4" spans="1:13" s="47" customFormat="1" ht="24.95" customHeight="1">
      <c r="A4" s="37"/>
      <c r="B4" s="38"/>
      <c r="C4" s="43"/>
      <c r="D4" s="43"/>
      <c r="E4" s="43"/>
      <c r="F4" s="44"/>
      <c r="G4" s="48" t="s">
        <v>178</v>
      </c>
      <c r="H4" s="173" t="e">
        <f>①集計表!H5</f>
        <v>#N/A</v>
      </c>
      <c r="I4" s="174"/>
      <c r="J4" s="175"/>
    </row>
    <row r="5" spans="1:13" s="47" customFormat="1" ht="24.95" customHeight="1" thickBot="1">
      <c r="A5" s="37"/>
      <c r="B5" s="49"/>
      <c r="C5" s="43"/>
      <c r="D5" s="50"/>
      <c r="E5" s="50"/>
      <c r="F5" s="44"/>
      <c r="G5" s="48" t="s">
        <v>3</v>
      </c>
      <c r="H5" s="176">
        <f>①集計表!H6</f>
        <v>0</v>
      </c>
      <c r="I5" s="177"/>
      <c r="J5" s="178"/>
    </row>
    <row r="6" spans="1:13" s="47" customFormat="1" ht="24.95" customHeight="1">
      <c r="A6" s="37"/>
      <c r="B6" s="51" t="s">
        <v>2</v>
      </c>
      <c r="C6" s="167"/>
      <c r="D6" s="168"/>
      <c r="E6" s="50"/>
      <c r="F6" s="44"/>
      <c r="G6" s="52" t="s">
        <v>32</v>
      </c>
      <c r="H6" s="176" t="e">
        <f>①集計表!H7</f>
        <v>#N/A</v>
      </c>
      <c r="I6" s="177"/>
      <c r="J6" s="178"/>
    </row>
    <row r="7" spans="1:13" s="47" customFormat="1" ht="24.95" customHeight="1" thickBot="1">
      <c r="A7" s="37"/>
      <c r="B7" s="53" t="s">
        <v>5</v>
      </c>
      <c r="C7" s="169"/>
      <c r="D7" s="170"/>
      <c r="E7" s="50"/>
      <c r="F7" s="44"/>
      <c r="G7" s="54" t="s">
        <v>33</v>
      </c>
      <c r="H7" s="179">
        <f>①集計表!H8</f>
        <v>0</v>
      </c>
      <c r="I7" s="180"/>
      <c r="J7" s="181"/>
    </row>
    <row r="8" spans="1:13" s="47" customFormat="1" ht="24.95" customHeight="1" thickTop="1" thickBot="1">
      <c r="A8" s="37"/>
      <c r="B8" s="165" t="s">
        <v>47</v>
      </c>
      <c r="C8" s="166"/>
      <c r="D8" s="55"/>
      <c r="E8" s="56"/>
      <c r="F8" s="44"/>
      <c r="G8" s="44"/>
      <c r="H8" s="43"/>
      <c r="I8" s="43"/>
      <c r="J8" s="57"/>
      <c r="L8" s="47" t="s">
        <v>126</v>
      </c>
    </row>
    <row r="9" spans="1:13" ht="24.95" customHeight="1">
      <c r="A9" s="37"/>
      <c r="B9" s="35" t="s">
        <v>179</v>
      </c>
      <c r="C9" s="58"/>
      <c r="D9" s="59"/>
      <c r="E9" s="59"/>
      <c r="F9" s="58"/>
      <c r="G9" s="58"/>
      <c r="H9" s="60"/>
      <c r="I9" s="61"/>
      <c r="J9" s="62"/>
      <c r="L9" s="161" t="s">
        <v>125</v>
      </c>
      <c r="M9" s="162">
        <v>42826</v>
      </c>
    </row>
    <row r="10" spans="1:13" ht="98.25" customHeight="1" thickBot="1">
      <c r="A10" s="63" t="s">
        <v>7</v>
      </c>
      <c r="B10" s="64" t="s">
        <v>183</v>
      </c>
      <c r="C10" s="65" t="s">
        <v>46</v>
      </c>
      <c r="D10" s="182" t="s">
        <v>184</v>
      </c>
      <c r="E10" s="183"/>
      <c r="F10" s="65" t="s">
        <v>8</v>
      </c>
      <c r="G10" s="65" t="s">
        <v>9</v>
      </c>
      <c r="H10" s="66" t="s">
        <v>185</v>
      </c>
      <c r="I10" s="67" t="s">
        <v>77</v>
      </c>
      <c r="J10" s="65" t="s">
        <v>31</v>
      </c>
      <c r="L10" s="161" t="s">
        <v>83</v>
      </c>
    </row>
    <row r="11" spans="1:13" ht="30" customHeight="1">
      <c r="A11" s="63">
        <v>1</v>
      </c>
      <c r="B11" s="68"/>
      <c r="C11" s="69"/>
      <c r="D11" s="171"/>
      <c r="E11" s="172"/>
      <c r="F11" s="70"/>
      <c r="G11" s="71"/>
      <c r="H11" s="72"/>
      <c r="I11" s="73"/>
      <c r="J11" s="74"/>
      <c r="L11" s="161" t="s">
        <v>84</v>
      </c>
      <c r="M11" s="162">
        <v>43921</v>
      </c>
    </row>
    <row r="12" spans="1:13" ht="30" customHeight="1">
      <c r="A12" s="63">
        <v>2</v>
      </c>
      <c r="B12" s="68"/>
      <c r="C12" s="69"/>
      <c r="D12" s="171"/>
      <c r="E12" s="172"/>
      <c r="F12" s="70"/>
      <c r="G12" s="71"/>
      <c r="H12" s="75"/>
      <c r="I12" s="76"/>
      <c r="J12" s="74"/>
      <c r="K12" s="41">
        <f t="shared" ref="K12:K25" si="0">IF(H12&lt;&gt;"",1,0)</f>
        <v>0</v>
      </c>
      <c r="L12" s="41" t="s">
        <v>82</v>
      </c>
      <c r="M12" s="162">
        <v>45382</v>
      </c>
    </row>
    <row r="13" spans="1:13" ht="30" customHeight="1">
      <c r="A13" s="63">
        <v>3</v>
      </c>
      <c r="B13" s="68"/>
      <c r="C13" s="69"/>
      <c r="D13" s="171"/>
      <c r="E13" s="172"/>
      <c r="F13" s="70"/>
      <c r="G13" s="71"/>
      <c r="H13" s="75"/>
      <c r="I13" s="76"/>
      <c r="J13" s="74"/>
      <c r="K13" s="41">
        <f t="shared" si="0"/>
        <v>0</v>
      </c>
      <c r="L13" s="41" t="str">
        <f t="shared" ref="L13:L24" si="1">IF(C13="その他",1,"")</f>
        <v/>
      </c>
      <c r="M13" s="163"/>
    </row>
    <row r="14" spans="1:13" ht="30" customHeight="1">
      <c r="A14" s="63">
        <v>4</v>
      </c>
      <c r="B14" s="68"/>
      <c r="C14" s="69"/>
      <c r="D14" s="171"/>
      <c r="E14" s="172"/>
      <c r="F14" s="70"/>
      <c r="G14" s="71"/>
      <c r="H14" s="75"/>
      <c r="I14" s="76"/>
      <c r="J14" s="74"/>
      <c r="K14" s="41">
        <f>IF(H14&lt;&gt;"",1,0)</f>
        <v>0</v>
      </c>
      <c r="L14" s="41" t="str">
        <f t="shared" si="1"/>
        <v/>
      </c>
      <c r="M14" s="161"/>
    </row>
    <row r="15" spans="1:13" ht="30" customHeight="1">
      <c r="A15" s="63">
        <v>5</v>
      </c>
      <c r="B15" s="68"/>
      <c r="C15" s="69"/>
      <c r="D15" s="171"/>
      <c r="E15" s="172"/>
      <c r="F15" s="70"/>
      <c r="G15" s="71"/>
      <c r="H15" s="75"/>
      <c r="I15" s="76"/>
      <c r="J15" s="74"/>
      <c r="K15" s="41">
        <f t="shared" si="0"/>
        <v>0</v>
      </c>
      <c r="L15" s="41" t="str">
        <f t="shared" si="1"/>
        <v/>
      </c>
    </row>
    <row r="16" spans="1:13" ht="30" customHeight="1">
      <c r="A16" s="63">
        <v>6</v>
      </c>
      <c r="B16" s="68"/>
      <c r="C16" s="69"/>
      <c r="D16" s="171"/>
      <c r="E16" s="172"/>
      <c r="F16" s="70"/>
      <c r="G16" s="71"/>
      <c r="H16" s="75"/>
      <c r="I16" s="76"/>
      <c r="J16" s="74"/>
      <c r="K16" s="41">
        <f t="shared" si="0"/>
        <v>0</v>
      </c>
      <c r="L16" s="41" t="str">
        <f t="shared" si="1"/>
        <v/>
      </c>
    </row>
    <row r="17" spans="1:14" ht="30" customHeight="1">
      <c r="A17" s="63">
        <v>7</v>
      </c>
      <c r="B17" s="68"/>
      <c r="C17" s="69"/>
      <c r="D17" s="171"/>
      <c r="E17" s="172"/>
      <c r="F17" s="70"/>
      <c r="G17" s="71"/>
      <c r="H17" s="75"/>
      <c r="I17" s="76"/>
      <c r="J17" s="74"/>
      <c r="K17" s="41">
        <f t="shared" si="0"/>
        <v>0</v>
      </c>
      <c r="L17" s="41" t="str">
        <f t="shared" si="1"/>
        <v/>
      </c>
    </row>
    <row r="18" spans="1:14" ht="30" customHeight="1">
      <c r="A18" s="63">
        <v>8</v>
      </c>
      <c r="B18" s="68"/>
      <c r="C18" s="69"/>
      <c r="D18" s="171"/>
      <c r="E18" s="172"/>
      <c r="F18" s="70"/>
      <c r="G18" s="71"/>
      <c r="H18" s="75"/>
      <c r="I18" s="76"/>
      <c r="J18" s="74"/>
      <c r="K18" s="41">
        <f t="shared" si="0"/>
        <v>0</v>
      </c>
      <c r="L18" s="41" t="str">
        <f t="shared" si="1"/>
        <v/>
      </c>
    </row>
    <row r="19" spans="1:14" ht="30" customHeight="1">
      <c r="A19" s="63">
        <v>9</v>
      </c>
      <c r="B19" s="68"/>
      <c r="C19" s="69"/>
      <c r="D19" s="171"/>
      <c r="E19" s="172"/>
      <c r="F19" s="70"/>
      <c r="G19" s="71"/>
      <c r="H19" s="75"/>
      <c r="I19" s="76"/>
      <c r="J19" s="74"/>
      <c r="K19" s="41">
        <f t="shared" si="0"/>
        <v>0</v>
      </c>
      <c r="L19" s="41" t="str">
        <f t="shared" si="1"/>
        <v/>
      </c>
    </row>
    <row r="20" spans="1:14" ht="30" customHeight="1">
      <c r="A20" s="63">
        <v>10</v>
      </c>
      <c r="B20" s="68"/>
      <c r="C20" s="69"/>
      <c r="D20" s="171"/>
      <c r="E20" s="172"/>
      <c r="F20" s="70"/>
      <c r="G20" s="71"/>
      <c r="H20" s="75"/>
      <c r="I20" s="76"/>
      <c r="J20" s="74"/>
      <c r="K20" s="41">
        <f t="shared" si="0"/>
        <v>0</v>
      </c>
      <c r="L20" s="41" t="str">
        <f t="shared" si="1"/>
        <v/>
      </c>
    </row>
    <row r="21" spans="1:14" ht="30" customHeight="1">
      <c r="A21" s="63">
        <v>11</v>
      </c>
      <c r="B21" s="68"/>
      <c r="C21" s="69"/>
      <c r="D21" s="171"/>
      <c r="E21" s="172"/>
      <c r="F21" s="70"/>
      <c r="G21" s="71"/>
      <c r="H21" s="75"/>
      <c r="I21" s="76"/>
      <c r="J21" s="74"/>
      <c r="K21" s="41">
        <f t="shared" si="0"/>
        <v>0</v>
      </c>
      <c r="L21" s="41" t="str">
        <f t="shared" si="1"/>
        <v/>
      </c>
    </row>
    <row r="22" spans="1:14" ht="30" customHeight="1">
      <c r="A22" s="63">
        <v>12</v>
      </c>
      <c r="B22" s="68"/>
      <c r="C22" s="69"/>
      <c r="D22" s="171"/>
      <c r="E22" s="172"/>
      <c r="F22" s="70"/>
      <c r="G22" s="71"/>
      <c r="H22" s="75"/>
      <c r="I22" s="76"/>
      <c r="J22" s="74"/>
      <c r="K22" s="41">
        <f t="shared" si="0"/>
        <v>0</v>
      </c>
      <c r="L22" s="41" t="str">
        <f t="shared" si="1"/>
        <v/>
      </c>
    </row>
    <row r="23" spans="1:14" ht="30" customHeight="1">
      <c r="A23" s="63">
        <v>13</v>
      </c>
      <c r="B23" s="68"/>
      <c r="C23" s="69"/>
      <c r="D23" s="171"/>
      <c r="E23" s="172"/>
      <c r="F23" s="70"/>
      <c r="G23" s="71"/>
      <c r="H23" s="75"/>
      <c r="I23" s="76"/>
      <c r="J23" s="74"/>
      <c r="K23" s="41">
        <f t="shared" si="0"/>
        <v>0</v>
      </c>
      <c r="L23" s="41" t="str">
        <f t="shared" si="1"/>
        <v/>
      </c>
    </row>
    <row r="24" spans="1:14" ht="30" customHeight="1">
      <c r="A24" s="63">
        <v>14</v>
      </c>
      <c r="B24" s="68"/>
      <c r="C24" s="69"/>
      <c r="D24" s="171"/>
      <c r="E24" s="172"/>
      <c r="F24" s="70"/>
      <c r="G24" s="71"/>
      <c r="H24" s="75"/>
      <c r="I24" s="76"/>
      <c r="J24" s="74"/>
      <c r="K24" s="41">
        <f t="shared" si="0"/>
        <v>0</v>
      </c>
      <c r="L24" s="41" t="str">
        <f t="shared" si="1"/>
        <v/>
      </c>
    </row>
    <row r="25" spans="1:14" ht="30" customHeight="1" thickBot="1">
      <c r="A25" s="63">
        <v>15</v>
      </c>
      <c r="B25" s="68"/>
      <c r="C25" s="69"/>
      <c r="D25" s="171"/>
      <c r="E25" s="172"/>
      <c r="F25" s="70"/>
      <c r="G25" s="71"/>
      <c r="H25" s="77"/>
      <c r="I25" s="78"/>
      <c r="J25" s="74"/>
      <c r="K25" s="41">
        <f t="shared" si="0"/>
        <v>0</v>
      </c>
      <c r="L25" s="41" t="e">
        <f>IF(SUMIF(C12:C25,"【職員処遇改善費のみ対象】園内研修",I11:I25)&gt;VLOOKUP(C6,M25:N27,2,FALSE),VLOOKUP(C6,M25:N27,2,FALSE)-SUMIF(C12:C25,"【職員処遇改善費のみ対象】園内研修",I11:I25),"")</f>
        <v>#N/A</v>
      </c>
      <c r="M25" s="79" t="s">
        <v>81</v>
      </c>
      <c r="N25" s="164">
        <v>4</v>
      </c>
    </row>
    <row r="26" spans="1:14" ht="19.5" customHeight="1">
      <c r="A26" s="80"/>
      <c r="B26" s="38" t="s">
        <v>34</v>
      </c>
      <c r="C26" s="59"/>
      <c r="D26" s="59"/>
      <c r="E26" s="59"/>
      <c r="F26" s="59"/>
      <c r="G26" s="59"/>
      <c r="J26" s="12"/>
      <c r="K26" s="164"/>
    </row>
    <row r="27" spans="1:14" ht="21.75" customHeight="1">
      <c r="A27" s="80"/>
      <c r="B27" s="186" t="s">
        <v>86</v>
      </c>
      <c r="C27" s="186"/>
      <c r="D27" s="186"/>
      <c r="E27" s="186"/>
      <c r="F27" s="186"/>
      <c r="G27" s="186"/>
      <c r="J27" s="12"/>
      <c r="K27" s="164"/>
    </row>
    <row r="28" spans="1:14" ht="34.5" customHeight="1">
      <c r="A28" s="80"/>
      <c r="B28" s="186" t="s">
        <v>85</v>
      </c>
      <c r="C28" s="186"/>
      <c r="D28" s="186"/>
      <c r="E28" s="186"/>
      <c r="F28" s="186"/>
      <c r="G28" s="186"/>
    </row>
    <row r="29" spans="1:14" s="12" customFormat="1" ht="15.75" customHeight="1">
      <c r="A29" s="37"/>
      <c r="B29" s="81" t="s">
        <v>123</v>
      </c>
      <c r="C29" s="82"/>
      <c r="D29" s="59"/>
      <c r="E29" s="59"/>
      <c r="F29" s="59"/>
      <c r="G29" s="59"/>
    </row>
    <row r="30" spans="1:14" s="12" customFormat="1" ht="15" customHeight="1">
      <c r="A30" s="37"/>
      <c r="B30" s="187" t="s">
        <v>181</v>
      </c>
      <c r="C30" s="187"/>
      <c r="D30" s="188"/>
      <c r="E30" s="188"/>
      <c r="F30" s="188"/>
      <c r="G30" s="59"/>
      <c r="H30" s="59"/>
      <c r="I30" s="59"/>
      <c r="J30" s="59"/>
    </row>
    <row r="31" spans="1:14" s="12" customFormat="1" ht="15" customHeight="1">
      <c r="A31" s="37"/>
      <c r="B31" s="38" t="s">
        <v>124</v>
      </c>
      <c r="C31" s="59"/>
      <c r="D31" s="59"/>
      <c r="E31" s="59"/>
      <c r="F31" s="59"/>
      <c r="G31" s="59"/>
      <c r="H31" s="59"/>
      <c r="I31" s="59"/>
      <c r="J31" s="59"/>
    </row>
    <row r="32" spans="1:14" s="12" customFormat="1" ht="15" customHeight="1">
      <c r="A32" s="37"/>
      <c r="B32" s="38" t="s">
        <v>128</v>
      </c>
      <c r="C32" s="59"/>
      <c r="D32" s="59"/>
      <c r="E32" s="59"/>
      <c r="F32" s="59"/>
      <c r="G32" s="59"/>
      <c r="H32" s="59"/>
      <c r="I32" s="59"/>
      <c r="J32" s="59"/>
    </row>
    <row r="33" spans="1:10" s="12" customFormat="1" ht="15" customHeight="1">
      <c r="A33" s="37"/>
      <c r="D33" s="59"/>
      <c r="E33" s="59"/>
      <c r="F33" s="59"/>
      <c r="G33" s="59"/>
      <c r="H33" s="59"/>
      <c r="I33" s="59"/>
      <c r="J33" s="59"/>
    </row>
    <row r="34" spans="1:10" s="12" customFormat="1" ht="15" customHeight="1">
      <c r="A34" s="37"/>
      <c r="D34" s="59"/>
      <c r="E34" s="59"/>
      <c r="F34" s="59"/>
      <c r="G34" s="59"/>
      <c r="H34" s="59"/>
      <c r="I34" s="59"/>
      <c r="J34" s="59"/>
    </row>
    <row r="35" spans="1:10" s="12" customFormat="1" ht="15" customHeight="1">
      <c r="A35" s="37"/>
      <c r="C35" s="59"/>
      <c r="D35" s="59"/>
      <c r="E35" s="59"/>
      <c r="F35" s="59"/>
      <c r="G35" s="59"/>
      <c r="H35" s="59"/>
      <c r="I35" s="59"/>
      <c r="J35" s="59"/>
    </row>
    <row r="36" spans="1:10" s="12" customFormat="1" ht="15" customHeight="1">
      <c r="A36" s="37"/>
      <c r="C36" s="59"/>
      <c r="D36" s="59"/>
      <c r="E36" s="59"/>
      <c r="F36" s="59"/>
      <c r="G36" s="59"/>
      <c r="H36" s="59"/>
      <c r="I36" s="59"/>
      <c r="J36" s="59"/>
    </row>
    <row r="37" spans="1:10" s="12" customFormat="1" ht="15" customHeight="1">
      <c r="A37" s="37"/>
      <c r="B37" s="38"/>
      <c r="C37" s="59"/>
      <c r="D37" s="59"/>
      <c r="E37" s="59"/>
      <c r="F37" s="59"/>
      <c r="G37" s="59"/>
      <c r="H37" s="59"/>
      <c r="I37" s="59"/>
      <c r="J37" s="59"/>
    </row>
    <row r="38" spans="1:10" s="12" customFormat="1" ht="30" customHeight="1">
      <c r="A38" s="37"/>
      <c r="B38" s="184"/>
      <c r="C38" s="185"/>
      <c r="D38" s="185"/>
      <c r="E38" s="185"/>
      <c r="F38" s="185"/>
      <c r="G38" s="185"/>
      <c r="H38" s="185"/>
      <c r="I38" s="185"/>
      <c r="J38" s="185"/>
    </row>
    <row r="39" spans="1:10" s="12" customFormat="1" ht="15" customHeight="1">
      <c r="A39" s="37"/>
      <c r="B39" s="38"/>
      <c r="C39" s="59"/>
      <c r="D39" s="59"/>
      <c r="E39" s="59"/>
      <c r="F39" s="59"/>
      <c r="G39" s="59"/>
      <c r="H39" s="59"/>
      <c r="I39" s="59"/>
      <c r="J39" s="59"/>
    </row>
    <row r="40" spans="1:10" s="12" customFormat="1" ht="15" customHeight="1">
      <c r="A40" s="37"/>
      <c r="B40" s="38"/>
      <c r="C40" s="59"/>
      <c r="D40" s="59"/>
      <c r="E40" s="59"/>
      <c r="F40" s="59"/>
      <c r="G40" s="59"/>
      <c r="H40" s="59"/>
      <c r="I40" s="59"/>
      <c r="J40" s="59"/>
    </row>
    <row r="41" spans="1:10" s="12" customFormat="1" ht="15" customHeight="1">
      <c r="A41" s="37"/>
      <c r="B41" s="38"/>
      <c r="C41" s="59"/>
      <c r="D41" s="59"/>
      <c r="E41" s="59"/>
      <c r="F41" s="59"/>
      <c r="G41" s="59"/>
      <c r="H41" s="59"/>
      <c r="I41" s="59"/>
      <c r="J41" s="59"/>
    </row>
  </sheetData>
  <sheetProtection algorithmName="SHA-512" hashValue="2jqgx8yd61lgSRtZXm81JWJEvRkPCQZokv2As2c929/t7H9afeO92L/NNUz/W4v1OiSegPGAa2gVRlwVEdieBQ==" saltValue="vKsPuJTmXjU49tVASwUz2w==" spinCount="100000" sheet="1" objects="1" scenarios="1" insertRows="0" selectLockedCells="1"/>
  <mergeCells count="27">
    <mergeCell ref="B28:G28"/>
    <mergeCell ref="B30:F30"/>
    <mergeCell ref="B38:J38"/>
    <mergeCell ref="D21:E21"/>
    <mergeCell ref="D22:E22"/>
    <mergeCell ref="D23:E23"/>
    <mergeCell ref="D24:E24"/>
    <mergeCell ref="D25:E25"/>
    <mergeCell ref="B27:G27"/>
    <mergeCell ref="D15:E15"/>
    <mergeCell ref="D16:E16"/>
    <mergeCell ref="D17:E17"/>
    <mergeCell ref="D18:E18"/>
    <mergeCell ref="D19:E19"/>
    <mergeCell ref="D20:E20"/>
    <mergeCell ref="B8:C8"/>
    <mergeCell ref="D10:E10"/>
    <mergeCell ref="D11:E11"/>
    <mergeCell ref="D12:E12"/>
    <mergeCell ref="D13:E13"/>
    <mergeCell ref="D14:E14"/>
    <mergeCell ref="H4:J4"/>
    <mergeCell ref="H5:J5"/>
    <mergeCell ref="C6:D6"/>
    <mergeCell ref="H6:J6"/>
    <mergeCell ref="C7:D7"/>
    <mergeCell ref="H7:J7"/>
  </mergeCells>
  <phoneticPr fontId="3"/>
  <conditionalFormatting sqref="C6:C7">
    <cfRule type="cellIs" dxfId="610" priority="11" operator="equal">
      <formula>""</formula>
    </cfRule>
  </conditionalFormatting>
  <conditionalFormatting sqref="D8">
    <cfRule type="cellIs" dxfId="609" priority="1" operator="equal">
      <formula>""</formula>
    </cfRule>
  </conditionalFormatting>
  <conditionalFormatting sqref="D11:E25 G11:H25">
    <cfRule type="expression" dxfId="608" priority="3">
      <formula>$C11="【職員処遇改善費のみ対象】園内研修"</formula>
    </cfRule>
  </conditionalFormatting>
  <conditionalFormatting sqref="D11:E25">
    <cfRule type="expression" dxfId="607" priority="5">
      <formula>$C11="【職員処遇改善費のみ対象】横浜市（区）主催研修"</formula>
    </cfRule>
    <cfRule type="expression" dxfId="606" priority="6">
      <formula>$C11="幼稚園教諭旧免許状更新講習・免許法認定講習"</formula>
    </cfRule>
  </conditionalFormatting>
  <conditionalFormatting sqref="F11:F25">
    <cfRule type="expression" dxfId="605" priority="8">
      <formula>$C11&lt;&gt;"保育士等キャリアアップ研修"</formula>
    </cfRule>
    <cfRule type="expression" dxfId="604" priority="13" stopIfTrue="1">
      <formula>$C11="保育士等キャリアアップ研修"</formula>
    </cfRule>
  </conditionalFormatting>
  <conditionalFormatting sqref="F11:H25">
    <cfRule type="expression" dxfId="603" priority="4">
      <formula>$C11="その他"</formula>
    </cfRule>
  </conditionalFormatting>
  <conditionalFormatting sqref="G11:G25">
    <cfRule type="expression" dxfId="602" priority="10">
      <formula>$C11="幼稚園教諭旧免許状更新講習・免許法認定講習"</formula>
    </cfRule>
  </conditionalFormatting>
  <conditionalFormatting sqref="G11:H25">
    <cfRule type="expression" dxfId="601" priority="2">
      <formula>$C11="【職員処遇改善費のみ対象】横浜市（区）主催研修"</formula>
    </cfRule>
  </conditionalFormatting>
  <conditionalFormatting sqref="H11:H25">
    <cfRule type="expression" dxfId="600" priority="7">
      <formula>$C11="【幼稚園又は認定こども園に勤務していた者】その他"</formula>
    </cfRule>
  </conditionalFormatting>
  <conditionalFormatting sqref="H3:I3 H4:J7">
    <cfRule type="cellIs" dxfId="599" priority="12" operator="equal">
      <formula>""</formula>
    </cfRule>
  </conditionalFormatting>
  <conditionalFormatting sqref="I11:I25">
    <cfRule type="expression" dxfId="598" priority="9">
      <formula>$C11="保育士等キャリアアップ研修"</formula>
    </cfRule>
  </conditionalFormatting>
  <dataValidations count="8">
    <dataValidation type="list" allowBlank="1" showInputMessage="1" showErrorMessage="1" sqref="H11:H25" xr:uid="{20F4181A-68AD-4149-9C75-22149D175125}">
      <formula1>INDIRECT($C$6)</formula1>
    </dataValidation>
    <dataValidation type="decimal" operator="greaterThanOrEqual" allowBlank="1" showInputMessage="1" showErrorMessage="1" sqref="I11:I25" xr:uid="{BD8A99FA-52BF-450B-A333-01200ED2C0CE}">
      <formula1>0</formula1>
    </dataValidation>
    <dataValidation type="textLength" operator="equal" allowBlank="1" showInputMessage="1" showErrorMessage="1" sqref="G11:G25" xr:uid="{CE006810-B90D-441A-880A-AC616E94F434}">
      <formula1>12</formula1>
    </dataValidation>
    <dataValidation type="list" allowBlank="1" showInputMessage="1" showErrorMessage="1" sqref="D8" xr:uid="{89BC15FB-29EE-4D6E-AE33-B6F5582276D3}">
      <formula1>"〇,×"</formula1>
    </dataValidation>
    <dataValidation type="list" allowBlank="1" showInputMessage="1" showErrorMessage="1" sqref="O6" xr:uid="{61142D52-778A-4D79-96AB-47553F422335}">
      <formula1>" "</formula1>
    </dataValidation>
    <dataValidation type="list" allowBlank="1" showInputMessage="1" showErrorMessage="1" sqref="D11:E25" xr:uid="{5EFAA612-7381-4067-B198-A7C18AF50A68}">
      <formula1>INDIRECT($C11)</formula1>
    </dataValidation>
    <dataValidation type="list" allowBlank="1" showInputMessage="1" showErrorMessage="1" sqref="C11:C25" xr:uid="{4000E993-95A8-427E-B9E9-418EA480075C}">
      <formula1>INDIRECT($C$6&amp;$D$8)</formula1>
    </dataValidation>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専門リーダー、職務分野別リーダー」のマネジメント研修はH29.4.1～R2.3.31の修了分のみ対象です。" sqref="B11:B25" xr:uid="{F0F48AE2-9E0D-4290-A960-01B979B4A0EA}">
      <formula1>46220</formula1>
    </dataValidation>
  </dataValidations>
  <printOptions horizontalCentered="1"/>
  <pageMargins left="0.25" right="0.25" top="0.75" bottom="0.75" header="0.3" footer="0.3"/>
  <pageSetup paperSize="9" scale="61" fitToHeight="0" orientation="landscape" cellComments="asDisplayed" r:id="rId1"/>
  <rowBreaks count="1" manualBreakCount="1">
    <brk id="20" max="9"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E9F6A1C-AA82-429E-B958-808ACBC5FE0E}">
          <x14:formula1>
            <xm:f>マスタ!$C$2:$C$11</xm:f>
          </x14:formula1>
          <xm:sqref>C6:D6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02B27-ED24-4765-B208-1728F9CE2A8E}">
  <sheetPr>
    <tabColor rgb="FFFF0000"/>
    <pageSetUpPr fitToPage="1"/>
  </sheetPr>
  <dimension ref="A1:O41"/>
  <sheetViews>
    <sheetView showGridLines="0" showZeros="0" view="pageBreakPreview" zoomScale="70" zoomScaleNormal="70" zoomScaleSheetLayoutView="70" workbookViewId="0">
      <selection activeCell="C6" sqref="C6:D6"/>
    </sheetView>
  </sheetViews>
  <sheetFormatPr defaultRowHeight="18.75"/>
  <cols>
    <col min="1" max="1" width="5" style="42" customWidth="1"/>
    <col min="2" max="2" width="17.5" style="83" customWidth="1"/>
    <col min="3" max="3" width="39.375" style="41" customWidth="1"/>
    <col min="4" max="4" width="9.375" style="41" customWidth="1"/>
    <col min="5" max="5" width="37.625" style="41" customWidth="1"/>
    <col min="6" max="6" width="42.875" style="41" customWidth="1"/>
    <col min="7" max="7" width="19.625" style="41" customWidth="1"/>
    <col min="8" max="8" width="22.375" style="41" customWidth="1"/>
    <col min="9" max="9" width="15.625" style="41" customWidth="1"/>
    <col min="10" max="10" width="27.5" style="41" customWidth="1"/>
    <col min="11" max="11" width="9" style="41" hidden="1" customWidth="1"/>
    <col min="12" max="12" width="11.875" style="41" hidden="1" customWidth="1"/>
    <col min="13" max="13" width="10.5" style="41" hidden="1" customWidth="1"/>
    <col min="14" max="14" width="9" style="41" hidden="1" customWidth="1"/>
    <col min="15" max="15" width="50.625" style="41" hidden="1" customWidth="1"/>
    <col min="16" max="16384" width="9" style="41"/>
  </cols>
  <sheetData>
    <row r="1" spans="1:13" s="36" customFormat="1" ht="29.25" customHeight="1">
      <c r="A1" s="36" t="s">
        <v>129</v>
      </c>
      <c r="D1" s="36" t="s">
        <v>144</v>
      </c>
    </row>
    <row r="2" spans="1:13" ht="19.5" thickBot="1">
      <c r="A2" s="37"/>
      <c r="B2" s="38"/>
      <c r="C2" s="39"/>
      <c r="D2" s="39"/>
      <c r="E2" s="39"/>
      <c r="F2" s="40"/>
      <c r="G2" s="39"/>
      <c r="H2" s="39"/>
      <c r="I2" s="39"/>
      <c r="J2" s="39"/>
    </row>
    <row r="3" spans="1:13" s="47" customFormat="1" ht="24.95" customHeight="1" thickBot="1">
      <c r="A3" s="42"/>
      <c r="B3" s="38"/>
      <c r="C3" s="43"/>
      <c r="D3" s="43"/>
      <c r="E3" s="43"/>
      <c r="F3" s="44"/>
      <c r="G3" s="45" t="s">
        <v>0</v>
      </c>
      <c r="H3" s="46" t="e">
        <f>①集計表!H4</f>
        <v>#N/A</v>
      </c>
      <c r="I3" s="159" t="s">
        <v>1</v>
      </c>
      <c r="J3" s="160"/>
    </row>
    <row r="4" spans="1:13" s="47" customFormat="1" ht="24.95" customHeight="1">
      <c r="A4" s="37"/>
      <c r="B4" s="38"/>
      <c r="C4" s="43"/>
      <c r="D4" s="43"/>
      <c r="E4" s="43"/>
      <c r="F4" s="44"/>
      <c r="G4" s="48" t="s">
        <v>178</v>
      </c>
      <c r="H4" s="173" t="e">
        <f>①集計表!H5</f>
        <v>#N/A</v>
      </c>
      <c r="I4" s="174"/>
      <c r="J4" s="175"/>
    </row>
    <row r="5" spans="1:13" s="47" customFormat="1" ht="24.95" customHeight="1" thickBot="1">
      <c r="A5" s="37"/>
      <c r="B5" s="49"/>
      <c r="C5" s="43"/>
      <c r="D5" s="50"/>
      <c r="E5" s="50"/>
      <c r="F5" s="44"/>
      <c r="G5" s="48" t="s">
        <v>3</v>
      </c>
      <c r="H5" s="176">
        <f>①集計表!H6</f>
        <v>0</v>
      </c>
      <c r="I5" s="177"/>
      <c r="J5" s="178"/>
    </row>
    <row r="6" spans="1:13" s="47" customFormat="1" ht="24.95" customHeight="1">
      <c r="A6" s="37"/>
      <c r="B6" s="51" t="s">
        <v>2</v>
      </c>
      <c r="C6" s="167"/>
      <c r="D6" s="168"/>
      <c r="E6" s="50"/>
      <c r="F6" s="44"/>
      <c r="G6" s="52" t="s">
        <v>32</v>
      </c>
      <c r="H6" s="176" t="e">
        <f>①集計表!H7</f>
        <v>#N/A</v>
      </c>
      <c r="I6" s="177"/>
      <c r="J6" s="178"/>
    </row>
    <row r="7" spans="1:13" s="47" customFormat="1" ht="24.95" customHeight="1" thickBot="1">
      <c r="A7" s="37"/>
      <c r="B7" s="53" t="s">
        <v>5</v>
      </c>
      <c r="C7" s="169"/>
      <c r="D7" s="170"/>
      <c r="E7" s="50"/>
      <c r="F7" s="44"/>
      <c r="G7" s="54" t="s">
        <v>33</v>
      </c>
      <c r="H7" s="179">
        <f>①集計表!H8</f>
        <v>0</v>
      </c>
      <c r="I7" s="180"/>
      <c r="J7" s="181"/>
    </row>
    <row r="8" spans="1:13" s="47" customFormat="1" ht="24.95" customHeight="1" thickTop="1" thickBot="1">
      <c r="A8" s="37"/>
      <c r="B8" s="165" t="s">
        <v>47</v>
      </c>
      <c r="C8" s="166"/>
      <c r="D8" s="55"/>
      <c r="E8" s="56"/>
      <c r="F8" s="44"/>
      <c r="G8" s="44"/>
      <c r="H8" s="43"/>
      <c r="I8" s="43"/>
      <c r="J8" s="57"/>
      <c r="L8" s="47" t="s">
        <v>126</v>
      </c>
    </row>
    <row r="9" spans="1:13" ht="24.95" customHeight="1">
      <c r="A9" s="37"/>
      <c r="B9" s="35" t="s">
        <v>179</v>
      </c>
      <c r="C9" s="58"/>
      <c r="D9" s="59"/>
      <c r="E9" s="59"/>
      <c r="F9" s="58"/>
      <c r="G9" s="58"/>
      <c r="H9" s="60"/>
      <c r="I9" s="61"/>
      <c r="J9" s="62"/>
      <c r="L9" s="161" t="s">
        <v>125</v>
      </c>
      <c r="M9" s="162">
        <v>42826</v>
      </c>
    </row>
    <row r="10" spans="1:13" ht="98.25" customHeight="1" thickBot="1">
      <c r="A10" s="63" t="s">
        <v>7</v>
      </c>
      <c r="B10" s="64" t="s">
        <v>183</v>
      </c>
      <c r="C10" s="65" t="s">
        <v>46</v>
      </c>
      <c r="D10" s="182" t="s">
        <v>184</v>
      </c>
      <c r="E10" s="183"/>
      <c r="F10" s="65" t="s">
        <v>8</v>
      </c>
      <c r="G10" s="65" t="s">
        <v>9</v>
      </c>
      <c r="H10" s="66" t="s">
        <v>185</v>
      </c>
      <c r="I10" s="67" t="s">
        <v>77</v>
      </c>
      <c r="J10" s="65" t="s">
        <v>31</v>
      </c>
      <c r="L10" s="161" t="s">
        <v>83</v>
      </c>
    </row>
    <row r="11" spans="1:13" ht="30" customHeight="1">
      <c r="A11" s="63">
        <v>1</v>
      </c>
      <c r="B11" s="68"/>
      <c r="C11" s="69"/>
      <c r="D11" s="171"/>
      <c r="E11" s="172"/>
      <c r="F11" s="70"/>
      <c r="G11" s="71"/>
      <c r="H11" s="72"/>
      <c r="I11" s="73"/>
      <c r="J11" s="74"/>
      <c r="L11" s="161" t="s">
        <v>84</v>
      </c>
      <c r="M11" s="162">
        <v>43921</v>
      </c>
    </row>
    <row r="12" spans="1:13" ht="30" customHeight="1">
      <c r="A12" s="63">
        <v>2</v>
      </c>
      <c r="B12" s="68"/>
      <c r="C12" s="69"/>
      <c r="D12" s="171"/>
      <c r="E12" s="172"/>
      <c r="F12" s="70"/>
      <c r="G12" s="71"/>
      <c r="H12" s="75"/>
      <c r="I12" s="76"/>
      <c r="J12" s="74"/>
      <c r="K12" s="41">
        <f t="shared" ref="K12:K25" si="0">IF(H12&lt;&gt;"",1,0)</f>
        <v>0</v>
      </c>
      <c r="L12" s="41" t="s">
        <v>82</v>
      </c>
      <c r="M12" s="162">
        <v>45382</v>
      </c>
    </row>
    <row r="13" spans="1:13" ht="30" customHeight="1">
      <c r="A13" s="63">
        <v>3</v>
      </c>
      <c r="B13" s="68"/>
      <c r="C13" s="69"/>
      <c r="D13" s="171"/>
      <c r="E13" s="172"/>
      <c r="F13" s="70"/>
      <c r="G13" s="71"/>
      <c r="H13" s="75"/>
      <c r="I13" s="76"/>
      <c r="J13" s="74"/>
      <c r="K13" s="41">
        <f t="shared" si="0"/>
        <v>0</v>
      </c>
      <c r="L13" s="41" t="str">
        <f t="shared" ref="L13:L24" si="1">IF(C13="その他",1,"")</f>
        <v/>
      </c>
      <c r="M13" s="163"/>
    </row>
    <row r="14" spans="1:13" ht="30" customHeight="1">
      <c r="A14" s="63">
        <v>4</v>
      </c>
      <c r="B14" s="68"/>
      <c r="C14" s="69"/>
      <c r="D14" s="171"/>
      <c r="E14" s="172"/>
      <c r="F14" s="70"/>
      <c r="G14" s="71"/>
      <c r="H14" s="75"/>
      <c r="I14" s="76"/>
      <c r="J14" s="74"/>
      <c r="K14" s="41">
        <f>IF(H14&lt;&gt;"",1,0)</f>
        <v>0</v>
      </c>
      <c r="L14" s="41" t="str">
        <f t="shared" si="1"/>
        <v/>
      </c>
      <c r="M14" s="161"/>
    </row>
    <row r="15" spans="1:13" ht="30" customHeight="1">
      <c r="A15" s="63">
        <v>5</v>
      </c>
      <c r="B15" s="68"/>
      <c r="C15" s="69"/>
      <c r="D15" s="171"/>
      <c r="E15" s="172"/>
      <c r="F15" s="70"/>
      <c r="G15" s="71"/>
      <c r="H15" s="75"/>
      <c r="I15" s="76"/>
      <c r="J15" s="74"/>
      <c r="K15" s="41">
        <f t="shared" si="0"/>
        <v>0</v>
      </c>
      <c r="L15" s="41" t="str">
        <f t="shared" si="1"/>
        <v/>
      </c>
    </row>
    <row r="16" spans="1:13" ht="30" customHeight="1">
      <c r="A16" s="63">
        <v>6</v>
      </c>
      <c r="B16" s="68"/>
      <c r="C16" s="69"/>
      <c r="D16" s="171"/>
      <c r="E16" s="172"/>
      <c r="F16" s="70"/>
      <c r="G16" s="71"/>
      <c r="H16" s="75"/>
      <c r="I16" s="76"/>
      <c r="J16" s="74"/>
      <c r="K16" s="41">
        <f t="shared" si="0"/>
        <v>0</v>
      </c>
      <c r="L16" s="41" t="str">
        <f t="shared" si="1"/>
        <v/>
      </c>
    </row>
    <row r="17" spans="1:14" ht="30" customHeight="1">
      <c r="A17" s="63">
        <v>7</v>
      </c>
      <c r="B17" s="68"/>
      <c r="C17" s="69"/>
      <c r="D17" s="171"/>
      <c r="E17" s="172"/>
      <c r="F17" s="70"/>
      <c r="G17" s="71"/>
      <c r="H17" s="75"/>
      <c r="I17" s="76"/>
      <c r="J17" s="74"/>
      <c r="K17" s="41">
        <f t="shared" si="0"/>
        <v>0</v>
      </c>
      <c r="L17" s="41" t="str">
        <f t="shared" si="1"/>
        <v/>
      </c>
    </row>
    <row r="18" spans="1:14" ht="30" customHeight="1">
      <c r="A18" s="63">
        <v>8</v>
      </c>
      <c r="B18" s="68"/>
      <c r="C18" s="69"/>
      <c r="D18" s="171"/>
      <c r="E18" s="172"/>
      <c r="F18" s="70"/>
      <c r="G18" s="71"/>
      <c r="H18" s="75"/>
      <c r="I18" s="76"/>
      <c r="J18" s="74"/>
      <c r="K18" s="41">
        <f t="shared" si="0"/>
        <v>0</v>
      </c>
      <c r="L18" s="41" t="str">
        <f t="shared" si="1"/>
        <v/>
      </c>
    </row>
    <row r="19" spans="1:14" ht="30" customHeight="1">
      <c r="A19" s="63">
        <v>9</v>
      </c>
      <c r="B19" s="68"/>
      <c r="C19" s="69"/>
      <c r="D19" s="171"/>
      <c r="E19" s="172"/>
      <c r="F19" s="70"/>
      <c r="G19" s="71"/>
      <c r="H19" s="75"/>
      <c r="I19" s="76"/>
      <c r="J19" s="74"/>
      <c r="K19" s="41">
        <f t="shared" si="0"/>
        <v>0</v>
      </c>
      <c r="L19" s="41" t="str">
        <f t="shared" si="1"/>
        <v/>
      </c>
    </row>
    <row r="20" spans="1:14" ht="30" customHeight="1">
      <c r="A20" s="63">
        <v>10</v>
      </c>
      <c r="B20" s="68"/>
      <c r="C20" s="69"/>
      <c r="D20" s="171"/>
      <c r="E20" s="172"/>
      <c r="F20" s="70"/>
      <c r="G20" s="71"/>
      <c r="H20" s="75"/>
      <c r="I20" s="76"/>
      <c r="J20" s="74"/>
      <c r="K20" s="41">
        <f t="shared" si="0"/>
        <v>0</v>
      </c>
      <c r="L20" s="41" t="str">
        <f t="shared" si="1"/>
        <v/>
      </c>
    </row>
    <row r="21" spans="1:14" ht="30" customHeight="1">
      <c r="A21" s="63">
        <v>11</v>
      </c>
      <c r="B21" s="68"/>
      <c r="C21" s="69"/>
      <c r="D21" s="171"/>
      <c r="E21" s="172"/>
      <c r="F21" s="70"/>
      <c r="G21" s="71"/>
      <c r="H21" s="75"/>
      <c r="I21" s="76"/>
      <c r="J21" s="74"/>
      <c r="K21" s="41">
        <f t="shared" si="0"/>
        <v>0</v>
      </c>
      <c r="L21" s="41" t="str">
        <f t="shared" si="1"/>
        <v/>
      </c>
    </row>
    <row r="22" spans="1:14" ht="30" customHeight="1">
      <c r="A22" s="63">
        <v>12</v>
      </c>
      <c r="B22" s="68"/>
      <c r="C22" s="69"/>
      <c r="D22" s="171"/>
      <c r="E22" s="172"/>
      <c r="F22" s="70"/>
      <c r="G22" s="71"/>
      <c r="H22" s="75"/>
      <c r="I22" s="76"/>
      <c r="J22" s="74"/>
      <c r="K22" s="41">
        <f t="shared" si="0"/>
        <v>0</v>
      </c>
      <c r="L22" s="41" t="str">
        <f t="shared" si="1"/>
        <v/>
      </c>
    </row>
    <row r="23" spans="1:14" ht="30" customHeight="1">
      <c r="A23" s="63">
        <v>13</v>
      </c>
      <c r="B23" s="68"/>
      <c r="C23" s="69"/>
      <c r="D23" s="171"/>
      <c r="E23" s="172"/>
      <c r="F23" s="70"/>
      <c r="G23" s="71"/>
      <c r="H23" s="75"/>
      <c r="I23" s="76"/>
      <c r="J23" s="74"/>
      <c r="K23" s="41">
        <f t="shared" si="0"/>
        <v>0</v>
      </c>
      <c r="L23" s="41" t="str">
        <f t="shared" si="1"/>
        <v/>
      </c>
    </row>
    <row r="24" spans="1:14" ht="30" customHeight="1">
      <c r="A24" s="63">
        <v>14</v>
      </c>
      <c r="B24" s="68"/>
      <c r="C24" s="69"/>
      <c r="D24" s="171"/>
      <c r="E24" s="172"/>
      <c r="F24" s="70"/>
      <c r="G24" s="71"/>
      <c r="H24" s="75"/>
      <c r="I24" s="76"/>
      <c r="J24" s="74"/>
      <c r="K24" s="41">
        <f t="shared" si="0"/>
        <v>0</v>
      </c>
      <c r="L24" s="41" t="str">
        <f t="shared" si="1"/>
        <v/>
      </c>
    </row>
    <row r="25" spans="1:14" ht="30" customHeight="1" thickBot="1">
      <c r="A25" s="63">
        <v>15</v>
      </c>
      <c r="B25" s="68"/>
      <c r="C25" s="69"/>
      <c r="D25" s="171"/>
      <c r="E25" s="172"/>
      <c r="F25" s="70"/>
      <c r="G25" s="71"/>
      <c r="H25" s="77"/>
      <c r="I25" s="78"/>
      <c r="J25" s="74"/>
      <c r="K25" s="41">
        <f t="shared" si="0"/>
        <v>0</v>
      </c>
      <c r="L25" s="41" t="e">
        <f>IF(SUMIF(C12:C25,"【職員処遇改善費のみ対象】園内研修",I11:I25)&gt;VLOOKUP(C6,M25:N27,2,FALSE),VLOOKUP(C6,M25:N27,2,FALSE)-SUMIF(C12:C25,"【職員処遇改善費のみ対象】園内研修",I11:I25),"")</f>
        <v>#N/A</v>
      </c>
      <c r="M25" s="79" t="s">
        <v>81</v>
      </c>
      <c r="N25" s="164">
        <v>4</v>
      </c>
    </row>
    <row r="26" spans="1:14" ht="19.5" customHeight="1">
      <c r="A26" s="80"/>
      <c r="B26" s="38" t="s">
        <v>34</v>
      </c>
      <c r="C26" s="59"/>
      <c r="D26" s="59"/>
      <c r="E26" s="59"/>
      <c r="F26" s="59"/>
      <c r="G26" s="59"/>
      <c r="J26" s="12"/>
      <c r="K26" s="164"/>
    </row>
    <row r="27" spans="1:14" ht="21.75" customHeight="1">
      <c r="A27" s="80"/>
      <c r="B27" s="186" t="s">
        <v>86</v>
      </c>
      <c r="C27" s="186"/>
      <c r="D27" s="186"/>
      <c r="E27" s="186"/>
      <c r="F27" s="186"/>
      <c r="G27" s="186"/>
      <c r="J27" s="12"/>
      <c r="K27" s="164"/>
    </row>
    <row r="28" spans="1:14" ht="34.5" customHeight="1">
      <c r="A28" s="80"/>
      <c r="B28" s="186" t="s">
        <v>85</v>
      </c>
      <c r="C28" s="186"/>
      <c r="D28" s="186"/>
      <c r="E28" s="186"/>
      <c r="F28" s="186"/>
      <c r="G28" s="186"/>
    </row>
    <row r="29" spans="1:14" s="12" customFormat="1" ht="15.75" customHeight="1">
      <c r="A29" s="37"/>
      <c r="B29" s="81" t="s">
        <v>123</v>
      </c>
      <c r="C29" s="82"/>
      <c r="D29" s="59"/>
      <c r="E29" s="59"/>
      <c r="F29" s="59"/>
      <c r="G29" s="59"/>
    </row>
    <row r="30" spans="1:14" s="12" customFormat="1" ht="15" customHeight="1">
      <c r="A30" s="37"/>
      <c r="B30" s="187" t="s">
        <v>181</v>
      </c>
      <c r="C30" s="187"/>
      <c r="D30" s="188"/>
      <c r="E30" s="188"/>
      <c r="F30" s="188"/>
      <c r="G30" s="59"/>
      <c r="H30" s="59"/>
      <c r="I30" s="59"/>
      <c r="J30" s="59"/>
    </row>
    <row r="31" spans="1:14" s="12" customFormat="1" ht="15" customHeight="1">
      <c r="A31" s="37"/>
      <c r="B31" s="38" t="s">
        <v>124</v>
      </c>
      <c r="C31" s="59"/>
      <c r="D31" s="59"/>
      <c r="E31" s="59"/>
      <c r="F31" s="59"/>
      <c r="G31" s="59"/>
      <c r="H31" s="59"/>
      <c r="I31" s="59"/>
      <c r="J31" s="59"/>
    </row>
    <row r="32" spans="1:14" s="12" customFormat="1" ht="15" customHeight="1">
      <c r="A32" s="37"/>
      <c r="B32" s="38" t="s">
        <v>128</v>
      </c>
      <c r="C32" s="59"/>
      <c r="D32" s="59"/>
      <c r="E32" s="59"/>
      <c r="F32" s="59"/>
      <c r="G32" s="59"/>
      <c r="H32" s="59"/>
      <c r="I32" s="59"/>
      <c r="J32" s="59"/>
    </row>
    <row r="33" spans="1:10" s="12" customFormat="1" ht="15" customHeight="1">
      <c r="A33" s="37"/>
      <c r="D33" s="59"/>
      <c r="E33" s="59"/>
      <c r="F33" s="59"/>
      <c r="G33" s="59"/>
      <c r="H33" s="59"/>
      <c r="I33" s="59"/>
      <c r="J33" s="59"/>
    </row>
    <row r="34" spans="1:10" s="12" customFormat="1" ht="15" customHeight="1">
      <c r="A34" s="37"/>
      <c r="D34" s="59"/>
      <c r="E34" s="59"/>
      <c r="F34" s="59"/>
      <c r="G34" s="59"/>
      <c r="H34" s="59"/>
      <c r="I34" s="59"/>
      <c r="J34" s="59"/>
    </row>
    <row r="35" spans="1:10" s="12" customFormat="1" ht="15" customHeight="1">
      <c r="A35" s="37"/>
      <c r="C35" s="59"/>
      <c r="D35" s="59"/>
      <c r="E35" s="59"/>
      <c r="F35" s="59"/>
      <c r="G35" s="59"/>
      <c r="H35" s="59"/>
      <c r="I35" s="59"/>
      <c r="J35" s="59"/>
    </row>
    <row r="36" spans="1:10" s="12" customFormat="1" ht="15" customHeight="1">
      <c r="A36" s="37"/>
      <c r="C36" s="59"/>
      <c r="D36" s="59"/>
      <c r="E36" s="59"/>
      <c r="F36" s="59"/>
      <c r="G36" s="59"/>
      <c r="H36" s="59"/>
      <c r="I36" s="59"/>
      <c r="J36" s="59"/>
    </row>
    <row r="37" spans="1:10" s="12" customFormat="1" ht="15" customHeight="1">
      <c r="A37" s="37"/>
      <c r="B37" s="38"/>
      <c r="C37" s="59"/>
      <c r="D37" s="59"/>
      <c r="E37" s="59"/>
      <c r="F37" s="59"/>
      <c r="G37" s="59"/>
      <c r="H37" s="59"/>
      <c r="I37" s="59"/>
      <c r="J37" s="59"/>
    </row>
    <row r="38" spans="1:10" s="12" customFormat="1" ht="30" customHeight="1">
      <c r="A38" s="37"/>
      <c r="B38" s="184"/>
      <c r="C38" s="185"/>
      <c r="D38" s="185"/>
      <c r="E38" s="185"/>
      <c r="F38" s="185"/>
      <c r="G38" s="185"/>
      <c r="H38" s="185"/>
      <c r="I38" s="185"/>
      <c r="J38" s="185"/>
    </row>
    <row r="39" spans="1:10" s="12" customFormat="1" ht="15" customHeight="1">
      <c r="A39" s="37"/>
      <c r="B39" s="38"/>
      <c r="C39" s="59"/>
      <c r="D39" s="59"/>
      <c r="E39" s="59"/>
      <c r="F39" s="59"/>
      <c r="G39" s="59"/>
      <c r="H39" s="59"/>
      <c r="I39" s="59"/>
      <c r="J39" s="59"/>
    </row>
    <row r="40" spans="1:10" s="12" customFormat="1" ht="15" customHeight="1">
      <c r="A40" s="37"/>
      <c r="B40" s="38"/>
      <c r="C40" s="59"/>
      <c r="D40" s="59"/>
      <c r="E40" s="59"/>
      <c r="F40" s="59"/>
      <c r="G40" s="59"/>
      <c r="H40" s="59"/>
      <c r="I40" s="59"/>
      <c r="J40" s="59"/>
    </row>
    <row r="41" spans="1:10" s="12" customFormat="1" ht="15" customHeight="1">
      <c r="A41" s="37"/>
      <c r="B41" s="38"/>
      <c r="C41" s="59"/>
      <c r="D41" s="59"/>
      <c r="E41" s="59"/>
      <c r="F41" s="59"/>
      <c r="G41" s="59"/>
      <c r="H41" s="59"/>
      <c r="I41" s="59"/>
      <c r="J41" s="59"/>
    </row>
  </sheetData>
  <sheetProtection algorithmName="SHA-512" hashValue="2jqgx8yd61lgSRtZXm81JWJEvRkPCQZokv2As2c929/t7H9afeO92L/NNUz/W4v1OiSegPGAa2gVRlwVEdieBQ==" saltValue="vKsPuJTmXjU49tVASwUz2w==" spinCount="100000" sheet="1" objects="1" scenarios="1" insertRows="0" selectLockedCells="1"/>
  <mergeCells count="27">
    <mergeCell ref="B28:G28"/>
    <mergeCell ref="B30:F30"/>
    <mergeCell ref="B38:J38"/>
    <mergeCell ref="D21:E21"/>
    <mergeCell ref="D22:E22"/>
    <mergeCell ref="D23:E23"/>
    <mergeCell ref="D24:E24"/>
    <mergeCell ref="D25:E25"/>
    <mergeCell ref="B27:G27"/>
    <mergeCell ref="D15:E15"/>
    <mergeCell ref="D16:E16"/>
    <mergeCell ref="D17:E17"/>
    <mergeCell ref="D18:E18"/>
    <mergeCell ref="D19:E19"/>
    <mergeCell ref="D20:E20"/>
    <mergeCell ref="B8:C8"/>
    <mergeCell ref="D10:E10"/>
    <mergeCell ref="D11:E11"/>
    <mergeCell ref="D12:E12"/>
    <mergeCell ref="D13:E13"/>
    <mergeCell ref="D14:E14"/>
    <mergeCell ref="H4:J4"/>
    <mergeCell ref="H5:J5"/>
    <mergeCell ref="C6:D6"/>
    <mergeCell ref="H6:J6"/>
    <mergeCell ref="C7:D7"/>
    <mergeCell ref="H7:J7"/>
  </mergeCells>
  <phoneticPr fontId="3"/>
  <conditionalFormatting sqref="C6:C7">
    <cfRule type="cellIs" dxfId="597" priority="11" operator="equal">
      <formula>""</formula>
    </cfRule>
  </conditionalFormatting>
  <conditionalFormatting sqref="D8">
    <cfRule type="cellIs" dxfId="596" priority="1" operator="equal">
      <formula>""</formula>
    </cfRule>
  </conditionalFormatting>
  <conditionalFormatting sqref="D11:E25 G11:H25">
    <cfRule type="expression" dxfId="595" priority="3">
      <formula>$C11="【職員処遇改善費のみ対象】園内研修"</formula>
    </cfRule>
  </conditionalFormatting>
  <conditionalFormatting sqref="D11:E25">
    <cfRule type="expression" dxfId="594" priority="5">
      <formula>$C11="【職員処遇改善費のみ対象】横浜市（区）主催研修"</formula>
    </cfRule>
    <cfRule type="expression" dxfId="593" priority="6">
      <formula>$C11="幼稚園教諭旧免許状更新講習・免許法認定講習"</formula>
    </cfRule>
  </conditionalFormatting>
  <conditionalFormatting sqref="F11:F25">
    <cfRule type="expression" dxfId="592" priority="8">
      <formula>$C11&lt;&gt;"保育士等キャリアアップ研修"</formula>
    </cfRule>
    <cfRule type="expression" dxfId="591" priority="13" stopIfTrue="1">
      <formula>$C11="保育士等キャリアアップ研修"</formula>
    </cfRule>
  </conditionalFormatting>
  <conditionalFormatting sqref="F11:H25">
    <cfRule type="expression" dxfId="590" priority="4">
      <formula>$C11="その他"</formula>
    </cfRule>
  </conditionalFormatting>
  <conditionalFormatting sqref="G11:G25">
    <cfRule type="expression" dxfId="589" priority="10">
      <formula>$C11="幼稚園教諭旧免許状更新講習・免許法認定講習"</formula>
    </cfRule>
  </conditionalFormatting>
  <conditionalFormatting sqref="G11:H25">
    <cfRule type="expression" dxfId="588" priority="2">
      <formula>$C11="【職員処遇改善費のみ対象】横浜市（区）主催研修"</formula>
    </cfRule>
  </conditionalFormatting>
  <conditionalFormatting sqref="H11:H25">
    <cfRule type="expression" dxfId="587" priority="7">
      <formula>$C11="【幼稚園又は認定こども園に勤務していた者】その他"</formula>
    </cfRule>
  </conditionalFormatting>
  <conditionalFormatting sqref="H3:I3 H4:J7">
    <cfRule type="cellIs" dxfId="586" priority="12" operator="equal">
      <formula>""</formula>
    </cfRule>
  </conditionalFormatting>
  <conditionalFormatting sqref="I11:I25">
    <cfRule type="expression" dxfId="585" priority="9">
      <formula>$C11="保育士等キャリアアップ研修"</formula>
    </cfRule>
  </conditionalFormatting>
  <dataValidations count="8">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専門リーダー、職務分野別リーダー」のマネジメント研修はH29.4.1～R2.3.31の修了分のみ対象です。" sqref="B11:B25" xr:uid="{DE4416F5-F691-4DB2-9ABD-17D80C98F599}">
      <formula1>46220</formula1>
    </dataValidation>
    <dataValidation type="list" allowBlank="1" showInputMessage="1" showErrorMessage="1" sqref="C11:C25" xr:uid="{A0B80D42-69C8-47F6-A327-0077B78C2537}">
      <formula1>INDIRECT($C$6&amp;$D$8)</formula1>
    </dataValidation>
    <dataValidation type="list" allowBlank="1" showInputMessage="1" showErrorMessage="1" sqref="D11:E25" xr:uid="{012FC0C0-47C6-40E7-BB66-C891C6BD1BC9}">
      <formula1>INDIRECT($C11)</formula1>
    </dataValidation>
    <dataValidation type="list" allowBlank="1" showInputMessage="1" showErrorMessage="1" sqref="O6" xr:uid="{A1B8D463-1DA5-4B86-949E-C2BCE043A938}">
      <formula1>" "</formula1>
    </dataValidation>
    <dataValidation type="list" allowBlank="1" showInputMessage="1" showErrorMessage="1" sqref="D8" xr:uid="{F05B2C08-25E0-45C6-A081-A59082A906F0}">
      <formula1>"〇,×"</formula1>
    </dataValidation>
    <dataValidation type="textLength" operator="equal" allowBlank="1" showInputMessage="1" showErrorMessage="1" sqref="G11:G25" xr:uid="{2F1AC196-F34E-4014-BD50-9F1AD7D1CB50}">
      <formula1>12</formula1>
    </dataValidation>
    <dataValidation type="decimal" operator="greaterThanOrEqual" allowBlank="1" showInputMessage="1" showErrorMessage="1" sqref="I11:I25" xr:uid="{5D61D865-3472-40E8-A497-4211F7F913A5}">
      <formula1>0</formula1>
    </dataValidation>
    <dataValidation type="list" allowBlank="1" showInputMessage="1" showErrorMessage="1" sqref="H11:H25" xr:uid="{00B65647-631A-4391-9CD8-7364003B96F6}">
      <formula1>INDIRECT($C$6)</formula1>
    </dataValidation>
  </dataValidations>
  <printOptions horizontalCentered="1"/>
  <pageMargins left="0.25" right="0.25" top="0.75" bottom="0.75" header="0.3" footer="0.3"/>
  <pageSetup paperSize="9" scale="61" fitToHeight="0" orientation="landscape" cellComments="asDisplayed" r:id="rId1"/>
  <rowBreaks count="1" manualBreakCount="1">
    <brk id="20" max="9"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CA8EAFB-1ED3-4DAF-AD69-836D7BC20914}">
          <x14:formula1>
            <xm:f>マスタ!$C$2:$C$11</xm:f>
          </x14:formula1>
          <xm:sqref>C6:D6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54</vt:i4>
      </vt:variant>
      <vt:variant>
        <vt:lpstr>名前付き一覧</vt:lpstr>
      </vt:variant>
      <vt:variant>
        <vt:i4>90</vt:i4>
      </vt:variant>
    </vt:vector>
  </HeadingPairs>
  <TitlesOfParts>
    <vt:vector size="144" baseType="lpstr">
      <vt:lpstr>R7施設一覧</vt:lpstr>
      <vt:lpstr>マスタ</vt:lpstr>
      <vt:lpstr>記載例</vt:lpstr>
      <vt:lpstr>①集計表</vt:lpstr>
      <vt:lpstr>②名簿１</vt:lpstr>
      <vt:lpstr>②名簿２</vt:lpstr>
      <vt:lpstr>②名簿３</vt:lpstr>
      <vt:lpstr>②名簿４</vt:lpstr>
      <vt:lpstr>②名簿５</vt:lpstr>
      <vt:lpstr>②名簿６</vt:lpstr>
      <vt:lpstr>②名簿７</vt:lpstr>
      <vt:lpstr>②名簿８</vt:lpstr>
      <vt:lpstr>②名簿９</vt:lpstr>
      <vt:lpstr>②名簿10</vt:lpstr>
      <vt:lpstr>②名簿11</vt:lpstr>
      <vt:lpstr>②名簿12</vt:lpstr>
      <vt:lpstr>②名簿13</vt:lpstr>
      <vt:lpstr>②名簿14</vt:lpstr>
      <vt:lpstr>②名簿15</vt:lpstr>
      <vt:lpstr>②名簿16</vt:lpstr>
      <vt:lpstr>②名簿17</vt:lpstr>
      <vt:lpstr>②名簿18</vt:lpstr>
      <vt:lpstr>②名簿19</vt:lpstr>
      <vt:lpstr>②名簿20</vt:lpstr>
      <vt:lpstr>②名簿21</vt:lpstr>
      <vt:lpstr>②名簿22</vt:lpstr>
      <vt:lpstr>②名簿23</vt:lpstr>
      <vt:lpstr>②名簿24</vt:lpstr>
      <vt:lpstr>②名簿25</vt:lpstr>
      <vt:lpstr>②名簿26</vt:lpstr>
      <vt:lpstr>②名簿27</vt:lpstr>
      <vt:lpstr>②名簿28</vt:lpstr>
      <vt:lpstr>②名簿29</vt:lpstr>
      <vt:lpstr>②名簿30</vt:lpstr>
      <vt:lpstr>②名簿31</vt:lpstr>
      <vt:lpstr>②名簿32</vt:lpstr>
      <vt:lpstr>②名簿33</vt:lpstr>
      <vt:lpstr>②名簿34</vt:lpstr>
      <vt:lpstr>②名簿35</vt:lpstr>
      <vt:lpstr>②名簿36</vt:lpstr>
      <vt:lpstr>②名簿37</vt:lpstr>
      <vt:lpstr>②名簿38</vt:lpstr>
      <vt:lpstr>②名簿39</vt:lpstr>
      <vt:lpstr>②名簿40</vt:lpstr>
      <vt:lpstr>②名簿41</vt:lpstr>
      <vt:lpstr>②名簿42</vt:lpstr>
      <vt:lpstr>②名簿43</vt:lpstr>
      <vt:lpstr>②名簿44</vt:lpstr>
      <vt:lpstr>②名簿45</vt:lpstr>
      <vt:lpstr>②名簿46</vt:lpstr>
      <vt:lpstr>②名簿47</vt:lpstr>
      <vt:lpstr>②名簿48</vt:lpstr>
      <vt:lpstr>②名簿49</vt:lpstr>
      <vt:lpstr>②名簿50</vt:lpstr>
      <vt:lpstr>【幼稚園又は認定こども園に勤務していた者】その他</vt:lpstr>
      <vt:lpstr>×</vt:lpstr>
      <vt:lpstr>〇</vt:lpstr>
      <vt:lpstr>①集計表!Print_Area</vt:lpstr>
      <vt:lpstr>②名簿１!Print_Area</vt:lpstr>
      <vt:lpstr>②名簿10!Print_Area</vt:lpstr>
      <vt:lpstr>②名簿11!Print_Area</vt:lpstr>
      <vt:lpstr>②名簿12!Print_Area</vt:lpstr>
      <vt:lpstr>②名簿13!Print_Area</vt:lpstr>
      <vt:lpstr>②名簿14!Print_Area</vt:lpstr>
      <vt:lpstr>②名簿15!Print_Area</vt:lpstr>
      <vt:lpstr>②名簿16!Print_Area</vt:lpstr>
      <vt:lpstr>②名簿17!Print_Area</vt:lpstr>
      <vt:lpstr>②名簿18!Print_Area</vt:lpstr>
      <vt:lpstr>②名簿19!Print_Area</vt:lpstr>
      <vt:lpstr>②名簿２!Print_Area</vt:lpstr>
      <vt:lpstr>②名簿20!Print_Area</vt:lpstr>
      <vt:lpstr>②名簿21!Print_Area</vt:lpstr>
      <vt:lpstr>②名簿22!Print_Area</vt:lpstr>
      <vt:lpstr>②名簿23!Print_Area</vt:lpstr>
      <vt:lpstr>②名簿24!Print_Area</vt:lpstr>
      <vt:lpstr>②名簿25!Print_Area</vt:lpstr>
      <vt:lpstr>②名簿26!Print_Area</vt:lpstr>
      <vt:lpstr>②名簿27!Print_Area</vt:lpstr>
      <vt:lpstr>②名簿28!Print_Area</vt:lpstr>
      <vt:lpstr>②名簿29!Print_Area</vt:lpstr>
      <vt:lpstr>②名簿３!Print_Area</vt:lpstr>
      <vt:lpstr>②名簿30!Print_Area</vt:lpstr>
      <vt:lpstr>②名簿31!Print_Area</vt:lpstr>
      <vt:lpstr>②名簿32!Print_Area</vt:lpstr>
      <vt:lpstr>②名簿33!Print_Area</vt:lpstr>
      <vt:lpstr>②名簿34!Print_Area</vt:lpstr>
      <vt:lpstr>②名簿35!Print_Area</vt:lpstr>
      <vt:lpstr>②名簿36!Print_Area</vt:lpstr>
      <vt:lpstr>②名簿37!Print_Area</vt:lpstr>
      <vt:lpstr>②名簿38!Print_Area</vt:lpstr>
      <vt:lpstr>②名簿39!Print_Area</vt:lpstr>
      <vt:lpstr>②名簿４!Print_Area</vt:lpstr>
      <vt:lpstr>②名簿40!Print_Area</vt:lpstr>
      <vt:lpstr>②名簿41!Print_Area</vt:lpstr>
      <vt:lpstr>②名簿42!Print_Area</vt:lpstr>
      <vt:lpstr>②名簿43!Print_Area</vt:lpstr>
      <vt:lpstr>②名簿44!Print_Area</vt:lpstr>
      <vt:lpstr>②名簿45!Print_Area</vt:lpstr>
      <vt:lpstr>②名簿46!Print_Area</vt:lpstr>
      <vt:lpstr>②名簿47!Print_Area</vt:lpstr>
      <vt:lpstr>②名簿48!Print_Area</vt:lpstr>
      <vt:lpstr>②名簿49!Print_Area</vt:lpstr>
      <vt:lpstr>②名簿５!Print_Area</vt:lpstr>
      <vt:lpstr>②名簿50!Print_Area</vt:lpstr>
      <vt:lpstr>②名簿６!Print_Area</vt:lpstr>
      <vt:lpstr>②名簿７!Print_Area</vt:lpstr>
      <vt:lpstr>②名簿８!Print_Area</vt:lpstr>
      <vt:lpstr>②名簿９!Print_Area</vt:lpstr>
      <vt:lpstr>記載例!Print_Area</vt:lpstr>
      <vt:lpstr>'R7施設一覧'!Print_Titles</vt:lpstr>
      <vt:lpstr>その他</vt:lpstr>
      <vt:lpstr>なし_職員処遇改善費の対象者</vt:lpstr>
      <vt:lpstr>なし_職員処遇改善費の対象者×</vt:lpstr>
      <vt:lpstr>なし_職員処遇改善費の対象者〇</vt:lpstr>
      <vt:lpstr>園長で専門リーダーの研修</vt:lpstr>
      <vt:lpstr>園長で専門リーダーの研修×</vt:lpstr>
      <vt:lpstr>園長で専門リーダーの研修〇</vt:lpstr>
      <vt:lpstr>園長で副主任保育士の研修</vt:lpstr>
      <vt:lpstr>園長で副主任保育士の研修×</vt:lpstr>
      <vt:lpstr>園長で副主任保育士の研修〇</vt:lpstr>
      <vt:lpstr>研修名_処遇Ⅱ</vt:lpstr>
      <vt:lpstr>研修名_職員処遇改善費</vt:lpstr>
      <vt:lpstr>主任保育士で専門リーダーの研修</vt:lpstr>
      <vt:lpstr>主任保育士で専門リーダーの研修×</vt:lpstr>
      <vt:lpstr>主任保育士で専門リーダーの研修〇</vt:lpstr>
      <vt:lpstr>主任保育士で副主任保育士の研修</vt:lpstr>
      <vt:lpstr>主任保育士で副主任保育士の研修×</vt:lpstr>
      <vt:lpstr>主任保育士で副主任保育士の研修〇</vt:lpstr>
      <vt:lpstr>職務分野別リーダー</vt:lpstr>
      <vt:lpstr>職務分野別リーダー×</vt:lpstr>
      <vt:lpstr>職務分野別リーダー〇</vt:lpstr>
      <vt:lpstr>専門リーダー</vt:lpstr>
      <vt:lpstr>専門リーダー×</vt:lpstr>
      <vt:lpstr>専門リーダー〇</vt:lpstr>
      <vt:lpstr>副園長で専門リーダーの研修</vt:lpstr>
      <vt:lpstr>副園長で専門リーダーの研修×</vt:lpstr>
      <vt:lpstr>副園長で専門リーダーの研修〇</vt:lpstr>
      <vt:lpstr>副園長で副主任保育士の研修</vt:lpstr>
      <vt:lpstr>副園長で副主任保育士の研修×</vt:lpstr>
      <vt:lpstr>副園長で副主任保育士の研修〇</vt:lpstr>
      <vt:lpstr>副主任保育士</vt:lpstr>
      <vt:lpstr>副主任保育士×</vt:lpstr>
      <vt:lpstr>副主任保育士〇</vt:lpstr>
      <vt:lpstr>保育士等キャリアアップ研修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2026-06-17T10:11:07Z</dcterms:created>
  <dcterms:modified xsi:type="dcterms:W3CDTF">2026-07-14T08:10:24Z</dcterms:modified>
</cp:coreProperties>
</file>