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30_区分３申請様式・テキスト検討\010_様式\研修受講履歴一覧\"/>
    </mc:Choice>
  </mc:AlternateContent>
  <xr:revisionPtr revIDLastSave="0" documentId="13_ncr:1_{9DFFB0F8-839E-453D-9657-B7934DC06B28}" xr6:coauthVersionLast="47" xr6:coauthVersionMax="47" xr10:uidLastSave="{00000000-0000-0000-0000-000000000000}"/>
  <workbookProtection workbookAlgorithmName="SHA-512" workbookHashValue="DehGwx34d9RFH23ZPacA0qsY+DNNl8SdvOYqwM8NEXWSOqg8igibv03j8jpD1uFOnHMUIMDtinlmOuIcKqIJfQ==" workbookSaltValue="oANa3fbVnmkfgSmdDZPSWg==" workbookSpinCount="100000" lockStructure="1"/>
  <bookViews>
    <workbookView xWindow="2430" yWindow="315" windowWidth="18060" windowHeight="10485" tabRatio="598" firstSheet="1" activeTab="3" xr2:uid="{00000000-000D-0000-FFFF-FFFF00000000}"/>
  </bookViews>
  <sheets>
    <sheet name="マスタ" sheetId="3" state="hidden" r:id="rId1"/>
    <sheet name="記載例" sheetId="5" r:id="rId2"/>
    <sheet name="①集計表" sheetId="4" r:id="rId3"/>
    <sheet name="②名簿１" sheetId="2" r:id="rId4"/>
    <sheet name="②名簿２" sheetId="55" r:id="rId5"/>
    <sheet name="②名簿３" sheetId="56" r:id="rId6"/>
    <sheet name="②名簿４" sheetId="57" r:id="rId7"/>
    <sheet name="②名簿５" sheetId="58" r:id="rId8"/>
    <sheet name="②名簿６" sheetId="59" r:id="rId9"/>
    <sheet name="②名簿７" sheetId="60" r:id="rId10"/>
    <sheet name="②名簿８" sheetId="61" r:id="rId11"/>
    <sheet name="②名簿９" sheetId="62" r:id="rId12"/>
    <sheet name="②名簿10" sheetId="63" r:id="rId13"/>
    <sheet name="②名簿11" sheetId="64" r:id="rId14"/>
    <sheet name="②名簿12" sheetId="65" r:id="rId15"/>
    <sheet name="②名簿13" sheetId="66" r:id="rId16"/>
    <sheet name="②名簿14" sheetId="67" r:id="rId17"/>
    <sheet name="②名簿15" sheetId="68" r:id="rId18"/>
    <sheet name="②名簿16" sheetId="69" r:id="rId19"/>
    <sheet name="②名簿17" sheetId="70" r:id="rId20"/>
    <sheet name="②名簿18" sheetId="71" r:id="rId21"/>
    <sheet name="②名簿19" sheetId="72" r:id="rId22"/>
    <sheet name="②名簿20" sheetId="73" r:id="rId23"/>
    <sheet name="②名簿21" sheetId="74" r:id="rId24"/>
    <sheet name="②名簿22" sheetId="75" r:id="rId25"/>
    <sheet name="②名簿23" sheetId="76" r:id="rId26"/>
    <sheet name="②名簿24" sheetId="77" r:id="rId27"/>
    <sheet name="②名簿25" sheetId="78" r:id="rId28"/>
    <sheet name="②名簿26" sheetId="79" r:id="rId29"/>
    <sheet name="②名簿27" sheetId="80" r:id="rId30"/>
    <sheet name="②名簿28" sheetId="81" r:id="rId31"/>
    <sheet name="②名簿29" sheetId="82" r:id="rId32"/>
    <sheet name="②名簿30" sheetId="83" r:id="rId33"/>
    <sheet name="②名簿31" sheetId="84" r:id="rId34"/>
    <sheet name="②名簿32" sheetId="85" r:id="rId35"/>
    <sheet name="②名簿33" sheetId="86" r:id="rId36"/>
    <sheet name="②名簿34" sheetId="87" r:id="rId37"/>
    <sheet name="②名簿35" sheetId="88" r:id="rId38"/>
    <sheet name="②名簿36" sheetId="89" r:id="rId39"/>
    <sheet name="②名簿37" sheetId="90" r:id="rId40"/>
    <sheet name="②名簿38" sheetId="91" r:id="rId41"/>
    <sheet name="②名簿39" sheetId="92" r:id="rId42"/>
    <sheet name="②名簿40" sheetId="93" r:id="rId43"/>
    <sheet name="②名簿41" sheetId="94" r:id="rId44"/>
    <sheet name="②名簿42" sheetId="95" r:id="rId45"/>
    <sheet name="②名簿43" sheetId="96" r:id="rId46"/>
    <sheet name="②名簿44" sheetId="97" r:id="rId47"/>
    <sheet name="②名簿45" sheetId="98" r:id="rId48"/>
    <sheet name="②名簿46" sheetId="99" r:id="rId49"/>
    <sheet name="②名簿47" sheetId="100" r:id="rId50"/>
    <sheet name="②名簿48" sheetId="101" r:id="rId51"/>
    <sheet name="②名簿49" sheetId="102" r:id="rId52"/>
    <sheet name="②名簿50" sheetId="103" r:id="rId53"/>
  </sheets>
  <definedNames>
    <definedName name="【幼稚園又は認定こども園に勤務していた者】その他">マスタ!$B$13:$B$17</definedName>
    <definedName name="×">マスタ!$D$3:$D$6</definedName>
    <definedName name="〇">マスタ!$D$3:$D$7</definedName>
    <definedName name="_xlnm.Print_Area" localSheetId="2">①集計表!$A$1:$S$61</definedName>
    <definedName name="_xlnm.Print_Area" localSheetId="3">②名簿１!$A$1:$J$32</definedName>
    <definedName name="_xlnm.Print_Area" localSheetId="12">②名簿10!$A$1:$J$32</definedName>
    <definedName name="_xlnm.Print_Area" localSheetId="13">②名簿11!$A$1:$J$32</definedName>
    <definedName name="_xlnm.Print_Area" localSheetId="14">②名簿12!$A$1:$J$32</definedName>
    <definedName name="_xlnm.Print_Area" localSheetId="15">②名簿13!$A$1:$J$32</definedName>
    <definedName name="_xlnm.Print_Area" localSheetId="16">②名簿14!$A$1:$J$32</definedName>
    <definedName name="_xlnm.Print_Area" localSheetId="17">②名簿15!$A$1:$J$32</definedName>
    <definedName name="_xlnm.Print_Area" localSheetId="18">②名簿16!$A$1:$J$32</definedName>
    <definedName name="_xlnm.Print_Area" localSheetId="19">②名簿17!$A$1:$J$32</definedName>
    <definedName name="_xlnm.Print_Area" localSheetId="20">②名簿18!$A$1:$J$32</definedName>
    <definedName name="_xlnm.Print_Area" localSheetId="21">②名簿19!$A$1:$J$32</definedName>
    <definedName name="_xlnm.Print_Area" localSheetId="4">②名簿２!$A$1:$J$32</definedName>
    <definedName name="_xlnm.Print_Area" localSheetId="22">②名簿20!$A$1:$J$32</definedName>
    <definedName name="_xlnm.Print_Area" localSheetId="23">②名簿21!$A$1:$J$32</definedName>
    <definedName name="_xlnm.Print_Area" localSheetId="24">②名簿22!$A$1:$J$32</definedName>
    <definedName name="_xlnm.Print_Area" localSheetId="25">②名簿23!$A$1:$J$32</definedName>
    <definedName name="_xlnm.Print_Area" localSheetId="26">②名簿24!$A$1:$J$32</definedName>
    <definedName name="_xlnm.Print_Area" localSheetId="27">②名簿25!$A$1:$J$32</definedName>
    <definedName name="_xlnm.Print_Area" localSheetId="28">②名簿26!$A$1:$J$32</definedName>
    <definedName name="_xlnm.Print_Area" localSheetId="29">②名簿27!$A$1:$J$32</definedName>
    <definedName name="_xlnm.Print_Area" localSheetId="30">②名簿28!$A$1:$J$32</definedName>
    <definedName name="_xlnm.Print_Area" localSheetId="31">②名簿29!$A$1:$J$32</definedName>
    <definedName name="_xlnm.Print_Area" localSheetId="5">②名簿３!$A$1:$J$32</definedName>
    <definedName name="_xlnm.Print_Area" localSheetId="32">②名簿30!$A$1:$J$32</definedName>
    <definedName name="_xlnm.Print_Area" localSheetId="33">②名簿31!$A$1:$J$32</definedName>
    <definedName name="_xlnm.Print_Area" localSheetId="34">②名簿32!$A$1:$J$32</definedName>
    <definedName name="_xlnm.Print_Area" localSheetId="35">②名簿33!$A$1:$J$32</definedName>
    <definedName name="_xlnm.Print_Area" localSheetId="36">②名簿34!$A$1:$J$32</definedName>
    <definedName name="_xlnm.Print_Area" localSheetId="37">②名簿35!$A$1:$J$32</definedName>
    <definedName name="_xlnm.Print_Area" localSheetId="38">②名簿36!$A$1:$J$32</definedName>
    <definedName name="_xlnm.Print_Area" localSheetId="39">②名簿37!$A$1:$J$32</definedName>
    <definedName name="_xlnm.Print_Area" localSheetId="40">②名簿38!$A$1:$J$32</definedName>
    <definedName name="_xlnm.Print_Area" localSheetId="41">②名簿39!$A$1:$J$32</definedName>
    <definedName name="_xlnm.Print_Area" localSheetId="6">②名簿４!$A$1:$J$32</definedName>
    <definedName name="_xlnm.Print_Area" localSheetId="42">②名簿40!$A$1:$J$32</definedName>
    <definedName name="_xlnm.Print_Area" localSheetId="43">②名簿41!$A$1:$J$32</definedName>
    <definedName name="_xlnm.Print_Area" localSheetId="44">②名簿42!$A$1:$J$32</definedName>
    <definedName name="_xlnm.Print_Area" localSheetId="45">②名簿43!$A$1:$J$32</definedName>
    <definedName name="_xlnm.Print_Area" localSheetId="46">②名簿44!$A$1:$J$32</definedName>
    <definedName name="_xlnm.Print_Area" localSheetId="47">②名簿45!$A$1:$J$32</definedName>
    <definedName name="_xlnm.Print_Area" localSheetId="48">②名簿46!$A$1:$J$32</definedName>
    <definedName name="_xlnm.Print_Area" localSheetId="49">②名簿47!$A$1:$J$32</definedName>
    <definedName name="_xlnm.Print_Area" localSheetId="50">②名簿48!$A$1:$J$32</definedName>
    <definedName name="_xlnm.Print_Area" localSheetId="51">②名簿49!$A$1:$J$32</definedName>
    <definedName name="_xlnm.Print_Area" localSheetId="7">②名簿５!$A$1:$J$32</definedName>
    <definedName name="_xlnm.Print_Area" localSheetId="52">②名簿50!$A$1:$J$32</definedName>
    <definedName name="_xlnm.Print_Area" localSheetId="8">②名簿６!$A$1:$J$32</definedName>
    <definedName name="_xlnm.Print_Area" localSheetId="9">②名簿７!$A$1:$J$32</definedName>
    <definedName name="_xlnm.Print_Area" localSheetId="10">②名簿８!$A$1:$J$32</definedName>
    <definedName name="_xlnm.Print_Area" localSheetId="11">②名簿９!$A$1:$J$32</definedName>
    <definedName name="_xlnm.Print_Area" localSheetId="1">記載例!$A$1:$J$32</definedName>
    <definedName name="その他">マスタ!$B$13:$B$18</definedName>
    <definedName name="なし_職員処遇改善費の対象者">マスタ!$H$3:$H$10</definedName>
    <definedName name="なし_職員処遇改善費の対象者×">マスタ!$T$14:$T$17</definedName>
    <definedName name="なし_職員処遇改善費の対象者〇">マスタ!$J$14:$J$18</definedName>
    <definedName name="園長で専門リーダーの研修">マスタ!$J$3:$J$10</definedName>
    <definedName name="園長で専門リーダーの研修×">マスタ!$V$14:$V$15</definedName>
    <definedName name="園長で専門リーダーの研修〇">マスタ!$L$14:$L$16</definedName>
    <definedName name="園長で副主任保育士の研修">マスタ!$I$3:$I$10</definedName>
    <definedName name="園長で副主任保育士の研修×">マスタ!$U$14:$U$15</definedName>
    <definedName name="園長で副主任保育士の研修〇">マスタ!$K$14:$K$16</definedName>
    <definedName name="研修名_処遇Ⅱ">マスタ!$D$3:$D$7</definedName>
    <definedName name="研修名_職員処遇改善費">マスタ!$D$14:$D$17</definedName>
    <definedName name="主任保育士で専門リーダーの研修">マスタ!$L$3:$L$10</definedName>
    <definedName name="主任保育士で専門リーダーの研修×">マスタ!$X$14:$X$15</definedName>
    <definedName name="主任保育士で専門リーダーの研修〇">マスタ!$N$14:$N$16</definedName>
    <definedName name="主任保育士で副主任保育士の研修">マスタ!$K$3:$K$10</definedName>
    <definedName name="主任保育士で副主任保育士の研修×">マスタ!$W$14:$W$15</definedName>
    <definedName name="主任保育士で副主任保育士の研修〇">マスタ!$M$14:$M$16</definedName>
    <definedName name="職務分野別リーダー">マスタ!$G$3:$G$10</definedName>
    <definedName name="職務分野別リーダー×">マスタ!$S$14:$S$17</definedName>
    <definedName name="職務分野別リーダー〇">マスタ!$I$14:$I$18</definedName>
    <definedName name="専門リーダー">マスタ!$F$3:$F$10</definedName>
    <definedName name="専門リーダー×">マスタ!$R$14:$R$17</definedName>
    <definedName name="専門リーダー〇">マスタ!$H$14:$H$18</definedName>
    <definedName name="副園長で専門リーダーの研修">マスタ!$N$3:$N$10</definedName>
    <definedName name="副園長で専門リーダーの研修×">マスタ!$Z$14:$Z$15</definedName>
    <definedName name="副園長で専門リーダーの研修〇">マスタ!$P$14:$P$16</definedName>
    <definedName name="副園長で副主任保育士の研修">マスタ!$M$3:$M$10</definedName>
    <definedName name="副園長で副主任保育士の研修×">マスタ!$Y$14:$Y$15</definedName>
    <definedName name="副園長で副主任保育士の研修〇">マスタ!$O$14:$O$16</definedName>
    <definedName name="副主任保育士">マスタ!$E$3:$E$10</definedName>
    <definedName name="副主任保育士×">マスタ!$Q$14:$Q$17</definedName>
    <definedName name="副主任保育士〇">マスタ!$G$14:$G$18</definedName>
    <definedName name="保育士等キャリアアップ研修">マスタ!$C$13:$C$14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5" i="103" l="1"/>
  <c r="K25" i="103"/>
  <c r="L24" i="103"/>
  <c r="K24" i="103"/>
  <c r="L23" i="103"/>
  <c r="K23" i="103"/>
  <c r="L22" i="103"/>
  <c r="K22" i="103"/>
  <c r="L21" i="103"/>
  <c r="K21" i="103"/>
  <c r="L20" i="103"/>
  <c r="K20" i="103"/>
  <c r="L19" i="103"/>
  <c r="K19" i="103"/>
  <c r="L18" i="103"/>
  <c r="K18" i="103"/>
  <c r="L17" i="103"/>
  <c r="K17" i="103"/>
  <c r="L16" i="103"/>
  <c r="K16" i="103"/>
  <c r="L15" i="103"/>
  <c r="K15" i="103"/>
  <c r="L14" i="103"/>
  <c r="K14" i="103"/>
  <c r="L13" i="103"/>
  <c r="K13" i="103"/>
  <c r="K12" i="103"/>
  <c r="H7" i="103"/>
  <c r="H6" i="103"/>
  <c r="H5" i="103"/>
  <c r="H4" i="103"/>
  <c r="H3" i="103"/>
  <c r="L25" i="102"/>
  <c r="K25" i="102"/>
  <c r="L24" i="102"/>
  <c r="K24" i="102"/>
  <c r="L23" i="102"/>
  <c r="K23" i="102"/>
  <c r="L22" i="102"/>
  <c r="K22" i="102"/>
  <c r="L21" i="102"/>
  <c r="K21" i="102"/>
  <c r="L20" i="102"/>
  <c r="K20" i="102"/>
  <c r="L19" i="102"/>
  <c r="K19" i="102"/>
  <c r="L18" i="102"/>
  <c r="K18" i="102"/>
  <c r="L17" i="102"/>
  <c r="K17" i="102"/>
  <c r="L16" i="102"/>
  <c r="K16" i="102"/>
  <c r="L15" i="102"/>
  <c r="K15" i="102"/>
  <c r="L14" i="102"/>
  <c r="K14" i="102"/>
  <c r="L13" i="102"/>
  <c r="K13" i="102"/>
  <c r="K12" i="102"/>
  <c r="H7" i="102"/>
  <c r="H6" i="102"/>
  <c r="H5" i="102"/>
  <c r="H4" i="102"/>
  <c r="H3" i="102"/>
  <c r="L25" i="101"/>
  <c r="K25" i="101"/>
  <c r="L24" i="101"/>
  <c r="K24" i="101"/>
  <c r="L23" i="101"/>
  <c r="K23" i="101"/>
  <c r="L22" i="101"/>
  <c r="K22" i="101"/>
  <c r="L21" i="101"/>
  <c r="K21" i="101"/>
  <c r="L20" i="101"/>
  <c r="K20" i="101"/>
  <c r="L19" i="101"/>
  <c r="K19" i="101"/>
  <c r="L18" i="101"/>
  <c r="K18" i="101"/>
  <c r="L17" i="101"/>
  <c r="K17" i="101"/>
  <c r="L16" i="101"/>
  <c r="K16" i="101"/>
  <c r="L15" i="101"/>
  <c r="K15" i="101"/>
  <c r="L14" i="101"/>
  <c r="K14" i="101"/>
  <c r="L13" i="101"/>
  <c r="K13" i="101"/>
  <c r="K12" i="101"/>
  <c r="H7" i="101"/>
  <c r="H6" i="101"/>
  <c r="H5" i="101"/>
  <c r="H4" i="101"/>
  <c r="H3" i="101"/>
  <c r="L25" i="100"/>
  <c r="K25" i="100"/>
  <c r="L24" i="100"/>
  <c r="K24" i="100"/>
  <c r="L23" i="100"/>
  <c r="K23" i="100"/>
  <c r="L22" i="100"/>
  <c r="K22" i="100"/>
  <c r="L21" i="100"/>
  <c r="K21" i="100"/>
  <c r="L20" i="100"/>
  <c r="K20" i="100"/>
  <c r="L19" i="100"/>
  <c r="K19" i="100"/>
  <c r="L18" i="100"/>
  <c r="K18" i="100"/>
  <c r="L17" i="100"/>
  <c r="K17" i="100"/>
  <c r="L16" i="100"/>
  <c r="K16" i="100"/>
  <c r="L15" i="100"/>
  <c r="K15" i="100"/>
  <c r="L14" i="100"/>
  <c r="K14" i="100"/>
  <c r="L13" i="100"/>
  <c r="K13" i="100"/>
  <c r="K12" i="100"/>
  <c r="H7" i="100"/>
  <c r="H6" i="100"/>
  <c r="H5" i="100"/>
  <c r="H4" i="100"/>
  <c r="H3" i="100"/>
  <c r="L25" i="99"/>
  <c r="K25" i="99"/>
  <c r="L24" i="99"/>
  <c r="K24" i="99"/>
  <c r="L23" i="99"/>
  <c r="K23" i="99"/>
  <c r="L22" i="99"/>
  <c r="K22" i="99"/>
  <c r="L21" i="99"/>
  <c r="K21" i="99"/>
  <c r="L20" i="99"/>
  <c r="K20" i="99"/>
  <c r="L19" i="99"/>
  <c r="K19" i="99"/>
  <c r="L18" i="99"/>
  <c r="K18" i="99"/>
  <c r="L17" i="99"/>
  <c r="K17" i="99"/>
  <c r="L16" i="99"/>
  <c r="K16" i="99"/>
  <c r="L15" i="99"/>
  <c r="K15" i="99"/>
  <c r="L14" i="99"/>
  <c r="K14" i="99"/>
  <c r="L13" i="99"/>
  <c r="K13" i="99"/>
  <c r="K12" i="99"/>
  <c r="H7" i="99"/>
  <c r="H6" i="99"/>
  <c r="H5" i="99"/>
  <c r="H4" i="99"/>
  <c r="H3" i="99"/>
  <c r="L25" i="98"/>
  <c r="K25" i="98"/>
  <c r="L24" i="98"/>
  <c r="K24" i="98"/>
  <c r="L23" i="98"/>
  <c r="K23" i="98"/>
  <c r="L22" i="98"/>
  <c r="K22" i="98"/>
  <c r="L21" i="98"/>
  <c r="K21" i="98"/>
  <c r="L20" i="98"/>
  <c r="K20" i="98"/>
  <c r="L19" i="98"/>
  <c r="K19" i="98"/>
  <c r="L18" i="98"/>
  <c r="K18" i="98"/>
  <c r="L17" i="98"/>
  <c r="K17" i="98"/>
  <c r="L16" i="98"/>
  <c r="K16" i="98"/>
  <c r="L15" i="98"/>
  <c r="K15" i="98"/>
  <c r="L14" i="98"/>
  <c r="K14" i="98"/>
  <c r="L13" i="98"/>
  <c r="K13" i="98"/>
  <c r="K12" i="98"/>
  <c r="H7" i="98"/>
  <c r="H6" i="98"/>
  <c r="H5" i="98"/>
  <c r="H4" i="98"/>
  <c r="H3" i="98"/>
  <c r="L25" i="97"/>
  <c r="K25" i="97"/>
  <c r="L24" i="97"/>
  <c r="K24" i="97"/>
  <c r="L23" i="97"/>
  <c r="K23" i="97"/>
  <c r="L22" i="97"/>
  <c r="K22" i="97"/>
  <c r="L21" i="97"/>
  <c r="K21" i="97"/>
  <c r="L20" i="97"/>
  <c r="K20" i="97"/>
  <c r="L19" i="97"/>
  <c r="K19" i="97"/>
  <c r="L18" i="97"/>
  <c r="K18" i="97"/>
  <c r="L17" i="97"/>
  <c r="K17" i="97"/>
  <c r="L16" i="97"/>
  <c r="K16" i="97"/>
  <c r="L15" i="97"/>
  <c r="K15" i="97"/>
  <c r="L14" i="97"/>
  <c r="K14" i="97"/>
  <c r="L13" i="97"/>
  <c r="K13" i="97"/>
  <c r="K12" i="97"/>
  <c r="H7" i="97"/>
  <c r="H6" i="97"/>
  <c r="H5" i="97"/>
  <c r="H4" i="97"/>
  <c r="H3" i="97"/>
  <c r="L25" i="96"/>
  <c r="K25" i="96"/>
  <c r="L24" i="96"/>
  <c r="K24" i="96"/>
  <c r="L23" i="96"/>
  <c r="K23" i="96"/>
  <c r="L22" i="96"/>
  <c r="K22" i="96"/>
  <c r="L21" i="96"/>
  <c r="K21" i="96"/>
  <c r="L20" i="96"/>
  <c r="K20" i="96"/>
  <c r="L19" i="96"/>
  <c r="K19" i="96"/>
  <c r="L18" i="96"/>
  <c r="K18" i="96"/>
  <c r="L17" i="96"/>
  <c r="K17" i="96"/>
  <c r="L16" i="96"/>
  <c r="K16" i="96"/>
  <c r="L15" i="96"/>
  <c r="K15" i="96"/>
  <c r="L14" i="96"/>
  <c r="K14" i="96"/>
  <c r="L13" i="96"/>
  <c r="K13" i="96"/>
  <c r="K12" i="96"/>
  <c r="H7" i="96"/>
  <c r="H6" i="96"/>
  <c r="H5" i="96"/>
  <c r="H4" i="96"/>
  <c r="H3" i="96"/>
  <c r="L25" i="95"/>
  <c r="K25" i="95"/>
  <c r="L24" i="95"/>
  <c r="K24" i="95"/>
  <c r="L23" i="95"/>
  <c r="K23" i="95"/>
  <c r="L22" i="95"/>
  <c r="K22" i="95"/>
  <c r="L21" i="95"/>
  <c r="K21" i="95"/>
  <c r="L20" i="95"/>
  <c r="K20" i="95"/>
  <c r="L19" i="95"/>
  <c r="K19" i="95"/>
  <c r="L18" i="95"/>
  <c r="K18" i="95"/>
  <c r="L17" i="95"/>
  <c r="K17" i="95"/>
  <c r="L16" i="95"/>
  <c r="K16" i="95"/>
  <c r="L15" i="95"/>
  <c r="K15" i="95"/>
  <c r="L14" i="95"/>
  <c r="K14" i="95"/>
  <c r="L13" i="95"/>
  <c r="K13" i="95"/>
  <c r="K12" i="95"/>
  <c r="H7" i="95"/>
  <c r="H6" i="95"/>
  <c r="H5" i="95"/>
  <c r="H4" i="95"/>
  <c r="H3" i="95"/>
  <c r="L25" i="94"/>
  <c r="K25" i="94"/>
  <c r="L24" i="94"/>
  <c r="K24" i="94"/>
  <c r="L23" i="94"/>
  <c r="K23" i="94"/>
  <c r="L22" i="94"/>
  <c r="K22" i="94"/>
  <c r="L21" i="94"/>
  <c r="K21" i="94"/>
  <c r="L20" i="94"/>
  <c r="K20" i="94"/>
  <c r="L19" i="94"/>
  <c r="K19" i="94"/>
  <c r="L18" i="94"/>
  <c r="K18" i="94"/>
  <c r="L17" i="94"/>
  <c r="K17" i="94"/>
  <c r="L16" i="94"/>
  <c r="K16" i="94"/>
  <c r="L15" i="94"/>
  <c r="K15" i="94"/>
  <c r="L14" i="94"/>
  <c r="K14" i="94"/>
  <c r="L13" i="94"/>
  <c r="K13" i="94"/>
  <c r="K12" i="94"/>
  <c r="H7" i="94"/>
  <c r="H6" i="94"/>
  <c r="H5" i="94"/>
  <c r="H4" i="94"/>
  <c r="H3" i="94"/>
  <c r="L25" i="93"/>
  <c r="K25" i="93"/>
  <c r="L24" i="93"/>
  <c r="K24" i="93"/>
  <c r="L23" i="93"/>
  <c r="K23" i="93"/>
  <c r="L22" i="93"/>
  <c r="K22" i="93"/>
  <c r="L21" i="93"/>
  <c r="K21" i="93"/>
  <c r="L20" i="93"/>
  <c r="K20" i="93"/>
  <c r="L19" i="93"/>
  <c r="K19" i="93"/>
  <c r="L18" i="93"/>
  <c r="K18" i="93"/>
  <c r="L17" i="93"/>
  <c r="K17" i="93"/>
  <c r="L16" i="93"/>
  <c r="K16" i="93"/>
  <c r="L15" i="93"/>
  <c r="K15" i="93"/>
  <c r="L14" i="93"/>
  <c r="K14" i="93"/>
  <c r="L13" i="93"/>
  <c r="K13" i="93"/>
  <c r="K12" i="93"/>
  <c r="H7" i="93"/>
  <c r="H6" i="93"/>
  <c r="H5" i="93"/>
  <c r="H4" i="93"/>
  <c r="H3" i="93"/>
  <c r="L25" i="92"/>
  <c r="K25" i="92"/>
  <c r="L24" i="92"/>
  <c r="K24" i="92"/>
  <c r="L23" i="92"/>
  <c r="K23" i="92"/>
  <c r="L22" i="92"/>
  <c r="K22" i="92"/>
  <c r="L21" i="92"/>
  <c r="K21" i="92"/>
  <c r="L20" i="92"/>
  <c r="K20" i="92"/>
  <c r="L19" i="92"/>
  <c r="K19" i="92"/>
  <c r="L18" i="92"/>
  <c r="K18" i="92"/>
  <c r="L17" i="92"/>
  <c r="K17" i="92"/>
  <c r="L16" i="92"/>
  <c r="K16" i="92"/>
  <c r="L15" i="92"/>
  <c r="K15" i="92"/>
  <c r="L14" i="92"/>
  <c r="K14" i="92"/>
  <c r="L13" i="92"/>
  <c r="K13" i="92"/>
  <c r="K12" i="92"/>
  <c r="H7" i="92"/>
  <c r="H6" i="92"/>
  <c r="H5" i="92"/>
  <c r="H4" i="92"/>
  <c r="H3" i="92"/>
  <c r="L25" i="91"/>
  <c r="K25" i="91"/>
  <c r="L24" i="91"/>
  <c r="K24" i="91"/>
  <c r="L23" i="91"/>
  <c r="K23" i="91"/>
  <c r="L22" i="91"/>
  <c r="K22" i="91"/>
  <c r="L21" i="91"/>
  <c r="K21" i="91"/>
  <c r="L20" i="91"/>
  <c r="K20" i="91"/>
  <c r="L19" i="91"/>
  <c r="K19" i="91"/>
  <c r="L18" i="91"/>
  <c r="K18" i="91"/>
  <c r="L17" i="91"/>
  <c r="K17" i="91"/>
  <c r="L16" i="91"/>
  <c r="K16" i="91"/>
  <c r="L15" i="91"/>
  <c r="K15" i="91"/>
  <c r="L14" i="91"/>
  <c r="K14" i="91"/>
  <c r="L13" i="91"/>
  <c r="K13" i="91"/>
  <c r="K12" i="91"/>
  <c r="H7" i="91"/>
  <c r="H6" i="91"/>
  <c r="H5" i="91"/>
  <c r="H4" i="91"/>
  <c r="H3" i="91"/>
  <c r="L25" i="90"/>
  <c r="K25" i="90"/>
  <c r="L24" i="90"/>
  <c r="K24" i="90"/>
  <c r="L23" i="90"/>
  <c r="K23" i="90"/>
  <c r="L22" i="90"/>
  <c r="K22" i="90"/>
  <c r="L21" i="90"/>
  <c r="K21" i="90"/>
  <c r="L20" i="90"/>
  <c r="K20" i="90"/>
  <c r="L19" i="90"/>
  <c r="K19" i="90"/>
  <c r="L18" i="90"/>
  <c r="K18" i="90"/>
  <c r="L17" i="90"/>
  <c r="K17" i="90"/>
  <c r="L16" i="90"/>
  <c r="K16" i="90"/>
  <c r="L15" i="90"/>
  <c r="K15" i="90"/>
  <c r="L14" i="90"/>
  <c r="K14" i="90"/>
  <c r="L13" i="90"/>
  <c r="K13" i="90"/>
  <c r="K12" i="90"/>
  <c r="H7" i="90"/>
  <c r="H6" i="90"/>
  <c r="H5" i="90"/>
  <c r="H4" i="90"/>
  <c r="H3" i="90"/>
  <c r="L25" i="89"/>
  <c r="K25" i="89"/>
  <c r="L24" i="89"/>
  <c r="K24" i="89"/>
  <c r="L23" i="89"/>
  <c r="K23" i="89"/>
  <c r="L22" i="89"/>
  <c r="K22" i="89"/>
  <c r="L21" i="89"/>
  <c r="K21" i="89"/>
  <c r="L20" i="89"/>
  <c r="K20" i="89"/>
  <c r="L19" i="89"/>
  <c r="K19" i="89"/>
  <c r="L18" i="89"/>
  <c r="K18" i="89"/>
  <c r="L17" i="89"/>
  <c r="K17" i="89"/>
  <c r="L16" i="89"/>
  <c r="K16" i="89"/>
  <c r="L15" i="89"/>
  <c r="K15" i="89"/>
  <c r="L14" i="89"/>
  <c r="K14" i="89"/>
  <c r="L13" i="89"/>
  <c r="K13" i="89"/>
  <c r="K12" i="89"/>
  <c r="H7" i="89"/>
  <c r="H6" i="89"/>
  <c r="H5" i="89"/>
  <c r="H4" i="89"/>
  <c r="H3" i="89"/>
  <c r="L25" i="88"/>
  <c r="K25" i="88"/>
  <c r="L24" i="88"/>
  <c r="K24" i="88"/>
  <c r="L23" i="88"/>
  <c r="K23" i="88"/>
  <c r="L22" i="88"/>
  <c r="K22" i="88"/>
  <c r="L21" i="88"/>
  <c r="K21" i="88"/>
  <c r="L20" i="88"/>
  <c r="K20" i="88"/>
  <c r="L19" i="88"/>
  <c r="K19" i="88"/>
  <c r="L18" i="88"/>
  <c r="K18" i="88"/>
  <c r="L17" i="88"/>
  <c r="K17" i="88"/>
  <c r="L16" i="88"/>
  <c r="K16" i="88"/>
  <c r="L15" i="88"/>
  <c r="K15" i="88"/>
  <c r="L14" i="88"/>
  <c r="K14" i="88"/>
  <c r="L13" i="88"/>
  <c r="K13" i="88"/>
  <c r="K12" i="88"/>
  <c r="H7" i="88"/>
  <c r="H6" i="88"/>
  <c r="H5" i="88"/>
  <c r="H4" i="88"/>
  <c r="H3" i="88"/>
  <c r="L25" i="87"/>
  <c r="K25" i="87"/>
  <c r="L24" i="87"/>
  <c r="K24" i="87"/>
  <c r="L23" i="87"/>
  <c r="K23" i="87"/>
  <c r="L22" i="87"/>
  <c r="K22" i="87"/>
  <c r="L21" i="87"/>
  <c r="K21" i="87"/>
  <c r="L20" i="87"/>
  <c r="K20" i="87"/>
  <c r="L19" i="87"/>
  <c r="K19" i="87"/>
  <c r="L18" i="87"/>
  <c r="K18" i="87"/>
  <c r="L17" i="87"/>
  <c r="K17" i="87"/>
  <c r="L16" i="87"/>
  <c r="K16" i="87"/>
  <c r="L15" i="87"/>
  <c r="K15" i="87"/>
  <c r="L14" i="87"/>
  <c r="K14" i="87"/>
  <c r="L13" i="87"/>
  <c r="K13" i="87"/>
  <c r="K12" i="87"/>
  <c r="H7" i="87"/>
  <c r="H6" i="87"/>
  <c r="H5" i="87"/>
  <c r="H4" i="87"/>
  <c r="H3" i="87"/>
  <c r="L25" i="86"/>
  <c r="K25" i="86"/>
  <c r="L24" i="86"/>
  <c r="K24" i="86"/>
  <c r="L23" i="86"/>
  <c r="K23" i="86"/>
  <c r="L22" i="86"/>
  <c r="K22" i="86"/>
  <c r="L21" i="86"/>
  <c r="K21" i="86"/>
  <c r="L20" i="86"/>
  <c r="K20" i="86"/>
  <c r="L19" i="86"/>
  <c r="K19" i="86"/>
  <c r="L18" i="86"/>
  <c r="K18" i="86"/>
  <c r="L17" i="86"/>
  <c r="K17" i="86"/>
  <c r="L16" i="86"/>
  <c r="K16" i="86"/>
  <c r="L15" i="86"/>
  <c r="K15" i="86"/>
  <c r="L14" i="86"/>
  <c r="K14" i="86"/>
  <c r="L13" i="86"/>
  <c r="K13" i="86"/>
  <c r="K12" i="86"/>
  <c r="H7" i="86"/>
  <c r="H6" i="86"/>
  <c r="H5" i="86"/>
  <c r="H4" i="86"/>
  <c r="H3" i="86"/>
  <c r="L25" i="85"/>
  <c r="K25" i="85"/>
  <c r="L24" i="85"/>
  <c r="K24" i="85"/>
  <c r="L23" i="85"/>
  <c r="K23" i="85"/>
  <c r="L22" i="85"/>
  <c r="K22" i="85"/>
  <c r="L21" i="85"/>
  <c r="K21" i="85"/>
  <c r="L20" i="85"/>
  <c r="K20" i="85"/>
  <c r="L19" i="85"/>
  <c r="K19" i="85"/>
  <c r="L18" i="85"/>
  <c r="K18" i="85"/>
  <c r="L17" i="85"/>
  <c r="K17" i="85"/>
  <c r="L16" i="85"/>
  <c r="K16" i="85"/>
  <c r="L15" i="85"/>
  <c r="K15" i="85"/>
  <c r="L14" i="85"/>
  <c r="K14" i="85"/>
  <c r="L13" i="85"/>
  <c r="K13" i="85"/>
  <c r="K12" i="85"/>
  <c r="H7" i="85"/>
  <c r="H6" i="85"/>
  <c r="H5" i="85"/>
  <c r="H4" i="85"/>
  <c r="H3" i="85"/>
  <c r="L25" i="84"/>
  <c r="K25" i="84"/>
  <c r="L24" i="84"/>
  <c r="K24" i="84"/>
  <c r="L23" i="84"/>
  <c r="K23" i="84"/>
  <c r="L22" i="84"/>
  <c r="K22" i="84"/>
  <c r="L21" i="84"/>
  <c r="K21" i="84"/>
  <c r="L20" i="84"/>
  <c r="K20" i="84"/>
  <c r="L19" i="84"/>
  <c r="K19" i="84"/>
  <c r="L18" i="84"/>
  <c r="K18" i="84"/>
  <c r="L17" i="84"/>
  <c r="K17" i="84"/>
  <c r="L16" i="84"/>
  <c r="K16" i="84"/>
  <c r="L15" i="84"/>
  <c r="K15" i="84"/>
  <c r="L14" i="84"/>
  <c r="K14" i="84"/>
  <c r="L13" i="84"/>
  <c r="K13" i="84"/>
  <c r="K12" i="84"/>
  <c r="H7" i="84"/>
  <c r="H6" i="84"/>
  <c r="H5" i="84"/>
  <c r="H4" i="84"/>
  <c r="H3" i="84"/>
  <c r="L25" i="83"/>
  <c r="K25" i="83"/>
  <c r="L24" i="83"/>
  <c r="K24" i="83"/>
  <c r="L23" i="83"/>
  <c r="K23" i="83"/>
  <c r="L22" i="83"/>
  <c r="K22" i="83"/>
  <c r="L21" i="83"/>
  <c r="K21" i="83"/>
  <c r="L20" i="83"/>
  <c r="K20" i="83"/>
  <c r="L19" i="83"/>
  <c r="K19" i="83"/>
  <c r="L18" i="83"/>
  <c r="K18" i="83"/>
  <c r="L17" i="83"/>
  <c r="K17" i="83"/>
  <c r="L16" i="83"/>
  <c r="K16" i="83"/>
  <c r="L15" i="83"/>
  <c r="K15" i="83"/>
  <c r="L14" i="83"/>
  <c r="K14" i="83"/>
  <c r="L13" i="83"/>
  <c r="K13" i="83"/>
  <c r="K12" i="83"/>
  <c r="H7" i="83"/>
  <c r="H6" i="83"/>
  <c r="H5" i="83"/>
  <c r="H4" i="83"/>
  <c r="H3" i="83"/>
  <c r="L25" i="82"/>
  <c r="K25" i="82"/>
  <c r="L24" i="82"/>
  <c r="K24" i="82"/>
  <c r="L23" i="82"/>
  <c r="K23" i="82"/>
  <c r="L22" i="82"/>
  <c r="K22" i="82"/>
  <c r="L21" i="82"/>
  <c r="K21" i="82"/>
  <c r="L20" i="82"/>
  <c r="K20" i="82"/>
  <c r="L19" i="82"/>
  <c r="K19" i="82"/>
  <c r="L18" i="82"/>
  <c r="K18" i="82"/>
  <c r="L17" i="82"/>
  <c r="K17" i="82"/>
  <c r="L16" i="82"/>
  <c r="K16" i="82"/>
  <c r="L15" i="82"/>
  <c r="K15" i="82"/>
  <c r="L14" i="82"/>
  <c r="K14" i="82"/>
  <c r="L13" i="82"/>
  <c r="K13" i="82"/>
  <c r="K12" i="82"/>
  <c r="H7" i="82"/>
  <c r="H6" i="82"/>
  <c r="H5" i="82"/>
  <c r="H4" i="82"/>
  <c r="H3" i="82"/>
  <c r="L25" i="81"/>
  <c r="K25" i="81"/>
  <c r="L24" i="81"/>
  <c r="K24" i="81"/>
  <c r="L23" i="81"/>
  <c r="K23" i="81"/>
  <c r="L22" i="81"/>
  <c r="K22" i="81"/>
  <c r="L21" i="81"/>
  <c r="K21" i="81"/>
  <c r="L20" i="81"/>
  <c r="K20" i="81"/>
  <c r="L19" i="81"/>
  <c r="K19" i="81"/>
  <c r="L18" i="81"/>
  <c r="K18" i="81"/>
  <c r="L17" i="81"/>
  <c r="K17" i="81"/>
  <c r="L16" i="81"/>
  <c r="K16" i="81"/>
  <c r="L15" i="81"/>
  <c r="K15" i="81"/>
  <c r="L14" i="81"/>
  <c r="K14" i="81"/>
  <c r="L13" i="81"/>
  <c r="K13" i="81"/>
  <c r="K12" i="81"/>
  <c r="H7" i="81"/>
  <c r="H6" i="81"/>
  <c r="H5" i="81"/>
  <c r="H4" i="81"/>
  <c r="H3" i="81"/>
  <c r="L25" i="80"/>
  <c r="K25" i="80"/>
  <c r="L24" i="80"/>
  <c r="K24" i="80"/>
  <c r="L23" i="80"/>
  <c r="K23" i="80"/>
  <c r="L22" i="80"/>
  <c r="K22" i="80"/>
  <c r="L21" i="80"/>
  <c r="K21" i="80"/>
  <c r="L20" i="80"/>
  <c r="K20" i="80"/>
  <c r="L19" i="80"/>
  <c r="K19" i="80"/>
  <c r="L18" i="80"/>
  <c r="K18" i="80"/>
  <c r="L17" i="80"/>
  <c r="K17" i="80"/>
  <c r="L16" i="80"/>
  <c r="K16" i="80"/>
  <c r="L15" i="80"/>
  <c r="K15" i="80"/>
  <c r="L14" i="80"/>
  <c r="K14" i="80"/>
  <c r="L13" i="80"/>
  <c r="K13" i="80"/>
  <c r="K12" i="80"/>
  <c r="H7" i="80"/>
  <c r="H6" i="80"/>
  <c r="H5" i="80"/>
  <c r="H4" i="80"/>
  <c r="H3" i="80"/>
  <c r="L25" i="79"/>
  <c r="K25" i="79"/>
  <c r="L24" i="79"/>
  <c r="K24" i="79"/>
  <c r="L23" i="79"/>
  <c r="K23" i="79"/>
  <c r="L22" i="79"/>
  <c r="K22" i="79"/>
  <c r="L21" i="79"/>
  <c r="K21" i="79"/>
  <c r="L20" i="79"/>
  <c r="K20" i="79"/>
  <c r="L19" i="79"/>
  <c r="K19" i="79"/>
  <c r="L18" i="79"/>
  <c r="K18" i="79"/>
  <c r="L17" i="79"/>
  <c r="K17" i="79"/>
  <c r="L16" i="79"/>
  <c r="K16" i="79"/>
  <c r="L15" i="79"/>
  <c r="K15" i="79"/>
  <c r="L14" i="79"/>
  <c r="K14" i="79"/>
  <c r="L13" i="79"/>
  <c r="K13" i="79"/>
  <c r="K12" i="79"/>
  <c r="H7" i="79"/>
  <c r="H6" i="79"/>
  <c r="H5" i="79"/>
  <c r="H4" i="79"/>
  <c r="H3" i="79"/>
  <c r="L25" i="78"/>
  <c r="K25" i="78"/>
  <c r="L24" i="78"/>
  <c r="K24" i="78"/>
  <c r="L23" i="78"/>
  <c r="K23" i="78"/>
  <c r="L22" i="78"/>
  <c r="K22" i="78"/>
  <c r="L21" i="78"/>
  <c r="K21" i="78"/>
  <c r="L20" i="78"/>
  <c r="K20" i="78"/>
  <c r="L19" i="78"/>
  <c r="K19" i="78"/>
  <c r="L18" i="78"/>
  <c r="K18" i="78"/>
  <c r="L17" i="78"/>
  <c r="K17" i="78"/>
  <c r="L16" i="78"/>
  <c r="K16" i="78"/>
  <c r="L15" i="78"/>
  <c r="K15" i="78"/>
  <c r="L14" i="78"/>
  <c r="K14" i="78"/>
  <c r="L13" i="78"/>
  <c r="K13" i="78"/>
  <c r="K12" i="78"/>
  <c r="H7" i="78"/>
  <c r="H6" i="78"/>
  <c r="H5" i="78"/>
  <c r="H4" i="78"/>
  <c r="H3" i="78"/>
  <c r="L25" i="77"/>
  <c r="K25" i="77"/>
  <c r="L24" i="77"/>
  <c r="K24" i="77"/>
  <c r="L23" i="77"/>
  <c r="K23" i="77"/>
  <c r="L22" i="77"/>
  <c r="K22" i="77"/>
  <c r="L21" i="77"/>
  <c r="K21" i="77"/>
  <c r="L20" i="77"/>
  <c r="K20" i="77"/>
  <c r="L19" i="77"/>
  <c r="K19" i="77"/>
  <c r="L18" i="77"/>
  <c r="K18" i="77"/>
  <c r="L17" i="77"/>
  <c r="K17" i="77"/>
  <c r="L16" i="77"/>
  <c r="K16" i="77"/>
  <c r="L15" i="77"/>
  <c r="K15" i="77"/>
  <c r="L14" i="77"/>
  <c r="K14" i="77"/>
  <c r="L13" i="77"/>
  <c r="K13" i="77"/>
  <c r="K12" i="77"/>
  <c r="H7" i="77"/>
  <c r="H6" i="77"/>
  <c r="H5" i="77"/>
  <c r="H4" i="77"/>
  <c r="H3" i="77"/>
  <c r="L25" i="76"/>
  <c r="K25" i="76"/>
  <c r="L24" i="76"/>
  <c r="K24" i="76"/>
  <c r="L23" i="76"/>
  <c r="K23" i="76"/>
  <c r="L22" i="76"/>
  <c r="K22" i="76"/>
  <c r="L21" i="76"/>
  <c r="K21" i="76"/>
  <c r="L20" i="76"/>
  <c r="K20" i="76"/>
  <c r="L19" i="76"/>
  <c r="K19" i="76"/>
  <c r="L18" i="76"/>
  <c r="K18" i="76"/>
  <c r="L17" i="76"/>
  <c r="K17" i="76"/>
  <c r="L16" i="76"/>
  <c r="K16" i="76"/>
  <c r="L15" i="76"/>
  <c r="K15" i="76"/>
  <c r="L14" i="76"/>
  <c r="K14" i="76"/>
  <c r="L13" i="76"/>
  <c r="K13" i="76"/>
  <c r="K12" i="76"/>
  <c r="H7" i="76"/>
  <c r="H6" i="76"/>
  <c r="H5" i="76"/>
  <c r="H4" i="76"/>
  <c r="H3" i="76"/>
  <c r="L25" i="75"/>
  <c r="K25" i="75"/>
  <c r="L24" i="75"/>
  <c r="K24" i="75"/>
  <c r="L23" i="75"/>
  <c r="K23" i="75"/>
  <c r="L22" i="75"/>
  <c r="K22" i="75"/>
  <c r="L21" i="75"/>
  <c r="K21" i="75"/>
  <c r="L20" i="75"/>
  <c r="K20" i="75"/>
  <c r="L19" i="75"/>
  <c r="K19" i="75"/>
  <c r="L18" i="75"/>
  <c r="K18" i="75"/>
  <c r="L17" i="75"/>
  <c r="K17" i="75"/>
  <c r="L16" i="75"/>
  <c r="K16" i="75"/>
  <c r="L15" i="75"/>
  <c r="K15" i="75"/>
  <c r="L14" i="75"/>
  <c r="K14" i="75"/>
  <c r="L13" i="75"/>
  <c r="K13" i="75"/>
  <c r="K12" i="75"/>
  <c r="H7" i="75"/>
  <c r="H6" i="75"/>
  <c r="H5" i="75"/>
  <c r="H4" i="75"/>
  <c r="H3" i="75"/>
  <c r="L25" i="74"/>
  <c r="K25" i="74"/>
  <c r="L24" i="74"/>
  <c r="K24" i="74"/>
  <c r="L23" i="74"/>
  <c r="K23" i="74"/>
  <c r="L22" i="74"/>
  <c r="K22" i="74"/>
  <c r="L21" i="74"/>
  <c r="K21" i="74"/>
  <c r="L20" i="74"/>
  <c r="K20" i="74"/>
  <c r="L19" i="74"/>
  <c r="K19" i="74"/>
  <c r="L18" i="74"/>
  <c r="K18" i="74"/>
  <c r="L17" i="74"/>
  <c r="K17" i="74"/>
  <c r="L16" i="74"/>
  <c r="K16" i="74"/>
  <c r="L15" i="74"/>
  <c r="K15" i="74"/>
  <c r="L14" i="74"/>
  <c r="K14" i="74"/>
  <c r="L13" i="74"/>
  <c r="K13" i="74"/>
  <c r="K12" i="74"/>
  <c r="H7" i="74"/>
  <c r="H6" i="74"/>
  <c r="H5" i="74"/>
  <c r="H4" i="74"/>
  <c r="H3" i="74"/>
  <c r="L25" i="73"/>
  <c r="K25" i="73"/>
  <c r="L24" i="73"/>
  <c r="K24" i="73"/>
  <c r="L23" i="73"/>
  <c r="K23" i="73"/>
  <c r="L22" i="73"/>
  <c r="K22" i="73"/>
  <c r="L21" i="73"/>
  <c r="K21" i="73"/>
  <c r="L20" i="73"/>
  <c r="K20" i="73"/>
  <c r="L19" i="73"/>
  <c r="K19" i="73"/>
  <c r="L18" i="73"/>
  <c r="K18" i="73"/>
  <c r="L17" i="73"/>
  <c r="K17" i="73"/>
  <c r="L16" i="73"/>
  <c r="K16" i="73"/>
  <c r="L15" i="73"/>
  <c r="K15" i="73"/>
  <c r="L14" i="73"/>
  <c r="K14" i="73"/>
  <c r="L13" i="73"/>
  <c r="K13" i="73"/>
  <c r="K12" i="73"/>
  <c r="H7" i="73"/>
  <c r="H6" i="73"/>
  <c r="H5" i="73"/>
  <c r="H4" i="73"/>
  <c r="H3" i="73"/>
  <c r="L25" i="72"/>
  <c r="K25" i="72"/>
  <c r="L24" i="72"/>
  <c r="K24" i="72"/>
  <c r="L23" i="72"/>
  <c r="K23" i="72"/>
  <c r="L22" i="72"/>
  <c r="K22" i="72"/>
  <c r="L21" i="72"/>
  <c r="K21" i="72"/>
  <c r="L20" i="72"/>
  <c r="K20" i="72"/>
  <c r="L19" i="72"/>
  <c r="K19" i="72"/>
  <c r="L18" i="72"/>
  <c r="K18" i="72"/>
  <c r="L17" i="72"/>
  <c r="K17" i="72"/>
  <c r="L16" i="72"/>
  <c r="K16" i="72"/>
  <c r="L15" i="72"/>
  <c r="K15" i="72"/>
  <c r="L14" i="72"/>
  <c r="K14" i="72"/>
  <c r="L13" i="72"/>
  <c r="K13" i="72"/>
  <c r="K12" i="72"/>
  <c r="H7" i="72"/>
  <c r="H6" i="72"/>
  <c r="H5" i="72"/>
  <c r="H4" i="72"/>
  <c r="H3" i="72"/>
  <c r="L25" i="71"/>
  <c r="K25" i="71"/>
  <c r="L24" i="71"/>
  <c r="K24" i="71"/>
  <c r="L23" i="71"/>
  <c r="K23" i="71"/>
  <c r="L22" i="71"/>
  <c r="K22" i="71"/>
  <c r="L21" i="71"/>
  <c r="K21" i="71"/>
  <c r="L20" i="71"/>
  <c r="K20" i="71"/>
  <c r="L19" i="71"/>
  <c r="K19" i="71"/>
  <c r="L18" i="71"/>
  <c r="K18" i="71"/>
  <c r="L17" i="71"/>
  <c r="K17" i="71"/>
  <c r="L16" i="71"/>
  <c r="K16" i="71"/>
  <c r="L15" i="71"/>
  <c r="K15" i="71"/>
  <c r="L14" i="71"/>
  <c r="K14" i="71"/>
  <c r="L13" i="71"/>
  <c r="K13" i="71"/>
  <c r="K12" i="71"/>
  <c r="H7" i="71"/>
  <c r="H6" i="71"/>
  <c r="H5" i="71"/>
  <c r="H4" i="71"/>
  <c r="H3" i="71"/>
  <c r="L25" i="70"/>
  <c r="K25" i="70"/>
  <c r="L24" i="70"/>
  <c r="K24" i="70"/>
  <c r="L23" i="70"/>
  <c r="K23" i="70"/>
  <c r="L22" i="70"/>
  <c r="K22" i="70"/>
  <c r="L21" i="70"/>
  <c r="K21" i="70"/>
  <c r="L20" i="70"/>
  <c r="K20" i="70"/>
  <c r="L19" i="70"/>
  <c r="K19" i="70"/>
  <c r="L18" i="70"/>
  <c r="K18" i="70"/>
  <c r="L17" i="70"/>
  <c r="K17" i="70"/>
  <c r="L16" i="70"/>
  <c r="K16" i="70"/>
  <c r="L15" i="70"/>
  <c r="K15" i="70"/>
  <c r="L14" i="70"/>
  <c r="K14" i="70"/>
  <c r="L13" i="70"/>
  <c r="K13" i="70"/>
  <c r="K12" i="70"/>
  <c r="H7" i="70"/>
  <c r="H6" i="70"/>
  <c r="H5" i="70"/>
  <c r="H4" i="70"/>
  <c r="H3" i="70"/>
  <c r="L25" i="69"/>
  <c r="K25" i="69"/>
  <c r="L24" i="69"/>
  <c r="K24" i="69"/>
  <c r="L23" i="69"/>
  <c r="K23" i="69"/>
  <c r="L22" i="69"/>
  <c r="K22" i="69"/>
  <c r="L21" i="69"/>
  <c r="K21" i="69"/>
  <c r="L20" i="69"/>
  <c r="K20" i="69"/>
  <c r="L19" i="69"/>
  <c r="K19" i="69"/>
  <c r="L18" i="69"/>
  <c r="K18" i="69"/>
  <c r="L17" i="69"/>
  <c r="K17" i="69"/>
  <c r="L16" i="69"/>
  <c r="K16" i="69"/>
  <c r="L15" i="69"/>
  <c r="K15" i="69"/>
  <c r="L14" i="69"/>
  <c r="K14" i="69"/>
  <c r="L13" i="69"/>
  <c r="K13" i="69"/>
  <c r="K12" i="69"/>
  <c r="H7" i="69"/>
  <c r="H6" i="69"/>
  <c r="H5" i="69"/>
  <c r="H4" i="69"/>
  <c r="H3" i="69"/>
  <c r="L25" i="68"/>
  <c r="K25" i="68"/>
  <c r="L24" i="68"/>
  <c r="K24" i="68"/>
  <c r="L23" i="68"/>
  <c r="K23" i="68"/>
  <c r="L22" i="68"/>
  <c r="K22" i="68"/>
  <c r="L21" i="68"/>
  <c r="K21" i="68"/>
  <c r="L20" i="68"/>
  <c r="K20" i="68"/>
  <c r="L19" i="68"/>
  <c r="K19" i="68"/>
  <c r="L18" i="68"/>
  <c r="K18" i="68"/>
  <c r="L17" i="68"/>
  <c r="K17" i="68"/>
  <c r="L16" i="68"/>
  <c r="K16" i="68"/>
  <c r="L15" i="68"/>
  <c r="K15" i="68"/>
  <c r="L14" i="68"/>
  <c r="K14" i="68"/>
  <c r="L13" i="68"/>
  <c r="K13" i="68"/>
  <c r="K12" i="68"/>
  <c r="H7" i="68"/>
  <c r="H6" i="68"/>
  <c r="H5" i="68"/>
  <c r="H4" i="68"/>
  <c r="H3" i="68"/>
  <c r="L25" i="67"/>
  <c r="K25" i="67"/>
  <c r="L24" i="67"/>
  <c r="K24" i="67"/>
  <c r="L23" i="67"/>
  <c r="K23" i="67"/>
  <c r="L22" i="67"/>
  <c r="K22" i="67"/>
  <c r="L21" i="67"/>
  <c r="K21" i="67"/>
  <c r="L20" i="67"/>
  <c r="K20" i="67"/>
  <c r="L19" i="67"/>
  <c r="K19" i="67"/>
  <c r="L18" i="67"/>
  <c r="K18" i="67"/>
  <c r="L17" i="67"/>
  <c r="K17" i="67"/>
  <c r="L16" i="67"/>
  <c r="K16" i="67"/>
  <c r="L15" i="67"/>
  <c r="K15" i="67"/>
  <c r="L14" i="67"/>
  <c r="K14" i="67"/>
  <c r="L13" i="67"/>
  <c r="K13" i="67"/>
  <c r="K12" i="67"/>
  <c r="H7" i="67"/>
  <c r="H6" i="67"/>
  <c r="H5" i="67"/>
  <c r="H4" i="67"/>
  <c r="H3" i="67"/>
  <c r="L25" i="66"/>
  <c r="K25" i="66"/>
  <c r="L24" i="66"/>
  <c r="K24" i="66"/>
  <c r="L23" i="66"/>
  <c r="K23" i="66"/>
  <c r="L22" i="66"/>
  <c r="K22" i="66"/>
  <c r="L21" i="66"/>
  <c r="K21" i="66"/>
  <c r="L20" i="66"/>
  <c r="K20" i="66"/>
  <c r="L19" i="66"/>
  <c r="K19" i="66"/>
  <c r="L18" i="66"/>
  <c r="K18" i="66"/>
  <c r="L17" i="66"/>
  <c r="K17" i="66"/>
  <c r="L16" i="66"/>
  <c r="K16" i="66"/>
  <c r="L15" i="66"/>
  <c r="K15" i="66"/>
  <c r="L14" i="66"/>
  <c r="K14" i="66"/>
  <c r="L13" i="66"/>
  <c r="K13" i="66"/>
  <c r="K12" i="66"/>
  <c r="H7" i="66"/>
  <c r="H6" i="66"/>
  <c r="H5" i="66"/>
  <c r="H4" i="66"/>
  <c r="H3" i="66"/>
  <c r="L25" i="65"/>
  <c r="K25" i="65"/>
  <c r="L24" i="65"/>
  <c r="K24" i="65"/>
  <c r="L23" i="65"/>
  <c r="K23" i="65"/>
  <c r="L22" i="65"/>
  <c r="K22" i="65"/>
  <c r="L21" i="65"/>
  <c r="K21" i="65"/>
  <c r="L20" i="65"/>
  <c r="K20" i="65"/>
  <c r="L19" i="65"/>
  <c r="K19" i="65"/>
  <c r="L18" i="65"/>
  <c r="K18" i="65"/>
  <c r="L17" i="65"/>
  <c r="K17" i="65"/>
  <c r="L16" i="65"/>
  <c r="K16" i="65"/>
  <c r="L15" i="65"/>
  <c r="K15" i="65"/>
  <c r="L14" i="65"/>
  <c r="K14" i="65"/>
  <c r="L13" i="65"/>
  <c r="K13" i="65"/>
  <c r="K12" i="65"/>
  <c r="H7" i="65"/>
  <c r="H6" i="65"/>
  <c r="H5" i="65"/>
  <c r="H4" i="65"/>
  <c r="H3" i="65"/>
  <c r="L25" i="64"/>
  <c r="K25" i="64"/>
  <c r="L24" i="64"/>
  <c r="K24" i="64"/>
  <c r="L23" i="64"/>
  <c r="K23" i="64"/>
  <c r="L22" i="64"/>
  <c r="K22" i="64"/>
  <c r="L21" i="64"/>
  <c r="K21" i="64"/>
  <c r="L20" i="64"/>
  <c r="K20" i="64"/>
  <c r="L19" i="64"/>
  <c r="K19" i="64"/>
  <c r="L18" i="64"/>
  <c r="K18" i="64"/>
  <c r="L17" i="64"/>
  <c r="K17" i="64"/>
  <c r="L16" i="64"/>
  <c r="K16" i="64"/>
  <c r="L15" i="64"/>
  <c r="K15" i="64"/>
  <c r="L14" i="64"/>
  <c r="K14" i="64"/>
  <c r="L13" i="64"/>
  <c r="K13" i="64"/>
  <c r="K12" i="64"/>
  <c r="H7" i="64"/>
  <c r="H6" i="64"/>
  <c r="H5" i="64"/>
  <c r="H4" i="64"/>
  <c r="H3" i="64"/>
  <c r="L25" i="63"/>
  <c r="K25" i="63"/>
  <c r="L24" i="63"/>
  <c r="K24" i="63"/>
  <c r="L23" i="63"/>
  <c r="K23" i="63"/>
  <c r="L22" i="63"/>
  <c r="K22" i="63"/>
  <c r="L21" i="63"/>
  <c r="K21" i="63"/>
  <c r="L20" i="63"/>
  <c r="K20" i="63"/>
  <c r="L19" i="63"/>
  <c r="K19" i="63"/>
  <c r="L18" i="63"/>
  <c r="K18" i="63"/>
  <c r="L17" i="63"/>
  <c r="K17" i="63"/>
  <c r="L16" i="63"/>
  <c r="K16" i="63"/>
  <c r="L15" i="63"/>
  <c r="K15" i="63"/>
  <c r="L14" i="63"/>
  <c r="K14" i="63"/>
  <c r="L13" i="63"/>
  <c r="K13" i="63"/>
  <c r="K12" i="63"/>
  <c r="H7" i="63"/>
  <c r="H6" i="63"/>
  <c r="H5" i="63"/>
  <c r="H4" i="63"/>
  <c r="H3" i="63"/>
  <c r="L25" i="62"/>
  <c r="K25" i="62"/>
  <c r="L24" i="62"/>
  <c r="K24" i="62"/>
  <c r="L23" i="62"/>
  <c r="K23" i="62"/>
  <c r="L22" i="62"/>
  <c r="K22" i="62"/>
  <c r="L21" i="62"/>
  <c r="K21" i="62"/>
  <c r="L20" i="62"/>
  <c r="K20" i="62"/>
  <c r="L19" i="62"/>
  <c r="K19" i="62"/>
  <c r="L18" i="62"/>
  <c r="K18" i="62"/>
  <c r="L17" i="62"/>
  <c r="K17" i="62"/>
  <c r="L16" i="62"/>
  <c r="K16" i="62"/>
  <c r="L15" i="62"/>
  <c r="K15" i="62"/>
  <c r="L14" i="62"/>
  <c r="K14" i="62"/>
  <c r="L13" i="62"/>
  <c r="K13" i="62"/>
  <c r="K12" i="62"/>
  <c r="H7" i="62"/>
  <c r="H6" i="62"/>
  <c r="H5" i="62"/>
  <c r="H4" i="62"/>
  <c r="H3" i="62"/>
  <c r="L25" i="61"/>
  <c r="K25" i="61"/>
  <c r="L24" i="61"/>
  <c r="K24" i="61"/>
  <c r="L23" i="61"/>
  <c r="K23" i="61"/>
  <c r="L22" i="61"/>
  <c r="K22" i="61"/>
  <c r="L21" i="61"/>
  <c r="K21" i="61"/>
  <c r="L20" i="61"/>
  <c r="K20" i="61"/>
  <c r="L19" i="61"/>
  <c r="K19" i="61"/>
  <c r="L18" i="61"/>
  <c r="K18" i="61"/>
  <c r="L17" i="61"/>
  <c r="K17" i="61"/>
  <c r="L16" i="61"/>
  <c r="K16" i="61"/>
  <c r="L15" i="61"/>
  <c r="K15" i="61"/>
  <c r="L14" i="61"/>
  <c r="K14" i="61"/>
  <c r="L13" i="61"/>
  <c r="K13" i="61"/>
  <c r="K12" i="61"/>
  <c r="H7" i="61"/>
  <c r="H6" i="61"/>
  <c r="H5" i="61"/>
  <c r="H4" i="61"/>
  <c r="H3" i="61"/>
  <c r="L25" i="60"/>
  <c r="K25" i="60"/>
  <c r="L24" i="60"/>
  <c r="K24" i="60"/>
  <c r="L23" i="60"/>
  <c r="K23" i="60"/>
  <c r="L22" i="60"/>
  <c r="K22" i="60"/>
  <c r="L21" i="60"/>
  <c r="K21" i="60"/>
  <c r="L20" i="60"/>
  <c r="K20" i="60"/>
  <c r="L19" i="60"/>
  <c r="K19" i="60"/>
  <c r="L18" i="60"/>
  <c r="K18" i="60"/>
  <c r="L17" i="60"/>
  <c r="K17" i="60"/>
  <c r="L16" i="60"/>
  <c r="K16" i="60"/>
  <c r="L15" i="60"/>
  <c r="K15" i="60"/>
  <c r="L14" i="60"/>
  <c r="K14" i="60"/>
  <c r="L13" i="60"/>
  <c r="K13" i="60"/>
  <c r="K12" i="60"/>
  <c r="H7" i="60"/>
  <c r="H6" i="60"/>
  <c r="H5" i="60"/>
  <c r="H4" i="60"/>
  <c r="H3" i="60"/>
  <c r="L25" i="59"/>
  <c r="K25" i="59"/>
  <c r="L24" i="59"/>
  <c r="K24" i="59"/>
  <c r="L23" i="59"/>
  <c r="K23" i="59"/>
  <c r="L22" i="59"/>
  <c r="K22" i="59"/>
  <c r="L21" i="59"/>
  <c r="K21" i="59"/>
  <c r="L20" i="59"/>
  <c r="K20" i="59"/>
  <c r="L19" i="59"/>
  <c r="K19" i="59"/>
  <c r="L18" i="59"/>
  <c r="K18" i="59"/>
  <c r="L17" i="59"/>
  <c r="K17" i="59"/>
  <c r="L16" i="59"/>
  <c r="K16" i="59"/>
  <c r="L15" i="59"/>
  <c r="K15" i="59"/>
  <c r="L14" i="59"/>
  <c r="K14" i="59"/>
  <c r="L13" i="59"/>
  <c r="K13" i="59"/>
  <c r="K12" i="59"/>
  <c r="H7" i="59"/>
  <c r="H6" i="59"/>
  <c r="H5" i="59"/>
  <c r="H4" i="59"/>
  <c r="H3" i="59"/>
  <c r="L25" i="58"/>
  <c r="K25" i="58"/>
  <c r="L24" i="58"/>
  <c r="K24" i="58"/>
  <c r="L23" i="58"/>
  <c r="K23" i="58"/>
  <c r="L22" i="58"/>
  <c r="K22" i="58"/>
  <c r="L21" i="58"/>
  <c r="K21" i="58"/>
  <c r="L20" i="58"/>
  <c r="K20" i="58"/>
  <c r="L19" i="58"/>
  <c r="K19" i="58"/>
  <c r="L18" i="58"/>
  <c r="K18" i="58"/>
  <c r="L17" i="58"/>
  <c r="K17" i="58"/>
  <c r="L16" i="58"/>
  <c r="K16" i="58"/>
  <c r="L15" i="58"/>
  <c r="K15" i="58"/>
  <c r="L14" i="58"/>
  <c r="K14" i="58"/>
  <c r="L13" i="58"/>
  <c r="K13" i="58"/>
  <c r="K12" i="58"/>
  <c r="H7" i="58"/>
  <c r="H6" i="58"/>
  <c r="H5" i="58"/>
  <c r="H4" i="58"/>
  <c r="H3" i="58"/>
  <c r="L25" i="57"/>
  <c r="K25" i="57"/>
  <c r="L24" i="57"/>
  <c r="K24" i="57"/>
  <c r="L23" i="57"/>
  <c r="K23" i="57"/>
  <c r="L22" i="57"/>
  <c r="K22" i="57"/>
  <c r="L21" i="57"/>
  <c r="K21" i="57"/>
  <c r="L20" i="57"/>
  <c r="K20" i="57"/>
  <c r="L19" i="57"/>
  <c r="K19" i="57"/>
  <c r="L18" i="57"/>
  <c r="K18" i="57"/>
  <c r="L17" i="57"/>
  <c r="K17" i="57"/>
  <c r="L16" i="57"/>
  <c r="K16" i="57"/>
  <c r="L15" i="57"/>
  <c r="K15" i="57"/>
  <c r="L14" i="57"/>
  <c r="K14" i="57"/>
  <c r="L13" i="57"/>
  <c r="K13" i="57"/>
  <c r="K12" i="57"/>
  <c r="H7" i="57"/>
  <c r="H6" i="57"/>
  <c r="H5" i="57"/>
  <c r="H4" i="57"/>
  <c r="H3" i="57"/>
  <c r="L25" i="56"/>
  <c r="K25" i="56"/>
  <c r="L24" i="56"/>
  <c r="K24" i="56"/>
  <c r="L23" i="56"/>
  <c r="K23" i="56"/>
  <c r="L22" i="56"/>
  <c r="K22" i="56"/>
  <c r="L21" i="56"/>
  <c r="K21" i="56"/>
  <c r="L20" i="56"/>
  <c r="K20" i="56"/>
  <c r="L19" i="56"/>
  <c r="K19" i="56"/>
  <c r="L18" i="56"/>
  <c r="K18" i="56"/>
  <c r="L17" i="56"/>
  <c r="K17" i="56"/>
  <c r="L16" i="56"/>
  <c r="K16" i="56"/>
  <c r="L15" i="56"/>
  <c r="K15" i="56"/>
  <c r="L14" i="56"/>
  <c r="K14" i="56"/>
  <c r="L13" i="56"/>
  <c r="K13" i="56"/>
  <c r="K12" i="56"/>
  <c r="H7" i="56"/>
  <c r="H6" i="56"/>
  <c r="H5" i="56"/>
  <c r="H4" i="56"/>
  <c r="H3" i="56"/>
  <c r="L25" i="55"/>
  <c r="K25" i="55"/>
  <c r="L24" i="55"/>
  <c r="K24" i="55"/>
  <c r="L23" i="55"/>
  <c r="K23" i="55"/>
  <c r="L22" i="55"/>
  <c r="K22" i="55"/>
  <c r="L21" i="55"/>
  <c r="K21" i="55"/>
  <c r="L20" i="55"/>
  <c r="K20" i="55"/>
  <c r="L19" i="55"/>
  <c r="K19" i="55"/>
  <c r="L18" i="55"/>
  <c r="K18" i="55"/>
  <c r="L17" i="55"/>
  <c r="K17" i="55"/>
  <c r="L16" i="55"/>
  <c r="K16" i="55"/>
  <c r="L15" i="55"/>
  <c r="K15" i="55"/>
  <c r="L14" i="55"/>
  <c r="K14" i="55"/>
  <c r="L13" i="55"/>
  <c r="K13" i="55"/>
  <c r="K12" i="55"/>
  <c r="H7" i="55"/>
  <c r="H6" i="55"/>
  <c r="H5" i="55"/>
  <c r="H4" i="55"/>
  <c r="H3" i="55"/>
  <c r="L25" i="5"/>
  <c r="K25" i="5"/>
  <c r="L24" i="5"/>
  <c r="K24" i="5"/>
  <c r="L23" i="5"/>
  <c r="K23" i="5"/>
  <c r="L22" i="5"/>
  <c r="K22" i="5"/>
  <c r="L21" i="5"/>
  <c r="K21" i="5"/>
  <c r="L20" i="5"/>
  <c r="K20" i="5"/>
  <c r="L19" i="5"/>
  <c r="K19" i="5"/>
  <c r="L18" i="5"/>
  <c r="K18" i="5"/>
  <c r="L17" i="5"/>
  <c r="K17" i="5"/>
  <c r="L16" i="5"/>
  <c r="K16" i="5"/>
  <c r="L15" i="5"/>
  <c r="K15" i="5"/>
  <c r="L14" i="5"/>
  <c r="K14" i="5"/>
  <c r="L13" i="5"/>
  <c r="K13" i="5"/>
  <c r="K12" i="5"/>
  <c r="H3" i="2"/>
  <c r="H4" i="2"/>
  <c r="H5" i="2"/>
  <c r="H6" i="2"/>
  <c r="L25" i="2" l="1"/>
  <c r="L13" i="2" l="1"/>
  <c r="L14" i="2"/>
  <c r="L15" i="2"/>
  <c r="L16" i="2"/>
  <c r="L17" i="2"/>
  <c r="L18" i="2"/>
  <c r="L19" i="2"/>
  <c r="L20" i="2"/>
  <c r="L21" i="2"/>
  <c r="L22" i="2"/>
  <c r="L23" i="2"/>
  <c r="L24" i="2"/>
  <c r="H7" i="2" l="1"/>
  <c r="K12" i="2" l="1"/>
  <c r="K13" i="2"/>
  <c r="K14" i="2"/>
  <c r="K15" i="2"/>
  <c r="K16" i="2"/>
  <c r="K17" i="2"/>
  <c r="K18" i="2"/>
  <c r="K19" i="2"/>
  <c r="K20" i="2"/>
  <c r="K21" i="2"/>
  <c r="K22" i="2"/>
  <c r="K23" i="2"/>
  <c r="K24" i="2"/>
  <c r="K25" i="2"/>
  <c r="D55" i="4" a="1"/>
  <c r="C20" i="4" a="1"/>
  <c r="D13" i="4" a="1"/>
  <c r="D14" i="4" a="1"/>
  <c r="C39" i="4" a="1"/>
  <c r="D24" i="4" a="1"/>
  <c r="C15" i="4" a="1"/>
  <c r="D20" i="4" a="1"/>
  <c r="C54" i="4" a="1"/>
  <c r="D38" i="4" a="1"/>
  <c r="D19" i="4" a="1"/>
  <c r="D46" i="4" a="1"/>
  <c r="C14" i="4" a="1"/>
  <c r="C50" i="4" a="1"/>
  <c r="C42" i="4" a="1"/>
  <c r="C33" i="4" a="1"/>
  <c r="C57" i="4" a="1"/>
  <c r="D56" i="4" a="1"/>
  <c r="C26" i="4" a="1"/>
  <c r="D31" i="4" a="1"/>
  <c r="D57" i="4" a="1"/>
  <c r="D53" i="4" a="1"/>
  <c r="C31" i="4" a="1"/>
  <c r="C23" i="4" a="1"/>
  <c r="C52" i="4" a="1"/>
  <c r="C40" i="4" a="1"/>
  <c r="D37" i="4" a="1"/>
  <c r="C29" i="4" a="1"/>
  <c r="C53" i="4" a="1"/>
  <c r="C51" i="4" a="1"/>
  <c r="D43" i="4" a="1"/>
  <c r="D44" i="4" a="1"/>
  <c r="C47" i="4" a="1"/>
  <c r="C25" i="4" a="1"/>
  <c r="C22" i="4" a="1"/>
  <c r="C17" i="4" a="1"/>
  <c r="D59" i="4" a="1"/>
  <c r="C24" i="4" a="1"/>
  <c r="C12" i="4" a="1"/>
  <c r="C46" i="4" a="1"/>
  <c r="C56" i="4" a="1"/>
  <c r="C58" i="4" a="1"/>
  <c r="C55" i="4" a="1"/>
  <c r="C35" i="4" a="1"/>
  <c r="D27" i="4" a="1"/>
  <c r="C59" i="4" a="1"/>
  <c r="D29" i="4" a="1"/>
  <c r="D28" i="4" a="1"/>
  <c r="D52" i="4" a="1"/>
  <c r="C45" i="4" a="1"/>
  <c r="D15" i="4" a="1"/>
  <c r="D45" i="4" a="1"/>
  <c r="C18" i="4" a="1"/>
  <c r="C37" i="4" a="1"/>
  <c r="C49" i="4" a="1"/>
  <c r="C44" i="4" a="1"/>
  <c r="C43" i="4" a="1"/>
  <c r="D60" i="4" a="1"/>
  <c r="D17" i="4" a="1"/>
  <c r="D30" i="4" a="1"/>
  <c r="D49" i="4" a="1"/>
  <c r="D18" i="4" a="1"/>
  <c r="D61" i="4" a="1"/>
  <c r="C30" i="4" a="1"/>
  <c r="C48" i="4" a="1"/>
  <c r="C13" i="4" a="1"/>
  <c r="C38" i="4" a="1"/>
  <c r="D35" i="4" a="1"/>
  <c r="C60" i="4" a="1"/>
  <c r="D23" i="4" a="1"/>
  <c r="D25" i="4" a="1"/>
  <c r="D21" i="4" a="1"/>
  <c r="C21" i="4" a="1"/>
  <c r="C19" i="4" a="1"/>
  <c r="C16" i="4" a="1"/>
  <c r="D54" i="4" a="1"/>
  <c r="D51" i="4" a="1"/>
  <c r="D58" i="4" a="1"/>
  <c r="D34" i="4" a="1"/>
  <c r="D26" i="4" a="1"/>
  <c r="C36" i="4" a="1"/>
  <c r="D33" i="4" a="1"/>
  <c r="C34" i="4" a="1"/>
  <c r="C41" i="4" a="1"/>
  <c r="D47" i="4" a="1"/>
  <c r="D39" i="4" a="1"/>
  <c r="D42" i="4" a="1"/>
  <c r="D50" i="4" a="1"/>
  <c r="C28" i="4" a="1"/>
  <c r="D22" i="4" a="1"/>
  <c r="D12" i="4" a="1"/>
  <c r="D32" i="4" a="1"/>
  <c r="D40" i="4" a="1"/>
  <c r="C61" i="4" a="1"/>
  <c r="C27" i="4" a="1"/>
  <c r="D41" i="4" a="1"/>
  <c r="D48" i="4" a="1"/>
  <c r="C32" i="4" a="1"/>
  <c r="D36" i="4" a="1"/>
  <c r="D16" i="4" a="1"/>
  <c r="C38" i="4" l="1"/>
  <c r="D21" i="4"/>
  <c r="C50" i="4"/>
  <c r="C60" i="4"/>
  <c r="D15" i="4"/>
  <c r="C14" i="4"/>
  <c r="D40" i="4"/>
  <c r="D41" i="4"/>
  <c r="C48" i="4"/>
  <c r="D48" i="4"/>
  <c r="C61" i="4"/>
  <c r="D14" i="4"/>
  <c r="C53" i="4"/>
  <c r="C39" i="4"/>
  <c r="C24" i="4"/>
  <c r="C45" i="4"/>
  <c r="C21" i="4"/>
  <c r="D33" i="4"/>
  <c r="D42" i="4"/>
  <c r="D61" i="4"/>
  <c r="D32" i="4"/>
  <c r="D16" i="4"/>
  <c r="D54" i="4"/>
  <c r="D43" i="4"/>
  <c r="C28" i="4"/>
  <c r="C27" i="4"/>
  <c r="C37" i="4"/>
  <c r="D49" i="4"/>
  <c r="D38" i="4"/>
  <c r="C23" i="4"/>
  <c r="C57" i="4"/>
  <c r="C59" i="4"/>
  <c r="D57" i="4"/>
  <c r="D47" i="4"/>
  <c r="D52" i="4"/>
  <c r="D45" i="4"/>
  <c r="C15" i="4"/>
  <c r="D26" i="4"/>
  <c r="D58" i="4"/>
  <c r="D56" i="4"/>
  <c r="C29" i="4"/>
  <c r="C18" i="4"/>
  <c r="D37" i="4"/>
  <c r="D51" i="4"/>
  <c r="C17" i="4"/>
  <c r="C12" i="4"/>
  <c r="C25" i="4"/>
  <c r="D25" i="4"/>
  <c r="C30" i="4"/>
  <c r="D28" i="4"/>
  <c r="D39" i="4"/>
  <c r="C31" i="4"/>
  <c r="D59" i="4"/>
  <c r="C43" i="4"/>
  <c r="D24" i="4"/>
  <c r="C55" i="4"/>
  <c r="C22" i="4"/>
  <c r="D36" i="4"/>
  <c r="C42" i="4"/>
  <c r="D29" i="4"/>
  <c r="D53" i="4"/>
  <c r="C13" i="4"/>
  <c r="C33" i="4"/>
  <c r="C51" i="4"/>
  <c r="D13" i="4"/>
  <c r="C58" i="4"/>
  <c r="D50" i="4"/>
  <c r="D44" i="4"/>
  <c r="D20" i="4"/>
  <c r="C52" i="4"/>
  <c r="C46" i="4"/>
  <c r="C35" i="4"/>
  <c r="D35" i="4"/>
  <c r="C19" i="4"/>
  <c r="D46" i="4"/>
  <c r="C54" i="4"/>
  <c r="C44" i="4"/>
  <c r="D18" i="4"/>
  <c r="C40" i="4"/>
  <c r="C20" i="4"/>
  <c r="C16" i="4"/>
  <c r="D34" i="4"/>
  <c r="D19" i="4"/>
  <c r="D60" i="4"/>
  <c r="C36" i="4"/>
  <c r="C26" i="4"/>
  <c r="D30" i="4"/>
  <c r="C34" i="4"/>
  <c r="D27" i="4"/>
  <c r="C49" i="4"/>
  <c r="D17" i="4"/>
  <c r="C41" i="4"/>
  <c r="D31" i="4"/>
  <c r="C56" i="4"/>
  <c r="D22" i="4"/>
  <c r="C32" i="4"/>
  <c r="D12" i="4"/>
  <c r="C47" i="4"/>
  <c r="D23" i="4"/>
  <c r="D5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18" authorId="0" shapeId="0" xr:uid="{F26D2698-DB4B-42DE-BED1-DBA683FF1E14}">
      <text>
        <r>
          <rPr>
            <b/>
            <sz val="14"/>
            <color indexed="81"/>
            <rFont val="MS P ゴシック"/>
            <family val="3"/>
            <charset val="128"/>
          </rPr>
          <t>この⑥いらない気がするけどとりあえずこのまま</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3" authorId="0" shapeId="0" xr:uid="{5CB0E259-CAC7-40C0-BD51-2F9E64E647B7}">
      <text>
        <r>
          <rPr>
            <b/>
            <sz val="16"/>
            <color indexed="81"/>
            <rFont val="MS P ゴシック"/>
            <family val="3"/>
            <charset val="128"/>
          </rPr>
          <t>①集計表に入力いただいた内容が自動反映されます。</t>
        </r>
      </text>
    </comment>
    <comment ref="D8" authorId="0" shapeId="0" xr:uid="{C49A31BB-170D-4804-900D-05BBFD0F51FA}">
      <text>
        <r>
          <rPr>
            <b/>
            <sz val="14"/>
            <color indexed="81"/>
            <rFont val="MS P ゴシック"/>
            <family val="3"/>
            <charset val="128"/>
          </rPr>
          <t>選択漏れが多い箇所です。必ず選択してください</t>
        </r>
      </text>
    </comment>
    <comment ref="H11" authorId="0" shapeId="0" xr:uid="{57468921-F6CB-49C9-BD8A-5940464D5C0D}">
      <text>
        <r>
          <rPr>
            <b/>
            <sz val="14"/>
            <color indexed="81"/>
            <rFont val="MS P ゴシック"/>
            <family val="3"/>
            <charset val="128"/>
          </rPr>
          <t>「職位」を選択すると入力可能になります。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<sst xmlns="http://schemas.openxmlformats.org/spreadsheetml/2006/main" count="2055" uniqueCount="187">
  <si>
    <t>所在区</t>
    <phoneticPr fontId="2"/>
  </si>
  <si>
    <t>区</t>
    <rPh sb="0" eb="1">
      <t>ク</t>
    </rPh>
    <phoneticPr fontId="2"/>
  </si>
  <si>
    <t>職位</t>
    <rPh sb="0" eb="2">
      <t>ショクイ</t>
    </rPh>
    <phoneticPr fontId="2"/>
  </si>
  <si>
    <t>施設・事業所番号</t>
    <rPh sb="6" eb="8">
      <t>バンゴウ</t>
    </rPh>
    <phoneticPr fontId="2"/>
  </si>
  <si>
    <t>141005xxxxxxx</t>
    <phoneticPr fontId="2"/>
  </si>
  <si>
    <t>氏名</t>
    <rPh sb="0" eb="2">
      <t>シメイ</t>
    </rPh>
    <phoneticPr fontId="2"/>
  </si>
  <si>
    <t>○○　○○</t>
  </si>
  <si>
    <t>No</t>
    <phoneticPr fontId="2"/>
  </si>
  <si>
    <t>講義名・テーマ</t>
    <rPh sb="0" eb="2">
      <t>コウギ</t>
    </rPh>
    <rPh sb="2" eb="3">
      <t>メイ</t>
    </rPh>
    <phoneticPr fontId="2"/>
  </si>
  <si>
    <t>修了証番号</t>
    <rPh sb="0" eb="3">
      <t>シュウリョウショウ</t>
    </rPh>
    <rPh sb="3" eb="5">
      <t>バンゴウ</t>
    </rPh>
    <phoneticPr fontId="2"/>
  </si>
  <si>
    <t>副主任保育士</t>
    <rPh sb="0" eb="6">
      <t>フクシュニンホイクシ</t>
    </rPh>
    <phoneticPr fontId="2"/>
  </si>
  <si>
    <t>専門リーダー</t>
    <rPh sb="0" eb="2">
      <t>センモン</t>
    </rPh>
    <phoneticPr fontId="2"/>
  </si>
  <si>
    <t>職務分野別リーダー</t>
    <rPh sb="0" eb="5">
      <t>ショクムブンヤベツ</t>
    </rPh>
    <phoneticPr fontId="2"/>
  </si>
  <si>
    <t>保育所</t>
    <phoneticPr fontId="2"/>
  </si>
  <si>
    <t>マネジメント研修</t>
    <rPh sb="6" eb="8">
      <t>ケンシュウ</t>
    </rPh>
    <phoneticPr fontId="2"/>
  </si>
  <si>
    <t>幼児教育</t>
    <rPh sb="0" eb="2">
      <t>ヨウジ</t>
    </rPh>
    <rPh sb="2" eb="4">
      <t>キョウイク</t>
    </rPh>
    <phoneticPr fontId="2"/>
  </si>
  <si>
    <t>小規模保育事業</t>
    <phoneticPr fontId="2"/>
  </si>
  <si>
    <t>食育・アレルギー対応</t>
    <rPh sb="0" eb="2">
      <t>ショクイク</t>
    </rPh>
    <rPh sb="8" eb="10">
      <t>タイオウ</t>
    </rPh>
    <phoneticPr fontId="2"/>
  </si>
  <si>
    <t>障害児保育</t>
    <rPh sb="0" eb="2">
      <t>ショウガイ</t>
    </rPh>
    <rPh sb="2" eb="3">
      <t>ジ</t>
    </rPh>
    <rPh sb="3" eb="5">
      <t>ホイク</t>
    </rPh>
    <phoneticPr fontId="2"/>
  </si>
  <si>
    <t>家庭的保育事業</t>
    <phoneticPr fontId="2"/>
  </si>
  <si>
    <t>○△□○△□（※領域名）</t>
    <phoneticPr fontId="2"/>
  </si>
  <si>
    <t>事業所内保育事業</t>
    <phoneticPr fontId="2"/>
  </si>
  <si>
    <t>●△■○△□（※領域名）</t>
    <phoneticPr fontId="2"/>
  </si>
  <si>
    <t>保健衛生・安全対策</t>
    <rPh sb="0" eb="2">
      <t>ホケン</t>
    </rPh>
    <rPh sb="2" eb="4">
      <t>エイセイ</t>
    </rPh>
    <rPh sb="5" eb="7">
      <t>アンゼン</t>
    </rPh>
    <rPh sb="7" eb="9">
      <t>タイサク</t>
    </rPh>
    <phoneticPr fontId="2"/>
  </si>
  <si>
    <t>○▲□○▲■（※領域名）</t>
    <phoneticPr fontId="2"/>
  </si>
  <si>
    <t>保護者支援・子育て支援</t>
    <rPh sb="0" eb="3">
      <t>ホゴシャ</t>
    </rPh>
    <rPh sb="3" eb="5">
      <t>シエン</t>
    </rPh>
    <rPh sb="6" eb="8">
      <t>コソダ</t>
    </rPh>
    <rPh sb="9" eb="11">
      <t>シエン</t>
    </rPh>
    <phoneticPr fontId="2"/>
  </si>
  <si>
    <t>マネジメント研修（H29～R1）</t>
    <rPh sb="6" eb="8">
      <t>ケンシュウ</t>
    </rPh>
    <phoneticPr fontId="2"/>
  </si>
  <si>
    <t>保育実践研修（H29～R1）</t>
    <rPh sb="0" eb="2">
      <t>ホイク</t>
    </rPh>
    <rPh sb="2" eb="4">
      <t>ジッセン</t>
    </rPh>
    <rPh sb="4" eb="6">
      <t>ケンシュウ</t>
    </rPh>
    <phoneticPr fontId="2"/>
  </si>
  <si>
    <t>乳児保育</t>
    <rPh sb="0" eb="2">
      <t>ニュウジ</t>
    </rPh>
    <rPh sb="2" eb="4">
      <t>ホイク</t>
    </rPh>
    <phoneticPr fontId="2"/>
  </si>
  <si>
    <t>マネジメント研修（H29～R1）</t>
    <phoneticPr fontId="2"/>
  </si>
  <si>
    <t>保育実践研修（H29～R1）</t>
    <phoneticPr fontId="2"/>
  </si>
  <si>
    <t>備考</t>
  </si>
  <si>
    <t>施設・事業所名</t>
    <phoneticPr fontId="2"/>
  </si>
  <si>
    <t>代表者職・氏名</t>
    <rPh sb="0" eb="3">
      <t>ダイヒョウシャ</t>
    </rPh>
    <rPh sb="3" eb="4">
      <t>ショク</t>
    </rPh>
    <rPh sb="5" eb="7">
      <t>シメイ</t>
    </rPh>
    <phoneticPr fontId="2"/>
  </si>
  <si>
    <t>【留意事項】</t>
    <rPh sb="1" eb="5">
      <t>リュウイジコウ</t>
    </rPh>
    <phoneticPr fontId="2"/>
  </si>
  <si>
    <t>①都道府県</t>
    <rPh sb="1" eb="5">
      <t>トドウフケン</t>
    </rPh>
    <phoneticPr fontId="2"/>
  </si>
  <si>
    <t>②都道府県により指定を受けた機関（市町村等）</t>
    <rPh sb="1" eb="5">
      <t>トドウフケン</t>
    </rPh>
    <rPh sb="8" eb="10">
      <t>シテイ</t>
    </rPh>
    <rPh sb="11" eb="12">
      <t>ウ</t>
    </rPh>
    <rPh sb="14" eb="16">
      <t>キカン</t>
    </rPh>
    <rPh sb="17" eb="20">
      <t>シチョウソン</t>
    </rPh>
    <rPh sb="20" eb="21">
      <t>トウ</t>
    </rPh>
    <phoneticPr fontId="2"/>
  </si>
  <si>
    <r>
      <t xml:space="preserve">研修分野
</t>
    </r>
    <r>
      <rPr>
        <sz val="11"/>
        <color theme="1"/>
        <rFont val="ＭＳ ゴシック"/>
        <family val="3"/>
        <charset val="128"/>
      </rPr>
      <t>※職位を入力後に選択してください</t>
    </r>
    <rPh sb="0" eb="2">
      <t>ケンシュウ</t>
    </rPh>
    <rPh sb="2" eb="4">
      <t>ブンヤ</t>
    </rPh>
    <rPh sb="6" eb="8">
      <t>ショクイ</t>
    </rPh>
    <rPh sb="9" eb="11">
      <t>ニュウリョク</t>
    </rPh>
    <rPh sb="11" eb="12">
      <t>アト</t>
    </rPh>
    <rPh sb="13" eb="15">
      <t>センタク</t>
    </rPh>
    <phoneticPr fontId="2"/>
  </si>
  <si>
    <t>幼稚園教諭旧免許状更新講習・免許法認定講習</t>
  </si>
  <si>
    <t>なし_職員処遇改善費の対象者</t>
    <rPh sb="3" eb="5">
      <t>ショクイン</t>
    </rPh>
    <rPh sb="5" eb="7">
      <t>ショグウ</t>
    </rPh>
    <rPh sb="7" eb="9">
      <t>カイゼン</t>
    </rPh>
    <rPh sb="9" eb="10">
      <t>ヒ</t>
    </rPh>
    <rPh sb="11" eb="14">
      <t>タイショウシャ</t>
    </rPh>
    <phoneticPr fontId="2"/>
  </si>
  <si>
    <t>保育士等キャリアアップ研修</t>
    <phoneticPr fontId="2"/>
  </si>
  <si>
    <t>幼稚園教諭旧免許状更新講習・免許法認定講習</t>
    <phoneticPr fontId="2"/>
  </si>
  <si>
    <t>園内研修</t>
    <phoneticPr fontId="2"/>
  </si>
  <si>
    <t>横浜市（区）主催研修</t>
    <phoneticPr fontId="2"/>
  </si>
  <si>
    <t>研修名_職員処遇改善費</t>
    <phoneticPr fontId="2"/>
  </si>
  <si>
    <t>施設・事業種別</t>
    <phoneticPr fontId="2"/>
  </si>
  <si>
    <t>研修種別</t>
    <rPh sb="2" eb="4">
      <t>シュベツ</t>
    </rPh>
    <phoneticPr fontId="2"/>
  </si>
  <si>
    <t>幼稚園又は認定こども園に勤務していた者</t>
    <rPh sb="0" eb="3">
      <t>ヨウチエン</t>
    </rPh>
    <rPh sb="3" eb="4">
      <t>マタ</t>
    </rPh>
    <rPh sb="5" eb="7">
      <t>ニンテイ</t>
    </rPh>
    <rPh sb="10" eb="11">
      <t>エン</t>
    </rPh>
    <rPh sb="12" eb="14">
      <t>キンム</t>
    </rPh>
    <rPh sb="18" eb="19">
      <t>モノ</t>
    </rPh>
    <phoneticPr fontId="2"/>
  </si>
  <si>
    <t>①都道府県又は市町村（教育委員会を含む。）</t>
    <phoneticPr fontId="2"/>
  </si>
  <si>
    <t>②幼稚園関係団体又は認定こども園関係団体のうち、都道府県が適当と認めた者</t>
    <phoneticPr fontId="2"/>
  </si>
  <si>
    <t>③大学等</t>
    <phoneticPr fontId="2"/>
  </si>
  <si>
    <t>④その他都道府県が適当と認めた者</t>
    <phoneticPr fontId="2"/>
  </si>
  <si>
    <t>⑤園内における研修を企画・実施する幼稚園又は認定こども園</t>
    <phoneticPr fontId="2"/>
  </si>
  <si>
    <t>⑥保育士等キャリアアップ研修</t>
    <rPh sb="1" eb="5">
      <t>ホイクシトウ</t>
    </rPh>
    <rPh sb="12" eb="14">
      <t>ケンシュウ</t>
    </rPh>
    <phoneticPr fontId="2"/>
  </si>
  <si>
    <t>実施主体(保育士等キャリアアップ研修）</t>
    <rPh sb="0" eb="2">
      <t>ジッシ</t>
    </rPh>
    <rPh sb="2" eb="4">
      <t>シュタイ</t>
    </rPh>
    <rPh sb="5" eb="9">
      <t>ホイクシトウ</t>
    </rPh>
    <rPh sb="16" eb="18">
      <t>ケンシュウ</t>
    </rPh>
    <phoneticPr fontId="2"/>
  </si>
  <si>
    <t>実施主体（幼稚園・認定こども園）</t>
    <rPh sb="0" eb="2">
      <t>ジッシ</t>
    </rPh>
    <rPh sb="2" eb="4">
      <t>シュタイ</t>
    </rPh>
    <rPh sb="5" eb="8">
      <t>ヨウチエン</t>
    </rPh>
    <rPh sb="9" eb="11">
      <t>ニンテイ</t>
    </rPh>
    <rPh sb="14" eb="15">
      <t>エン</t>
    </rPh>
    <phoneticPr fontId="2"/>
  </si>
  <si>
    <t>シート名</t>
    <rPh sb="3" eb="4">
      <t>メイ</t>
    </rPh>
    <phoneticPr fontId="2"/>
  </si>
  <si>
    <t>②名簿１</t>
    <phoneticPr fontId="2"/>
  </si>
  <si>
    <t>②名簿２</t>
  </si>
  <si>
    <t>②名簿３</t>
  </si>
  <si>
    <t>②名簿４</t>
  </si>
  <si>
    <t>②名簿５</t>
  </si>
  <si>
    <t>②名簿６</t>
  </si>
  <si>
    <t>②名簿７</t>
  </si>
  <si>
    <t>②名簿８</t>
  </si>
  <si>
    <t>②名簿９</t>
  </si>
  <si>
    <t>②名簿１０</t>
  </si>
  <si>
    <t>②名簿１１</t>
  </si>
  <si>
    <t>②名簿１２</t>
  </si>
  <si>
    <t>②名簿１３</t>
  </si>
  <si>
    <t>②名簿１４</t>
  </si>
  <si>
    <t>②名簿１５</t>
  </si>
  <si>
    <t>②名簿１６</t>
  </si>
  <si>
    <t>②名簿１７</t>
  </si>
  <si>
    <t>②名簿１８</t>
  </si>
  <si>
    <t>②名簿１９</t>
  </si>
  <si>
    <t>②名簿２０</t>
  </si>
  <si>
    <t>横浜市（区）主催研修等の
修了時間数
（単位：時間）</t>
    <rPh sb="13" eb="15">
      <t>シュウリョウ</t>
    </rPh>
    <rPh sb="15" eb="18">
      <t>ジカンスウ</t>
    </rPh>
    <rPh sb="20" eb="22">
      <t>タンイ</t>
    </rPh>
    <rPh sb="23" eb="25">
      <t>ジカン</t>
    </rPh>
    <phoneticPr fontId="2"/>
  </si>
  <si>
    <t>【職員処遇改善費のみ対象】横浜市（区）主催研修</t>
    <rPh sb="1" eb="5">
      <t>ショクインショグウ</t>
    </rPh>
    <rPh sb="5" eb="8">
      <t>カイゼンヒ</t>
    </rPh>
    <rPh sb="10" eb="12">
      <t>タイショウ</t>
    </rPh>
    <rPh sb="13" eb="16">
      <t>ヨコハマシ</t>
    </rPh>
    <rPh sb="17" eb="18">
      <t>ク</t>
    </rPh>
    <rPh sb="19" eb="23">
      <t>シュサイケンシュウ</t>
    </rPh>
    <phoneticPr fontId="2"/>
  </si>
  <si>
    <t>【職員処遇改善費のみ対象】園内研修</t>
    <rPh sb="1" eb="3">
      <t>ショクイン</t>
    </rPh>
    <rPh sb="3" eb="5">
      <t>ショグウ</t>
    </rPh>
    <rPh sb="5" eb="7">
      <t>カイゼン</t>
    </rPh>
    <rPh sb="7" eb="8">
      <t>ヒ</t>
    </rPh>
    <rPh sb="10" eb="12">
      <t>タイショウ</t>
    </rPh>
    <rPh sb="13" eb="15">
      <t>エンナイ</t>
    </rPh>
    <rPh sb="15" eb="17">
      <t>ケンシュウ</t>
    </rPh>
    <phoneticPr fontId="2"/>
  </si>
  <si>
    <t>【幼稚園又は認定こども園に勤務していた者】その他</t>
    <rPh sb="23" eb="24">
      <t>タ</t>
    </rPh>
    <phoneticPr fontId="2"/>
  </si>
  <si>
    <t>園内研修</t>
    <rPh sb="0" eb="4">
      <t>エンナイケンシュウ</t>
    </rPh>
    <phoneticPr fontId="2"/>
  </si>
  <si>
    <t>それ以外の研修</t>
    <rPh sb="2" eb="4">
      <t>イガイ</t>
    </rPh>
    <rPh sb="5" eb="7">
      <t>ケンシュウ</t>
    </rPh>
    <phoneticPr fontId="2"/>
  </si>
  <si>
    <t>修了年月日
（データの入力規則用）</t>
    <rPh sb="0" eb="5">
      <t>シュウリョウネンガッピ</t>
    </rPh>
    <rPh sb="11" eb="15">
      <t>ニュウリョクキソク</t>
    </rPh>
    <rPh sb="15" eb="16">
      <t>ヨウ</t>
    </rPh>
    <phoneticPr fontId="2"/>
  </si>
  <si>
    <t>保育実践
マネジメント</t>
    <phoneticPr fontId="2"/>
  </si>
  <si>
    <t>(2) 幼稚園又は認定こども園に勤務していた者は幼稚園教育要領等を踏まえて教育の質を高めるための知識・技術の向上を目的とした研修を15時間以上受講していた
　  場合、１分野修了とできる。できるだけ速やかに保育士等キャリアアップ研修の受講を促すこと。</t>
    <rPh sb="4" eb="8">
      <t>ヨウチエンマタ</t>
    </rPh>
    <rPh sb="9" eb="11">
      <t>ニンテイ</t>
    </rPh>
    <rPh sb="14" eb="15">
      <t>エン</t>
    </rPh>
    <rPh sb="16" eb="18">
      <t>キンム</t>
    </rPh>
    <rPh sb="22" eb="23">
      <t>モノ</t>
    </rPh>
    <rPh sb="24" eb="32">
      <t>ヨウチエンキョウイクヨウリョウトウ</t>
    </rPh>
    <rPh sb="33" eb="34">
      <t>フ</t>
    </rPh>
    <rPh sb="37" eb="39">
      <t>キョウイク</t>
    </rPh>
    <rPh sb="40" eb="41">
      <t>シツ</t>
    </rPh>
    <rPh sb="42" eb="43">
      <t>タカ</t>
    </rPh>
    <rPh sb="48" eb="50">
      <t>チシキ</t>
    </rPh>
    <rPh sb="51" eb="53">
      <t>ギジュツ</t>
    </rPh>
    <rPh sb="54" eb="56">
      <t>コウジョウ</t>
    </rPh>
    <rPh sb="57" eb="59">
      <t>モクテキ</t>
    </rPh>
    <rPh sb="62" eb="64">
      <t>ケンシュウ</t>
    </rPh>
    <rPh sb="67" eb="71">
      <t>ジカンイジョウ</t>
    </rPh>
    <phoneticPr fontId="2"/>
  </si>
  <si>
    <t>(1) 「修了年月日」は、研修修了証の年月日又は研修を受講した年月日を記入する。</t>
    <rPh sb="5" eb="7">
      <t>シュウリョウ</t>
    </rPh>
    <rPh sb="7" eb="10">
      <t>ネンガッピ</t>
    </rPh>
    <rPh sb="13" eb="15">
      <t>ケンシュウ</t>
    </rPh>
    <rPh sb="15" eb="17">
      <t>シュウリョウ</t>
    </rPh>
    <rPh sb="17" eb="18">
      <t>ショウ</t>
    </rPh>
    <rPh sb="19" eb="22">
      <t>ネンガッピ</t>
    </rPh>
    <rPh sb="22" eb="23">
      <t>マタ</t>
    </rPh>
    <rPh sb="24" eb="26">
      <t>ケンシュウ</t>
    </rPh>
    <rPh sb="27" eb="29">
      <t>ジュコウ</t>
    </rPh>
    <rPh sb="31" eb="34">
      <t>ネンガッピ</t>
    </rPh>
    <rPh sb="35" eb="37">
      <t>キニュウ</t>
    </rPh>
    <phoneticPr fontId="2"/>
  </si>
  <si>
    <t>②名簿２１</t>
  </si>
  <si>
    <t>②名簿２２</t>
  </si>
  <si>
    <t>②名簿２３</t>
  </si>
  <si>
    <t>②名簿２４</t>
  </si>
  <si>
    <t>②名簿２５</t>
  </si>
  <si>
    <t>②名簿２６</t>
  </si>
  <si>
    <t>②名簿２７</t>
  </si>
  <si>
    <t>②名簿２８</t>
  </si>
  <si>
    <t>②名簿２９</t>
  </si>
  <si>
    <t>②名簿３０</t>
  </si>
  <si>
    <t>②名簿３１</t>
  </si>
  <si>
    <t>②名簿３２</t>
  </si>
  <si>
    <t>②名簿３３</t>
  </si>
  <si>
    <t>②名簿３４</t>
  </si>
  <si>
    <t>②名簿３５</t>
  </si>
  <si>
    <t>②名簿３６</t>
  </si>
  <si>
    <t>②名簿３７</t>
  </si>
  <si>
    <t>②名簿３８</t>
  </si>
  <si>
    <t>②名簿３９</t>
  </si>
  <si>
    <t>②名簿４０</t>
  </si>
  <si>
    <t>②名簿４１</t>
  </si>
  <si>
    <t>②名簿４２</t>
  </si>
  <si>
    <t>②名簿４３</t>
  </si>
  <si>
    <t>②名簿４４</t>
  </si>
  <si>
    <t>②名簿４５</t>
  </si>
  <si>
    <t>②名簿４６</t>
  </si>
  <si>
    <t>②名簿４７</t>
  </si>
  <si>
    <t>②名簿４８</t>
  </si>
  <si>
    <t>②名簿４９</t>
  </si>
  <si>
    <t>②名簿５０</t>
  </si>
  <si>
    <t>Ｂ列最後非表示にする</t>
    <rPh sb="1" eb="2">
      <t>レツ</t>
    </rPh>
    <rPh sb="2" eb="4">
      <t>サイゴ</t>
    </rPh>
    <rPh sb="4" eb="7">
      <t>ヒヒョウジ</t>
    </rPh>
    <phoneticPr fontId="2"/>
  </si>
  <si>
    <t>　　　　</t>
    <phoneticPr fontId="2"/>
  </si>
  <si>
    <t>必ず確認しながら、作成してください</t>
    <phoneticPr fontId="2"/>
  </si>
  <si>
    <t>下記説明テキストに注意事項、対象研修を記載しております。</t>
    <rPh sb="2" eb="4">
      <t>セツメイ</t>
    </rPh>
    <phoneticPr fontId="2"/>
  </si>
  <si>
    <r>
      <t xml:space="preserve">実施主体
</t>
    </r>
    <r>
      <rPr>
        <sz val="12"/>
        <color theme="1"/>
        <rFont val="ＭＳ ゴシック"/>
        <family val="3"/>
        <charset val="128"/>
      </rPr>
      <t>※研修種別を入力後に選択してください</t>
    </r>
    <rPh sb="6" eb="10">
      <t>ケンシュウシュベツ</t>
    </rPh>
    <rPh sb="11" eb="14">
      <t>ニュウリョクゴ</t>
    </rPh>
    <rPh sb="15" eb="17">
      <t>センタク</t>
    </rPh>
    <phoneticPr fontId="2"/>
  </si>
  <si>
    <t>※最後に非表示にします</t>
    <rPh sb="1" eb="3">
      <t>サイゴ</t>
    </rPh>
    <rPh sb="4" eb="7">
      <t>ヒヒョウジ</t>
    </rPh>
    <phoneticPr fontId="2"/>
  </si>
  <si>
    <t>(3) 保育実践研修は平成29年度から令和元年度までに実施されたものに限り含めることができる。また、平成29年度から令和元年度までに実施されたマネジメント研修</t>
    <phoneticPr fontId="2"/>
  </si>
  <si>
    <t>(4) 研修受講履歴一覧の内容を確認できる資料（保育士等キャリアアップ研修修了証の写等）を施設において保管すること。</t>
    <phoneticPr fontId="2"/>
  </si>
  <si>
    <t>キャリアアップ研修</t>
    <rPh sb="7" eb="9">
      <t>ケンシュウ</t>
    </rPh>
    <phoneticPr fontId="2"/>
  </si>
  <si>
    <t>開始日（データの入力規則用）</t>
    <rPh sb="0" eb="3">
      <t>カイシビ</t>
    </rPh>
    <phoneticPr fontId="2"/>
  </si>
  <si>
    <t>（保育所・地域型保育事業所）</t>
    <phoneticPr fontId="2"/>
  </si>
  <si>
    <t>(5) 行が足りない場合は、No２～14の行を選択し、挿入してください。</t>
    <rPh sb="4" eb="5">
      <t>ギョウ</t>
    </rPh>
    <rPh sb="6" eb="7">
      <t>タ</t>
    </rPh>
    <rPh sb="10" eb="12">
      <t>バアイ</t>
    </rPh>
    <rPh sb="21" eb="22">
      <t>ギョウ</t>
    </rPh>
    <rPh sb="23" eb="25">
      <t>センタク</t>
    </rPh>
    <rPh sb="27" eb="29">
      <t>ソウニュウ</t>
    </rPh>
    <phoneticPr fontId="2"/>
  </si>
  <si>
    <t>第５号様式の１</t>
    <rPh sb="0" eb="1">
      <t>ダイ</t>
    </rPh>
    <rPh sb="2" eb="3">
      <t>ゴウ</t>
    </rPh>
    <rPh sb="3" eb="5">
      <t>ヨウシキ</t>
    </rPh>
    <phoneticPr fontId="2"/>
  </si>
  <si>
    <t>　●処遇改善等加算区分１・２・３及び職員処遇改善費～制度編～　（令和7年8月版）</t>
    <phoneticPr fontId="2"/>
  </si>
  <si>
    <t>居宅訪問型保育事業</t>
    <phoneticPr fontId="2"/>
  </si>
  <si>
    <t>副主任保育士</t>
  </si>
  <si>
    <t>専門リーダー</t>
  </si>
  <si>
    <t>職務分野別リーダー</t>
  </si>
  <si>
    <t>なし_職員処遇改善費の対象者</t>
  </si>
  <si>
    <r>
      <t>研修名_</t>
    </r>
    <r>
      <rPr>
        <sz val="11"/>
        <color rgb="FFFF0000"/>
        <rFont val="ＭＳ ゴシック"/>
        <family val="3"/>
        <charset val="128"/>
      </rPr>
      <t>区分３</t>
    </r>
    <rPh sb="4" eb="6">
      <t>クブン</t>
    </rPh>
    <phoneticPr fontId="2"/>
  </si>
  <si>
    <t>園長で副主任保育士の研修</t>
    <rPh sb="0" eb="2">
      <t>エンチョウ</t>
    </rPh>
    <rPh sb="3" eb="9">
      <t>フクシュニンホイクシ</t>
    </rPh>
    <rPh sb="10" eb="12">
      <t>ケンシュウ</t>
    </rPh>
    <phoneticPr fontId="2"/>
  </si>
  <si>
    <t>園長で専門リーダーの研修</t>
    <rPh sb="0" eb="2">
      <t>エンチョウ</t>
    </rPh>
    <rPh sb="3" eb="5">
      <t>センモン</t>
    </rPh>
    <rPh sb="10" eb="12">
      <t>ケンシュウ</t>
    </rPh>
    <phoneticPr fontId="2"/>
  </si>
  <si>
    <t>主任保育士で副主任保育士の研修</t>
    <phoneticPr fontId="2"/>
  </si>
  <si>
    <t>主任保育士で専門リーダーの研修</t>
    <phoneticPr fontId="2"/>
  </si>
  <si>
    <t>副園長で副主任保育士の研修</t>
    <phoneticPr fontId="2"/>
  </si>
  <si>
    <t>副園長で専門リーダーの研修</t>
    <phoneticPr fontId="2"/>
  </si>
  <si>
    <t>園長で副主任保育士の研修</t>
    <rPh sb="0" eb="2">
      <t>エンチョウ</t>
    </rPh>
    <rPh sb="3" eb="9">
      <t>フクシュニンホイクシ</t>
    </rPh>
    <phoneticPr fontId="2"/>
  </si>
  <si>
    <t>園長で専門リーダーの研修</t>
    <rPh sb="0" eb="2">
      <t>エンチョウ</t>
    </rPh>
    <rPh sb="3" eb="5">
      <t>センモン</t>
    </rPh>
    <phoneticPr fontId="2"/>
  </si>
  <si>
    <t>令和　７　年度　研修受講履歴一覧　名簿（保育所・地域型保育事業所）</t>
    <phoneticPr fontId="2"/>
  </si>
  <si>
    <r>
      <t>※職員処遇を兼ねる人もいるが、</t>
    </r>
    <r>
      <rPr>
        <sz val="11"/>
        <color rgb="FFFF0000"/>
        <rFont val="ＭＳ ゴシック"/>
        <family val="3"/>
        <charset val="128"/>
      </rPr>
      <t>区分３</t>
    </r>
    <r>
      <rPr>
        <sz val="11"/>
        <color theme="1"/>
        <rFont val="ＭＳ ゴシック"/>
        <family val="3"/>
        <charset val="128"/>
      </rPr>
      <t>の要件をみたしている段階で、市主催研修の必要がないため、選択肢なし</t>
    </r>
    <rPh sb="1" eb="3">
      <t>ショクイン</t>
    </rPh>
    <rPh sb="3" eb="5">
      <t>ショグウ</t>
    </rPh>
    <rPh sb="6" eb="7">
      <t>カ</t>
    </rPh>
    <rPh sb="9" eb="10">
      <t>ヒト</t>
    </rPh>
    <rPh sb="15" eb="17">
      <t>クブン</t>
    </rPh>
    <rPh sb="19" eb="21">
      <t>ヨウケン</t>
    </rPh>
    <rPh sb="28" eb="30">
      <t>ダンカイ</t>
    </rPh>
    <rPh sb="32" eb="33">
      <t>シ</t>
    </rPh>
    <rPh sb="33" eb="35">
      <t>シュサイ</t>
    </rPh>
    <rPh sb="35" eb="37">
      <t>ケンシュウ</t>
    </rPh>
    <rPh sb="38" eb="40">
      <t>ヒツヨウ</t>
    </rPh>
    <rPh sb="46" eb="49">
      <t>センタクシ</t>
    </rPh>
    <phoneticPr fontId="2"/>
  </si>
  <si>
    <t>〇</t>
  </si>
  <si>
    <t>保育士等キャリアアップ研修</t>
  </si>
  <si>
    <t>123456789012</t>
    <phoneticPr fontId="2"/>
  </si>
  <si>
    <t>234567890123</t>
    <phoneticPr fontId="2"/>
  </si>
  <si>
    <t>中</t>
    <rPh sb="0" eb="1">
      <t>ナカ</t>
    </rPh>
    <phoneticPr fontId="2"/>
  </si>
  <si>
    <t>保育所</t>
    <rPh sb="0" eb="3">
      <t>ホイクジョ</t>
    </rPh>
    <phoneticPr fontId="2"/>
  </si>
  <si>
    <t>○○保育所</t>
    <phoneticPr fontId="2"/>
  </si>
  <si>
    <t>△△　△△</t>
    <phoneticPr fontId="2"/>
  </si>
  <si>
    <t>〇</t>
    <phoneticPr fontId="2"/>
  </si>
  <si>
    <t>✕</t>
    <phoneticPr fontId="2"/>
  </si>
  <si>
    <t>副主任保育士〇</t>
    <phoneticPr fontId="2"/>
  </si>
  <si>
    <t>専門リーダー〇</t>
    <phoneticPr fontId="2"/>
  </si>
  <si>
    <t>職務分野別リーダー〇</t>
    <phoneticPr fontId="2"/>
  </si>
  <si>
    <t>なし_職員処遇改善費の対象者〇</t>
    <phoneticPr fontId="2"/>
  </si>
  <si>
    <t>園長で副主任保育士の研修〇</t>
    <rPh sb="0" eb="2">
      <t>エンチョウ</t>
    </rPh>
    <rPh sb="3" eb="9">
      <t>フクシュニンホイクシ</t>
    </rPh>
    <phoneticPr fontId="2"/>
  </si>
  <si>
    <t>園長で専門リーダーの研修〇</t>
    <rPh sb="0" eb="2">
      <t>エンチョウ</t>
    </rPh>
    <rPh sb="3" eb="5">
      <t>センモン</t>
    </rPh>
    <phoneticPr fontId="2"/>
  </si>
  <si>
    <t>主任保育士で副主任保育士の研修〇</t>
    <phoneticPr fontId="2"/>
  </si>
  <si>
    <t>主任保育士で専門リーダーの研修〇</t>
    <phoneticPr fontId="2"/>
  </si>
  <si>
    <t>副園長で副主任保育士の研修〇</t>
    <phoneticPr fontId="2"/>
  </si>
  <si>
    <t>副園長で専門リーダーの研修〇</t>
    <phoneticPr fontId="2"/>
  </si>
  <si>
    <t>専門リーダー✕</t>
    <phoneticPr fontId="2"/>
  </si>
  <si>
    <t>職務分野別リーダー✕</t>
    <phoneticPr fontId="2"/>
  </si>
  <si>
    <t>なし_職員処遇改善費の対象者✕</t>
    <phoneticPr fontId="2"/>
  </si>
  <si>
    <t>園長で副主任保育士の研修✕</t>
    <rPh sb="0" eb="2">
      <t>エンチョウ</t>
    </rPh>
    <rPh sb="3" eb="9">
      <t>フクシュニンホイクシ</t>
    </rPh>
    <phoneticPr fontId="2"/>
  </si>
  <si>
    <t>園長で専門リーダーの研修✕</t>
    <rPh sb="0" eb="2">
      <t>エンチョウ</t>
    </rPh>
    <rPh sb="3" eb="5">
      <t>センモン</t>
    </rPh>
    <phoneticPr fontId="2"/>
  </si>
  <si>
    <t>主任保育士で副主任保育士の研修✕</t>
    <phoneticPr fontId="2"/>
  </si>
  <si>
    <t>主任保育士で専門リーダーの研修✕</t>
    <phoneticPr fontId="2"/>
  </si>
  <si>
    <t>副園長で副主任保育士の研修✕</t>
    <phoneticPr fontId="2"/>
  </si>
  <si>
    <t>副園長で専門リーダーの研修✕</t>
    <phoneticPr fontId="2"/>
  </si>
  <si>
    <t>副主任保育士×</t>
    <phoneticPr fontId="2"/>
  </si>
  <si>
    <t>令和７年度　研修受講履歴一覧　集計表</t>
    <rPh sb="0" eb="2">
      <t>レイワ</t>
    </rPh>
    <rPh sb="3" eb="5">
      <t>ネンド</t>
    </rPh>
    <rPh sb="6" eb="8">
      <t>ケンシュウ</t>
    </rPh>
    <rPh sb="8" eb="10">
      <t>ジュコウ</t>
    </rPh>
    <rPh sb="10" eb="12">
      <t>リレキ</t>
    </rPh>
    <rPh sb="12" eb="14">
      <t>イチラン</t>
    </rPh>
    <rPh sb="15" eb="18">
      <t>シュウケイヒョウ</t>
    </rPh>
    <phoneticPr fontId="2"/>
  </si>
  <si>
    <t>施設・事業所種別</t>
    <rPh sb="0" eb="2">
      <t>シセツ</t>
    </rPh>
    <rPh sb="3" eb="6">
      <t>ジギョウショ</t>
    </rPh>
    <rPh sb="6" eb="8">
      <t>シュベツ</t>
    </rPh>
    <phoneticPr fontId="2"/>
  </si>
  <si>
    <t>施設・事業所種別</t>
    <rPh sb="6" eb="8">
      <t>シュベツ</t>
    </rPh>
    <phoneticPr fontId="2"/>
  </si>
  <si>
    <t>↓各行最後に入力↓</t>
    <rPh sb="1" eb="3">
      <t>カクギョウ</t>
    </rPh>
    <rPh sb="3" eb="5">
      <t>サイゴ</t>
    </rPh>
    <rPh sb="6" eb="8">
      <t>ニュウリョク</t>
    </rPh>
    <phoneticPr fontId="2"/>
  </si>
  <si>
    <r>
      <t xml:space="preserve">修了年月日
</t>
    </r>
    <r>
      <rPr>
        <sz val="12"/>
        <color theme="1"/>
        <rFont val="ＭＳ ゴシック"/>
        <family val="3"/>
        <charset val="128"/>
      </rPr>
      <t>(例:R2.6.1)</t>
    </r>
    <r>
      <rPr>
        <sz val="14"/>
        <color theme="1"/>
        <rFont val="ＭＳ ゴシック"/>
        <family val="3"/>
        <charset val="128"/>
      </rPr>
      <t xml:space="preserve">
</t>
    </r>
    <r>
      <rPr>
        <sz val="11"/>
        <color theme="1"/>
        <rFont val="ＭＳ ゴシック"/>
        <family val="3"/>
        <charset val="128"/>
      </rPr>
      <t>※研修種別～
研修分野入力後に入力してください</t>
    </r>
    <rPh sb="0" eb="2">
      <t>シュウリョウ</t>
    </rPh>
    <rPh sb="2" eb="5">
      <t>ネンガッピ</t>
    </rPh>
    <rPh sb="4" eb="5">
      <t>ビ</t>
    </rPh>
    <rPh sb="7" eb="8">
      <t>レイ</t>
    </rPh>
    <rPh sb="18" eb="22">
      <t>ケンシュウシュベツ</t>
    </rPh>
    <rPh sb="24" eb="28">
      <t>ケンシュウブンヤ</t>
    </rPh>
    <rPh sb="28" eb="30">
      <t>ニュウリョク</t>
    </rPh>
    <rPh sb="30" eb="31">
      <t>アト</t>
    </rPh>
    <rPh sb="32" eb="34">
      <t>ニュウリョク</t>
    </rPh>
    <phoneticPr fontId="2"/>
  </si>
  <si>
    <t>　　については専門分野別研修に含めることができる。(副主任保育士は令和２年度以降も含めることができる。)</t>
    <rPh sb="15" eb="16">
      <t>フク</t>
    </rPh>
    <rPh sb="26" eb="32">
      <t>フクシュニンホイクシ</t>
    </rPh>
    <rPh sb="33" eb="35">
      <t>レイワ</t>
    </rPh>
    <rPh sb="36" eb="38">
      <t>ネンド</t>
    </rPh>
    <rPh sb="38" eb="40">
      <t>イコウ</t>
    </rPh>
    <rPh sb="41" eb="42">
      <t>フク</t>
    </rPh>
    <phoneticPr fontId="2"/>
  </si>
  <si>
    <t>　●処遇改善等加算区分３及び職員処遇改善費　申請事務手続き編　（令和7年10月版）</t>
    <phoneticPr fontId="2"/>
  </si>
  <si>
    <r>
      <t xml:space="preserve">修了年月日
</t>
    </r>
    <r>
      <rPr>
        <sz val="12"/>
        <rFont val="ＭＳ ゴシック"/>
        <family val="3"/>
        <charset val="128"/>
      </rPr>
      <t>(例:R2.6.1)</t>
    </r>
    <r>
      <rPr>
        <sz val="14"/>
        <rFont val="ＭＳ ゴシック"/>
        <family val="3"/>
        <charset val="128"/>
      </rPr>
      <t xml:space="preserve">
</t>
    </r>
    <r>
      <rPr>
        <sz val="11"/>
        <rFont val="ＭＳ ゴシック"/>
        <family val="3"/>
        <charset val="128"/>
      </rPr>
      <t>※研修種別～
研修分野入力後に入力してください</t>
    </r>
    <rPh sb="0" eb="2">
      <t>シュウリョウ</t>
    </rPh>
    <rPh sb="2" eb="5">
      <t>ネンガッピ</t>
    </rPh>
    <rPh sb="4" eb="5">
      <t>ビ</t>
    </rPh>
    <rPh sb="7" eb="8">
      <t>レイ</t>
    </rPh>
    <rPh sb="18" eb="22">
      <t>ケンシュウシュベツ</t>
    </rPh>
    <rPh sb="24" eb="28">
      <t>ケンシュウブンヤ</t>
    </rPh>
    <rPh sb="28" eb="30">
      <t>ニュウリョク</t>
    </rPh>
    <rPh sb="30" eb="31">
      <t>アト</t>
    </rPh>
    <rPh sb="32" eb="34">
      <t>ニュウリョク</t>
    </rPh>
    <phoneticPr fontId="2"/>
  </si>
  <si>
    <r>
      <t xml:space="preserve">実施主体
</t>
    </r>
    <r>
      <rPr>
        <sz val="12"/>
        <rFont val="ＭＳ ゴシック"/>
        <family val="3"/>
        <charset val="128"/>
      </rPr>
      <t>※研修種別を入力後に選択してください</t>
    </r>
    <rPh sb="6" eb="10">
      <t>ケンシュウシュベツ</t>
    </rPh>
    <rPh sb="11" eb="14">
      <t>ニュウリョクゴ</t>
    </rPh>
    <rPh sb="15" eb="17">
      <t>センタク</t>
    </rPh>
    <phoneticPr fontId="2"/>
  </si>
  <si>
    <r>
      <t xml:space="preserve">研修分野
</t>
    </r>
    <r>
      <rPr>
        <sz val="11"/>
        <rFont val="ＭＳ ゴシック"/>
        <family val="3"/>
        <charset val="128"/>
      </rPr>
      <t>※職位を入力後に選択してください</t>
    </r>
    <rPh sb="0" eb="2">
      <t>ケンシュウ</t>
    </rPh>
    <rPh sb="2" eb="4">
      <t>ブンヤ</t>
    </rPh>
    <rPh sb="6" eb="8">
      <t>ショクイ</t>
    </rPh>
    <rPh sb="9" eb="11">
      <t>ニュウリョク</t>
    </rPh>
    <rPh sb="11" eb="12">
      <t>アト</t>
    </rPh>
    <rPh sb="13" eb="15">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</si>
</sst>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e\.m\.d;@"/>
    <numFmt numFmtId="178" formatCode="0.0&quot;時間&quot;"/>
  </numFmts>
  <fonts count="29">
    <font>
      <sz val="11"/>
      <color theme="1"/>
      <name val="ＭＳ Ｐゴシック"/>
      <family val="3"/>
      <charset val="128"/>
    </font>
    <font>
      <sz val="11"/>
      <color theme="1"/>
      <name val="ＭＳ ゴシック"/>
      <family val="3"/>
      <charset val="128"/>
    </font>
    <font>
      <sz val="6"/>
      <name val="ＭＳ Ｐゴシック"/>
      <family val="3"/>
      <charset val="128"/>
    </font>
    <font>
      <sz val="18"/>
      <color theme="1"/>
      <name val="ＭＳ ゴシック"/>
      <family val="3"/>
      <charset val="128"/>
    </font>
    <font>
      <sz val="18"/>
      <color theme="1"/>
      <name val="ＭＳ Ｐゴシック"/>
      <family val="3"/>
      <charset val="128"/>
    </font>
    <font>
      <sz val="14"/>
      <color theme="1"/>
      <name val="ＭＳ ゴシック"/>
      <family val="3"/>
      <charset val="128"/>
    </font>
    <font>
      <sz val="12"/>
      <color theme="1"/>
      <name val="ＭＳ ゴシック"/>
      <family val="3"/>
      <charset val="128"/>
    </font>
    <font>
      <sz val="12"/>
      <name val="ＭＳ ゴシック"/>
      <family val="3"/>
      <charset val="128"/>
    </font>
    <font>
      <sz val="12"/>
      <color theme="1"/>
      <name val="ＭＳ Ｐゴシック"/>
      <family val="3"/>
      <charset val="128"/>
    </font>
    <font>
      <sz val="16"/>
      <color theme="1"/>
      <name val="ＭＳ Ｐゴシック"/>
      <family val="3"/>
      <charset val="128"/>
    </font>
    <font>
      <sz val="20"/>
      <color theme="1"/>
      <name val="ＭＳ Ｐゴシック"/>
      <family val="3"/>
      <charset val="128"/>
    </font>
    <font>
      <sz val="16"/>
      <color theme="1"/>
      <name val="ＭＳ ゴシック"/>
      <family val="3"/>
      <charset val="128"/>
    </font>
    <font>
      <sz val="11"/>
      <color theme="1"/>
      <name val="ＭＳ Ｐゴシック"/>
      <family val="3"/>
      <charset val="128"/>
    </font>
    <font>
      <sz val="13"/>
      <color theme="1"/>
      <name val="ＭＳ ゴシック"/>
      <family val="3"/>
      <charset val="128"/>
    </font>
    <font>
      <sz val="13"/>
      <color theme="1"/>
      <name val="ＭＳ Ｐゴシック"/>
      <family val="3"/>
      <charset val="128"/>
    </font>
    <font>
      <sz val="11"/>
      <color rgb="FFFF0000"/>
      <name val="ＭＳ ゴシック"/>
      <family val="3"/>
      <charset val="128"/>
    </font>
    <font>
      <b/>
      <sz val="14"/>
      <color indexed="81"/>
      <name val="MS P ゴシック"/>
      <family val="3"/>
      <charset val="128"/>
    </font>
    <font>
      <b/>
      <sz val="16"/>
      <color indexed="81"/>
      <name val="MS P ゴシック"/>
      <family val="3"/>
      <charset val="128"/>
    </font>
    <font>
      <b/>
      <u/>
      <sz val="16"/>
      <color theme="1"/>
      <name val="ＭＳ ゴシック"/>
      <family val="3"/>
      <charset val="128"/>
    </font>
    <font>
      <b/>
      <sz val="16"/>
      <color theme="1"/>
      <name val="ＭＳ ゴシック"/>
      <family val="3"/>
      <charset val="128"/>
    </font>
    <font>
      <b/>
      <sz val="11"/>
      <name val="ＭＳ ゴシック"/>
      <family val="3"/>
      <charset val="128"/>
    </font>
    <font>
      <sz val="16"/>
      <name val="ＭＳ ゴシック"/>
      <family val="3"/>
      <charset val="128"/>
    </font>
    <font>
      <sz val="11"/>
      <name val="ＭＳ ゴシック"/>
      <family val="3"/>
      <charset val="128"/>
    </font>
    <font>
      <sz val="14"/>
      <name val="ＭＳ ゴシック"/>
      <family val="3"/>
      <charset val="128"/>
    </font>
    <font>
      <sz val="11"/>
      <name val="ＭＳ Ｐゴシック"/>
      <family val="3"/>
      <charset val="128"/>
    </font>
    <font>
      <sz val="10"/>
      <name val="ＭＳ ゴシック"/>
      <family val="3"/>
      <charset val="128"/>
    </font>
    <font>
      <sz val="16"/>
      <name val="ＭＳ Ｐゴシック"/>
      <family val="3"/>
      <charset val="128"/>
    </font>
    <font>
      <sz val="13"/>
      <name val="ＭＳ ゴシック"/>
      <family val="3"/>
      <charset val="128"/>
    </font>
    <font>
      <sz val="13"/>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000000"/>
      </patternFill>
    </fill>
  </fills>
  <borders count="38">
    <border>
      <left/>
      <right/>
      <top/>
      <bottom/>
      <diagonal/>
    </border>
    <border>
      <left style="medium">
        <color indexed="64"/>
      </left>
      <right style="thin">
        <color auto="1"/>
      </right>
      <top style="medium">
        <color indexed="64"/>
      </top>
      <bottom style="thin">
        <color auto="1"/>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thin">
        <color indexed="64"/>
      </top>
      <bottom style="thin">
        <color auto="1"/>
      </bottom>
      <diagonal/>
    </border>
    <border>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thin">
        <color auto="1"/>
      </right>
      <top style="medium">
        <color indexed="64"/>
      </top>
      <bottom style="thin">
        <color auto="1"/>
      </bottom>
      <diagonal/>
    </border>
    <border>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indexed="64"/>
      </bottom>
      <diagonal/>
    </border>
    <border>
      <left/>
      <right/>
      <top/>
      <bottom style="medium">
        <color indexed="64"/>
      </bottom>
      <diagonal/>
    </border>
    <border>
      <left/>
      <right style="medium">
        <color indexed="64"/>
      </right>
      <top/>
      <bottom style="thin">
        <color auto="1"/>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style="medium">
        <color rgb="FF002060"/>
      </right>
      <top/>
      <bottom style="medium">
        <color rgb="FF002060"/>
      </bottom>
      <diagonal/>
    </border>
    <border>
      <left style="thin">
        <color auto="1"/>
      </left>
      <right/>
      <top/>
      <bottom style="thin">
        <color indexed="64"/>
      </bottom>
      <diagonal/>
    </border>
    <border>
      <left style="thick">
        <color rgb="FFFF0000"/>
      </left>
      <right style="thick">
        <color rgb="FFFF0000"/>
      </right>
      <top style="thick">
        <color rgb="FFFF0000"/>
      </top>
      <bottom style="thick">
        <color rgb="FFFF0000"/>
      </bottom>
      <diagonal/>
    </border>
    <border>
      <left style="thin">
        <color auto="1"/>
      </left>
      <right/>
      <top style="thin">
        <color auto="1"/>
      </top>
      <bottom style="medium">
        <color indexed="64"/>
      </bottom>
      <diagonal/>
    </border>
    <border>
      <left style="thin">
        <color auto="1"/>
      </left>
      <right style="medium">
        <color indexed="64"/>
      </right>
      <top style="thin">
        <color auto="1"/>
      </top>
      <bottom/>
      <diagonal/>
    </border>
  </borders>
  <cellStyleXfs count="2">
    <xf numFmtId="0" fontId="0" fillId="0" borderId="0">
      <alignment vertical="center"/>
    </xf>
    <xf numFmtId="0" fontId="12" fillId="0" borderId="0">
      <alignment vertical="center"/>
    </xf>
  </cellStyleXfs>
  <cellXfs count="301">
    <xf numFmtId="0" fontId="0" fillId="0" borderId="0" xfId="0">
      <alignment vertical="center"/>
    </xf>
    <xf numFmtId="0" fontId="1" fillId="2" borderId="0" xfId="0" applyFont="1" applyFill="1">
      <alignment vertical="center"/>
    </xf>
    <xf numFmtId="0" fontId="1" fillId="0" borderId="0" xfId="0" applyFont="1">
      <alignment vertical="center"/>
    </xf>
    <xf numFmtId="0" fontId="5" fillId="2" borderId="0" xfId="0" applyFont="1" applyFill="1">
      <alignment vertical="center"/>
    </xf>
    <xf numFmtId="0" fontId="1" fillId="2" borderId="0" xfId="0" applyFont="1" applyFill="1" applyAlignment="1">
      <alignment horizontal="right" vertical="center"/>
    </xf>
    <xf numFmtId="0" fontId="5" fillId="0" borderId="0" xfId="0" applyFont="1">
      <alignment vertical="center"/>
    </xf>
    <xf numFmtId="0" fontId="5" fillId="2" borderId="0" xfId="0" applyFont="1" applyFill="1" applyAlignment="1">
      <alignment horizontal="right" vertical="center"/>
    </xf>
    <xf numFmtId="0" fontId="5" fillId="2" borderId="1" xfId="0" applyFont="1" applyFill="1" applyBorder="1" applyAlignment="1">
      <alignment horizontal="right" vertical="center"/>
    </xf>
    <xf numFmtId="0" fontId="5" fillId="2" borderId="3" xfId="0" applyFont="1" applyFill="1" applyBorder="1">
      <alignment vertical="center"/>
    </xf>
    <xf numFmtId="0" fontId="5" fillId="2" borderId="0" xfId="0" applyFont="1" applyFill="1" applyAlignment="1">
      <alignment horizontal="center" vertical="center"/>
    </xf>
    <xf numFmtId="0" fontId="5" fillId="2" borderId="4" xfId="0" applyFont="1" applyFill="1" applyBorder="1" applyAlignment="1">
      <alignment horizontal="right" vertical="center" shrinkToFit="1"/>
    </xf>
    <xf numFmtId="0" fontId="5" fillId="2" borderId="8" xfId="0" applyFont="1" applyFill="1" applyBorder="1" applyAlignment="1">
      <alignment horizontal="right" vertical="center"/>
    </xf>
    <xf numFmtId="0" fontId="6" fillId="2" borderId="0" xfId="0" applyFont="1" applyFill="1" applyAlignment="1">
      <alignment horizontal="right" vertical="center"/>
    </xf>
    <xf numFmtId="0" fontId="6" fillId="2" borderId="0" xfId="0" applyFont="1" applyFill="1">
      <alignment vertical="center"/>
    </xf>
    <xf numFmtId="0" fontId="6" fillId="2" borderId="0" xfId="0" applyFont="1" applyFill="1" applyAlignment="1">
      <alignment horizontal="center" vertical="center" shrinkToFit="1"/>
    </xf>
    <xf numFmtId="0" fontId="6" fillId="2" borderId="0" xfId="0" applyFont="1" applyFill="1" applyAlignment="1">
      <alignment horizontal="center" vertical="center"/>
    </xf>
    <xf numFmtId="0" fontId="1" fillId="2" borderId="0" xfId="0" applyFont="1" applyFill="1" applyAlignment="1">
      <alignment horizontal="center" vertical="center"/>
    </xf>
    <xf numFmtId="0" fontId="1" fillId="0" borderId="0" xfId="0" applyFont="1" applyAlignment="1">
      <alignment horizontal="center" vertical="center"/>
    </xf>
    <xf numFmtId="0" fontId="6" fillId="0" borderId="0" xfId="0" applyFont="1">
      <alignment vertical="center"/>
    </xf>
    <xf numFmtId="0" fontId="7" fillId="0" borderId="0" xfId="0" applyFont="1">
      <alignment vertical="center"/>
    </xf>
    <xf numFmtId="0" fontId="1" fillId="0" borderId="5" xfId="0" applyFont="1" applyBorder="1">
      <alignment vertical="center"/>
    </xf>
    <xf numFmtId="0" fontId="1" fillId="4" borderId="5" xfId="0" applyFont="1" applyFill="1" applyBorder="1" applyAlignment="1">
      <alignment horizontal="center" vertical="center"/>
    </xf>
    <xf numFmtId="0" fontId="1" fillId="0" borderId="5" xfId="0" applyFont="1" applyBorder="1" applyAlignment="1">
      <alignment horizontal="left" vertical="center"/>
    </xf>
    <xf numFmtId="177" fontId="6" fillId="2" borderId="0" xfId="0" applyNumberFormat="1" applyFont="1" applyFill="1">
      <alignment vertical="center"/>
    </xf>
    <xf numFmtId="0" fontId="11" fillId="2" borderId="5" xfId="0" applyFont="1" applyFill="1" applyBorder="1" applyAlignment="1">
      <alignment horizontal="center" vertical="center"/>
    </xf>
    <xf numFmtId="0" fontId="11" fillId="0" borderId="5" xfId="0" applyFont="1" applyBorder="1" applyAlignment="1">
      <alignment horizontal="center" vertical="center"/>
    </xf>
    <xf numFmtId="0" fontId="11" fillId="2" borderId="0" xfId="0" applyFont="1" applyFill="1">
      <alignment vertical="center"/>
    </xf>
    <xf numFmtId="0" fontId="11" fillId="0" borderId="0" xfId="0" applyFont="1">
      <alignment vertical="center"/>
    </xf>
    <xf numFmtId="0" fontId="11" fillId="0" borderId="5" xfId="0" applyFont="1" applyBorder="1" applyAlignment="1" applyProtection="1">
      <alignment horizontal="center" vertical="center"/>
      <protection locked="0"/>
    </xf>
    <xf numFmtId="177" fontId="6" fillId="0" borderId="0" xfId="0" applyNumberFormat="1" applyFont="1">
      <alignment vertical="center"/>
    </xf>
    <xf numFmtId="177" fontId="11" fillId="2" borderId="1" xfId="0" applyNumberFormat="1" applyFont="1" applyFill="1" applyBorder="1" applyAlignment="1">
      <alignment horizontal="right" vertical="center"/>
    </xf>
    <xf numFmtId="0" fontId="11" fillId="2" borderId="14" xfId="0" applyFont="1" applyFill="1" applyBorder="1" applyAlignment="1">
      <alignment horizontal="center" vertical="center" wrapText="1"/>
    </xf>
    <xf numFmtId="0" fontId="5" fillId="2" borderId="20" xfId="0" applyFont="1" applyFill="1" applyBorder="1" applyAlignment="1">
      <alignment horizontal="right" vertical="center" shrinkToFit="1"/>
    </xf>
    <xf numFmtId="177" fontId="11" fillId="2" borderId="0" xfId="0" applyNumberFormat="1" applyFont="1" applyFill="1" applyAlignment="1">
      <alignment horizontal="right" vertical="center"/>
    </xf>
    <xf numFmtId="0" fontId="1" fillId="2" borderId="14" xfId="0" applyFont="1" applyFill="1" applyBorder="1" applyAlignment="1">
      <alignment horizontal="center" vertical="center" wrapText="1"/>
    </xf>
    <xf numFmtId="0" fontId="11" fillId="0" borderId="16" xfId="0" applyFont="1" applyBorder="1" applyAlignment="1" applyProtection="1">
      <alignment horizontal="center" vertical="center"/>
      <protection locked="0"/>
    </xf>
    <xf numFmtId="0" fontId="11" fillId="0" borderId="17" xfId="0" applyFont="1" applyBorder="1" applyAlignment="1" applyProtection="1">
      <alignment horizontal="center" vertical="center"/>
      <protection locked="0"/>
    </xf>
    <xf numFmtId="0" fontId="6" fillId="2" borderId="13" xfId="0" applyFont="1" applyFill="1" applyBorder="1" applyProtection="1">
      <alignment vertical="center"/>
      <protection locked="0"/>
    </xf>
    <xf numFmtId="0" fontId="5" fillId="2" borderId="0" xfId="0" applyFont="1" applyFill="1" applyAlignment="1">
      <alignment vertical="center" shrinkToFit="1"/>
    </xf>
    <xf numFmtId="0" fontId="6" fillId="2" borderId="0" xfId="0" applyFont="1" applyFill="1" applyAlignment="1">
      <alignment horizontal="right" vertical="center" shrinkToFit="1"/>
    </xf>
    <xf numFmtId="0" fontId="1" fillId="0" borderId="0" xfId="0" applyFont="1" applyAlignment="1">
      <alignment vertical="center" shrinkToFit="1"/>
    </xf>
    <xf numFmtId="0" fontId="1" fillId="4" borderId="5" xfId="0" applyFont="1" applyFill="1" applyBorder="1">
      <alignment vertical="center"/>
    </xf>
    <xf numFmtId="177" fontId="11" fillId="0" borderId="16" xfId="0" applyNumberFormat="1" applyFont="1" applyBorder="1" applyAlignment="1">
      <alignment horizontal="center" vertical="center" shrinkToFit="1"/>
    </xf>
    <xf numFmtId="0" fontId="10" fillId="2" borderId="0" xfId="0" applyFont="1" applyFill="1" applyAlignment="1">
      <alignment horizontal="center" vertical="center"/>
    </xf>
    <xf numFmtId="177" fontId="5" fillId="2" borderId="13" xfId="0" applyNumberFormat="1" applyFont="1" applyFill="1" applyBorder="1" applyAlignment="1">
      <alignment horizontal="center" vertical="center" wrapText="1"/>
    </xf>
    <xf numFmtId="0" fontId="5" fillId="0" borderId="0" xfId="0" applyFont="1" applyAlignment="1">
      <alignment horizontal="center" vertical="center" shrinkToFit="1"/>
    </xf>
    <xf numFmtId="177" fontId="11" fillId="2" borderId="4" xfId="0" applyNumberFormat="1" applyFont="1" applyFill="1" applyBorder="1" applyAlignment="1">
      <alignment horizontal="right" vertical="center"/>
    </xf>
    <xf numFmtId="0" fontId="1" fillId="0" borderId="13" xfId="0" applyFont="1" applyBorder="1">
      <alignment vertical="center"/>
    </xf>
    <xf numFmtId="0" fontId="12" fillId="0" borderId="5" xfId="0" applyFont="1" applyBorder="1">
      <alignment vertical="center"/>
    </xf>
    <xf numFmtId="0" fontId="1" fillId="0" borderId="5" xfId="1" applyFont="1" applyBorder="1">
      <alignment vertical="center"/>
    </xf>
    <xf numFmtId="0" fontId="11" fillId="2" borderId="0" xfId="0" applyFont="1" applyFill="1" applyAlignment="1">
      <alignment horizontal="left" vertical="center"/>
    </xf>
    <xf numFmtId="0" fontId="8" fillId="2" borderId="0" xfId="0" applyFont="1" applyFill="1">
      <alignment vertical="center"/>
    </xf>
    <xf numFmtId="0" fontId="4" fillId="2" borderId="0" xfId="0" applyFont="1" applyFill="1" applyAlignment="1">
      <alignment horizontal="right" vertical="center"/>
    </xf>
    <xf numFmtId="0" fontId="4" fillId="2" borderId="0" xfId="0" applyFont="1" applyFill="1">
      <alignment vertical="center"/>
    </xf>
    <xf numFmtId="0" fontId="1" fillId="2" borderId="0" xfId="0" applyFont="1" applyFill="1" applyAlignment="1">
      <alignment vertical="center" shrinkToFit="1"/>
    </xf>
    <xf numFmtId="0" fontId="1" fillId="0" borderId="0" xfId="0" applyFont="1" applyProtection="1">
      <alignment vertical="center"/>
      <protection hidden="1"/>
    </xf>
    <xf numFmtId="0" fontId="5" fillId="0" borderId="0" xfId="0" applyFont="1" applyProtection="1">
      <alignment vertical="center"/>
      <protection hidden="1"/>
    </xf>
    <xf numFmtId="0" fontId="6" fillId="0" borderId="0" xfId="0" applyFont="1" applyProtection="1">
      <alignment vertical="center"/>
      <protection hidden="1"/>
    </xf>
    <xf numFmtId="0" fontId="1" fillId="0" borderId="11" xfId="0" applyFont="1" applyBorder="1">
      <alignment vertical="center"/>
    </xf>
    <xf numFmtId="0" fontId="1" fillId="0" borderId="14" xfId="0" applyFont="1" applyBorder="1">
      <alignment vertical="center"/>
    </xf>
    <xf numFmtId="0" fontId="11" fillId="2" borderId="0" xfId="0" applyFont="1" applyFill="1" applyAlignment="1">
      <alignment horizontal="right" vertical="center"/>
    </xf>
    <xf numFmtId="14" fontId="1" fillId="0" borderId="0" xfId="0" applyNumberFormat="1" applyFont="1" applyProtection="1">
      <alignment vertical="center"/>
      <protection hidden="1"/>
    </xf>
    <xf numFmtId="0" fontId="1" fillId="0" borderId="0" xfId="0" applyFont="1" applyAlignment="1" applyProtection="1">
      <alignment vertical="center" wrapText="1"/>
      <protection hidden="1"/>
    </xf>
    <xf numFmtId="177" fontId="1" fillId="0" borderId="0" xfId="0" applyNumberFormat="1" applyFont="1" applyProtection="1">
      <alignment vertical="center"/>
      <protection hidden="1"/>
    </xf>
    <xf numFmtId="0" fontId="3" fillId="2" borderId="7" xfId="0" applyFont="1" applyFill="1" applyBorder="1" applyAlignment="1">
      <alignment horizontal="center" vertical="center"/>
    </xf>
    <xf numFmtId="177" fontId="1" fillId="2" borderId="0" xfId="0" applyNumberFormat="1" applyFont="1" applyFill="1">
      <alignment vertical="center"/>
    </xf>
    <xf numFmtId="0" fontId="6" fillId="2" borderId="0" xfId="0" applyFont="1" applyFill="1" applyAlignment="1"/>
    <xf numFmtId="178" fontId="1" fillId="0" borderId="0" xfId="0" applyNumberFormat="1" applyFont="1" applyProtection="1">
      <alignment vertical="center"/>
      <protection hidden="1"/>
    </xf>
    <xf numFmtId="177" fontId="6" fillId="2" borderId="13" xfId="0" applyNumberFormat="1" applyFont="1" applyFill="1" applyBorder="1" applyAlignment="1" applyProtection="1">
      <alignment horizontal="center" vertical="center"/>
      <protection locked="0"/>
    </xf>
    <xf numFmtId="0" fontId="13" fillId="2" borderId="5" xfId="0" applyFont="1" applyFill="1" applyBorder="1" applyAlignment="1" applyProtection="1">
      <alignment vertical="center" wrapText="1" shrinkToFit="1"/>
      <protection locked="0"/>
    </xf>
    <xf numFmtId="0" fontId="6" fillId="2" borderId="5" xfId="0" applyFont="1" applyFill="1" applyBorder="1" applyAlignment="1" applyProtection="1">
      <alignment vertical="center" shrinkToFit="1"/>
      <protection locked="0"/>
    </xf>
    <xf numFmtId="49" fontId="6" fillId="2" borderId="11" xfId="0" applyNumberFormat="1" applyFont="1" applyFill="1" applyBorder="1" applyAlignment="1" applyProtection="1">
      <alignment horizontal="center" vertical="center" shrinkToFit="1"/>
      <protection locked="0"/>
    </xf>
    <xf numFmtId="0" fontId="11" fillId="2" borderId="16" xfId="0" applyFont="1" applyFill="1" applyBorder="1" applyAlignment="1" applyProtection="1">
      <alignment horizontal="center" vertical="center" shrinkToFit="1"/>
      <protection locked="0"/>
    </xf>
    <xf numFmtId="178" fontId="11" fillId="2" borderId="16" xfId="0" applyNumberFormat="1" applyFont="1" applyFill="1" applyBorder="1" applyAlignment="1" applyProtection="1">
      <alignment horizontal="center" vertical="center"/>
      <protection locked="0"/>
    </xf>
    <xf numFmtId="0" fontId="11" fillId="0" borderId="18" xfId="0" applyFont="1" applyBorder="1" applyAlignment="1" applyProtection="1">
      <alignment horizontal="center" vertical="center"/>
      <protection locked="0"/>
    </xf>
    <xf numFmtId="0" fontId="3" fillId="2" borderId="21" xfId="0" applyFont="1" applyFill="1" applyBorder="1" applyAlignment="1">
      <alignment horizontal="center" vertical="center"/>
    </xf>
    <xf numFmtId="0" fontId="3" fillId="2" borderId="0" xfId="0" applyFont="1" applyFill="1">
      <alignment vertical="center"/>
    </xf>
    <xf numFmtId="0" fontId="11" fillId="0" borderId="19" xfId="0" applyFont="1" applyBorder="1" applyAlignment="1" applyProtection="1">
      <alignment horizontal="center" vertical="center"/>
      <protection locked="0"/>
    </xf>
    <xf numFmtId="177" fontId="11" fillId="0" borderId="17" xfId="0" applyNumberFormat="1" applyFont="1" applyBorder="1" applyAlignment="1">
      <alignment horizontal="center" vertical="center" shrinkToFit="1"/>
    </xf>
    <xf numFmtId="177" fontId="3" fillId="2" borderId="0" xfId="0" applyNumberFormat="1" applyFont="1" applyFill="1" applyAlignment="1">
      <alignment horizontal="center" vertical="center"/>
    </xf>
    <xf numFmtId="0" fontId="1" fillId="3" borderId="11" xfId="0" applyFont="1" applyFill="1" applyBorder="1">
      <alignment vertical="center"/>
    </xf>
    <xf numFmtId="0" fontId="1" fillId="3" borderId="5" xfId="0" applyFont="1" applyFill="1" applyBorder="1" applyAlignment="1">
      <alignment horizontal="left" vertical="center"/>
    </xf>
    <xf numFmtId="0" fontId="1" fillId="3" borderId="5" xfId="0" applyFont="1" applyFill="1" applyBorder="1" applyAlignment="1">
      <alignment horizontal="center" vertical="center"/>
    </xf>
    <xf numFmtId="0" fontId="1" fillId="3" borderId="5" xfId="0" applyFont="1" applyFill="1" applyBorder="1">
      <alignment vertical="center"/>
    </xf>
    <xf numFmtId="0" fontId="1" fillId="3" borderId="13" xfId="0" applyFont="1" applyFill="1" applyBorder="1">
      <alignment vertical="center"/>
    </xf>
    <xf numFmtId="0" fontId="5" fillId="0" borderId="2" xfId="0" applyFont="1" applyBorder="1" applyAlignment="1">
      <alignment horizontal="center" vertical="center"/>
    </xf>
    <xf numFmtId="0" fontId="0" fillId="2" borderId="0" xfId="0" applyFill="1" applyAlignment="1">
      <alignment horizontal="right" vertical="top"/>
    </xf>
    <xf numFmtId="0" fontId="1" fillId="0" borderId="5" xfId="0" applyFont="1" applyBorder="1" applyAlignment="1">
      <alignment vertical="center" wrapText="1"/>
    </xf>
    <xf numFmtId="57" fontId="11" fillId="0" borderId="5" xfId="0" applyNumberFormat="1" applyFont="1" applyBorder="1" applyAlignment="1" applyProtection="1">
      <alignment horizontal="center" vertical="center"/>
      <protection locked="0"/>
    </xf>
    <xf numFmtId="0" fontId="15" fillId="0" borderId="0" xfId="0" applyFont="1">
      <alignment vertical="center"/>
    </xf>
    <xf numFmtId="0" fontId="6" fillId="0" borderId="5" xfId="0" applyFont="1" applyBorder="1">
      <alignment vertical="center"/>
    </xf>
    <xf numFmtId="0" fontId="6" fillId="0" borderId="5" xfId="0" applyFont="1" applyBorder="1" applyAlignment="1">
      <alignment vertical="center" wrapText="1"/>
    </xf>
    <xf numFmtId="0" fontId="0" fillId="2" borderId="0" xfId="0" applyFill="1" applyAlignment="1">
      <alignment vertical="center" shrinkToFit="1"/>
    </xf>
    <xf numFmtId="0" fontId="0" fillId="2" borderId="0" xfId="0" applyFill="1">
      <alignment vertical="center"/>
    </xf>
    <xf numFmtId="177" fontId="18" fillId="4" borderId="28" xfId="0" applyNumberFormat="1" applyFont="1" applyFill="1" applyBorder="1">
      <alignment vertical="center"/>
    </xf>
    <xf numFmtId="0" fontId="19" fillId="4" borderId="29" xfId="0" applyFont="1" applyFill="1" applyBorder="1" applyAlignment="1">
      <alignment vertical="center" shrinkToFit="1"/>
    </xf>
    <xf numFmtId="0" fontId="18" fillId="4" borderId="30" xfId="0" applyFont="1" applyFill="1" applyBorder="1">
      <alignment vertical="center"/>
    </xf>
    <xf numFmtId="0" fontId="19" fillId="4" borderId="31" xfId="0" applyFont="1" applyFill="1" applyBorder="1" applyAlignment="1">
      <alignment vertical="center" shrinkToFit="1"/>
    </xf>
    <xf numFmtId="0" fontId="11" fillId="3" borderId="0" xfId="0" applyFont="1" applyFill="1">
      <alignment vertical="center"/>
    </xf>
    <xf numFmtId="0" fontId="5" fillId="2" borderId="35" xfId="0" applyFont="1" applyFill="1" applyBorder="1" applyAlignment="1" applyProtection="1">
      <alignment horizontal="center" vertical="center" shrinkToFit="1"/>
      <protection locked="0"/>
    </xf>
    <xf numFmtId="177" fontId="20" fillId="5" borderId="0" xfId="0" applyNumberFormat="1" applyFont="1" applyFill="1" applyAlignment="1">
      <alignment horizontal="center" vertical="center"/>
    </xf>
    <xf numFmtId="0" fontId="21" fillId="2" borderId="0" xfId="0" applyFont="1" applyFill="1" applyAlignment="1">
      <alignment horizontal="left" vertical="center"/>
    </xf>
    <xf numFmtId="0" fontId="21" fillId="2" borderId="0" xfId="0" applyFont="1" applyFill="1">
      <alignment vertical="center"/>
    </xf>
    <xf numFmtId="177" fontId="7" fillId="2" borderId="0" xfId="0" applyNumberFormat="1" applyFont="1" applyFill="1">
      <alignment vertical="center"/>
    </xf>
    <xf numFmtId="0" fontId="22" fillId="2" borderId="0" xfId="0" applyFont="1" applyFill="1">
      <alignment vertical="center"/>
    </xf>
    <xf numFmtId="0" fontId="22" fillId="2" borderId="0" xfId="0" applyFont="1" applyFill="1" applyAlignment="1">
      <alignment horizontal="right" vertical="center"/>
    </xf>
    <xf numFmtId="0" fontId="22" fillId="0" borderId="0" xfId="0" applyFont="1" applyProtection="1">
      <alignment vertical="center"/>
      <protection hidden="1"/>
    </xf>
    <xf numFmtId="0" fontId="22" fillId="0" borderId="0" xfId="0" applyFont="1">
      <alignment vertical="center"/>
    </xf>
    <xf numFmtId="0" fontId="21" fillId="0" borderId="0" xfId="0" applyFont="1">
      <alignment vertical="center"/>
    </xf>
    <xf numFmtId="0" fontId="23" fillId="2" borderId="0" xfId="0" applyFont="1" applyFill="1">
      <alignment vertical="center"/>
    </xf>
    <xf numFmtId="0" fontId="23" fillId="2" borderId="0" xfId="0" applyFont="1" applyFill="1" applyAlignment="1">
      <alignment horizontal="right" vertical="center"/>
    </xf>
    <xf numFmtId="0" fontId="23" fillId="2" borderId="1" xfId="0" applyFont="1" applyFill="1" applyBorder="1" applyAlignment="1">
      <alignment horizontal="right" vertical="center"/>
    </xf>
    <xf numFmtId="0" fontId="23" fillId="0" borderId="2" xfId="0" applyFont="1" applyBorder="1" applyAlignment="1">
      <alignment horizontal="center" vertical="center"/>
    </xf>
    <xf numFmtId="0" fontId="23" fillId="2" borderId="3" xfId="0" applyFont="1" applyFill="1" applyBorder="1">
      <alignment vertical="center"/>
    </xf>
    <xf numFmtId="0" fontId="24" fillId="2" borderId="0" xfId="0" applyFont="1" applyFill="1" applyAlignment="1">
      <alignment horizontal="right" vertical="top"/>
    </xf>
    <xf numFmtId="0" fontId="23" fillId="0" borderId="0" xfId="0" applyFont="1" applyProtection="1">
      <alignment vertical="center"/>
      <protection hidden="1"/>
    </xf>
    <xf numFmtId="0" fontId="23" fillId="0" borderId="0" xfId="0" applyFont="1">
      <alignment vertical="center"/>
    </xf>
    <xf numFmtId="0" fontId="23" fillId="2" borderId="4" xfId="0" applyFont="1" applyFill="1" applyBorder="1" applyAlignment="1">
      <alignment horizontal="right" vertical="center" shrinkToFit="1"/>
    </xf>
    <xf numFmtId="177" fontId="21" fillId="2" borderId="0" xfId="0" applyNumberFormat="1" applyFont="1" applyFill="1" applyAlignment="1">
      <alignment horizontal="right" vertical="center"/>
    </xf>
    <xf numFmtId="0" fontId="23" fillId="2" borderId="0" xfId="0" applyFont="1" applyFill="1" applyAlignment="1">
      <alignment horizontal="center" vertical="center"/>
    </xf>
    <xf numFmtId="177" fontId="21" fillId="2" borderId="1" xfId="0" applyNumberFormat="1" applyFont="1" applyFill="1" applyBorder="1" applyAlignment="1">
      <alignment horizontal="right" vertical="center"/>
    </xf>
    <xf numFmtId="0" fontId="23" fillId="2" borderId="20" xfId="0" applyFont="1" applyFill="1" applyBorder="1" applyAlignment="1">
      <alignment horizontal="right" vertical="center" shrinkToFit="1"/>
    </xf>
    <xf numFmtId="177" fontId="21" fillId="2" borderId="4" xfId="0" applyNumberFormat="1" applyFont="1" applyFill="1" applyBorder="1" applyAlignment="1">
      <alignment horizontal="right" vertical="center"/>
    </xf>
    <xf numFmtId="0" fontId="23" fillId="2" borderId="8" xfId="0" applyFont="1" applyFill="1" applyBorder="1" applyAlignment="1">
      <alignment horizontal="right" vertical="center"/>
    </xf>
    <xf numFmtId="0" fontId="23" fillId="2" borderId="35" xfId="0" applyFont="1" applyFill="1" applyBorder="1" applyAlignment="1" applyProtection="1">
      <alignment horizontal="center" vertical="center" shrinkToFit="1"/>
      <protection locked="0"/>
    </xf>
    <xf numFmtId="0" fontId="25" fillId="2" borderId="0" xfId="0" applyFont="1" applyFill="1" applyAlignment="1">
      <alignment horizontal="left" vertical="center"/>
    </xf>
    <xf numFmtId="0" fontId="23" fillId="0" borderId="0" xfId="0" applyFont="1" applyAlignment="1">
      <alignment horizontal="center" vertical="center" shrinkToFit="1"/>
    </xf>
    <xf numFmtId="0" fontId="7" fillId="2" borderId="0" xfId="0" applyFont="1" applyFill="1" applyAlignment="1">
      <alignment horizontal="right" vertical="center"/>
    </xf>
    <xf numFmtId="0" fontId="7" fillId="2" borderId="0" xfId="0" applyFont="1" applyFill="1">
      <alignment vertical="center"/>
    </xf>
    <xf numFmtId="0" fontId="7" fillId="2" borderId="0" xfId="0" applyFont="1" applyFill="1" applyAlignment="1">
      <alignment horizontal="center" vertical="center" shrinkToFit="1"/>
    </xf>
    <xf numFmtId="0" fontId="7" fillId="2" borderId="0" xfId="0" applyFont="1" applyFill="1" applyAlignment="1">
      <alignment horizontal="center" vertical="center"/>
    </xf>
    <xf numFmtId="0" fontId="22" fillId="2" borderId="0" xfId="0" applyFont="1" applyFill="1" applyAlignment="1">
      <alignment horizontal="center" vertical="center"/>
    </xf>
    <xf numFmtId="0" fontId="22" fillId="0" borderId="0" xfId="0" applyFont="1" applyAlignment="1" applyProtection="1">
      <alignment vertical="center" wrapText="1"/>
      <protection hidden="1"/>
    </xf>
    <xf numFmtId="14" fontId="22" fillId="0" borderId="0" xfId="0" applyNumberFormat="1" applyFont="1" applyProtection="1">
      <alignment vertical="center"/>
      <protection hidden="1"/>
    </xf>
    <xf numFmtId="0" fontId="21" fillId="0" borderId="5" xfId="0" applyFont="1" applyBorder="1" applyAlignment="1">
      <alignment horizontal="center" vertical="center"/>
    </xf>
    <xf numFmtId="177" fontId="23" fillId="2" borderId="13" xfId="0" applyNumberFormat="1" applyFont="1" applyFill="1" applyBorder="1" applyAlignment="1">
      <alignment horizontal="center" vertical="center" wrapText="1"/>
    </xf>
    <xf numFmtId="0" fontId="21" fillId="2" borderId="5" xfId="0" applyFont="1" applyFill="1" applyBorder="1" applyAlignment="1">
      <alignment horizontal="center" vertical="center"/>
    </xf>
    <xf numFmtId="0" fontId="21" fillId="2" borderId="14"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21" fillId="0" borderId="5" xfId="0" applyFont="1" applyBorder="1" applyAlignment="1" applyProtection="1">
      <alignment horizontal="center" vertical="center"/>
      <protection locked="0"/>
    </xf>
    <xf numFmtId="177" fontId="7" fillId="2" borderId="13" xfId="0" applyNumberFormat="1" applyFont="1" applyFill="1" applyBorder="1" applyAlignment="1" applyProtection="1">
      <alignment horizontal="center" vertical="center"/>
      <protection locked="0"/>
    </xf>
    <xf numFmtId="0" fontId="27" fillId="2" borderId="5" xfId="0" applyFont="1" applyFill="1" applyBorder="1" applyAlignment="1" applyProtection="1">
      <alignment vertical="center" wrapText="1" shrinkToFit="1"/>
      <protection locked="0"/>
    </xf>
    <xf numFmtId="0" fontId="7" fillId="2" borderId="5" xfId="0" applyFont="1" applyFill="1" applyBorder="1" applyAlignment="1" applyProtection="1">
      <alignment vertical="center" shrinkToFit="1"/>
      <protection locked="0"/>
    </xf>
    <xf numFmtId="49" fontId="7" fillId="2" borderId="11" xfId="0" applyNumberFormat="1" applyFont="1" applyFill="1" applyBorder="1" applyAlignment="1" applyProtection="1">
      <alignment horizontal="center" vertical="center" shrinkToFit="1"/>
      <protection locked="0"/>
    </xf>
    <xf numFmtId="0" fontId="21" fillId="2" borderId="15" xfId="0" applyFont="1" applyFill="1" applyBorder="1" applyAlignment="1" applyProtection="1">
      <alignment horizontal="center" vertical="center" shrinkToFit="1"/>
      <protection locked="0"/>
    </xf>
    <xf numFmtId="178" fontId="21" fillId="2" borderId="15" xfId="0" applyNumberFormat="1" applyFont="1" applyFill="1" applyBorder="1" applyAlignment="1" applyProtection="1">
      <alignment horizontal="center" vertical="center"/>
      <protection locked="0"/>
    </xf>
    <xf numFmtId="0" fontId="7" fillId="2" borderId="13" xfId="0" applyFont="1" applyFill="1" applyBorder="1" applyProtection="1">
      <alignment vertical="center"/>
      <protection locked="0"/>
    </xf>
    <xf numFmtId="0" fontId="21" fillId="2" borderId="16" xfId="0" applyFont="1" applyFill="1" applyBorder="1" applyAlignment="1" applyProtection="1">
      <alignment horizontal="center" vertical="center" shrinkToFit="1"/>
      <protection locked="0"/>
    </xf>
    <xf numFmtId="178" fontId="21" fillId="2" borderId="16" xfId="0" applyNumberFormat="1" applyFont="1" applyFill="1" applyBorder="1" applyAlignment="1" applyProtection="1">
      <alignment horizontal="center" vertical="center"/>
      <protection locked="0"/>
    </xf>
    <xf numFmtId="177" fontId="22" fillId="0" borderId="0" xfId="0" applyNumberFormat="1" applyFont="1" applyProtection="1">
      <alignment vertical="center"/>
      <protection hidden="1"/>
    </xf>
    <xf numFmtId="0" fontId="21" fillId="2" borderId="17" xfId="0" applyFont="1" applyFill="1" applyBorder="1" applyAlignment="1" applyProtection="1">
      <alignment horizontal="center" vertical="center" shrinkToFit="1"/>
      <protection locked="0"/>
    </xf>
    <xf numFmtId="178" fontId="21" fillId="2" borderId="17" xfId="0" applyNumberFormat="1" applyFont="1" applyFill="1" applyBorder="1" applyAlignment="1" applyProtection="1">
      <alignment horizontal="center" vertical="center"/>
      <protection locked="0"/>
    </xf>
    <xf numFmtId="0" fontId="22" fillId="0" borderId="5" xfId="0" applyFont="1" applyBorder="1">
      <alignment vertical="center"/>
    </xf>
    <xf numFmtId="178" fontId="22" fillId="0" borderId="0" xfId="0" applyNumberFormat="1" applyFont="1" applyProtection="1">
      <alignment vertical="center"/>
      <protection hidden="1"/>
    </xf>
    <xf numFmtId="0" fontId="21" fillId="2" borderId="0" xfId="0" applyFont="1" applyFill="1" applyAlignment="1">
      <alignment horizontal="right" vertical="center"/>
    </xf>
    <xf numFmtId="0" fontId="7" fillId="0" borderId="0" xfId="0" applyFont="1" applyProtection="1">
      <alignment vertical="center"/>
      <protection hidden="1"/>
    </xf>
    <xf numFmtId="177" fontId="7" fillId="2" borderId="0" xfId="0" applyNumberFormat="1" applyFont="1" applyFill="1" applyAlignment="1"/>
    <xf numFmtId="0" fontId="7" fillId="2" borderId="0" xfId="0" applyFont="1" applyFill="1" applyAlignment="1"/>
    <xf numFmtId="177" fontId="7" fillId="0" borderId="0" xfId="0" applyNumberFormat="1" applyFont="1">
      <alignment vertical="center"/>
    </xf>
    <xf numFmtId="0" fontId="5" fillId="0" borderId="34" xfId="0" applyFont="1" applyBorder="1" applyAlignment="1">
      <alignment horizontal="center" vertical="center"/>
    </xf>
    <xf numFmtId="0" fontId="5" fillId="0" borderId="22" xfId="0" applyFont="1" applyBorder="1" applyAlignment="1">
      <alignment horizontal="center" vertical="center"/>
    </xf>
    <xf numFmtId="0" fontId="5" fillId="0" borderId="3" xfId="0" applyFont="1" applyBorder="1" applyAlignment="1">
      <alignment horizontal="center" vertical="center"/>
    </xf>
    <xf numFmtId="176" fontId="5" fillId="0" borderId="11" xfId="0" applyNumberFormat="1" applyFont="1" applyBorder="1" applyAlignment="1">
      <alignment horizontal="center" vertical="center"/>
    </xf>
    <xf numFmtId="176" fontId="5" fillId="0" borderId="12" xfId="0" applyNumberFormat="1" applyFont="1" applyBorder="1" applyAlignment="1">
      <alignment horizontal="center" vertical="center"/>
    </xf>
    <xf numFmtId="176" fontId="5" fillId="0" borderId="18" xfId="0" applyNumberFormat="1" applyFont="1" applyBorder="1" applyAlignment="1">
      <alignment horizontal="center" vertical="center"/>
    </xf>
    <xf numFmtId="0" fontId="5" fillId="0" borderId="21" xfId="0" applyFont="1" applyBorder="1" applyAlignment="1">
      <alignment horizontal="center" vertical="center" shrinkToFit="1"/>
    </xf>
    <xf numFmtId="0" fontId="0" fillId="0" borderId="7" xfId="0" applyBorder="1" applyAlignment="1">
      <alignment horizontal="center" vertical="center"/>
    </xf>
    <xf numFmtId="0" fontId="5" fillId="0" borderId="5" xfId="0" applyFont="1" applyBorder="1" applyAlignment="1">
      <alignment horizontal="center" vertical="center" shrinkToFit="1"/>
    </xf>
    <xf numFmtId="0" fontId="0" fillId="0" borderId="37" xfId="0" applyBorder="1" applyAlignment="1">
      <alignment horizontal="center" vertical="center"/>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24" xfId="0" applyFont="1" applyBorder="1" applyAlignment="1">
      <alignment horizontal="center" vertical="center" shrinkToFit="1"/>
    </xf>
    <xf numFmtId="0" fontId="13" fillId="2" borderId="11" xfId="0" applyFont="1" applyFill="1" applyBorder="1" applyAlignment="1" applyProtection="1">
      <alignment vertical="center" wrapText="1"/>
      <protection locked="0"/>
    </xf>
    <xf numFmtId="0" fontId="14" fillId="2" borderId="13" xfId="0" applyFont="1" applyFill="1" applyBorder="1" applyAlignment="1" applyProtection="1">
      <alignment vertical="center" wrapText="1"/>
      <protection locked="0"/>
    </xf>
    <xf numFmtId="177" fontId="5" fillId="2" borderId="8" xfId="0" applyNumberFormat="1" applyFont="1" applyFill="1" applyBorder="1" applyAlignment="1">
      <alignment horizontal="center" vertical="center" wrapText="1"/>
    </xf>
    <xf numFmtId="177" fontId="5" fillId="2" borderId="36" xfId="0" applyNumberFormat="1" applyFont="1" applyFill="1" applyBorder="1" applyAlignment="1">
      <alignment horizontal="center" vertical="center" wrapText="1"/>
    </xf>
    <xf numFmtId="0" fontId="11" fillId="2" borderId="11" xfId="0" applyFont="1" applyFill="1" applyBorder="1" applyAlignment="1">
      <alignment horizontal="center" vertical="center" wrapText="1"/>
    </xf>
    <xf numFmtId="0" fontId="9" fillId="0" borderId="13" xfId="0" applyFont="1" applyBorder="1" applyAlignment="1">
      <alignment horizontal="center" vertical="center"/>
    </xf>
    <xf numFmtId="177" fontId="6" fillId="2" borderId="0" xfId="0" applyNumberFormat="1" applyFont="1" applyFill="1">
      <alignment vertical="center"/>
    </xf>
    <xf numFmtId="0" fontId="0" fillId="0" borderId="0" xfId="0">
      <alignment vertical="center"/>
    </xf>
    <xf numFmtId="0" fontId="6" fillId="2" borderId="0" xfId="0" applyFont="1" applyFill="1" applyAlignment="1">
      <alignment vertical="center" wrapText="1"/>
    </xf>
    <xf numFmtId="0" fontId="0" fillId="0" borderId="0" xfId="0" applyAlignment="1">
      <alignment vertical="center" wrapText="1"/>
    </xf>
    <xf numFmtId="0" fontId="6" fillId="0" borderId="0" xfId="0" applyFont="1" applyAlignment="1">
      <alignment horizontal="left" vertical="center" wrapText="1"/>
    </xf>
    <xf numFmtId="0" fontId="5" fillId="2" borderId="8" xfId="0" applyFont="1" applyFill="1" applyBorder="1" applyAlignment="1">
      <alignment horizontal="center" vertical="center"/>
    </xf>
    <xf numFmtId="0" fontId="5" fillId="2" borderId="10"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1" fillId="0" borderId="15" xfId="0" applyFont="1" applyBorder="1" applyAlignment="1">
      <alignment horizontal="center" vertical="center"/>
    </xf>
    <xf numFmtId="0" fontId="0" fillId="0" borderId="16" xfId="0" applyBorder="1">
      <alignment vertical="center"/>
    </xf>
    <xf numFmtId="177" fontId="11" fillId="2" borderId="15" xfId="0" applyNumberFormat="1" applyFont="1" applyFill="1" applyBorder="1" applyAlignment="1">
      <alignment horizontal="center" vertical="center" wrapText="1"/>
    </xf>
    <xf numFmtId="0" fontId="11" fillId="2" borderId="15" xfId="0" applyFont="1" applyFill="1" applyBorder="1" applyAlignment="1">
      <alignment horizontal="center" vertical="center" shrinkToFit="1"/>
    </xf>
    <xf numFmtId="0" fontId="0" fillId="0" borderId="16" xfId="0" applyBorder="1" applyAlignment="1">
      <alignment vertical="center" shrinkToFit="1"/>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176" fontId="3" fillId="0" borderId="5" xfId="0" applyNumberFormat="1" applyFont="1" applyBorder="1" applyAlignment="1" applyProtection="1">
      <alignment horizontal="center" vertical="center"/>
      <protection locked="0"/>
    </xf>
    <xf numFmtId="176" fontId="3" fillId="0" borderId="6" xfId="0" applyNumberFormat="1" applyFont="1" applyBorder="1" applyAlignment="1" applyProtection="1">
      <alignment horizontal="center" vertical="center"/>
      <protection locked="0"/>
    </xf>
    <xf numFmtId="0" fontId="3" fillId="0" borderId="10" xfId="0" applyFont="1"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0" fontId="11" fillId="0" borderId="23" xfId="0" applyFont="1" applyBorder="1" applyAlignment="1">
      <alignment horizontal="center" vertical="center"/>
    </xf>
    <xf numFmtId="0" fontId="11" fillId="0" borderId="27" xfId="0" applyFont="1" applyBorder="1" applyAlignment="1">
      <alignment horizontal="center" vertical="center"/>
    </xf>
    <xf numFmtId="177" fontId="19" fillId="4" borderId="30" xfId="0" applyNumberFormat="1" applyFont="1" applyFill="1" applyBorder="1" applyAlignment="1">
      <alignment vertical="center" wrapText="1"/>
    </xf>
    <xf numFmtId="0" fontId="0" fillId="0" borderId="31" xfId="0" applyBorder="1">
      <alignment vertical="center"/>
    </xf>
    <xf numFmtId="177" fontId="19" fillId="4" borderId="32" xfId="0" applyNumberFormat="1" applyFont="1" applyFill="1" applyBorder="1" applyAlignment="1">
      <alignment vertical="center" wrapText="1"/>
    </xf>
    <xf numFmtId="0" fontId="0" fillId="0" borderId="33" xfId="0" applyBorder="1">
      <alignment vertical="center"/>
    </xf>
    <xf numFmtId="0" fontId="5" fillId="2" borderId="1" xfId="0" applyFont="1" applyFill="1" applyBorder="1" applyAlignment="1">
      <alignment horizontal="center" vertical="center"/>
    </xf>
    <xf numFmtId="0" fontId="5" fillId="2" borderId="21"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177" fontId="23" fillId="2" borderId="8" xfId="0" applyNumberFormat="1" applyFont="1" applyFill="1" applyBorder="1" applyAlignment="1">
      <alignment horizontal="center" vertical="center" wrapText="1"/>
    </xf>
    <xf numFmtId="177" fontId="23" fillId="2" borderId="36" xfId="0" applyNumberFormat="1" applyFont="1" applyFill="1" applyBorder="1" applyAlignment="1">
      <alignment horizontal="center" vertical="center" wrapText="1"/>
    </xf>
    <xf numFmtId="0" fontId="23" fillId="0" borderId="21" xfId="0" applyFont="1" applyBorder="1" applyAlignment="1" applyProtection="1">
      <alignment horizontal="center" vertical="center" shrinkToFit="1"/>
      <protection locked="0"/>
    </xf>
    <xf numFmtId="0" fontId="23" fillId="0" borderId="7" xfId="0" applyFont="1" applyBorder="1" applyAlignment="1" applyProtection="1">
      <alignment horizontal="center" vertical="center" shrinkToFit="1"/>
      <protection locked="0"/>
    </xf>
    <xf numFmtId="0" fontId="23" fillId="0" borderId="5" xfId="0" applyFont="1" applyBorder="1" applyAlignment="1" applyProtection="1">
      <alignment horizontal="center" vertical="center" shrinkToFit="1"/>
      <protection locked="0"/>
    </xf>
    <xf numFmtId="0" fontId="23" fillId="0" borderId="37" xfId="0" applyFont="1" applyBorder="1" applyAlignment="1" applyProtection="1">
      <alignment horizontal="center" vertical="center" shrinkToFit="1"/>
      <protection locked="0"/>
    </xf>
    <xf numFmtId="0" fontId="27" fillId="2" borderId="11" xfId="0" applyFont="1" applyFill="1" applyBorder="1" applyAlignment="1" applyProtection="1">
      <alignment vertical="center" wrapText="1"/>
      <protection locked="0"/>
    </xf>
    <xf numFmtId="0" fontId="28" fillId="2" borderId="13" xfId="0" applyFont="1" applyFill="1" applyBorder="1" applyAlignment="1" applyProtection="1">
      <alignment vertical="center" wrapText="1"/>
      <protection locked="0"/>
    </xf>
    <xf numFmtId="0" fontId="23" fillId="0" borderId="34" xfId="0" applyFont="1" applyBorder="1" applyAlignment="1">
      <alignment horizontal="center" vertical="center"/>
    </xf>
    <xf numFmtId="0" fontId="23" fillId="0" borderId="22" xfId="0" applyFont="1" applyBorder="1" applyAlignment="1">
      <alignment horizontal="center" vertical="center"/>
    </xf>
    <xf numFmtId="0" fontId="23" fillId="0" borderId="3" xfId="0" applyFont="1" applyBorder="1" applyAlignment="1">
      <alignment horizontal="center" vertical="center"/>
    </xf>
    <xf numFmtId="176" fontId="23" fillId="0" borderId="11" xfId="0" applyNumberFormat="1" applyFont="1" applyBorder="1" applyAlignment="1">
      <alignment horizontal="center" vertical="center"/>
    </xf>
    <xf numFmtId="176" fontId="23" fillId="0" borderId="12" xfId="0" applyNumberFormat="1" applyFont="1" applyBorder="1" applyAlignment="1">
      <alignment horizontal="center" vertical="center"/>
    </xf>
    <xf numFmtId="176" fontId="23" fillId="0" borderId="18" xfId="0" applyNumberFormat="1" applyFont="1" applyBorder="1" applyAlignment="1">
      <alignment horizontal="center" vertical="center"/>
    </xf>
    <xf numFmtId="0" fontId="23" fillId="0" borderId="25" xfId="0" applyFont="1" applyBorder="1" applyAlignment="1">
      <alignment horizontal="center" vertical="center" shrinkToFit="1"/>
    </xf>
    <xf numFmtId="0" fontId="23" fillId="0" borderId="26" xfId="0" applyFont="1" applyBorder="1" applyAlignment="1">
      <alignment horizontal="center" vertical="center" shrinkToFit="1"/>
    </xf>
    <xf numFmtId="0" fontId="23" fillId="0" borderId="24" xfId="0" applyFont="1" applyBorder="1" applyAlignment="1">
      <alignment horizontal="center" vertical="center" shrinkToFit="1"/>
    </xf>
    <xf numFmtId="0" fontId="21" fillId="2" borderId="11" xfId="0" applyFont="1" applyFill="1" applyBorder="1" applyAlignment="1">
      <alignment horizontal="center" vertical="center" wrapText="1"/>
    </xf>
    <xf numFmtId="0" fontId="26" fillId="0" borderId="13" xfId="0" applyFont="1" applyBorder="1" applyAlignment="1">
      <alignment horizontal="center" vertical="center"/>
    </xf>
    <xf numFmtId="0" fontId="7" fillId="2" borderId="0" xfId="0" applyFont="1" applyFill="1" applyAlignment="1">
      <alignment vertical="center" wrapText="1"/>
    </xf>
    <xf numFmtId="0" fontId="24" fillId="0" borderId="0" xfId="0" applyFont="1" applyAlignment="1">
      <alignment vertical="center" wrapText="1"/>
    </xf>
    <xf numFmtId="0" fontId="7" fillId="0" borderId="0" xfId="0" applyFont="1" applyAlignment="1">
      <alignment horizontal="left" vertical="center" wrapText="1"/>
    </xf>
    <xf numFmtId="177" fontId="7" fillId="2" borderId="0" xfId="0" applyNumberFormat="1" applyFont="1" applyFill="1">
      <alignment vertical="center"/>
    </xf>
    <xf numFmtId="0" fontId="24" fillId="0" borderId="0" xfId="0" applyFont="1">
      <alignment vertical="center"/>
    </xf>
    <xf numFmtId="0" fontId="21" fillId="2" borderId="0" xfId="0" applyFont="1" applyFill="1" applyAlignment="1" applyProtection="1">
      <alignment horizontal="left" vertical="center"/>
    </xf>
    <xf numFmtId="0" fontId="22" fillId="0" borderId="0" xfId="0" applyFont="1" applyProtection="1">
      <alignment vertical="center"/>
    </xf>
    <xf numFmtId="0" fontId="23" fillId="0" borderId="0" xfId="0" applyFont="1" applyProtection="1">
      <alignment vertical="center"/>
    </xf>
    <xf numFmtId="0" fontId="7" fillId="0" borderId="0" xfId="0" applyFont="1" applyProtection="1">
      <alignment vertical="center"/>
    </xf>
    <xf numFmtId="0" fontId="21" fillId="2" borderId="0" xfId="0" applyFont="1" applyFill="1" applyAlignment="1" applyProtection="1">
      <alignment horizontal="left" vertical="center"/>
      <protection locked="0"/>
    </xf>
    <xf numFmtId="0" fontId="21" fillId="2" borderId="0" xfId="0" applyFont="1" applyFill="1" applyProtection="1">
      <alignment vertical="center"/>
      <protection locked="0"/>
    </xf>
    <xf numFmtId="177" fontId="7" fillId="2" borderId="0" xfId="0" applyNumberFormat="1" applyFont="1" applyFill="1" applyProtection="1">
      <alignment vertical="center"/>
      <protection locked="0"/>
    </xf>
    <xf numFmtId="0" fontId="22" fillId="2" borderId="0" xfId="0" applyFont="1" applyFill="1" applyProtection="1">
      <alignment vertical="center"/>
      <protection locked="0"/>
    </xf>
    <xf numFmtId="0" fontId="22" fillId="2" borderId="0" xfId="0" applyFont="1" applyFill="1" applyAlignment="1" applyProtection="1">
      <alignment horizontal="right" vertical="center"/>
      <protection locked="0"/>
    </xf>
    <xf numFmtId="0" fontId="22" fillId="0" borderId="0" xfId="0" applyFont="1" applyProtection="1">
      <alignment vertical="center"/>
      <protection locked="0" hidden="1"/>
    </xf>
    <xf numFmtId="0" fontId="22" fillId="0" borderId="0" xfId="0" applyFont="1" applyProtection="1">
      <alignment vertical="center"/>
      <protection locked="0"/>
    </xf>
    <xf numFmtId="0" fontId="21" fillId="0" borderId="0" xfId="0" applyFont="1" applyProtection="1">
      <alignment vertical="center"/>
      <protection locked="0"/>
    </xf>
    <xf numFmtId="0" fontId="23" fillId="2" borderId="0" xfId="0" applyFont="1" applyFill="1" applyProtection="1">
      <alignment vertical="center"/>
      <protection locked="0"/>
    </xf>
    <xf numFmtId="0" fontId="23" fillId="2" borderId="0" xfId="0" applyFont="1" applyFill="1" applyAlignment="1" applyProtection="1">
      <alignment horizontal="right" vertical="center"/>
      <protection locked="0"/>
    </xf>
    <xf numFmtId="0" fontId="23" fillId="2" borderId="1" xfId="0" applyFont="1" applyFill="1" applyBorder="1" applyAlignment="1" applyProtection="1">
      <alignment horizontal="right" vertical="center"/>
      <protection locked="0"/>
    </xf>
    <xf numFmtId="0" fontId="23" fillId="0" borderId="2" xfId="0" applyFont="1" applyBorder="1" applyAlignment="1" applyProtection="1">
      <alignment horizontal="center" vertical="center"/>
      <protection locked="0"/>
    </xf>
    <xf numFmtId="0" fontId="23" fillId="2" borderId="3" xfId="0" applyFont="1" applyFill="1" applyBorder="1" applyProtection="1">
      <alignment vertical="center"/>
      <protection locked="0"/>
    </xf>
    <xf numFmtId="0" fontId="24" fillId="2" borderId="0" xfId="0" applyFont="1" applyFill="1" applyAlignment="1" applyProtection="1">
      <alignment horizontal="right" vertical="top"/>
      <protection locked="0"/>
    </xf>
    <xf numFmtId="0" fontId="23" fillId="0" borderId="0" xfId="0" applyFont="1" applyProtection="1">
      <alignment vertical="center"/>
      <protection locked="0" hidden="1"/>
    </xf>
    <xf numFmtId="0" fontId="23" fillId="0" borderId="0" xfId="0" applyFont="1" applyProtection="1">
      <alignment vertical="center"/>
      <protection locked="0"/>
    </xf>
    <xf numFmtId="0" fontId="23" fillId="2" borderId="4" xfId="0" applyFont="1" applyFill="1" applyBorder="1" applyAlignment="1" applyProtection="1">
      <alignment horizontal="right" vertical="center" shrinkToFit="1"/>
      <protection locked="0"/>
    </xf>
    <xf numFmtId="0" fontId="23" fillId="0" borderId="34" xfId="0" applyFont="1" applyBorder="1" applyAlignment="1" applyProtection="1">
      <alignment horizontal="center" vertical="center"/>
      <protection locked="0"/>
    </xf>
    <xf numFmtId="0" fontId="23" fillId="0" borderId="22" xfId="0" applyFont="1" applyBorder="1" applyAlignment="1" applyProtection="1">
      <alignment horizontal="center" vertical="center"/>
      <protection locked="0"/>
    </xf>
    <xf numFmtId="0" fontId="23" fillId="0" borderId="3" xfId="0" applyFont="1" applyBorder="1" applyAlignment="1" applyProtection="1">
      <alignment horizontal="center" vertical="center"/>
      <protection locked="0"/>
    </xf>
    <xf numFmtId="177" fontId="21" fillId="2" borderId="0" xfId="0" applyNumberFormat="1" applyFont="1" applyFill="1" applyAlignment="1" applyProtection="1">
      <alignment horizontal="right" vertical="center"/>
      <protection locked="0"/>
    </xf>
    <xf numFmtId="0" fontId="23" fillId="2" borderId="0" xfId="0" applyFont="1" applyFill="1" applyAlignment="1" applyProtection="1">
      <alignment horizontal="center" vertical="center"/>
      <protection locked="0"/>
    </xf>
    <xf numFmtId="176" fontId="23" fillId="0" borderId="11" xfId="0" applyNumberFormat="1" applyFont="1" applyBorder="1" applyAlignment="1" applyProtection="1">
      <alignment horizontal="center" vertical="center"/>
      <protection locked="0"/>
    </xf>
    <xf numFmtId="176" fontId="23" fillId="0" borderId="12" xfId="0" applyNumberFormat="1" applyFont="1" applyBorder="1" applyAlignment="1" applyProtection="1">
      <alignment horizontal="center" vertical="center"/>
      <protection locked="0"/>
    </xf>
    <xf numFmtId="176" fontId="23" fillId="0" borderId="18" xfId="0" applyNumberFormat="1" applyFont="1" applyBorder="1" applyAlignment="1" applyProtection="1">
      <alignment horizontal="center" vertical="center"/>
      <protection locked="0"/>
    </xf>
    <xf numFmtId="177" fontId="21" fillId="2" borderId="1" xfId="0" applyNumberFormat="1" applyFont="1" applyFill="1" applyBorder="1" applyAlignment="1" applyProtection="1">
      <alignment horizontal="right" vertical="center"/>
      <protection locked="0"/>
    </xf>
    <xf numFmtId="0" fontId="23" fillId="2" borderId="20" xfId="0" applyFont="1" applyFill="1" applyBorder="1" applyAlignment="1" applyProtection="1">
      <alignment horizontal="right" vertical="center" shrinkToFit="1"/>
      <protection locked="0"/>
    </xf>
    <xf numFmtId="177" fontId="21" fillId="2" borderId="4" xfId="0" applyNumberFormat="1" applyFont="1" applyFill="1" applyBorder="1" applyAlignment="1" applyProtection="1">
      <alignment horizontal="right" vertical="center"/>
      <protection locked="0"/>
    </xf>
    <xf numFmtId="0" fontId="23" fillId="2" borderId="8" xfId="0" applyFont="1" applyFill="1" applyBorder="1" applyAlignment="1" applyProtection="1">
      <alignment horizontal="right" vertical="center"/>
      <protection locked="0"/>
    </xf>
    <xf numFmtId="0" fontId="23" fillId="0" borderId="25" xfId="0" applyFont="1" applyBorder="1" applyAlignment="1" applyProtection="1">
      <alignment horizontal="center" vertical="center" shrinkToFit="1"/>
      <protection locked="0"/>
    </xf>
    <xf numFmtId="0" fontId="23" fillId="0" borderId="26" xfId="0" applyFont="1" applyBorder="1" applyAlignment="1" applyProtection="1">
      <alignment horizontal="center" vertical="center" shrinkToFit="1"/>
      <protection locked="0"/>
    </xf>
    <xf numFmtId="0" fontId="23" fillId="0" borderId="24" xfId="0" applyFont="1" applyBorder="1" applyAlignment="1" applyProtection="1">
      <alignment horizontal="center" vertical="center" shrinkToFit="1"/>
      <protection locked="0"/>
    </xf>
    <xf numFmtId="177" fontId="23" fillId="2" borderId="8" xfId="0" applyNumberFormat="1" applyFont="1" applyFill="1" applyBorder="1" applyAlignment="1" applyProtection="1">
      <alignment horizontal="center" vertical="center" wrapText="1"/>
      <protection locked="0"/>
    </xf>
    <xf numFmtId="177" fontId="23" fillId="2" borderId="36" xfId="0" applyNumberFormat="1" applyFont="1" applyFill="1" applyBorder="1" applyAlignment="1" applyProtection="1">
      <alignment horizontal="center" vertical="center" wrapText="1"/>
      <protection locked="0"/>
    </xf>
    <xf numFmtId="0" fontId="25" fillId="2" borderId="0" xfId="0" applyFont="1" applyFill="1" applyAlignment="1" applyProtection="1">
      <alignment horizontal="left" vertical="center"/>
      <protection locked="0"/>
    </xf>
    <xf numFmtId="0" fontId="23" fillId="0" borderId="0" xfId="0" applyFont="1" applyAlignment="1" applyProtection="1">
      <alignment horizontal="center" vertical="center" shrinkToFit="1"/>
      <protection locked="0"/>
    </xf>
    <xf numFmtId="177" fontId="20" fillId="5" borderId="0" xfId="0" applyNumberFormat="1" applyFont="1" applyFill="1" applyAlignment="1" applyProtection="1">
      <alignment horizontal="center" vertical="center"/>
      <protection locked="0"/>
    </xf>
    <xf numFmtId="0" fontId="7" fillId="2" borderId="0" xfId="0" applyFont="1" applyFill="1" applyAlignment="1" applyProtection="1">
      <alignment horizontal="right" vertical="center"/>
      <protection locked="0"/>
    </xf>
    <xf numFmtId="0" fontId="7" fillId="2" borderId="0" xfId="0" applyFont="1" applyFill="1" applyProtection="1">
      <alignment vertical="center"/>
      <protection locked="0"/>
    </xf>
    <xf numFmtId="0" fontId="7" fillId="2" borderId="0" xfId="0" applyFont="1" applyFill="1" applyAlignment="1" applyProtection="1">
      <alignment horizontal="center" vertical="center" shrinkToFit="1"/>
      <protection locked="0"/>
    </xf>
    <xf numFmtId="0" fontId="7" fillId="2" borderId="0" xfId="0" applyFont="1" applyFill="1" applyAlignment="1" applyProtection="1">
      <alignment horizontal="center" vertical="center"/>
      <protection locked="0"/>
    </xf>
    <xf numFmtId="0" fontId="22" fillId="2" borderId="0" xfId="0" applyFont="1" applyFill="1" applyAlignment="1" applyProtection="1">
      <alignment horizontal="center" vertical="center"/>
      <protection locked="0"/>
    </xf>
    <xf numFmtId="0" fontId="22" fillId="0" borderId="0" xfId="0" applyFont="1" applyAlignment="1" applyProtection="1">
      <alignment vertical="center" wrapText="1"/>
      <protection locked="0" hidden="1"/>
    </xf>
    <xf numFmtId="14" fontId="22" fillId="0" borderId="0" xfId="0" applyNumberFormat="1" applyFont="1" applyProtection="1">
      <alignment vertical="center"/>
      <protection locked="0" hidden="1"/>
    </xf>
    <xf numFmtId="177" fontId="23" fillId="2" borderId="13" xfId="0" applyNumberFormat="1" applyFont="1" applyFill="1" applyBorder="1" applyAlignment="1" applyProtection="1">
      <alignment horizontal="center" vertical="center" wrapText="1"/>
      <protection locked="0"/>
    </xf>
    <xf numFmtId="0" fontId="21" fillId="2" borderId="5" xfId="0" applyFont="1" applyFill="1" applyBorder="1" applyAlignment="1" applyProtection="1">
      <alignment horizontal="center" vertical="center"/>
      <protection locked="0"/>
    </xf>
    <xf numFmtId="0" fontId="21" fillId="2" borderId="11" xfId="0" applyFont="1" applyFill="1" applyBorder="1" applyAlignment="1" applyProtection="1">
      <alignment horizontal="center" vertical="center" wrapText="1"/>
      <protection locked="0"/>
    </xf>
    <xf numFmtId="0" fontId="26" fillId="0" borderId="13" xfId="0" applyFont="1" applyBorder="1" applyAlignment="1" applyProtection="1">
      <alignment horizontal="center" vertical="center"/>
      <protection locked="0"/>
    </xf>
    <xf numFmtId="0" fontId="21" fillId="2" borderId="14" xfId="0" applyFont="1" applyFill="1" applyBorder="1" applyAlignment="1" applyProtection="1">
      <alignment horizontal="center" vertical="center" wrapText="1"/>
      <protection locked="0"/>
    </xf>
    <xf numFmtId="0" fontId="22" fillId="2" borderId="14" xfId="0" applyFont="1" applyFill="1" applyBorder="1" applyAlignment="1" applyProtection="1">
      <alignment horizontal="center" vertical="center" wrapText="1"/>
      <protection locked="0"/>
    </xf>
    <xf numFmtId="177" fontId="22" fillId="0" borderId="0" xfId="0" applyNumberFormat="1" applyFont="1" applyProtection="1">
      <alignment vertical="center"/>
      <protection locked="0" hidden="1"/>
    </xf>
    <xf numFmtId="0" fontId="22" fillId="0" borderId="5" xfId="0" applyFont="1" applyBorder="1" applyProtection="1">
      <alignment vertical="center"/>
      <protection locked="0"/>
    </xf>
    <xf numFmtId="178" fontId="22" fillId="0" borderId="0" xfId="0" applyNumberFormat="1" applyFont="1" applyProtection="1">
      <alignment vertical="center"/>
      <protection locked="0" hidden="1"/>
    </xf>
    <xf numFmtId="0" fontId="21" fillId="2" borderId="0" xfId="0" applyFont="1" applyFill="1" applyAlignment="1" applyProtection="1">
      <alignment horizontal="right" vertical="center"/>
      <protection locked="0"/>
    </xf>
    <xf numFmtId="0" fontId="7" fillId="0" borderId="0" xfId="0" applyFont="1" applyProtection="1">
      <alignment vertical="center"/>
      <protection locked="0" hidden="1"/>
    </xf>
    <xf numFmtId="0" fontId="7" fillId="0" borderId="0" xfId="0" applyFont="1" applyAlignment="1" applyProtection="1">
      <alignment horizontal="left" vertical="center" wrapText="1"/>
      <protection locked="0"/>
    </xf>
    <xf numFmtId="177" fontId="7" fillId="2" borderId="0" xfId="0" applyNumberFormat="1" applyFont="1" applyFill="1" applyAlignment="1" applyProtection="1">
      <protection locked="0"/>
    </xf>
    <xf numFmtId="0" fontId="7" fillId="2" borderId="0" xfId="0" applyFont="1" applyFill="1" applyAlignment="1" applyProtection="1">
      <protection locked="0"/>
    </xf>
    <xf numFmtId="0" fontId="7" fillId="0" borderId="0" xfId="0" applyFont="1" applyProtection="1">
      <alignment vertical="center"/>
      <protection locked="0"/>
    </xf>
    <xf numFmtId="177" fontId="7" fillId="2" borderId="0" xfId="0" applyNumberFormat="1" applyFont="1" applyFill="1" applyProtection="1">
      <alignment vertical="center"/>
      <protection locked="0"/>
    </xf>
    <xf numFmtId="0" fontId="24" fillId="0" borderId="0" xfId="0" applyFont="1" applyProtection="1">
      <alignment vertical="center"/>
      <protection locked="0"/>
    </xf>
    <xf numFmtId="0" fontId="7" fillId="2" borderId="0" xfId="0" applyFont="1" applyFill="1" applyAlignment="1" applyProtection="1">
      <alignment vertical="center" wrapText="1"/>
      <protection locked="0"/>
    </xf>
    <xf numFmtId="0" fontId="24" fillId="0" borderId="0" xfId="0" applyFont="1" applyAlignment="1" applyProtection="1">
      <alignment vertical="center" wrapText="1"/>
      <protection locked="0"/>
    </xf>
    <xf numFmtId="177" fontId="7" fillId="0" borderId="0" xfId="0" applyNumberFormat="1" applyFont="1" applyProtection="1">
      <alignment vertical="center"/>
      <protection locked="0"/>
    </xf>
  </cellXfs>
  <cellStyles count="2">
    <cellStyle name="標準" xfId="0" builtinId="0"/>
    <cellStyle name="標準 2" xfId="1" xr:uid="{5FA3D16B-D677-4FBE-B5FA-A5DD62E9BBC7}"/>
  </cellStyles>
  <dxfs count="665">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ont>
        <strike val="0"/>
      </font>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0" tint="-0.1499679555650502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eetMetadata" Target="metadata.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drawing1.xml><?xml version="1.0" encoding="utf-8"?>
<xdr:wsDr xmlns:xdr="http://schemas.openxmlformats.org/drawingml/2006/spreadsheetDrawing" xmlns:a="http://schemas.openxmlformats.org/drawingml/2006/main">
  <xdr:twoCellAnchor>
    <xdr:from>
      <xdr:col>4</xdr:col>
      <xdr:colOff>537882</xdr:colOff>
      <xdr:row>3</xdr:row>
      <xdr:rowOff>190500</xdr:rowOff>
    </xdr:from>
    <xdr:to>
      <xdr:col>5</xdr:col>
      <xdr:colOff>2839891</xdr:colOff>
      <xdr:row>8</xdr:row>
      <xdr:rowOff>118461</xdr:rowOff>
    </xdr:to>
    <xdr:sp macro="" textlink="">
      <xdr:nvSpPr>
        <xdr:cNvPr id="2" name="吹き出し: 角を丸めた四角形 1">
          <a:extLst>
            <a:ext uri="{FF2B5EF4-FFF2-40B4-BE49-F238E27FC236}">
              <a16:creationId xmlns:a16="http://schemas.microsoft.com/office/drawing/2014/main" id="{A3B93431-0F5A-408E-B103-DE5131B7B625}"/>
            </a:ext>
          </a:extLst>
        </xdr:cNvPr>
        <xdr:cNvSpPr/>
      </xdr:nvSpPr>
      <xdr:spPr>
        <a:xfrm>
          <a:off x="5916706" y="1120588"/>
          <a:ext cx="5170714" cy="1496785"/>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2F69149E-1613-4F03-BC86-962B1FB5CBC4}"/>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F1F73695-B15E-4C7E-AAA1-9BC677B67D39}"/>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FC9D0A37-DA3F-4039-9B80-D7D455B4099F}"/>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EC69948-A8E3-43E5-B70C-A8888AAA4453}"/>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A3799C1B-86AB-456A-9357-075E28E54686}"/>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0D7B1022-82B6-42E0-A844-8730F1FF1998}"/>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8E0645F-D254-470D-8018-AB7A4B67FEB7}"/>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1B34EFB0-2298-494E-9F8F-ED101DE40110}"/>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EFACED9A-56F0-48B1-A1D4-207C5BE10364}"/>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7BBDD4A-8A57-4C25-BDD2-F5CAAF9212CD}"/>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7886B7C8-0CD2-48D8-B515-56A973752E4A}"/>
            </a:ext>
          </a:extLst>
        </xdr:cNvPr>
        <xdr:cNvSpPr/>
      </xdr:nvSpPr>
      <xdr:spPr>
        <a:xfrm>
          <a:off x="5959929" y="1034143"/>
          <a:ext cx="5170714" cy="1496785"/>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B6F79F91-A95B-4E40-B172-713C05B53874}"/>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26F5A3C-3777-477F-B9E1-C489B4332183}"/>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A53DF70-EE24-4B17-ABEE-93FBFE793EFE}"/>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DEBBDDB3-7797-4E27-8A85-C633EFF8AFB8}"/>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DA9CEA75-7E0A-4AFA-94EE-6236DCD0F0CF}"/>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178A8036-8D4B-4ABC-8427-70FAC505E2A9}"/>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1642590E-8D22-403E-9E9B-8BCBF5055B77}"/>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2EE8094C-F2D2-4798-93D9-323226E7F088}"/>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DF7A4791-5F25-4B85-BD5F-CD133F8C0772}"/>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8A681EF1-8455-476D-9CA4-C8F0B65C9301}"/>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1FF15961-A46A-4A85-87E0-CC97192609F5}"/>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39DABE2C-3B10-4C7F-AAF0-B55B1057D3D1}"/>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9ACA0E9A-C483-4EB9-AC87-7EB1809846EF}"/>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7F923FE-C99D-4DE9-A901-D19C61F1D06F}"/>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DD68C06E-C617-4B9F-AEF8-4D85802F4C75}"/>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3A64BF91-A12D-447C-BFDF-0997DBB5A3CF}"/>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044A87EB-81FD-4DA4-AC9F-28FBF70BBB60}"/>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0D734332-274B-4F92-A058-354F90A5E8AA}"/>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5F3A5F9A-A6F0-493E-9EB6-7A45C10A5267}"/>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18E7C824-782C-469C-B7B7-319F4C73F2C2}"/>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ED4E281C-2C51-4863-9105-8902845D9B33}"/>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C0D2BAED-E453-4A5D-8A1A-93A492390B8C}"/>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A5672040-B69E-41B7-AEA5-FCD1408EEA77}"/>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53F4968B-2D44-4A88-9399-A86B6E2D6451}"/>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74503EF9-CF1B-450A-81C2-DB1367D029BA}"/>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A843F87F-121A-4A6D-BADC-D5584BCAD4CD}"/>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83390B77-1D0F-4F84-9292-C91459C2712E}"/>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787128A5-41FB-45D0-8A9B-8D6FBF1BCCD5}"/>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20350A87-149A-44BD-9276-6A275E85B0F8}"/>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C3004747-C740-4366-BA86-A1021CE42340}"/>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65159D27-C008-441B-8A09-75A7A6CCE774}"/>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F4542064-87B1-4BB0-8AC5-712BCB411DA8}"/>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F5839AAB-1D1F-4EB3-B20C-82432A0156C8}"/>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BE6A0B09-91A5-477B-BE26-2983DA4324A1}"/>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4A4712A6-BA9F-4498-B4A4-33DD479A63AD}"/>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89608025-AA9B-45C4-A858-11ABA02C6EC3}"/>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2CA5820A-CF70-4F46-ACAF-4F18DAB67804}"/>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A996DC08-E324-4323-BF6D-9FF1C3E370FA}"/>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571500</xdr:colOff>
      <xdr:row>3</xdr:row>
      <xdr:rowOff>108857</xdr:rowOff>
    </xdr:from>
    <xdr:to>
      <xdr:col>5</xdr:col>
      <xdr:colOff>2871107</xdr:colOff>
      <xdr:row>8</xdr:row>
      <xdr:rowOff>40821</xdr:rowOff>
    </xdr:to>
    <xdr:sp macro="" textlink="">
      <xdr:nvSpPr>
        <xdr:cNvPr id="2" name="吹き出し: 角を丸めた四角形 1">
          <a:extLst>
            <a:ext uri="{FF2B5EF4-FFF2-40B4-BE49-F238E27FC236}">
              <a16:creationId xmlns:a16="http://schemas.microsoft.com/office/drawing/2014/main" id="{59D42EDF-02B0-4834-9C0E-2B0527C3809D}"/>
            </a:ext>
          </a:extLst>
        </xdr:cNvPr>
        <xdr:cNvSpPr/>
      </xdr:nvSpPr>
      <xdr:spPr>
        <a:xfrm>
          <a:off x="6000750" y="1042307"/>
          <a:ext cx="5166632" cy="1503589"/>
        </a:xfrm>
        <a:prstGeom prst="wedgeRoundRectCallout">
          <a:avLst>
            <a:gd name="adj1" fmla="val -58295"/>
            <a:gd name="adj2" fmla="val 20682"/>
            <a:gd name="adj3" fmla="val 16667"/>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mn-ea"/>
              <a:ea typeface="+mn-ea"/>
            </a:rPr>
            <a:t>一番最初にこちらの枠を入力してください。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３行すべて入力し終えてから</a:t>
          </a:r>
          <a:r>
            <a:rPr kumimoji="1" lang="en-US" altLang="ja-JP" sz="1400" b="1">
              <a:solidFill>
                <a:srgbClr val="FF0000"/>
              </a:solidFill>
              <a:latin typeface="+mn-ea"/>
              <a:ea typeface="+mn-ea"/>
            </a:rPr>
            <a:t>11</a:t>
          </a:r>
          <a:r>
            <a:rPr kumimoji="1" lang="ja-JP" altLang="en-US" sz="1400" b="1">
              <a:solidFill>
                <a:srgbClr val="FF0000"/>
              </a:solidFill>
              <a:latin typeface="+mn-ea"/>
              <a:ea typeface="+mn-ea"/>
            </a:rPr>
            <a:t>行目以下の入力に進むようにしてください。</a:t>
          </a:r>
          <a:endParaRPr kumimoji="1" lang="en-US" altLang="ja-JP" sz="1400" b="1">
            <a:solidFill>
              <a:srgbClr val="FF0000"/>
            </a:solidFill>
            <a:latin typeface="+mn-ea"/>
            <a:ea typeface="+mn-ea"/>
          </a:endParaRPr>
        </a:p>
        <a:p>
          <a:pPr algn="l"/>
          <a:r>
            <a:rPr kumimoji="1" lang="ja-JP" altLang="en-US" sz="1400" b="1">
              <a:solidFill>
                <a:srgbClr val="FF0000"/>
              </a:solidFill>
              <a:latin typeface="+mn-ea"/>
              <a:ea typeface="+mn-ea"/>
            </a:rPr>
            <a:t>赤枠は、記載漏れが多い箇所です。必ず選択してください。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pageSetUpPr fitToPage="1"/>
  </sheetPr>
  <dimension ref="A1:Z32"/>
  <sheetViews>
    <sheetView zoomScale="70" zoomScaleNormal="70" zoomScaleSheetLayoutView="70" workbookViewId="0">
      <selection activeCell="T18" sqref="T18"/>
    </sheetView>
  </sheetViews>
  <sheetFormatPr defaultRowHeight="13.5"/>
  <cols>
    <col min="1" max="1" width="9" style="2"/>
    <col min="2" max="2" width="63.875" style="2" customWidth="1"/>
    <col min="3" max="3" width="41" style="2" customWidth="1"/>
    <col min="4" max="4" width="46.5" style="2" customWidth="1"/>
    <col min="5" max="5" width="31.625" style="2" customWidth="1"/>
    <col min="6" max="6" width="30.5" style="2" customWidth="1"/>
    <col min="7" max="7" width="32.5" style="2" customWidth="1"/>
    <col min="8" max="8" width="40.5" style="2" customWidth="1"/>
    <col min="9" max="10" width="26.5" style="2" customWidth="1"/>
    <col min="11" max="14" width="29.125" style="2" customWidth="1"/>
    <col min="15" max="19" width="26.5" style="2" customWidth="1"/>
    <col min="20" max="20" width="40.125" style="2" customWidth="1"/>
    <col min="21" max="26" width="30.625" style="2" customWidth="1"/>
    <col min="27" max="16384" width="9" style="2"/>
  </cols>
  <sheetData>
    <row r="1" spans="1:26" ht="29.25" customHeight="1">
      <c r="A1" s="89" t="s">
        <v>122</v>
      </c>
      <c r="C1" s="21" t="s">
        <v>2</v>
      </c>
    </row>
    <row r="2" spans="1:26" ht="27" customHeight="1">
      <c r="B2" s="21" t="s">
        <v>45</v>
      </c>
      <c r="C2" s="20" t="s">
        <v>10</v>
      </c>
      <c r="D2" s="21" t="s">
        <v>136</v>
      </c>
      <c r="E2" s="21" t="s">
        <v>132</v>
      </c>
      <c r="F2" s="21" t="s">
        <v>133</v>
      </c>
      <c r="G2" s="21" t="s">
        <v>134</v>
      </c>
      <c r="H2" s="21" t="s">
        <v>135</v>
      </c>
      <c r="I2" s="82" t="s">
        <v>143</v>
      </c>
      <c r="J2" s="82" t="s">
        <v>144</v>
      </c>
      <c r="K2" s="82" t="s">
        <v>139</v>
      </c>
      <c r="L2" s="82" t="s">
        <v>140</v>
      </c>
      <c r="M2" s="82" t="s">
        <v>141</v>
      </c>
      <c r="N2" s="82" t="s">
        <v>142</v>
      </c>
    </row>
    <row r="3" spans="1:26" ht="27" customHeight="1">
      <c r="B3" s="20" t="s">
        <v>13</v>
      </c>
      <c r="C3" s="20" t="s">
        <v>11</v>
      </c>
      <c r="D3" s="20" t="s">
        <v>40</v>
      </c>
      <c r="E3" s="20" t="s">
        <v>28</v>
      </c>
      <c r="F3" s="20" t="s">
        <v>28</v>
      </c>
      <c r="G3" s="20" t="s">
        <v>28</v>
      </c>
      <c r="H3" s="20" t="s">
        <v>28</v>
      </c>
      <c r="I3" s="83" t="s">
        <v>28</v>
      </c>
      <c r="J3" s="83" t="s">
        <v>28</v>
      </c>
      <c r="K3" s="83" t="s">
        <v>28</v>
      </c>
      <c r="L3" s="83" t="s">
        <v>28</v>
      </c>
      <c r="M3" s="83" t="s">
        <v>28</v>
      </c>
      <c r="N3" s="83" t="s">
        <v>28</v>
      </c>
    </row>
    <row r="4" spans="1:26" ht="27" customHeight="1">
      <c r="B4" s="20" t="s">
        <v>16</v>
      </c>
      <c r="C4" s="58" t="s">
        <v>12</v>
      </c>
      <c r="D4" s="59" t="s">
        <v>41</v>
      </c>
      <c r="E4" s="20" t="s">
        <v>15</v>
      </c>
      <c r="F4" s="20" t="s">
        <v>15</v>
      </c>
      <c r="G4" s="20" t="s">
        <v>15</v>
      </c>
      <c r="H4" s="20" t="s">
        <v>15</v>
      </c>
      <c r="I4" s="83" t="s">
        <v>15</v>
      </c>
      <c r="J4" s="83" t="s">
        <v>15</v>
      </c>
      <c r="K4" s="83" t="s">
        <v>15</v>
      </c>
      <c r="L4" s="83" t="s">
        <v>15</v>
      </c>
      <c r="M4" s="83" t="s">
        <v>15</v>
      </c>
      <c r="N4" s="83" t="s">
        <v>15</v>
      </c>
    </row>
    <row r="5" spans="1:26" ht="27" customHeight="1">
      <c r="B5" s="20" t="s">
        <v>19</v>
      </c>
      <c r="C5" s="20" t="s">
        <v>39</v>
      </c>
      <c r="D5" s="20" t="s">
        <v>78</v>
      </c>
      <c r="E5" s="47" t="s">
        <v>18</v>
      </c>
      <c r="F5" s="20" t="s">
        <v>18</v>
      </c>
      <c r="G5" s="20" t="s">
        <v>18</v>
      </c>
      <c r="H5" s="20" t="s">
        <v>18</v>
      </c>
      <c r="I5" s="84" t="s">
        <v>18</v>
      </c>
      <c r="J5" s="83" t="s">
        <v>18</v>
      </c>
      <c r="K5" s="84" t="s">
        <v>18</v>
      </c>
      <c r="L5" s="83" t="s">
        <v>18</v>
      </c>
      <c r="M5" s="84" t="s">
        <v>18</v>
      </c>
      <c r="N5" s="83" t="s">
        <v>18</v>
      </c>
    </row>
    <row r="6" spans="1:26" ht="27" customHeight="1">
      <c r="B6" s="20" t="s">
        <v>21</v>
      </c>
      <c r="C6" s="81" t="s">
        <v>137</v>
      </c>
      <c r="D6" s="2" t="s">
        <v>79</v>
      </c>
      <c r="E6" s="20" t="s">
        <v>17</v>
      </c>
      <c r="F6" s="20" t="s">
        <v>17</v>
      </c>
      <c r="G6" s="20" t="s">
        <v>17</v>
      </c>
      <c r="H6" s="20" t="s">
        <v>17</v>
      </c>
      <c r="I6" s="83" t="s">
        <v>17</v>
      </c>
      <c r="J6" s="83" t="s">
        <v>17</v>
      </c>
      <c r="K6" s="83" t="s">
        <v>17</v>
      </c>
      <c r="L6" s="83" t="s">
        <v>17</v>
      </c>
      <c r="M6" s="83" t="s">
        <v>17</v>
      </c>
      <c r="N6" s="83" t="s">
        <v>17</v>
      </c>
    </row>
    <row r="7" spans="1:26" ht="27" customHeight="1">
      <c r="B7" s="80" t="s">
        <v>131</v>
      </c>
      <c r="C7" s="81" t="s">
        <v>138</v>
      </c>
      <c r="D7" s="47" t="s">
        <v>80</v>
      </c>
      <c r="E7" s="20" t="s">
        <v>23</v>
      </c>
      <c r="F7" s="20" t="s">
        <v>23</v>
      </c>
      <c r="G7" s="20" t="s">
        <v>23</v>
      </c>
      <c r="H7" s="20" t="s">
        <v>23</v>
      </c>
      <c r="I7" s="83" t="s">
        <v>23</v>
      </c>
      <c r="J7" s="83" t="s">
        <v>23</v>
      </c>
      <c r="K7" s="83" t="s">
        <v>23</v>
      </c>
      <c r="L7" s="83" t="s">
        <v>23</v>
      </c>
      <c r="M7" s="83" t="s">
        <v>23</v>
      </c>
      <c r="N7" s="83" t="s">
        <v>23</v>
      </c>
    </row>
    <row r="8" spans="1:26" ht="34.5" customHeight="1">
      <c r="C8" s="81" t="s">
        <v>139</v>
      </c>
      <c r="D8" s="87" t="s">
        <v>146</v>
      </c>
      <c r="E8" s="20" t="s">
        <v>25</v>
      </c>
      <c r="F8" s="20" t="s">
        <v>25</v>
      </c>
      <c r="G8" s="20" t="s">
        <v>25</v>
      </c>
      <c r="H8" s="20" t="s">
        <v>25</v>
      </c>
      <c r="I8" s="83" t="s">
        <v>25</v>
      </c>
      <c r="J8" s="83" t="s">
        <v>25</v>
      </c>
      <c r="K8" s="83" t="s">
        <v>25</v>
      </c>
      <c r="L8" s="83" t="s">
        <v>25</v>
      </c>
      <c r="M8" s="83" t="s">
        <v>25</v>
      </c>
      <c r="N8" s="83" t="s">
        <v>25</v>
      </c>
    </row>
    <row r="9" spans="1:26" ht="27" customHeight="1">
      <c r="C9" s="81" t="s">
        <v>140</v>
      </c>
      <c r="E9" s="20" t="s">
        <v>14</v>
      </c>
      <c r="F9" s="20" t="s">
        <v>26</v>
      </c>
      <c r="G9" s="22" t="s">
        <v>29</v>
      </c>
      <c r="H9" s="20" t="s">
        <v>14</v>
      </c>
      <c r="I9" s="83" t="s">
        <v>14</v>
      </c>
      <c r="J9" s="83" t="s">
        <v>26</v>
      </c>
      <c r="K9" s="83" t="s">
        <v>14</v>
      </c>
      <c r="L9" s="83" t="s">
        <v>26</v>
      </c>
      <c r="M9" s="83" t="s">
        <v>14</v>
      </c>
      <c r="N9" s="83" t="s">
        <v>26</v>
      </c>
    </row>
    <row r="10" spans="1:26" ht="26.25" customHeight="1">
      <c r="C10" s="81" t="s">
        <v>141</v>
      </c>
      <c r="E10" s="20" t="s">
        <v>27</v>
      </c>
      <c r="F10" s="20" t="s">
        <v>27</v>
      </c>
      <c r="G10" s="20" t="s">
        <v>30</v>
      </c>
      <c r="H10" s="20" t="s">
        <v>27</v>
      </c>
      <c r="I10" s="83" t="s">
        <v>27</v>
      </c>
      <c r="J10" s="83" t="s">
        <v>27</v>
      </c>
      <c r="K10" s="83" t="s">
        <v>27</v>
      </c>
      <c r="L10" s="83" t="s">
        <v>27</v>
      </c>
      <c r="M10" s="83" t="s">
        <v>27</v>
      </c>
      <c r="N10" s="83" t="s">
        <v>27</v>
      </c>
    </row>
    <row r="11" spans="1:26" ht="26.25" customHeight="1">
      <c r="C11" s="81" t="s">
        <v>142</v>
      </c>
      <c r="E11" s="17"/>
      <c r="F11" s="17"/>
    </row>
    <row r="12" spans="1:26" ht="26.25" customHeight="1">
      <c r="B12" s="41" t="s">
        <v>55</v>
      </c>
      <c r="C12" s="41" t="s">
        <v>54</v>
      </c>
    </row>
    <row r="13" spans="1:26" ht="26.25" customHeight="1">
      <c r="B13" s="48" t="s">
        <v>48</v>
      </c>
      <c r="C13" s="47" t="s">
        <v>35</v>
      </c>
      <c r="D13" s="21" t="s">
        <v>44</v>
      </c>
      <c r="E13" s="2" t="s">
        <v>155</v>
      </c>
      <c r="F13" s="2" t="s">
        <v>156</v>
      </c>
      <c r="G13" s="21" t="s">
        <v>157</v>
      </c>
      <c r="H13" s="21" t="s">
        <v>158</v>
      </c>
      <c r="I13" s="21" t="s">
        <v>159</v>
      </c>
      <c r="J13" s="21" t="s">
        <v>160</v>
      </c>
      <c r="K13" s="82" t="s">
        <v>161</v>
      </c>
      <c r="L13" s="82" t="s">
        <v>162</v>
      </c>
      <c r="M13" s="82" t="s">
        <v>163</v>
      </c>
      <c r="N13" s="82" t="s">
        <v>164</v>
      </c>
      <c r="O13" s="82" t="s">
        <v>165</v>
      </c>
      <c r="P13" s="82" t="s">
        <v>166</v>
      </c>
      <c r="Q13" s="21" t="s">
        <v>176</v>
      </c>
      <c r="R13" s="21" t="s">
        <v>167</v>
      </c>
      <c r="S13" s="21" t="s">
        <v>168</v>
      </c>
      <c r="T13" s="21" t="s">
        <v>169</v>
      </c>
      <c r="U13" s="82" t="s">
        <v>170</v>
      </c>
      <c r="V13" s="82" t="s">
        <v>171</v>
      </c>
      <c r="W13" s="82" t="s">
        <v>172</v>
      </c>
      <c r="X13" s="82" t="s">
        <v>173</v>
      </c>
      <c r="Y13" s="82" t="s">
        <v>174</v>
      </c>
      <c r="Z13" s="82" t="s">
        <v>175</v>
      </c>
    </row>
    <row r="14" spans="1:26" ht="26.25" customHeight="1">
      <c r="B14" s="48" t="s">
        <v>49</v>
      </c>
      <c r="C14" s="47" t="s">
        <v>36</v>
      </c>
      <c r="D14" s="20" t="s">
        <v>40</v>
      </c>
      <c r="E14" s="20" t="s">
        <v>40</v>
      </c>
      <c r="F14" s="20" t="s">
        <v>40</v>
      </c>
      <c r="G14" s="20" t="s">
        <v>40</v>
      </c>
      <c r="H14" s="20" t="s">
        <v>40</v>
      </c>
      <c r="I14" s="20" t="s">
        <v>40</v>
      </c>
      <c r="J14" s="20" t="s">
        <v>40</v>
      </c>
      <c r="K14" s="20" t="s">
        <v>40</v>
      </c>
      <c r="L14" s="20" t="s">
        <v>40</v>
      </c>
      <c r="M14" s="20" t="s">
        <v>40</v>
      </c>
      <c r="N14" s="20" t="s">
        <v>40</v>
      </c>
      <c r="O14" s="20" t="s">
        <v>40</v>
      </c>
      <c r="P14" s="20" t="s">
        <v>40</v>
      </c>
      <c r="Q14" s="20" t="s">
        <v>40</v>
      </c>
      <c r="R14" s="20" t="s">
        <v>40</v>
      </c>
      <c r="S14" s="20" t="s">
        <v>40</v>
      </c>
      <c r="T14" s="20" t="s">
        <v>40</v>
      </c>
      <c r="U14" s="20" t="s">
        <v>40</v>
      </c>
      <c r="V14" s="20" t="s">
        <v>40</v>
      </c>
      <c r="W14" s="20" t="s">
        <v>40</v>
      </c>
      <c r="X14" s="20" t="s">
        <v>40</v>
      </c>
      <c r="Y14" s="20" t="s">
        <v>40</v>
      </c>
      <c r="Z14" s="20" t="s">
        <v>40</v>
      </c>
    </row>
    <row r="15" spans="1:26" ht="26.25" customHeight="1">
      <c r="B15" s="48" t="s">
        <v>50</v>
      </c>
      <c r="D15" s="20" t="s">
        <v>38</v>
      </c>
      <c r="E15" s="59" t="s">
        <v>41</v>
      </c>
      <c r="F15" s="59" t="s">
        <v>41</v>
      </c>
      <c r="G15" s="59" t="s">
        <v>41</v>
      </c>
      <c r="H15" s="59" t="s">
        <v>41</v>
      </c>
      <c r="I15" s="59" t="s">
        <v>41</v>
      </c>
      <c r="J15" s="59" t="s">
        <v>41</v>
      </c>
      <c r="K15" s="59" t="s">
        <v>41</v>
      </c>
      <c r="L15" s="59" t="s">
        <v>41</v>
      </c>
      <c r="M15" s="59" t="s">
        <v>41</v>
      </c>
      <c r="N15" s="59" t="s">
        <v>41</v>
      </c>
      <c r="O15" s="59" t="s">
        <v>41</v>
      </c>
      <c r="P15" s="59" t="s">
        <v>41</v>
      </c>
      <c r="Q15" s="59" t="s">
        <v>41</v>
      </c>
      <c r="R15" s="59" t="s">
        <v>41</v>
      </c>
      <c r="S15" s="59" t="s">
        <v>41</v>
      </c>
      <c r="T15" s="59" t="s">
        <v>41</v>
      </c>
      <c r="U15" s="59" t="s">
        <v>41</v>
      </c>
      <c r="V15" s="59" t="s">
        <v>41</v>
      </c>
      <c r="W15" s="59" t="s">
        <v>41</v>
      </c>
      <c r="X15" s="59" t="s">
        <v>41</v>
      </c>
      <c r="Y15" s="59" t="s">
        <v>41</v>
      </c>
      <c r="Z15" s="59" t="s">
        <v>41</v>
      </c>
    </row>
    <row r="16" spans="1:26" ht="26.25" customHeight="1">
      <c r="B16" s="48" t="s">
        <v>51</v>
      </c>
      <c r="D16" s="20" t="s">
        <v>42</v>
      </c>
      <c r="E16" s="20" t="s">
        <v>78</v>
      </c>
      <c r="F16" s="20" t="s">
        <v>78</v>
      </c>
      <c r="G16" s="20" t="s">
        <v>78</v>
      </c>
      <c r="H16" s="20" t="s">
        <v>78</v>
      </c>
      <c r="I16" s="20" t="s">
        <v>78</v>
      </c>
      <c r="J16" s="20" t="s">
        <v>78</v>
      </c>
      <c r="K16" s="47" t="s">
        <v>80</v>
      </c>
      <c r="L16" s="47" t="s">
        <v>80</v>
      </c>
      <c r="M16" s="47" t="s">
        <v>80</v>
      </c>
      <c r="N16" s="47" t="s">
        <v>80</v>
      </c>
      <c r="O16" s="47" t="s">
        <v>80</v>
      </c>
      <c r="P16" s="47" t="s">
        <v>80</v>
      </c>
      <c r="Q16" s="20" t="s">
        <v>78</v>
      </c>
      <c r="R16" s="20" t="s">
        <v>78</v>
      </c>
      <c r="S16" s="20" t="s">
        <v>78</v>
      </c>
      <c r="T16" s="20" t="s">
        <v>78</v>
      </c>
    </row>
    <row r="17" spans="2:20" ht="26.25" customHeight="1">
      <c r="B17" s="48" t="s">
        <v>52</v>
      </c>
      <c r="D17" s="20" t="s">
        <v>43</v>
      </c>
      <c r="E17" s="2" t="s">
        <v>79</v>
      </c>
      <c r="F17" s="2" t="s">
        <v>79</v>
      </c>
      <c r="G17" s="2" t="s">
        <v>79</v>
      </c>
      <c r="H17" s="2" t="s">
        <v>79</v>
      </c>
      <c r="I17" s="2" t="s">
        <v>79</v>
      </c>
      <c r="J17" s="2" t="s">
        <v>79</v>
      </c>
      <c r="Q17" s="2" t="s">
        <v>79</v>
      </c>
      <c r="R17" s="2" t="s">
        <v>79</v>
      </c>
      <c r="S17" s="2" t="s">
        <v>79</v>
      </c>
      <c r="T17" s="2" t="s">
        <v>79</v>
      </c>
    </row>
    <row r="18" spans="2:20" ht="26.25" customHeight="1">
      <c r="B18" s="49" t="s">
        <v>53</v>
      </c>
      <c r="E18" s="47" t="s">
        <v>80</v>
      </c>
      <c r="G18" s="47" t="s">
        <v>80</v>
      </c>
      <c r="H18" s="47" t="s">
        <v>80</v>
      </c>
      <c r="I18" s="47" t="s">
        <v>80</v>
      </c>
      <c r="J18" s="47" t="s">
        <v>80</v>
      </c>
      <c r="K18" s="47"/>
    </row>
    <row r="19" spans="2:20" ht="26.25" customHeight="1"/>
    <row r="20" spans="2:20" ht="26.25" customHeight="1"/>
    <row r="22" spans="2:20" s="18" customFormat="1" ht="15" customHeight="1">
      <c r="D22" s="2"/>
    </row>
    <row r="23" spans="2:20" s="18" customFormat="1" ht="15" customHeight="1"/>
    <row r="24" spans="2:20" s="18" customFormat="1" ht="15" customHeight="1"/>
    <row r="25" spans="2:20" s="18" customFormat="1" ht="15" customHeight="1"/>
    <row r="26" spans="2:20" s="18" customFormat="1" ht="15" customHeight="1"/>
    <row r="27" spans="2:20" s="18" customFormat="1" ht="15" customHeight="1"/>
    <row r="28" spans="2:20" s="18" customFormat="1" ht="30" customHeight="1"/>
    <row r="29" spans="2:20" s="18" customFormat="1" ht="15" customHeight="1"/>
    <row r="30" spans="2:20" s="18" customFormat="1" ht="15" customHeight="1"/>
    <row r="31" spans="2:20" s="19" customFormat="1" ht="15" customHeight="1">
      <c r="D31" s="18"/>
    </row>
    <row r="32" spans="2:20" ht="14.25">
      <c r="D32" s="19"/>
    </row>
  </sheetData>
  <sheetProtection algorithmName="SHA-512" hashValue="UuDRQ9Vyt+L+9P42XhPxRoZWzjE99JO/9nUB8nOj3TeF184Lcv38Mc9swMfhJv486TJTxOtpKMFMUuK6RAvt+w==" saltValue="jjIGWK78pK1YqRchhAVDqg==" spinCount="100000" sheet="1" objects="1" scenarios="1" insertRows="0"/>
  <phoneticPr fontId="2"/>
  <printOptions horizontalCentered="1"/>
  <pageMargins left="0.25" right="0.25" top="0.75" bottom="0.75" header="0.3" footer="0.3"/>
  <pageSetup paperSize="8" fitToWidth="0" orientation="landscape" cellComments="asDisplayed"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C79F-0616-41EA-BC6B-DD633B4E0FED}">
  <sheetPr codeName="Sheet10">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8mqZZOcRJ0sWATs14uqyrm09h3ruM8ffhF7FidJO+t+uFRmWBuyUXUkPruVvPoRRXDMKEjJfuNJTiE395Yzqhg==" saltValue="1+aVioLKAxpal3OBWXgeA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71" priority="11" operator="equal">
      <formula>""</formula>
    </cfRule>
  </conditionalFormatting>
  <conditionalFormatting sqref="D8">
    <cfRule type="cellIs" dxfId="570" priority="1" operator="equal">
      <formula>""</formula>
    </cfRule>
  </conditionalFormatting>
  <conditionalFormatting sqref="D11:E25 G11:H25">
    <cfRule type="expression" dxfId="569" priority="3">
      <formula>$C11="【職員処遇改善費のみ対象】園内研修"</formula>
    </cfRule>
  </conditionalFormatting>
  <conditionalFormatting sqref="D11:E25">
    <cfRule type="expression" dxfId="568" priority="5">
      <formula>$C11="【職員処遇改善費のみ対象】横浜市（区）主催研修"</formula>
    </cfRule>
    <cfRule type="expression" dxfId="567" priority="6">
      <formula>$C11="幼稚園教諭旧免許状更新講習・免許法認定講習"</formula>
    </cfRule>
  </conditionalFormatting>
  <conditionalFormatting sqref="F11:F25">
    <cfRule type="expression" dxfId="566" priority="8">
      <formula>$C11&lt;&gt;"保育士等キャリアアップ研修"</formula>
    </cfRule>
    <cfRule type="expression" dxfId="565" priority="13" stopIfTrue="1">
      <formula>$C11="保育士等キャリアアップ研修"</formula>
    </cfRule>
  </conditionalFormatting>
  <conditionalFormatting sqref="F11:H25">
    <cfRule type="expression" dxfId="564" priority="4">
      <formula>$C11="その他"</formula>
    </cfRule>
  </conditionalFormatting>
  <conditionalFormatting sqref="G11:G25">
    <cfRule type="expression" dxfId="563" priority="10">
      <formula>$C11="幼稚園教諭旧免許状更新講習・免許法認定講習"</formula>
    </cfRule>
  </conditionalFormatting>
  <conditionalFormatting sqref="G11:H25">
    <cfRule type="expression" dxfId="562" priority="2">
      <formula>$C11="【職員処遇改善費のみ対象】横浜市（区）主催研修"</formula>
    </cfRule>
  </conditionalFormatting>
  <conditionalFormatting sqref="H11:H25">
    <cfRule type="expression" dxfId="561" priority="7">
      <formula>$C11="【幼稚園又は認定こども園に勤務していた者】その他"</formula>
    </cfRule>
  </conditionalFormatting>
  <conditionalFormatting sqref="H3:I3 H4:J7">
    <cfRule type="cellIs" dxfId="560" priority="12" operator="equal">
      <formula>""</formula>
    </cfRule>
  </conditionalFormatting>
  <conditionalFormatting sqref="I11:I25">
    <cfRule type="expression" dxfId="559" priority="9">
      <formula>$C11="保育士等キャリアアップ研修"</formula>
    </cfRule>
  </conditionalFormatting>
  <dataValidations count="8">
    <dataValidation type="list" allowBlank="1" showInputMessage="1" showErrorMessage="1" sqref="H11:H25" xr:uid="{1249F974-F238-4B63-8145-87446732EFE8}">
      <formula1>INDIRECT($C$6)</formula1>
    </dataValidation>
    <dataValidation type="decimal" operator="greaterThanOrEqual" allowBlank="1" showInputMessage="1" showErrorMessage="1" sqref="I11:I25" xr:uid="{5D15802C-DA5E-493C-B0DB-CA1221800388}">
      <formula1>0</formula1>
    </dataValidation>
    <dataValidation type="textLength" operator="equal" allowBlank="1" showInputMessage="1" showErrorMessage="1" sqref="G11:G25" xr:uid="{ED139D6B-2BAB-4D7C-B646-A0F9FBCA3C07}">
      <formula1>12</formula1>
    </dataValidation>
    <dataValidation type="list" allowBlank="1" showInputMessage="1" showErrorMessage="1" sqref="D8" xr:uid="{72CC7E64-B4E2-410C-8A9A-F1E73C5EDA60}">
      <formula1>"〇,×"</formula1>
    </dataValidation>
    <dataValidation type="list" allowBlank="1" showInputMessage="1" showErrorMessage="1" sqref="O6" xr:uid="{CAFA8B65-5082-4433-938B-E7F3D6BF34A1}">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7126754E-AFAF-491C-AD59-38D98CCB648A}">
      <formula1>45747</formula1>
    </dataValidation>
    <dataValidation type="list" allowBlank="1" showInputMessage="1" showErrorMessage="1" sqref="D11:E25" xr:uid="{8D2EDD9B-091B-4AE6-8D86-090B9087EF68}">
      <formula1>INDIRECT($C11)</formula1>
    </dataValidation>
    <dataValidation type="list" allowBlank="1" showInputMessage="1" showErrorMessage="1" sqref="C11:C25" xr:uid="{B7F791A4-8905-42C6-B7FF-DAF571565AAB}">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519D84-F244-41AF-ABC3-A33F9638DC38}">
          <x14:formula1>
            <xm:f>マスタ!$C$2:$C$11</xm:f>
          </x14:formula1>
          <xm:sqref>C6:D6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B350B-A9B4-46BA-BE46-AFEACED7E8CC}">
  <sheetPr codeName="Sheet11">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KXGhKzzXdmjo7GDpshX//SyNgjTFN1AMSSWi4+bPeiMZ2HEkLHNRmBFnY8VZ7yeDeosopDNto6czIOFjQ9FIQQ==" saltValue="8qJG3UA1dgcVweAihRu7u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58" priority="11" operator="equal">
      <formula>""</formula>
    </cfRule>
  </conditionalFormatting>
  <conditionalFormatting sqref="D8">
    <cfRule type="cellIs" dxfId="557" priority="1" operator="equal">
      <formula>""</formula>
    </cfRule>
  </conditionalFormatting>
  <conditionalFormatting sqref="D11:E25 G11:H25">
    <cfRule type="expression" dxfId="556" priority="3">
      <formula>$C11="【職員処遇改善費のみ対象】園内研修"</formula>
    </cfRule>
  </conditionalFormatting>
  <conditionalFormatting sqref="D11:E25">
    <cfRule type="expression" dxfId="555" priority="5">
      <formula>$C11="【職員処遇改善費のみ対象】横浜市（区）主催研修"</formula>
    </cfRule>
    <cfRule type="expression" dxfId="554" priority="6">
      <formula>$C11="幼稚園教諭旧免許状更新講習・免許法認定講習"</formula>
    </cfRule>
  </conditionalFormatting>
  <conditionalFormatting sqref="F11:F25">
    <cfRule type="expression" dxfId="553" priority="8">
      <formula>$C11&lt;&gt;"保育士等キャリアアップ研修"</formula>
    </cfRule>
    <cfRule type="expression" dxfId="552" priority="13" stopIfTrue="1">
      <formula>$C11="保育士等キャリアアップ研修"</formula>
    </cfRule>
  </conditionalFormatting>
  <conditionalFormatting sqref="F11:H25">
    <cfRule type="expression" dxfId="551" priority="4">
      <formula>$C11="その他"</formula>
    </cfRule>
  </conditionalFormatting>
  <conditionalFormatting sqref="G11:G25">
    <cfRule type="expression" dxfId="550" priority="10">
      <formula>$C11="幼稚園教諭旧免許状更新講習・免許法認定講習"</formula>
    </cfRule>
  </conditionalFormatting>
  <conditionalFormatting sqref="G11:H25">
    <cfRule type="expression" dxfId="549" priority="2">
      <formula>$C11="【職員処遇改善費のみ対象】横浜市（区）主催研修"</formula>
    </cfRule>
  </conditionalFormatting>
  <conditionalFormatting sqref="H11:H25">
    <cfRule type="expression" dxfId="548" priority="7">
      <formula>$C11="【幼稚園又は認定こども園に勤務していた者】その他"</formula>
    </cfRule>
  </conditionalFormatting>
  <conditionalFormatting sqref="H3:I3 H4:J7">
    <cfRule type="cellIs" dxfId="547" priority="12" operator="equal">
      <formula>""</formula>
    </cfRule>
  </conditionalFormatting>
  <conditionalFormatting sqref="I11:I25">
    <cfRule type="expression" dxfId="546" priority="9">
      <formula>$C11="保育士等キャリアアップ研修"</formula>
    </cfRule>
  </conditionalFormatting>
  <dataValidations count="8">
    <dataValidation type="list" allowBlank="1" showInputMessage="1" showErrorMessage="1" sqref="C11:C25" xr:uid="{31C941AB-01B3-469A-AE58-75B4B80F674A}">
      <formula1>INDIRECT($C$6&amp;$D$8)</formula1>
    </dataValidation>
    <dataValidation type="list" allowBlank="1" showInputMessage="1" showErrorMessage="1" sqref="D11:E25" xr:uid="{19F6FEDE-B0B3-48CC-A5F7-64A35B0A8CD6}">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6FFFC2B-92DE-4027-9BA9-EC97A7013B26}">
      <formula1>45747</formula1>
    </dataValidation>
    <dataValidation type="list" allowBlank="1" showInputMessage="1" showErrorMessage="1" sqref="O6" xr:uid="{2265DA67-BECE-4F65-9FA3-C7D36FF680DF}">
      <formula1>" "</formula1>
    </dataValidation>
    <dataValidation type="list" allowBlank="1" showInputMessage="1" showErrorMessage="1" sqref="D8" xr:uid="{5CC92416-7A5A-4FBF-9110-5FE473E886D2}">
      <formula1>"〇,×"</formula1>
    </dataValidation>
    <dataValidation type="textLength" operator="equal" allowBlank="1" showInputMessage="1" showErrorMessage="1" sqref="G11:G25" xr:uid="{754E8AE3-9573-4AB3-A68D-79CCEBC4DC11}">
      <formula1>12</formula1>
    </dataValidation>
    <dataValidation type="decimal" operator="greaterThanOrEqual" allowBlank="1" showInputMessage="1" showErrorMessage="1" sqref="I11:I25" xr:uid="{409FF1FE-9545-43D1-8175-7E7494CC8E9F}">
      <formula1>0</formula1>
    </dataValidation>
    <dataValidation type="list" allowBlank="1" showInputMessage="1" showErrorMessage="1" sqref="H11:H25" xr:uid="{F2294974-1D44-4F91-AA50-84534E9525ED}">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55B4A2-41BC-4703-AA60-0FE43E8175C1}">
          <x14:formula1>
            <xm:f>マスタ!$C$2:$C$11</xm:f>
          </x14:formula1>
          <xm:sqref>C6:D6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2B37C-7F48-4692-B02A-B2E8F59F7B9F}">
  <sheetPr codeName="Sheet12">
    <tabColor rgb="FFFF0000"/>
    <pageSetUpPr fitToPage="1"/>
  </sheetPr>
  <dimension ref="A1:W41"/>
  <sheetViews>
    <sheetView showGridLines="0" showZeros="0" view="pageBreakPreview" zoomScale="70" zoomScaleNormal="70" zoomScaleSheetLayoutView="70" workbookViewId="0"/>
  </sheetViews>
  <sheetFormatPr defaultRowHeight="18.75"/>
  <cols>
    <col min="1" max="1" width="5" style="108" customWidth="1"/>
    <col min="2" max="2" width="17.5" style="158" customWidth="1"/>
    <col min="3" max="3" width="39.375" style="107" customWidth="1"/>
    <col min="4" max="4" width="9.375" style="107" customWidth="1"/>
    <col min="5" max="5" width="37.625" style="107" customWidth="1"/>
    <col min="6" max="6" width="42.875" style="107" customWidth="1"/>
    <col min="7" max="7" width="19.625" style="107" customWidth="1"/>
    <col min="8" max="8" width="22.375" style="107" customWidth="1"/>
    <col min="9" max="9" width="15.625" style="107" customWidth="1"/>
    <col min="10" max="10" width="27.5" style="107" customWidth="1"/>
    <col min="11" max="11" width="9" style="107" hidden="1" customWidth="1"/>
    <col min="12" max="12" width="11.875" style="107" hidden="1" customWidth="1"/>
    <col min="13" max="13" width="10.5" style="107" hidden="1" customWidth="1"/>
    <col min="14" max="14" width="9" style="107" hidden="1" customWidth="1"/>
    <col min="15" max="15" width="50.625" style="107" hidden="1" customWidth="1"/>
    <col min="16" max="16384" width="9" style="107"/>
  </cols>
  <sheetData>
    <row r="1" spans="1:23" s="101" customFormat="1" ht="29.25" customHeight="1">
      <c r="A1" s="101" t="s">
        <v>129</v>
      </c>
      <c r="D1" s="101" t="s">
        <v>145</v>
      </c>
    </row>
    <row r="2" spans="1:23" ht="19.5" thickBot="1">
      <c r="A2" s="102"/>
      <c r="B2" s="103"/>
      <c r="C2" s="104"/>
      <c r="D2" s="104"/>
      <c r="E2" s="104"/>
      <c r="F2" s="105"/>
      <c r="G2" s="104"/>
      <c r="H2" s="104"/>
      <c r="I2" s="104"/>
      <c r="J2" s="104"/>
      <c r="K2" s="106"/>
      <c r="L2" s="106"/>
      <c r="M2" s="106"/>
      <c r="N2" s="106"/>
      <c r="O2" s="106"/>
      <c r="P2" s="106"/>
      <c r="Q2" s="106"/>
      <c r="R2" s="106"/>
      <c r="S2" s="106"/>
      <c r="T2" s="106"/>
      <c r="U2" s="106"/>
      <c r="V2" s="106"/>
      <c r="W2" s="106"/>
    </row>
    <row r="3" spans="1:23" s="116" customFormat="1" ht="24.95" customHeight="1" thickBot="1">
      <c r="A3" s="108"/>
      <c r="B3" s="103"/>
      <c r="C3" s="109"/>
      <c r="D3" s="109"/>
      <c r="E3" s="109"/>
      <c r="F3" s="110"/>
      <c r="G3" s="111" t="s">
        <v>0</v>
      </c>
      <c r="H3" s="112">
        <f>①集計表!H4</f>
        <v>0</v>
      </c>
      <c r="I3" s="113" t="s">
        <v>1</v>
      </c>
      <c r="J3" s="114"/>
      <c r="K3" s="115"/>
      <c r="L3" s="115"/>
      <c r="M3" s="115"/>
      <c r="N3" s="115"/>
      <c r="O3" s="115"/>
      <c r="P3" s="115"/>
      <c r="Q3" s="115"/>
      <c r="R3" s="115"/>
      <c r="S3" s="115"/>
      <c r="T3" s="115"/>
      <c r="U3" s="115"/>
      <c r="V3" s="115"/>
      <c r="W3" s="115"/>
    </row>
    <row r="4" spans="1:23" s="116" customFormat="1" ht="24.95" customHeight="1">
      <c r="A4" s="102"/>
      <c r="B4" s="103"/>
      <c r="C4" s="109"/>
      <c r="D4" s="109"/>
      <c r="E4" s="109"/>
      <c r="F4" s="110"/>
      <c r="G4" s="117" t="s">
        <v>179</v>
      </c>
      <c r="H4" s="217">
        <f>①集計表!H5</f>
        <v>0</v>
      </c>
      <c r="I4" s="218"/>
      <c r="J4" s="219"/>
      <c r="K4" s="115"/>
      <c r="L4" s="115"/>
      <c r="M4" s="115"/>
      <c r="N4" s="115"/>
      <c r="O4" s="115"/>
      <c r="P4" s="115"/>
      <c r="Q4" s="115"/>
      <c r="R4" s="115"/>
      <c r="S4" s="115"/>
      <c r="T4" s="115"/>
      <c r="U4" s="115"/>
      <c r="V4" s="115"/>
      <c r="W4" s="115"/>
    </row>
    <row r="5" spans="1:23" s="116" customFormat="1" ht="24.95" customHeight="1" thickBot="1">
      <c r="A5" s="102"/>
      <c r="B5" s="118"/>
      <c r="C5" s="109"/>
      <c r="D5" s="119"/>
      <c r="E5" s="119"/>
      <c r="F5" s="110"/>
      <c r="G5" s="117" t="s">
        <v>3</v>
      </c>
      <c r="H5" s="220">
        <f>①集計表!H6</f>
        <v>0</v>
      </c>
      <c r="I5" s="221"/>
      <c r="J5" s="222"/>
      <c r="K5" s="115"/>
      <c r="L5" s="115"/>
      <c r="M5" s="115"/>
      <c r="N5" s="115"/>
      <c r="O5" s="115"/>
      <c r="P5" s="115"/>
      <c r="Q5" s="115"/>
      <c r="R5" s="115"/>
      <c r="S5" s="115"/>
      <c r="T5" s="115"/>
      <c r="U5" s="115"/>
      <c r="V5" s="115"/>
      <c r="W5" s="115"/>
    </row>
    <row r="6" spans="1:23" s="116" customFormat="1" ht="24.95" customHeight="1">
      <c r="A6" s="102"/>
      <c r="B6" s="120" t="s">
        <v>2</v>
      </c>
      <c r="C6" s="211"/>
      <c r="D6" s="212"/>
      <c r="E6" s="119"/>
      <c r="F6" s="110"/>
      <c r="G6" s="121" t="s">
        <v>32</v>
      </c>
      <c r="H6" s="220">
        <f>①集計表!H7</f>
        <v>0</v>
      </c>
      <c r="I6" s="221"/>
      <c r="J6" s="222"/>
      <c r="K6" s="115"/>
      <c r="L6" s="115"/>
      <c r="M6" s="115"/>
      <c r="N6" s="115"/>
      <c r="O6" s="115"/>
      <c r="P6" s="115"/>
      <c r="Q6" s="115"/>
      <c r="R6" s="115"/>
      <c r="S6" s="115"/>
      <c r="T6" s="115"/>
      <c r="U6" s="115"/>
      <c r="V6" s="115"/>
      <c r="W6" s="115"/>
    </row>
    <row r="7" spans="1:23" s="116" customFormat="1" ht="24.95" customHeight="1" thickBot="1">
      <c r="A7" s="102"/>
      <c r="B7" s="122" t="s">
        <v>5</v>
      </c>
      <c r="C7" s="213"/>
      <c r="D7" s="214"/>
      <c r="E7" s="119"/>
      <c r="F7" s="110"/>
      <c r="G7" s="123" t="s">
        <v>33</v>
      </c>
      <c r="H7" s="223">
        <f>①集計表!H8</f>
        <v>0</v>
      </c>
      <c r="I7" s="224"/>
      <c r="J7" s="225"/>
      <c r="K7" s="115"/>
      <c r="L7" s="115"/>
      <c r="M7" s="115"/>
      <c r="N7" s="115"/>
      <c r="O7" s="115"/>
      <c r="P7" s="115"/>
      <c r="Q7" s="115"/>
      <c r="R7" s="115"/>
      <c r="S7" s="115"/>
      <c r="T7" s="115"/>
      <c r="U7" s="115"/>
      <c r="V7" s="115"/>
      <c r="W7" s="115"/>
    </row>
    <row r="8" spans="1:23" s="116" customFormat="1" ht="24.95" customHeight="1" thickTop="1" thickBot="1">
      <c r="A8" s="102"/>
      <c r="B8" s="209" t="s">
        <v>47</v>
      </c>
      <c r="C8" s="210"/>
      <c r="D8" s="124"/>
      <c r="E8" s="125"/>
      <c r="F8" s="110"/>
      <c r="G8" s="110"/>
      <c r="H8" s="109"/>
      <c r="I8" s="109"/>
      <c r="J8" s="126"/>
      <c r="K8" s="115"/>
      <c r="L8" s="115" t="s">
        <v>126</v>
      </c>
      <c r="M8" s="115"/>
      <c r="N8" s="115"/>
      <c r="O8" s="115"/>
      <c r="P8" s="115"/>
      <c r="Q8" s="115"/>
      <c r="R8" s="115"/>
      <c r="S8" s="115"/>
      <c r="T8" s="115"/>
      <c r="U8" s="115"/>
      <c r="V8" s="115"/>
      <c r="W8" s="115"/>
    </row>
    <row r="9" spans="1:23" ht="24.95" customHeight="1">
      <c r="A9" s="102"/>
      <c r="B9" s="100" t="s">
        <v>180</v>
      </c>
      <c r="C9" s="127"/>
      <c r="D9" s="128"/>
      <c r="E9" s="128"/>
      <c r="F9" s="127"/>
      <c r="G9" s="127"/>
      <c r="H9" s="129"/>
      <c r="I9" s="130"/>
      <c r="J9" s="131"/>
      <c r="K9" s="106"/>
      <c r="L9" s="132" t="s">
        <v>125</v>
      </c>
      <c r="M9" s="133">
        <v>42826</v>
      </c>
      <c r="N9" s="106"/>
      <c r="O9" s="106"/>
      <c r="P9" s="106"/>
      <c r="Q9" s="106"/>
      <c r="R9" s="106"/>
      <c r="S9" s="106"/>
      <c r="T9" s="106"/>
      <c r="U9" s="106"/>
      <c r="V9" s="106"/>
      <c r="W9" s="106"/>
    </row>
    <row r="10" spans="1:23" ht="98.25" customHeight="1" thickBot="1">
      <c r="A10" s="134" t="s">
        <v>7</v>
      </c>
      <c r="B10" s="135" t="s">
        <v>184</v>
      </c>
      <c r="C10" s="136" t="s">
        <v>46</v>
      </c>
      <c r="D10" s="226" t="s">
        <v>185</v>
      </c>
      <c r="E10" s="227"/>
      <c r="F10" s="136" t="s">
        <v>8</v>
      </c>
      <c r="G10" s="136" t="s">
        <v>9</v>
      </c>
      <c r="H10" s="137" t="s">
        <v>186</v>
      </c>
      <c r="I10" s="138" t="s">
        <v>77</v>
      </c>
      <c r="J10" s="136" t="s">
        <v>31</v>
      </c>
      <c r="K10" s="106"/>
      <c r="L10" s="132" t="s">
        <v>83</v>
      </c>
      <c r="M10" s="106"/>
      <c r="N10" s="106"/>
      <c r="O10" s="106"/>
      <c r="P10" s="106"/>
      <c r="Q10" s="106"/>
      <c r="R10" s="106"/>
      <c r="S10" s="106"/>
      <c r="T10" s="106"/>
      <c r="U10" s="106"/>
      <c r="V10" s="106"/>
      <c r="W10" s="106"/>
    </row>
    <row r="11" spans="1:23" ht="30" customHeight="1">
      <c r="A11" s="139">
        <v>1</v>
      </c>
      <c r="B11" s="140"/>
      <c r="C11" s="141"/>
      <c r="D11" s="215"/>
      <c r="E11" s="216"/>
      <c r="F11" s="142"/>
      <c r="G11" s="143"/>
      <c r="H11" s="144"/>
      <c r="I11" s="145"/>
      <c r="J11" s="146"/>
      <c r="K11" s="106"/>
      <c r="L11" s="132" t="s">
        <v>84</v>
      </c>
      <c r="M11" s="133">
        <v>43921</v>
      </c>
      <c r="N11" s="106"/>
      <c r="O11" s="106"/>
      <c r="P11" s="106"/>
      <c r="Q11" s="106"/>
      <c r="R11" s="106"/>
      <c r="S11" s="106"/>
      <c r="T11" s="106"/>
      <c r="U11" s="106"/>
      <c r="V11" s="106"/>
      <c r="W11" s="106"/>
    </row>
    <row r="12" spans="1:23" ht="30" customHeight="1">
      <c r="A12" s="139">
        <v>2</v>
      </c>
      <c r="B12" s="140"/>
      <c r="C12" s="141"/>
      <c r="D12" s="215"/>
      <c r="E12" s="216"/>
      <c r="F12" s="142"/>
      <c r="G12" s="143"/>
      <c r="H12" s="147"/>
      <c r="I12" s="148"/>
      <c r="J12" s="146"/>
      <c r="K12" s="106">
        <f t="shared" ref="K12:K25" si="0">IF(H12&lt;&gt;"",1,0)</f>
        <v>0</v>
      </c>
      <c r="L12" s="106" t="s">
        <v>82</v>
      </c>
      <c r="M12" s="133">
        <v>45382</v>
      </c>
      <c r="N12" s="106"/>
      <c r="O12" s="106"/>
      <c r="P12" s="106"/>
      <c r="Q12" s="106"/>
      <c r="R12" s="106"/>
      <c r="S12" s="106"/>
      <c r="T12" s="106"/>
      <c r="U12" s="106"/>
      <c r="V12" s="106"/>
      <c r="W12" s="106"/>
    </row>
    <row r="13" spans="1:23" ht="30" customHeight="1">
      <c r="A13" s="139">
        <v>3</v>
      </c>
      <c r="B13" s="140"/>
      <c r="C13" s="141"/>
      <c r="D13" s="215"/>
      <c r="E13" s="216"/>
      <c r="F13" s="142"/>
      <c r="G13" s="143"/>
      <c r="H13" s="147"/>
      <c r="I13" s="148"/>
      <c r="J13" s="146"/>
      <c r="K13" s="106">
        <f t="shared" si="0"/>
        <v>0</v>
      </c>
      <c r="L13" s="106" t="str">
        <f t="shared" ref="L13:L24" si="1">IF(C13="その他",1,"")</f>
        <v/>
      </c>
      <c r="M13" s="149"/>
      <c r="N13" s="106"/>
      <c r="O13" s="106"/>
      <c r="P13" s="106"/>
      <c r="Q13" s="106"/>
      <c r="R13" s="106"/>
      <c r="S13" s="106"/>
      <c r="T13" s="106"/>
      <c r="U13" s="106"/>
      <c r="V13" s="106"/>
      <c r="W13" s="106"/>
    </row>
    <row r="14" spans="1:23" ht="30" customHeight="1">
      <c r="A14" s="139">
        <v>4</v>
      </c>
      <c r="B14" s="140"/>
      <c r="C14" s="141"/>
      <c r="D14" s="215"/>
      <c r="E14" s="216"/>
      <c r="F14" s="142"/>
      <c r="G14" s="143"/>
      <c r="H14" s="147"/>
      <c r="I14" s="148"/>
      <c r="J14" s="146"/>
      <c r="K14" s="106">
        <f>IF(H14&lt;&gt;"",1,0)</f>
        <v>0</v>
      </c>
      <c r="L14" s="106" t="str">
        <f t="shared" si="1"/>
        <v/>
      </c>
      <c r="M14" s="132"/>
      <c r="N14" s="106"/>
      <c r="O14" s="106"/>
      <c r="P14" s="106"/>
      <c r="Q14" s="106"/>
      <c r="R14" s="106"/>
      <c r="S14" s="106"/>
      <c r="T14" s="106"/>
      <c r="U14" s="106"/>
      <c r="V14" s="106"/>
      <c r="W14" s="106"/>
    </row>
    <row r="15" spans="1:23" ht="30" customHeight="1">
      <c r="A15" s="139">
        <v>5</v>
      </c>
      <c r="B15" s="140"/>
      <c r="C15" s="141"/>
      <c r="D15" s="215"/>
      <c r="E15" s="216"/>
      <c r="F15" s="142"/>
      <c r="G15" s="143"/>
      <c r="H15" s="147"/>
      <c r="I15" s="148"/>
      <c r="J15" s="146"/>
      <c r="K15" s="106">
        <f t="shared" si="0"/>
        <v>0</v>
      </c>
      <c r="L15" s="106" t="str">
        <f t="shared" si="1"/>
        <v/>
      </c>
      <c r="M15" s="106"/>
      <c r="N15" s="106"/>
      <c r="O15" s="106"/>
      <c r="P15" s="106"/>
      <c r="Q15" s="106"/>
      <c r="R15" s="106"/>
      <c r="S15" s="106"/>
      <c r="T15" s="106"/>
      <c r="U15" s="106"/>
      <c r="V15" s="106"/>
      <c r="W15" s="106"/>
    </row>
    <row r="16" spans="1:23" ht="30" customHeight="1">
      <c r="A16" s="139">
        <v>6</v>
      </c>
      <c r="B16" s="140"/>
      <c r="C16" s="141"/>
      <c r="D16" s="215"/>
      <c r="E16" s="216"/>
      <c r="F16" s="142"/>
      <c r="G16" s="143"/>
      <c r="H16" s="147"/>
      <c r="I16" s="148"/>
      <c r="J16" s="146"/>
      <c r="K16" s="106">
        <f t="shared" si="0"/>
        <v>0</v>
      </c>
      <c r="L16" s="106" t="str">
        <f t="shared" si="1"/>
        <v/>
      </c>
      <c r="M16" s="106"/>
      <c r="N16" s="106"/>
      <c r="O16" s="106"/>
      <c r="P16" s="106"/>
      <c r="Q16" s="106"/>
      <c r="R16" s="106"/>
      <c r="S16" s="106"/>
      <c r="T16" s="106"/>
      <c r="U16" s="106"/>
      <c r="V16" s="106"/>
      <c r="W16" s="106"/>
    </row>
    <row r="17" spans="1:23" ht="30" customHeight="1">
      <c r="A17" s="139">
        <v>7</v>
      </c>
      <c r="B17" s="140"/>
      <c r="C17" s="141"/>
      <c r="D17" s="215"/>
      <c r="E17" s="216"/>
      <c r="F17" s="142"/>
      <c r="G17" s="143"/>
      <c r="H17" s="147"/>
      <c r="I17" s="148"/>
      <c r="J17" s="146"/>
      <c r="K17" s="106">
        <f t="shared" si="0"/>
        <v>0</v>
      </c>
      <c r="L17" s="106" t="str">
        <f t="shared" si="1"/>
        <v/>
      </c>
      <c r="M17" s="106"/>
      <c r="N17" s="106"/>
      <c r="O17" s="106"/>
      <c r="P17" s="106"/>
      <c r="Q17" s="106"/>
      <c r="R17" s="106"/>
      <c r="S17" s="106"/>
      <c r="T17" s="106"/>
      <c r="U17" s="106"/>
      <c r="V17" s="106"/>
      <c r="W17" s="106"/>
    </row>
    <row r="18" spans="1:23" ht="30" customHeight="1">
      <c r="A18" s="139">
        <v>8</v>
      </c>
      <c r="B18" s="140"/>
      <c r="C18" s="141"/>
      <c r="D18" s="215"/>
      <c r="E18" s="216"/>
      <c r="F18" s="142"/>
      <c r="G18" s="143"/>
      <c r="H18" s="147"/>
      <c r="I18" s="148"/>
      <c r="J18" s="146"/>
      <c r="K18" s="106">
        <f t="shared" si="0"/>
        <v>0</v>
      </c>
      <c r="L18" s="106" t="str">
        <f t="shared" si="1"/>
        <v/>
      </c>
      <c r="M18" s="106"/>
      <c r="N18" s="106"/>
      <c r="O18" s="106"/>
      <c r="P18" s="106"/>
      <c r="Q18" s="106"/>
      <c r="R18" s="106"/>
      <c r="S18" s="106"/>
      <c r="T18" s="106"/>
      <c r="U18" s="106"/>
      <c r="V18" s="106"/>
      <c r="W18" s="106"/>
    </row>
    <row r="19" spans="1:23" ht="30" customHeight="1">
      <c r="A19" s="139">
        <v>9</v>
      </c>
      <c r="B19" s="140"/>
      <c r="C19" s="141"/>
      <c r="D19" s="215"/>
      <c r="E19" s="216"/>
      <c r="F19" s="142"/>
      <c r="G19" s="143"/>
      <c r="H19" s="147"/>
      <c r="I19" s="148"/>
      <c r="J19" s="146"/>
      <c r="K19" s="106">
        <f t="shared" si="0"/>
        <v>0</v>
      </c>
      <c r="L19" s="106" t="str">
        <f t="shared" si="1"/>
        <v/>
      </c>
      <c r="M19" s="106"/>
      <c r="N19" s="106"/>
      <c r="O19" s="106"/>
      <c r="P19" s="106"/>
      <c r="Q19" s="106"/>
      <c r="R19" s="106"/>
      <c r="S19" s="106"/>
      <c r="T19" s="106"/>
      <c r="U19" s="106"/>
      <c r="V19" s="106"/>
      <c r="W19" s="106"/>
    </row>
    <row r="20" spans="1:23" ht="30" customHeight="1">
      <c r="A20" s="139">
        <v>10</v>
      </c>
      <c r="B20" s="140"/>
      <c r="C20" s="141"/>
      <c r="D20" s="215"/>
      <c r="E20" s="216"/>
      <c r="F20" s="142"/>
      <c r="G20" s="143"/>
      <c r="H20" s="147"/>
      <c r="I20" s="148"/>
      <c r="J20" s="146"/>
      <c r="K20" s="106">
        <f t="shared" si="0"/>
        <v>0</v>
      </c>
      <c r="L20" s="106" t="str">
        <f t="shared" si="1"/>
        <v/>
      </c>
      <c r="M20" s="106"/>
      <c r="N20" s="106"/>
      <c r="O20" s="106"/>
      <c r="P20" s="106"/>
      <c r="Q20" s="106"/>
      <c r="R20" s="106"/>
      <c r="S20" s="106"/>
      <c r="T20" s="106"/>
      <c r="U20" s="106"/>
      <c r="V20" s="106"/>
      <c r="W20" s="106"/>
    </row>
    <row r="21" spans="1:23" ht="30" customHeight="1">
      <c r="A21" s="139">
        <v>11</v>
      </c>
      <c r="B21" s="140"/>
      <c r="C21" s="141"/>
      <c r="D21" s="215"/>
      <c r="E21" s="216"/>
      <c r="F21" s="142"/>
      <c r="G21" s="143"/>
      <c r="H21" s="147"/>
      <c r="I21" s="148"/>
      <c r="J21" s="146"/>
      <c r="K21" s="106">
        <f t="shared" si="0"/>
        <v>0</v>
      </c>
      <c r="L21" s="106" t="str">
        <f t="shared" si="1"/>
        <v/>
      </c>
      <c r="M21" s="106"/>
      <c r="N21" s="106"/>
      <c r="O21" s="106"/>
      <c r="P21" s="106"/>
      <c r="Q21" s="106"/>
      <c r="R21" s="106"/>
      <c r="S21" s="106"/>
      <c r="T21" s="106"/>
      <c r="U21" s="106"/>
      <c r="V21" s="106"/>
      <c r="W21" s="106"/>
    </row>
    <row r="22" spans="1:23" ht="30" customHeight="1">
      <c r="A22" s="139">
        <v>12</v>
      </c>
      <c r="B22" s="140"/>
      <c r="C22" s="141"/>
      <c r="D22" s="215"/>
      <c r="E22" s="216"/>
      <c r="F22" s="142"/>
      <c r="G22" s="143"/>
      <c r="H22" s="147"/>
      <c r="I22" s="148"/>
      <c r="J22" s="146"/>
      <c r="K22" s="106">
        <f t="shared" si="0"/>
        <v>0</v>
      </c>
      <c r="L22" s="106" t="str">
        <f t="shared" si="1"/>
        <v/>
      </c>
      <c r="M22" s="106"/>
      <c r="N22" s="106"/>
      <c r="O22" s="106"/>
      <c r="P22" s="106"/>
      <c r="Q22" s="106"/>
      <c r="R22" s="106"/>
      <c r="S22" s="106"/>
      <c r="T22" s="106"/>
      <c r="U22" s="106"/>
      <c r="V22" s="106"/>
      <c r="W22" s="106"/>
    </row>
    <row r="23" spans="1:23" ht="30" customHeight="1">
      <c r="A23" s="139">
        <v>13</v>
      </c>
      <c r="B23" s="140"/>
      <c r="C23" s="141"/>
      <c r="D23" s="215"/>
      <c r="E23" s="216"/>
      <c r="F23" s="142"/>
      <c r="G23" s="143"/>
      <c r="H23" s="147"/>
      <c r="I23" s="148"/>
      <c r="J23" s="146"/>
      <c r="K23" s="106">
        <f t="shared" si="0"/>
        <v>0</v>
      </c>
      <c r="L23" s="106" t="str">
        <f t="shared" si="1"/>
        <v/>
      </c>
      <c r="M23" s="106"/>
      <c r="N23" s="106"/>
      <c r="O23" s="106"/>
      <c r="P23" s="106"/>
      <c r="Q23" s="106"/>
      <c r="R23" s="106"/>
      <c r="S23" s="106"/>
      <c r="T23" s="106"/>
      <c r="U23" s="106"/>
      <c r="V23" s="106"/>
      <c r="W23" s="106"/>
    </row>
    <row r="24" spans="1:23" ht="30" customHeight="1">
      <c r="A24" s="139">
        <v>14</v>
      </c>
      <c r="B24" s="140"/>
      <c r="C24" s="141"/>
      <c r="D24" s="215"/>
      <c r="E24" s="216"/>
      <c r="F24" s="142"/>
      <c r="G24" s="143"/>
      <c r="H24" s="147"/>
      <c r="I24" s="148"/>
      <c r="J24" s="146"/>
      <c r="K24" s="106">
        <f t="shared" si="0"/>
        <v>0</v>
      </c>
      <c r="L24" s="106" t="str">
        <f t="shared" si="1"/>
        <v/>
      </c>
      <c r="M24" s="106"/>
      <c r="N24" s="106"/>
      <c r="O24" s="106"/>
      <c r="P24" s="106"/>
      <c r="Q24" s="106"/>
      <c r="R24" s="106"/>
      <c r="S24" s="106"/>
      <c r="T24" s="106"/>
      <c r="U24" s="106"/>
      <c r="V24" s="106"/>
      <c r="W24" s="106"/>
    </row>
    <row r="25" spans="1:23" ht="30" customHeight="1" thickBot="1">
      <c r="A25" s="139">
        <v>15</v>
      </c>
      <c r="B25" s="140"/>
      <c r="C25" s="141"/>
      <c r="D25" s="215"/>
      <c r="E25" s="216"/>
      <c r="F25" s="142"/>
      <c r="G25" s="143"/>
      <c r="H25" s="150"/>
      <c r="I25" s="151"/>
      <c r="J25" s="146"/>
      <c r="K25" s="106">
        <f t="shared" si="0"/>
        <v>0</v>
      </c>
      <c r="L25" s="106" t="e">
        <f>IF(SUMIF(C12:C25,"【職員処遇改善費のみ対象】園内研修",I11:I25)&gt;VLOOKUP(C6,M25:N27,2,FALSE),VLOOKUP(C6,M25:N27,2,FALSE)-SUMIF(C12:C25,"【職員処遇改善費のみ対象】園内研修",I11:I25),"")</f>
        <v>#N/A</v>
      </c>
      <c r="M25" s="152" t="s">
        <v>81</v>
      </c>
      <c r="N25" s="153">
        <v>4</v>
      </c>
      <c r="O25" s="106"/>
      <c r="P25" s="106"/>
      <c r="Q25" s="106"/>
      <c r="R25" s="106"/>
      <c r="S25" s="106"/>
      <c r="T25" s="106"/>
      <c r="U25" s="106"/>
      <c r="V25" s="106"/>
      <c r="W25" s="106"/>
    </row>
    <row r="26" spans="1:23" ht="19.5" customHeight="1">
      <c r="A26" s="154"/>
      <c r="B26" s="103" t="s">
        <v>34</v>
      </c>
      <c r="C26" s="128"/>
      <c r="D26" s="128"/>
      <c r="E26" s="128"/>
      <c r="F26" s="128"/>
      <c r="G26" s="128"/>
      <c r="H26" s="106"/>
      <c r="I26" s="106"/>
      <c r="J26" s="155"/>
      <c r="K26" s="153"/>
      <c r="L26" s="106"/>
      <c r="M26" s="106"/>
      <c r="N26" s="106"/>
      <c r="O26" s="106"/>
      <c r="P26" s="106"/>
      <c r="Q26" s="106"/>
      <c r="R26" s="106"/>
      <c r="S26" s="106"/>
      <c r="T26" s="106"/>
    </row>
    <row r="27" spans="1:23" ht="21.75" customHeight="1">
      <c r="A27" s="154"/>
      <c r="B27" s="230" t="s">
        <v>86</v>
      </c>
      <c r="C27" s="230"/>
      <c r="D27" s="230"/>
      <c r="E27" s="230"/>
      <c r="F27" s="230"/>
      <c r="G27" s="230"/>
      <c r="H27" s="106"/>
      <c r="J27" s="155"/>
      <c r="K27" s="153"/>
      <c r="L27" s="106"/>
      <c r="M27" s="106"/>
      <c r="N27" s="106"/>
      <c r="O27" s="106"/>
      <c r="P27" s="106"/>
      <c r="Q27" s="106"/>
      <c r="R27" s="106"/>
      <c r="S27" s="106"/>
      <c r="T27" s="106"/>
    </row>
    <row r="28" spans="1:23" ht="34.5" customHeight="1">
      <c r="A28" s="154"/>
      <c r="B28" s="230" t="s">
        <v>85</v>
      </c>
      <c r="C28" s="230"/>
      <c r="D28" s="230"/>
      <c r="E28" s="230"/>
      <c r="F28" s="230"/>
      <c r="G28" s="230"/>
      <c r="H28" s="106"/>
      <c r="I28" s="106"/>
      <c r="J28" s="106"/>
      <c r="K28" s="106"/>
      <c r="L28" s="106"/>
      <c r="M28" s="106"/>
      <c r="N28" s="106"/>
      <c r="O28" s="106"/>
      <c r="P28" s="106"/>
      <c r="Q28" s="106"/>
      <c r="R28" s="106"/>
      <c r="S28" s="106"/>
      <c r="T28" s="106"/>
    </row>
    <row r="29" spans="1:23" s="19" customFormat="1" ht="15.75" customHeight="1">
      <c r="A29" s="102"/>
      <c r="B29" s="156" t="s">
        <v>123</v>
      </c>
      <c r="C29" s="157"/>
      <c r="D29" s="128"/>
      <c r="E29" s="128"/>
      <c r="F29" s="128"/>
      <c r="G29" s="128"/>
      <c r="H29" s="155"/>
      <c r="I29" s="155"/>
      <c r="J29" s="155"/>
      <c r="K29" s="155"/>
      <c r="L29" s="155"/>
      <c r="M29" s="155"/>
      <c r="N29" s="155"/>
      <c r="O29" s="155"/>
      <c r="P29" s="155"/>
      <c r="Q29" s="155"/>
      <c r="R29" s="155"/>
      <c r="S29" s="155"/>
      <c r="T29" s="155"/>
    </row>
    <row r="30" spans="1:23" s="19" customFormat="1" ht="15" customHeight="1">
      <c r="A30" s="102"/>
      <c r="B30" s="231" t="s">
        <v>182</v>
      </c>
      <c r="C30" s="231"/>
      <c r="D30" s="232"/>
      <c r="E30" s="232"/>
      <c r="F30" s="232"/>
      <c r="G30" s="128"/>
      <c r="H30" s="128"/>
      <c r="I30" s="128"/>
      <c r="J30" s="128"/>
      <c r="K30" s="155"/>
      <c r="L30" s="155"/>
      <c r="M30" s="155"/>
      <c r="N30" s="155"/>
      <c r="O30" s="155"/>
      <c r="P30" s="155"/>
      <c r="Q30" s="155"/>
      <c r="R30" s="155"/>
      <c r="S30" s="155"/>
      <c r="T30" s="155"/>
      <c r="U30" s="155"/>
      <c r="V30" s="155"/>
      <c r="W30" s="155"/>
    </row>
    <row r="31" spans="1:23" s="19" customFormat="1" ht="15" customHeight="1">
      <c r="A31" s="102"/>
      <c r="B31" s="103" t="s">
        <v>124</v>
      </c>
      <c r="C31" s="128"/>
      <c r="D31" s="128"/>
      <c r="E31" s="128"/>
      <c r="F31" s="128"/>
      <c r="G31" s="128"/>
      <c r="H31" s="128"/>
      <c r="I31" s="128"/>
      <c r="J31" s="128"/>
      <c r="K31" s="155"/>
      <c r="L31" s="155"/>
      <c r="M31" s="155"/>
      <c r="N31" s="155"/>
      <c r="O31" s="155"/>
      <c r="P31" s="155"/>
      <c r="Q31" s="155"/>
      <c r="R31" s="155"/>
      <c r="S31" s="155"/>
      <c r="T31" s="155"/>
      <c r="U31" s="155"/>
      <c r="V31" s="155"/>
      <c r="W31" s="155"/>
    </row>
    <row r="32" spans="1:23" s="19" customFormat="1" ht="15" customHeight="1">
      <c r="A32" s="102"/>
      <c r="B32" s="103" t="s">
        <v>128</v>
      </c>
      <c r="C32" s="128"/>
      <c r="D32" s="128"/>
      <c r="E32" s="128"/>
      <c r="F32" s="128"/>
      <c r="G32" s="128"/>
      <c r="H32" s="128"/>
      <c r="I32" s="128"/>
      <c r="J32" s="128"/>
      <c r="K32" s="155"/>
      <c r="L32" s="155"/>
      <c r="M32" s="155"/>
      <c r="N32" s="155"/>
      <c r="O32" s="155"/>
      <c r="P32" s="155"/>
      <c r="Q32" s="155"/>
      <c r="R32" s="155"/>
      <c r="S32" s="155"/>
      <c r="T32" s="155"/>
      <c r="U32" s="155"/>
      <c r="V32" s="155"/>
      <c r="W32" s="155"/>
    </row>
    <row r="33" spans="1:23" s="19" customFormat="1" ht="15" customHeight="1">
      <c r="A33" s="102"/>
      <c r="D33" s="128"/>
      <c r="E33" s="128"/>
      <c r="F33" s="128"/>
      <c r="G33" s="128"/>
      <c r="H33" s="128"/>
      <c r="I33" s="128"/>
      <c r="J33" s="128"/>
      <c r="K33" s="155"/>
      <c r="L33" s="155"/>
      <c r="M33" s="155"/>
      <c r="N33" s="155"/>
      <c r="O33" s="155"/>
      <c r="P33" s="155"/>
      <c r="Q33" s="155"/>
      <c r="R33" s="155"/>
      <c r="S33" s="155"/>
      <c r="T33" s="155"/>
      <c r="U33" s="155"/>
      <c r="V33" s="155"/>
      <c r="W33" s="155"/>
    </row>
    <row r="34" spans="1:23" s="19" customFormat="1" ht="15" customHeight="1">
      <c r="A34" s="102"/>
      <c r="D34" s="128"/>
      <c r="E34" s="128"/>
      <c r="F34" s="128"/>
      <c r="G34" s="128"/>
      <c r="H34" s="128"/>
      <c r="I34" s="128"/>
      <c r="J34" s="128"/>
      <c r="K34" s="155"/>
      <c r="L34" s="155"/>
      <c r="M34" s="155"/>
      <c r="N34" s="155"/>
      <c r="O34" s="155"/>
      <c r="P34" s="155"/>
      <c r="Q34" s="155"/>
      <c r="R34" s="155"/>
      <c r="S34" s="155"/>
      <c r="T34" s="155"/>
      <c r="U34" s="155"/>
      <c r="V34" s="155"/>
      <c r="W34" s="155"/>
    </row>
    <row r="35" spans="1:23" s="19" customFormat="1" ht="15" customHeight="1">
      <c r="A35" s="102"/>
      <c r="C35" s="128"/>
      <c r="D35" s="128"/>
      <c r="E35" s="128"/>
      <c r="F35" s="128"/>
      <c r="G35" s="128"/>
      <c r="H35" s="128"/>
      <c r="I35" s="128"/>
      <c r="J35" s="128"/>
      <c r="K35" s="155"/>
      <c r="L35" s="155"/>
      <c r="M35" s="155"/>
      <c r="N35" s="155"/>
      <c r="O35" s="155"/>
      <c r="P35" s="155"/>
      <c r="Q35" s="155"/>
      <c r="R35" s="155"/>
      <c r="S35" s="155"/>
      <c r="T35" s="155"/>
      <c r="U35" s="155"/>
      <c r="V35" s="155"/>
      <c r="W35" s="155"/>
    </row>
    <row r="36" spans="1:23" s="19" customFormat="1" ht="15" customHeight="1">
      <c r="A36" s="102"/>
      <c r="C36" s="128"/>
      <c r="D36" s="128"/>
      <c r="E36" s="128"/>
      <c r="F36" s="128"/>
      <c r="G36" s="128"/>
      <c r="H36" s="128"/>
      <c r="I36" s="128"/>
      <c r="J36" s="128"/>
    </row>
    <row r="37" spans="1:23" s="19" customFormat="1" ht="15" customHeight="1">
      <c r="A37" s="102"/>
      <c r="B37" s="103"/>
      <c r="C37" s="128"/>
      <c r="D37" s="128"/>
      <c r="E37" s="128"/>
      <c r="F37" s="128"/>
      <c r="G37" s="128"/>
      <c r="H37" s="128"/>
      <c r="I37" s="128"/>
      <c r="J37" s="128"/>
    </row>
    <row r="38" spans="1:23" s="19" customFormat="1" ht="30" customHeight="1">
      <c r="A38" s="102"/>
      <c r="B38" s="228"/>
      <c r="C38" s="229"/>
      <c r="D38" s="229"/>
      <c r="E38" s="229"/>
      <c r="F38" s="229"/>
      <c r="G38" s="229"/>
      <c r="H38" s="229"/>
      <c r="I38" s="229"/>
      <c r="J38" s="229"/>
    </row>
    <row r="39" spans="1:23" s="19" customFormat="1" ht="15" customHeight="1">
      <c r="A39" s="102"/>
      <c r="B39" s="103"/>
      <c r="C39" s="128"/>
      <c r="D39" s="128"/>
      <c r="E39" s="128"/>
      <c r="F39" s="128"/>
      <c r="G39" s="128"/>
      <c r="H39" s="128"/>
      <c r="I39" s="128"/>
      <c r="J39" s="128"/>
    </row>
    <row r="40" spans="1:23" s="19" customFormat="1" ht="15" customHeight="1">
      <c r="A40" s="102"/>
      <c r="B40" s="103"/>
      <c r="C40" s="128"/>
      <c r="D40" s="128"/>
      <c r="E40" s="128"/>
      <c r="F40" s="128"/>
      <c r="G40" s="128"/>
      <c r="H40" s="128"/>
      <c r="I40" s="128"/>
      <c r="J40" s="128"/>
    </row>
    <row r="41" spans="1:23" s="19" customFormat="1" ht="15" customHeight="1">
      <c r="A41" s="102"/>
      <c r="B41" s="103"/>
      <c r="C41" s="128"/>
      <c r="D41" s="128"/>
      <c r="E41" s="128"/>
      <c r="F41" s="128"/>
      <c r="G41" s="128"/>
      <c r="H41" s="128"/>
      <c r="I41" s="128"/>
      <c r="J41" s="128"/>
    </row>
  </sheetData>
  <sheetProtection algorithmName="SHA-512" hashValue="ep4QM03dUf1dcaemWBPAOScO1oryr1hXR1algNax9b+lbLya5HpTgoPBHf1E0xhqgzshYk7YGc/dwXvUSYyl8Q==" saltValue="slPKicVye9CYoqkkcXGH4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45" priority="11" operator="equal">
      <formula>""</formula>
    </cfRule>
  </conditionalFormatting>
  <conditionalFormatting sqref="D8">
    <cfRule type="cellIs" dxfId="544" priority="1" operator="equal">
      <formula>""</formula>
    </cfRule>
  </conditionalFormatting>
  <conditionalFormatting sqref="D11:E25 G11:H25">
    <cfRule type="expression" dxfId="543" priority="3">
      <formula>$C11="【職員処遇改善費のみ対象】園内研修"</formula>
    </cfRule>
  </conditionalFormatting>
  <conditionalFormatting sqref="D11:E25">
    <cfRule type="expression" dxfId="542" priority="5">
      <formula>$C11="【職員処遇改善費のみ対象】横浜市（区）主催研修"</formula>
    </cfRule>
    <cfRule type="expression" dxfId="541" priority="6">
      <formula>$C11="幼稚園教諭旧免許状更新講習・免許法認定講習"</formula>
    </cfRule>
  </conditionalFormatting>
  <conditionalFormatting sqref="F11:F25">
    <cfRule type="expression" dxfId="540" priority="8">
      <formula>$C11&lt;&gt;"保育士等キャリアアップ研修"</formula>
    </cfRule>
    <cfRule type="expression" dxfId="539" priority="13" stopIfTrue="1">
      <formula>$C11="保育士等キャリアアップ研修"</formula>
    </cfRule>
  </conditionalFormatting>
  <conditionalFormatting sqref="F11:H25">
    <cfRule type="expression" dxfId="538" priority="4">
      <formula>$C11="その他"</formula>
    </cfRule>
  </conditionalFormatting>
  <conditionalFormatting sqref="G11:G25">
    <cfRule type="expression" dxfId="537" priority="10">
      <formula>$C11="幼稚園教諭旧免許状更新講習・免許法認定講習"</formula>
    </cfRule>
  </conditionalFormatting>
  <conditionalFormatting sqref="G11:H25">
    <cfRule type="expression" dxfId="536" priority="2">
      <formula>$C11="【職員処遇改善費のみ対象】横浜市（区）主催研修"</formula>
    </cfRule>
  </conditionalFormatting>
  <conditionalFormatting sqref="H11:H25">
    <cfRule type="expression" dxfId="535" priority="7">
      <formula>$C11="【幼稚園又は認定こども園に勤務していた者】その他"</formula>
    </cfRule>
  </conditionalFormatting>
  <conditionalFormatting sqref="H3:I3 H4:J7">
    <cfRule type="cellIs" dxfId="534" priority="12" operator="equal">
      <formula>""</formula>
    </cfRule>
  </conditionalFormatting>
  <conditionalFormatting sqref="I11:I25">
    <cfRule type="expression" dxfId="533" priority="9">
      <formula>$C11="保育士等キャリアアップ研修"</formula>
    </cfRule>
  </conditionalFormatting>
  <dataValidations count="8">
    <dataValidation type="list" allowBlank="1" showInputMessage="1" showErrorMessage="1" sqref="C11:C25" xr:uid="{28B15BC1-B96A-4595-BECF-86166573ABEF}">
      <formula1>INDIRECT($C$6&amp;$D$8)</formula1>
    </dataValidation>
    <dataValidation type="list" allowBlank="1" showInputMessage="1" showErrorMessage="1" sqref="D11:E25" xr:uid="{D0A1AFCB-0F39-468A-9E79-9C16FB4B0257}">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2019911-F48C-4A90-B00E-73BA7D78BDBE}">
      <formula1>45747</formula1>
    </dataValidation>
    <dataValidation type="list" allowBlank="1" showInputMessage="1" showErrorMessage="1" sqref="O6" xr:uid="{899C9ECB-6B52-4F28-A224-FC5AFCFE4958}">
      <formula1>" "</formula1>
    </dataValidation>
    <dataValidation type="list" allowBlank="1" showInputMessage="1" showErrorMessage="1" sqref="D8" xr:uid="{9A06C9B3-892D-46ED-926D-630BE967078E}">
      <formula1>"〇,×"</formula1>
    </dataValidation>
    <dataValidation type="textLength" operator="equal" allowBlank="1" showInputMessage="1" showErrorMessage="1" sqref="G11:G25" xr:uid="{90453F4D-3609-4042-846E-03538B535425}">
      <formula1>12</formula1>
    </dataValidation>
    <dataValidation type="decimal" operator="greaterThanOrEqual" allowBlank="1" showInputMessage="1" showErrorMessage="1" sqref="I11:I25" xr:uid="{7268FA05-9731-4509-B001-2E15EB48D0FC}">
      <formula1>0</formula1>
    </dataValidation>
    <dataValidation type="list" allowBlank="1" showInputMessage="1" showErrorMessage="1" sqref="H11:H25" xr:uid="{6B739193-5288-47FE-8EE4-819D88BDFFFB}">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86AF59B-261C-4C43-8C14-233604C8A2B4}">
          <x14:formula1>
            <xm:f>マスタ!$C$2:$C$11</xm:f>
          </x14:formula1>
          <xm:sqref>C6:D6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ADC50-BDAF-43C6-B20C-F153BFDFE0D4}">
  <sheetPr codeName="Sheet13">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wBgU3wEW50NqYmNgeayLfvrbv3Adm6i+3Kc1XQb5G/4MiQRLRbUFw8WWQoMnYzXTSG0tB67tPMO+0ahzpQiBuw==" saltValue="YN9RJYYyNZNqRfiZTBXb5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32" priority="11" operator="equal">
      <formula>""</formula>
    </cfRule>
  </conditionalFormatting>
  <conditionalFormatting sqref="D8">
    <cfRule type="cellIs" dxfId="531" priority="1" operator="equal">
      <formula>""</formula>
    </cfRule>
  </conditionalFormatting>
  <conditionalFormatting sqref="D11:E25 G11:H25">
    <cfRule type="expression" dxfId="530" priority="3">
      <formula>$C11="【職員処遇改善費のみ対象】園内研修"</formula>
    </cfRule>
  </conditionalFormatting>
  <conditionalFormatting sqref="D11:E25">
    <cfRule type="expression" dxfId="529" priority="5">
      <formula>$C11="【職員処遇改善費のみ対象】横浜市（区）主催研修"</formula>
    </cfRule>
    <cfRule type="expression" dxfId="528" priority="6">
      <formula>$C11="幼稚園教諭旧免許状更新講習・免許法認定講習"</formula>
    </cfRule>
  </conditionalFormatting>
  <conditionalFormatting sqref="F11:F25">
    <cfRule type="expression" dxfId="527" priority="8">
      <formula>$C11&lt;&gt;"保育士等キャリアアップ研修"</formula>
    </cfRule>
    <cfRule type="expression" dxfId="526" priority="13" stopIfTrue="1">
      <formula>$C11="保育士等キャリアアップ研修"</formula>
    </cfRule>
  </conditionalFormatting>
  <conditionalFormatting sqref="F11:H25">
    <cfRule type="expression" dxfId="525" priority="4">
      <formula>$C11="その他"</formula>
    </cfRule>
  </conditionalFormatting>
  <conditionalFormatting sqref="G11:G25">
    <cfRule type="expression" dxfId="524" priority="10">
      <formula>$C11="幼稚園教諭旧免許状更新講習・免許法認定講習"</formula>
    </cfRule>
  </conditionalFormatting>
  <conditionalFormatting sqref="G11:H25">
    <cfRule type="expression" dxfId="523" priority="2">
      <formula>$C11="【職員処遇改善費のみ対象】横浜市（区）主催研修"</formula>
    </cfRule>
  </conditionalFormatting>
  <conditionalFormatting sqref="H11:H25">
    <cfRule type="expression" dxfId="522" priority="7">
      <formula>$C11="【幼稚園又は認定こども園に勤務していた者】その他"</formula>
    </cfRule>
  </conditionalFormatting>
  <conditionalFormatting sqref="H3:I3 H4:J7">
    <cfRule type="cellIs" dxfId="521" priority="12" operator="equal">
      <formula>""</formula>
    </cfRule>
  </conditionalFormatting>
  <conditionalFormatting sqref="I11:I25">
    <cfRule type="expression" dxfId="520" priority="9">
      <formula>$C11="保育士等キャリアアップ研修"</formula>
    </cfRule>
  </conditionalFormatting>
  <dataValidations count="8">
    <dataValidation type="list" allowBlank="1" showInputMessage="1" showErrorMessage="1" sqref="H11:H25" xr:uid="{D5F82918-7223-4995-8DED-490D02B0B604}">
      <formula1>INDIRECT($C$6)</formula1>
    </dataValidation>
    <dataValidation type="decimal" operator="greaterThanOrEqual" allowBlank="1" showInputMessage="1" showErrorMessage="1" sqref="I11:I25" xr:uid="{ECDAD938-9C4E-4293-A553-BE5CC23D4A71}">
      <formula1>0</formula1>
    </dataValidation>
    <dataValidation type="textLength" operator="equal" allowBlank="1" showInputMessage="1" showErrorMessage="1" sqref="G11:G25" xr:uid="{C60C1126-4500-4230-B9D1-23578023BCD8}">
      <formula1>12</formula1>
    </dataValidation>
    <dataValidation type="list" allowBlank="1" showInputMessage="1" showErrorMessage="1" sqref="D8" xr:uid="{AC207F34-A7FF-44E2-8BC4-0509B084542B}">
      <formula1>"〇,×"</formula1>
    </dataValidation>
    <dataValidation type="list" allowBlank="1" showInputMessage="1" showErrorMessage="1" sqref="O6" xr:uid="{EF44AE4F-2CE1-49D7-BDCD-2D9A9E0847E0}">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8A9236E-B309-4490-B242-73AEABEDF943}">
      <formula1>45747</formula1>
    </dataValidation>
    <dataValidation type="list" allowBlank="1" showInputMessage="1" showErrorMessage="1" sqref="D11:E25" xr:uid="{7F1ED598-FDF4-4CC3-8AFD-C19D9BB5E19B}">
      <formula1>INDIRECT($C11)</formula1>
    </dataValidation>
    <dataValidation type="list" allowBlank="1" showInputMessage="1" showErrorMessage="1" sqref="C11:C25" xr:uid="{98DD952D-9CCF-455E-BAE8-7573BE5321C5}">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AAB6A3-CF65-426B-AEA5-C229981F5E03}">
          <x14:formula1>
            <xm:f>マスタ!$C$2:$C$11</xm:f>
          </x14:formula1>
          <xm:sqref>C6:D6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67288-5290-4017-8F89-DD94A380F059}">
  <sheetPr codeName="Sheet14">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C19O8yM7S5WikgT+aYhRYyD1TxKrIGxw9OunXjt7QzvKgEPjoy9q6AA22HlY7fRaHKee6HJwpkBeIFmPkIzVZw==" saltValue="v2nEGc0bSr38lkKoSpnAm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19" priority="11" operator="equal">
      <formula>""</formula>
    </cfRule>
  </conditionalFormatting>
  <conditionalFormatting sqref="D8">
    <cfRule type="cellIs" dxfId="518" priority="1" operator="equal">
      <formula>""</formula>
    </cfRule>
  </conditionalFormatting>
  <conditionalFormatting sqref="D11:E25 G11:H25">
    <cfRule type="expression" dxfId="517" priority="3">
      <formula>$C11="【職員処遇改善費のみ対象】園内研修"</formula>
    </cfRule>
  </conditionalFormatting>
  <conditionalFormatting sqref="D11:E25">
    <cfRule type="expression" dxfId="516" priority="5">
      <formula>$C11="【職員処遇改善費のみ対象】横浜市（区）主催研修"</formula>
    </cfRule>
    <cfRule type="expression" dxfId="515" priority="6">
      <formula>$C11="幼稚園教諭旧免許状更新講習・免許法認定講習"</formula>
    </cfRule>
  </conditionalFormatting>
  <conditionalFormatting sqref="F11:F25">
    <cfRule type="expression" dxfId="514" priority="8">
      <formula>$C11&lt;&gt;"保育士等キャリアアップ研修"</formula>
    </cfRule>
    <cfRule type="expression" dxfId="513" priority="13" stopIfTrue="1">
      <formula>$C11="保育士等キャリアアップ研修"</formula>
    </cfRule>
  </conditionalFormatting>
  <conditionalFormatting sqref="F11:H25">
    <cfRule type="expression" dxfId="512" priority="4">
      <formula>$C11="その他"</formula>
    </cfRule>
  </conditionalFormatting>
  <conditionalFormatting sqref="G11:G25">
    <cfRule type="expression" dxfId="511" priority="10">
      <formula>$C11="幼稚園教諭旧免許状更新講習・免許法認定講習"</formula>
    </cfRule>
  </conditionalFormatting>
  <conditionalFormatting sqref="G11:H25">
    <cfRule type="expression" dxfId="510" priority="2">
      <formula>$C11="【職員処遇改善費のみ対象】横浜市（区）主催研修"</formula>
    </cfRule>
  </conditionalFormatting>
  <conditionalFormatting sqref="H11:H25">
    <cfRule type="expression" dxfId="509" priority="7">
      <formula>$C11="【幼稚園又は認定こども園に勤務していた者】その他"</formula>
    </cfRule>
  </conditionalFormatting>
  <conditionalFormatting sqref="H3:I3 H4:J7">
    <cfRule type="cellIs" dxfId="508" priority="12" operator="equal">
      <formula>""</formula>
    </cfRule>
  </conditionalFormatting>
  <conditionalFormatting sqref="I11:I25">
    <cfRule type="expression" dxfId="507" priority="9">
      <formula>$C11="保育士等キャリアアップ研修"</formula>
    </cfRule>
  </conditionalFormatting>
  <dataValidations count="8">
    <dataValidation type="list" allowBlank="1" showInputMessage="1" showErrorMessage="1" sqref="H11:H25" xr:uid="{BD0A6795-AD89-499E-93F3-973906CB39AA}">
      <formula1>INDIRECT($C$6)</formula1>
    </dataValidation>
    <dataValidation type="decimal" operator="greaterThanOrEqual" allowBlank="1" showInputMessage="1" showErrorMessage="1" sqref="I11:I25" xr:uid="{3E14F622-6CEB-4E7E-8677-3052C4CA083D}">
      <formula1>0</formula1>
    </dataValidation>
    <dataValidation type="textLength" operator="equal" allowBlank="1" showInputMessage="1" showErrorMessage="1" sqref="G11:G25" xr:uid="{8DA7A4B9-5C6E-46E1-BFEB-D0429D55162A}">
      <formula1>12</formula1>
    </dataValidation>
    <dataValidation type="list" allowBlank="1" showInputMessage="1" showErrorMessage="1" sqref="D8" xr:uid="{88B1BD6B-2075-4F2C-88E2-274F6540DADD}">
      <formula1>"〇,×"</formula1>
    </dataValidation>
    <dataValidation type="list" allowBlank="1" showInputMessage="1" showErrorMessage="1" sqref="O6" xr:uid="{DB00037B-A087-451C-980F-65ED027DD3F5}">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9CACDC10-40BF-4A77-A3E6-EAED7C131650}">
      <formula1>45747</formula1>
    </dataValidation>
    <dataValidation type="list" allowBlank="1" showInputMessage="1" showErrorMessage="1" sqref="D11:E25" xr:uid="{784A3043-149D-41F8-9477-F8C521922F62}">
      <formula1>INDIRECT($C11)</formula1>
    </dataValidation>
    <dataValidation type="list" allowBlank="1" showInputMessage="1" showErrorMessage="1" sqref="C11:C25" xr:uid="{6AA778C7-6EC2-49F8-A799-0EA9B1620C8F}">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40D528B-0D81-4A0E-B922-98BA3C3EB77B}">
          <x14:formula1>
            <xm:f>マスタ!$C$2:$C$11</xm:f>
          </x14:formula1>
          <xm:sqref>C6:D6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0F80-23B4-4751-9E7D-4B61DD260916}">
  <sheetPr codeName="Sheet15">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QxZJ3RP/c9Jpz+g2JrKu/1EBYLu88rm9qkQbA8tV9kJ/OW2L+BkMS2ZDHr/4tr3FWURxor/NxjJlD3b0KD18Vw==" saltValue="uE2LDB0Hfh7OvoXcDEoW8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06" priority="11" operator="equal">
      <formula>""</formula>
    </cfRule>
  </conditionalFormatting>
  <conditionalFormatting sqref="D8">
    <cfRule type="cellIs" dxfId="505" priority="1" operator="equal">
      <formula>""</formula>
    </cfRule>
  </conditionalFormatting>
  <conditionalFormatting sqref="D11:E25 G11:H25">
    <cfRule type="expression" dxfId="504" priority="3">
      <formula>$C11="【職員処遇改善費のみ対象】園内研修"</formula>
    </cfRule>
  </conditionalFormatting>
  <conditionalFormatting sqref="D11:E25">
    <cfRule type="expression" dxfId="503" priority="5">
      <formula>$C11="【職員処遇改善費のみ対象】横浜市（区）主催研修"</formula>
    </cfRule>
    <cfRule type="expression" dxfId="502" priority="6">
      <formula>$C11="幼稚園教諭旧免許状更新講習・免許法認定講習"</formula>
    </cfRule>
  </conditionalFormatting>
  <conditionalFormatting sqref="F11:F25">
    <cfRule type="expression" dxfId="501" priority="8">
      <formula>$C11&lt;&gt;"保育士等キャリアアップ研修"</formula>
    </cfRule>
    <cfRule type="expression" dxfId="500" priority="13" stopIfTrue="1">
      <formula>$C11="保育士等キャリアアップ研修"</formula>
    </cfRule>
  </conditionalFormatting>
  <conditionalFormatting sqref="F11:H25">
    <cfRule type="expression" dxfId="499" priority="4">
      <formula>$C11="その他"</formula>
    </cfRule>
  </conditionalFormatting>
  <conditionalFormatting sqref="G11:G25">
    <cfRule type="expression" dxfId="498" priority="10">
      <formula>$C11="幼稚園教諭旧免許状更新講習・免許法認定講習"</formula>
    </cfRule>
  </conditionalFormatting>
  <conditionalFormatting sqref="G11:H25">
    <cfRule type="expression" dxfId="497" priority="2">
      <formula>$C11="【職員処遇改善費のみ対象】横浜市（区）主催研修"</formula>
    </cfRule>
  </conditionalFormatting>
  <conditionalFormatting sqref="H11:H25">
    <cfRule type="expression" dxfId="496" priority="7">
      <formula>$C11="【幼稚園又は認定こども園に勤務していた者】その他"</formula>
    </cfRule>
  </conditionalFormatting>
  <conditionalFormatting sqref="H3:I3 H4:J7">
    <cfRule type="cellIs" dxfId="495" priority="12" operator="equal">
      <formula>""</formula>
    </cfRule>
  </conditionalFormatting>
  <conditionalFormatting sqref="I11:I25">
    <cfRule type="expression" dxfId="494" priority="9">
      <formula>$C11="保育士等キャリアアップ研修"</formula>
    </cfRule>
  </conditionalFormatting>
  <dataValidations count="8">
    <dataValidation type="list" allowBlank="1" showInputMessage="1" showErrorMessage="1" sqref="C11:C25" xr:uid="{7C8F9DF1-01B2-44D4-A5ED-6A5BDDD69EEF}">
      <formula1>INDIRECT($C$6&amp;$D$8)</formula1>
    </dataValidation>
    <dataValidation type="list" allowBlank="1" showInputMessage="1" showErrorMessage="1" sqref="D11:E25" xr:uid="{33BDA0E6-F370-4154-8F17-2DBD649165BC}">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58E5208A-B65E-4E46-8695-2DADEF17D0AD}">
      <formula1>45747</formula1>
    </dataValidation>
    <dataValidation type="list" allowBlank="1" showInputMessage="1" showErrorMessage="1" sqref="O6" xr:uid="{F3393AFD-3EE3-428C-B770-510217AE831D}">
      <formula1>" "</formula1>
    </dataValidation>
    <dataValidation type="list" allowBlank="1" showInputMessage="1" showErrorMessage="1" sqref="D8" xr:uid="{1A55CE9C-68CB-41A4-BBBF-2C398C81B436}">
      <formula1>"〇,×"</formula1>
    </dataValidation>
    <dataValidation type="textLength" operator="equal" allowBlank="1" showInputMessage="1" showErrorMessage="1" sqref="G11:G25" xr:uid="{4BF33EF8-C6A2-4047-9471-D30D801D47C8}">
      <formula1>12</formula1>
    </dataValidation>
    <dataValidation type="decimal" operator="greaterThanOrEqual" allowBlank="1" showInputMessage="1" showErrorMessage="1" sqref="I11:I25" xr:uid="{D3EBA30A-2229-470B-B23D-DC46A28F1489}">
      <formula1>0</formula1>
    </dataValidation>
    <dataValidation type="list" allowBlank="1" showInputMessage="1" showErrorMessage="1" sqref="H11:H25" xr:uid="{EF707312-7FDB-4A19-BE1A-230E1162029D}">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AA8171F-38BD-4479-A151-CB8AA4B4ED20}">
          <x14:formula1>
            <xm:f>マスタ!$C$2:$C$11</xm:f>
          </x14:formula1>
          <xm:sqref>C6:D6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07466-5329-40FA-8D2A-9057E63688DF}">
  <sheetPr codeName="Sheet16">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jLj6+wkc6wPPIc/evv4ooyDjlv4ZKcBG7lXJNEwW2m1KMTNzJMwpjkDDI+Be79hxr7f7JIlrLS47F+Ki9nV1gQ==" saltValue="rydjyDleJ4YJZVsZMwRVn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93" priority="11" operator="equal">
      <formula>""</formula>
    </cfRule>
  </conditionalFormatting>
  <conditionalFormatting sqref="D8">
    <cfRule type="cellIs" dxfId="492" priority="1" operator="equal">
      <formula>""</formula>
    </cfRule>
  </conditionalFormatting>
  <conditionalFormatting sqref="D11:E25 G11:H25">
    <cfRule type="expression" dxfId="491" priority="3">
      <formula>$C11="【職員処遇改善費のみ対象】園内研修"</formula>
    </cfRule>
  </conditionalFormatting>
  <conditionalFormatting sqref="D11:E25">
    <cfRule type="expression" dxfId="490" priority="5">
      <formula>$C11="【職員処遇改善費のみ対象】横浜市（区）主催研修"</formula>
    </cfRule>
    <cfRule type="expression" dxfId="489" priority="6">
      <formula>$C11="幼稚園教諭旧免許状更新講習・免許法認定講習"</formula>
    </cfRule>
  </conditionalFormatting>
  <conditionalFormatting sqref="F11:F25">
    <cfRule type="expression" dxfId="488" priority="8">
      <formula>$C11&lt;&gt;"保育士等キャリアアップ研修"</formula>
    </cfRule>
    <cfRule type="expression" dxfId="487" priority="13" stopIfTrue="1">
      <formula>$C11="保育士等キャリアアップ研修"</formula>
    </cfRule>
  </conditionalFormatting>
  <conditionalFormatting sqref="F11:H25">
    <cfRule type="expression" dxfId="486" priority="4">
      <formula>$C11="その他"</formula>
    </cfRule>
  </conditionalFormatting>
  <conditionalFormatting sqref="G11:G25">
    <cfRule type="expression" dxfId="485" priority="10">
      <formula>$C11="幼稚園教諭旧免許状更新講習・免許法認定講習"</formula>
    </cfRule>
  </conditionalFormatting>
  <conditionalFormatting sqref="G11:H25">
    <cfRule type="expression" dxfId="484" priority="2">
      <formula>$C11="【職員処遇改善費のみ対象】横浜市（区）主催研修"</formula>
    </cfRule>
  </conditionalFormatting>
  <conditionalFormatting sqref="H11:H25">
    <cfRule type="expression" dxfId="483" priority="7">
      <formula>$C11="【幼稚園又は認定こども園に勤務していた者】その他"</formula>
    </cfRule>
  </conditionalFormatting>
  <conditionalFormatting sqref="H3:I3 H4:J7">
    <cfRule type="cellIs" dxfId="482" priority="12" operator="equal">
      <formula>""</formula>
    </cfRule>
  </conditionalFormatting>
  <conditionalFormatting sqref="I11:I25">
    <cfRule type="expression" dxfId="481" priority="9">
      <formula>$C11="保育士等キャリアアップ研修"</formula>
    </cfRule>
  </conditionalFormatting>
  <dataValidations count="8">
    <dataValidation type="list" allowBlank="1" showInputMessage="1" showErrorMessage="1" sqref="H11:H25" xr:uid="{43012584-8286-4C24-80A3-56A3391C523C}">
      <formula1>INDIRECT($C$6)</formula1>
    </dataValidation>
    <dataValidation type="decimal" operator="greaterThanOrEqual" allowBlank="1" showInputMessage="1" showErrorMessage="1" sqref="I11:I25" xr:uid="{E574CFE4-AAC5-48FA-8512-C34FFCFDD448}">
      <formula1>0</formula1>
    </dataValidation>
    <dataValidation type="textLength" operator="equal" allowBlank="1" showInputMessage="1" showErrorMessage="1" sqref="G11:G25" xr:uid="{1E2ADE8A-12FF-450F-9BD5-EA4AF0217C4E}">
      <formula1>12</formula1>
    </dataValidation>
    <dataValidation type="list" allowBlank="1" showInputMessage="1" showErrorMessage="1" sqref="D8" xr:uid="{B3D35437-8633-466D-B3D0-F46D94F3A42A}">
      <formula1>"〇,×"</formula1>
    </dataValidation>
    <dataValidation type="list" allowBlank="1" showInputMessage="1" showErrorMessage="1" sqref="O6" xr:uid="{DF07B6EE-9377-43D8-AB6B-5AE3171BC0AD}">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7A7D4BE-7C95-45A2-B367-8A26C3523B07}">
      <formula1>45747</formula1>
    </dataValidation>
    <dataValidation type="list" allowBlank="1" showInputMessage="1" showErrorMessage="1" sqref="D11:E25" xr:uid="{3B00B9C7-B4AD-4CBA-8014-3A4914702069}">
      <formula1>INDIRECT($C11)</formula1>
    </dataValidation>
    <dataValidation type="list" allowBlank="1" showInputMessage="1" showErrorMessage="1" sqref="C11:C25" xr:uid="{2F0FB827-9C22-4A51-A9B3-70F7F618156A}">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4ABE89-5D31-47B3-BBB1-4B844D5DE443}">
          <x14:formula1>
            <xm:f>マスタ!$C$2:$C$11</xm:f>
          </x14:formula1>
          <xm:sqref>C6:D6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BD3C6-A842-4FF4-BA50-D48A0CC52F4B}">
  <sheetPr codeName="Sheet17">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RztcnHIjuYnxhCe/l/qYy4H2Trvyv97565t8FRDoQejpuGdUm1Gr7h7wPNgHSL2UOTRgdqpz+uMmxmAuKE3gsQ==" saltValue="gozH51hPbNcmQSb+0UXnt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80" priority="11" operator="equal">
      <formula>""</formula>
    </cfRule>
  </conditionalFormatting>
  <conditionalFormatting sqref="D8">
    <cfRule type="cellIs" dxfId="479" priority="1" operator="equal">
      <formula>""</formula>
    </cfRule>
  </conditionalFormatting>
  <conditionalFormatting sqref="D11:E25 G11:H25">
    <cfRule type="expression" dxfId="478" priority="3">
      <formula>$C11="【職員処遇改善費のみ対象】園内研修"</formula>
    </cfRule>
  </conditionalFormatting>
  <conditionalFormatting sqref="D11:E25">
    <cfRule type="expression" dxfId="477" priority="5">
      <formula>$C11="【職員処遇改善費のみ対象】横浜市（区）主催研修"</formula>
    </cfRule>
    <cfRule type="expression" dxfId="476" priority="6">
      <formula>$C11="幼稚園教諭旧免許状更新講習・免許法認定講習"</formula>
    </cfRule>
  </conditionalFormatting>
  <conditionalFormatting sqref="F11:F25">
    <cfRule type="expression" dxfId="475" priority="8">
      <formula>$C11&lt;&gt;"保育士等キャリアアップ研修"</formula>
    </cfRule>
    <cfRule type="expression" dxfId="474" priority="13" stopIfTrue="1">
      <formula>$C11="保育士等キャリアアップ研修"</formula>
    </cfRule>
  </conditionalFormatting>
  <conditionalFormatting sqref="F11:H25">
    <cfRule type="expression" dxfId="473" priority="4">
      <formula>$C11="その他"</formula>
    </cfRule>
  </conditionalFormatting>
  <conditionalFormatting sqref="G11:G25">
    <cfRule type="expression" dxfId="472" priority="10">
      <formula>$C11="幼稚園教諭旧免許状更新講習・免許法認定講習"</formula>
    </cfRule>
  </conditionalFormatting>
  <conditionalFormatting sqref="G11:H25">
    <cfRule type="expression" dxfId="471" priority="2">
      <formula>$C11="【職員処遇改善費のみ対象】横浜市（区）主催研修"</formula>
    </cfRule>
  </conditionalFormatting>
  <conditionalFormatting sqref="H11:H25">
    <cfRule type="expression" dxfId="470" priority="7">
      <formula>$C11="【幼稚園又は認定こども園に勤務していた者】その他"</formula>
    </cfRule>
  </conditionalFormatting>
  <conditionalFormatting sqref="H3:I3 H4:J7">
    <cfRule type="cellIs" dxfId="469" priority="12" operator="equal">
      <formula>""</formula>
    </cfRule>
  </conditionalFormatting>
  <conditionalFormatting sqref="I11:I25">
    <cfRule type="expression" dxfId="468" priority="9">
      <formula>$C11="保育士等キャリアアップ研修"</formula>
    </cfRule>
  </conditionalFormatting>
  <dataValidations count="8">
    <dataValidation type="list" allowBlank="1" showInputMessage="1" showErrorMessage="1" sqref="C11:C25" xr:uid="{EC557233-2538-4BE5-8C8F-FEA0F45748BD}">
      <formula1>INDIRECT($C$6&amp;$D$8)</formula1>
    </dataValidation>
    <dataValidation type="list" allowBlank="1" showInputMessage="1" showErrorMessage="1" sqref="D11:E25" xr:uid="{AD6100FD-1A19-4E68-8846-6573E35A2339}">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F060B6E-F342-4A4D-BC99-D681070CB1CE}">
      <formula1>45747</formula1>
    </dataValidation>
    <dataValidation type="list" allowBlank="1" showInputMessage="1" showErrorMessage="1" sqref="O6" xr:uid="{A3627288-AD6E-476B-ADDB-2D727C698A06}">
      <formula1>" "</formula1>
    </dataValidation>
    <dataValidation type="list" allowBlank="1" showInputMessage="1" showErrorMessage="1" sqref="D8" xr:uid="{8F7DFFD6-4BA3-4FA6-996E-F69B1F03530B}">
      <formula1>"〇,×"</formula1>
    </dataValidation>
    <dataValidation type="textLength" operator="equal" allowBlank="1" showInputMessage="1" showErrorMessage="1" sqref="G11:G25" xr:uid="{119F7EA2-3C04-4699-BF9B-DD0CA927ECA2}">
      <formula1>12</formula1>
    </dataValidation>
    <dataValidation type="decimal" operator="greaterThanOrEqual" allowBlank="1" showInputMessage="1" showErrorMessage="1" sqref="I11:I25" xr:uid="{6B8F5475-C161-49ED-9EF2-C7ED2EB52AEE}">
      <formula1>0</formula1>
    </dataValidation>
    <dataValidation type="list" allowBlank="1" showInputMessage="1" showErrorMessage="1" sqref="H11:H25" xr:uid="{BE807097-671C-4A8C-B96A-2B102E44B29F}">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D3C30F-5000-4167-8753-B94DFC53263A}">
          <x14:formula1>
            <xm:f>マスタ!$C$2:$C$11</xm:f>
          </x14:formula1>
          <xm:sqref>C6:D6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6B780-6527-4692-93CF-DDB05E1EB0F9}">
  <sheetPr codeName="Sheet18">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WV4KHNpjkKM8AdEf8an7lCsU3k8UQk7ii6gzoiQWLd3EYXF9a2fmn7wfL/+2aGVhQBfV8+aL9VH5zSZAZzkUJA==" saltValue="UFLkL9SmTTQwY60MZGeoY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67" priority="11" operator="equal">
      <formula>""</formula>
    </cfRule>
  </conditionalFormatting>
  <conditionalFormatting sqref="D8">
    <cfRule type="cellIs" dxfId="466" priority="1" operator="equal">
      <formula>""</formula>
    </cfRule>
  </conditionalFormatting>
  <conditionalFormatting sqref="D11:E25 G11:H25">
    <cfRule type="expression" dxfId="465" priority="3">
      <formula>$C11="【職員処遇改善費のみ対象】園内研修"</formula>
    </cfRule>
  </conditionalFormatting>
  <conditionalFormatting sqref="D11:E25">
    <cfRule type="expression" dxfId="464" priority="5">
      <formula>$C11="【職員処遇改善費のみ対象】横浜市（区）主催研修"</formula>
    </cfRule>
    <cfRule type="expression" dxfId="463" priority="6">
      <formula>$C11="幼稚園教諭旧免許状更新講習・免許法認定講習"</formula>
    </cfRule>
  </conditionalFormatting>
  <conditionalFormatting sqref="F11:F25">
    <cfRule type="expression" dxfId="462" priority="8">
      <formula>$C11&lt;&gt;"保育士等キャリアアップ研修"</formula>
    </cfRule>
    <cfRule type="expression" dxfId="461" priority="13" stopIfTrue="1">
      <formula>$C11="保育士等キャリアアップ研修"</formula>
    </cfRule>
  </conditionalFormatting>
  <conditionalFormatting sqref="F11:H25">
    <cfRule type="expression" dxfId="460" priority="4">
      <formula>$C11="その他"</formula>
    </cfRule>
  </conditionalFormatting>
  <conditionalFormatting sqref="G11:G25">
    <cfRule type="expression" dxfId="459" priority="10">
      <formula>$C11="幼稚園教諭旧免許状更新講習・免許法認定講習"</formula>
    </cfRule>
  </conditionalFormatting>
  <conditionalFormatting sqref="G11:H25">
    <cfRule type="expression" dxfId="458" priority="2">
      <formula>$C11="【職員処遇改善費のみ対象】横浜市（区）主催研修"</formula>
    </cfRule>
  </conditionalFormatting>
  <conditionalFormatting sqref="H11:H25">
    <cfRule type="expression" dxfId="457" priority="7">
      <formula>$C11="【幼稚園又は認定こども園に勤務していた者】その他"</formula>
    </cfRule>
  </conditionalFormatting>
  <conditionalFormatting sqref="H3:I3 H4:J7">
    <cfRule type="cellIs" dxfId="456" priority="12" operator="equal">
      <formula>""</formula>
    </cfRule>
  </conditionalFormatting>
  <conditionalFormatting sqref="I11:I25">
    <cfRule type="expression" dxfId="455" priority="9">
      <formula>$C11="保育士等キャリアアップ研修"</formula>
    </cfRule>
  </conditionalFormatting>
  <dataValidations count="8">
    <dataValidation type="list" allowBlank="1" showInputMessage="1" showErrorMessage="1" sqref="C11:C25" xr:uid="{2D7AE9BB-B925-4D47-847D-869BA11FD11A}">
      <formula1>INDIRECT($C$6&amp;$D$8)</formula1>
    </dataValidation>
    <dataValidation type="list" allowBlank="1" showInputMessage="1" showErrorMessage="1" sqref="D11:E25" xr:uid="{CBB2B42C-280A-45B4-AAC9-34B49EFCAD33}">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45D330B-9EB6-48D8-BCEC-F0993F3EAB69}">
      <formula1>45747</formula1>
    </dataValidation>
    <dataValidation type="list" allowBlank="1" showInputMessage="1" showErrorMessage="1" sqref="O6" xr:uid="{1EBEA320-CC2F-425C-9686-A6D7BF65E504}">
      <formula1>" "</formula1>
    </dataValidation>
    <dataValidation type="list" allowBlank="1" showInputMessage="1" showErrorMessage="1" sqref="D8" xr:uid="{D708F20E-1331-47DC-9D97-303DAFF0543A}">
      <formula1>"〇,×"</formula1>
    </dataValidation>
    <dataValidation type="textLength" operator="equal" allowBlank="1" showInputMessage="1" showErrorMessage="1" sqref="G11:G25" xr:uid="{704F724B-1315-49A3-8750-52BFB25C7890}">
      <formula1>12</formula1>
    </dataValidation>
    <dataValidation type="decimal" operator="greaterThanOrEqual" allowBlank="1" showInputMessage="1" showErrorMessage="1" sqref="I11:I25" xr:uid="{162594F6-B6F8-4F32-8136-18A947A6B3A5}">
      <formula1>0</formula1>
    </dataValidation>
    <dataValidation type="list" allowBlank="1" showInputMessage="1" showErrorMessage="1" sqref="H11:H25" xr:uid="{B7E57CB3-9EB3-47C8-B074-E57D4C5160DE}">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7CAD955-58DF-4133-A107-4DA324A820E6}">
          <x14:formula1>
            <xm:f>マスタ!$C$2:$C$11</xm:f>
          </x14:formula1>
          <xm:sqref>C6:D6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341AE-E1B3-4A2D-8E2E-F501D3CEDA66}">
  <sheetPr codeName="Sheet19">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23TxR/sk3PLNdZsXd1L1vWkTBbzFDyHkrMZvfuZY9QnalgGy51cMYfw6y1Ae6oP+DkRrBIbtnyTTitktSVKHxQ==" saltValue="mpV8o4ZcDvqUV+qWp6Ake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54" priority="11" operator="equal">
      <formula>""</formula>
    </cfRule>
  </conditionalFormatting>
  <conditionalFormatting sqref="D8">
    <cfRule type="cellIs" dxfId="453" priority="1" operator="equal">
      <formula>""</formula>
    </cfRule>
  </conditionalFormatting>
  <conditionalFormatting sqref="D11:E25 G11:H25">
    <cfRule type="expression" dxfId="452" priority="3">
      <formula>$C11="【職員処遇改善費のみ対象】園内研修"</formula>
    </cfRule>
  </conditionalFormatting>
  <conditionalFormatting sqref="D11:E25">
    <cfRule type="expression" dxfId="451" priority="5">
      <formula>$C11="【職員処遇改善費のみ対象】横浜市（区）主催研修"</formula>
    </cfRule>
    <cfRule type="expression" dxfId="450" priority="6">
      <formula>$C11="幼稚園教諭旧免許状更新講習・免許法認定講習"</formula>
    </cfRule>
  </conditionalFormatting>
  <conditionalFormatting sqref="F11:F25">
    <cfRule type="expression" dxfId="449" priority="8">
      <formula>$C11&lt;&gt;"保育士等キャリアアップ研修"</formula>
    </cfRule>
    <cfRule type="expression" dxfId="448" priority="13" stopIfTrue="1">
      <formula>$C11="保育士等キャリアアップ研修"</formula>
    </cfRule>
  </conditionalFormatting>
  <conditionalFormatting sqref="F11:H25">
    <cfRule type="expression" dxfId="447" priority="4">
      <formula>$C11="その他"</formula>
    </cfRule>
  </conditionalFormatting>
  <conditionalFormatting sqref="G11:G25">
    <cfRule type="expression" dxfId="446" priority="10">
      <formula>$C11="幼稚園教諭旧免許状更新講習・免許法認定講習"</formula>
    </cfRule>
  </conditionalFormatting>
  <conditionalFormatting sqref="G11:H25">
    <cfRule type="expression" dxfId="445" priority="2">
      <formula>$C11="【職員処遇改善費のみ対象】横浜市（区）主催研修"</formula>
    </cfRule>
  </conditionalFormatting>
  <conditionalFormatting sqref="H11:H25">
    <cfRule type="expression" dxfId="444" priority="7">
      <formula>$C11="【幼稚園又は認定こども園に勤務していた者】その他"</formula>
    </cfRule>
  </conditionalFormatting>
  <conditionalFormatting sqref="H3:I3 H4:J7">
    <cfRule type="cellIs" dxfId="443" priority="12" operator="equal">
      <formula>""</formula>
    </cfRule>
  </conditionalFormatting>
  <conditionalFormatting sqref="I11:I25">
    <cfRule type="expression" dxfId="442" priority="9">
      <formula>$C11="保育士等キャリアアップ研修"</formula>
    </cfRule>
  </conditionalFormatting>
  <dataValidations count="8">
    <dataValidation type="list" allowBlank="1" showInputMessage="1" showErrorMessage="1" sqref="H11:H25" xr:uid="{494DE2DF-AB3D-47F7-B66A-DA68E2788D3E}">
      <formula1>INDIRECT($C$6)</formula1>
    </dataValidation>
    <dataValidation type="decimal" operator="greaterThanOrEqual" allowBlank="1" showInputMessage="1" showErrorMessage="1" sqref="I11:I25" xr:uid="{3298DA01-ABF0-4E53-9205-6DEC54FC8732}">
      <formula1>0</formula1>
    </dataValidation>
    <dataValidation type="textLength" operator="equal" allowBlank="1" showInputMessage="1" showErrorMessage="1" sqref="G11:G25" xr:uid="{D28E074C-EA08-40FF-9353-360AD502F07A}">
      <formula1>12</formula1>
    </dataValidation>
    <dataValidation type="list" allowBlank="1" showInputMessage="1" showErrorMessage="1" sqref="D8" xr:uid="{062DF20A-22E4-4E9C-A137-710308B7A2CA}">
      <formula1>"〇,×"</formula1>
    </dataValidation>
    <dataValidation type="list" allowBlank="1" showInputMessage="1" showErrorMessage="1" sqref="O6" xr:uid="{0BD7B4B3-05F6-422C-B925-1BE611C22664}">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98DA6F1-8C5E-447D-88CF-0D24B650E9D1}">
      <formula1>45747</formula1>
    </dataValidation>
    <dataValidation type="list" allowBlank="1" showInputMessage="1" showErrorMessage="1" sqref="D11:E25" xr:uid="{4B4EBC90-363D-4805-9CE6-1DA35EFA8C08}">
      <formula1>INDIRECT($C11)</formula1>
    </dataValidation>
    <dataValidation type="list" allowBlank="1" showInputMessage="1" showErrorMessage="1" sqref="C11:C25" xr:uid="{E1609F87-24EC-4F0D-A3DA-75791833D2C8}">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1858D5-80CA-4254-8ECB-D23A39C3D2E8}">
          <x14:formula1>
            <xm:f>マスタ!$C$2:$C$11</xm:f>
          </x14:formula1>
          <xm:sqref>C6:D6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07AF6-A3A5-4ADC-A6FF-155D6129CF99}">
  <sheetPr codeName="Sheet2">
    <tabColor rgb="FFFF0000"/>
    <pageSetUpPr fitToPage="1"/>
  </sheetPr>
  <dimension ref="A1:W41"/>
  <sheetViews>
    <sheetView showGridLines="0" showZeros="0" view="pageBreakPreview" zoomScale="55" zoomScaleNormal="70" zoomScaleSheetLayoutView="55" workbookViewId="0"/>
  </sheetViews>
  <sheetFormatPr defaultRowHeight="18.75"/>
  <cols>
    <col min="1" max="1" width="5" style="27" customWidth="1"/>
    <col min="2" max="2" width="17.5" style="29"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s="50" customFormat="1" ht="29.25" customHeight="1">
      <c r="A1" s="50" t="s">
        <v>129</v>
      </c>
      <c r="D1" s="50" t="s">
        <v>145</v>
      </c>
    </row>
    <row r="2" spans="1:23" ht="19.5" thickBot="1">
      <c r="A2" s="26"/>
      <c r="B2" s="23"/>
      <c r="C2" s="1"/>
      <c r="D2" s="1"/>
      <c r="E2" s="1"/>
      <c r="F2" s="4"/>
      <c r="G2" s="1"/>
      <c r="H2" s="1"/>
      <c r="I2" s="1"/>
      <c r="J2" s="1"/>
      <c r="K2" s="55"/>
      <c r="L2" s="55"/>
      <c r="M2" s="55"/>
      <c r="N2" s="55"/>
      <c r="O2" s="55"/>
      <c r="P2" s="55"/>
      <c r="Q2" s="55"/>
      <c r="R2" s="55"/>
      <c r="S2" s="55"/>
      <c r="T2" s="55"/>
      <c r="U2" s="55"/>
      <c r="V2" s="55"/>
      <c r="W2" s="55"/>
    </row>
    <row r="3" spans="1:23" s="5" customFormat="1" ht="24.95" customHeight="1" thickBot="1">
      <c r="A3" s="27"/>
      <c r="B3" s="23"/>
      <c r="C3" s="3"/>
      <c r="D3" s="3"/>
      <c r="E3" s="3"/>
      <c r="F3" s="6"/>
      <c r="G3" s="7" t="s">
        <v>0</v>
      </c>
      <c r="H3" s="85" t="s">
        <v>151</v>
      </c>
      <c r="I3" s="8" t="s">
        <v>1</v>
      </c>
      <c r="J3" s="86"/>
      <c r="K3" s="56"/>
      <c r="L3" s="56"/>
      <c r="M3" s="56"/>
      <c r="N3" s="56"/>
      <c r="O3" s="56"/>
      <c r="P3" s="56"/>
      <c r="Q3" s="56"/>
      <c r="R3" s="56"/>
      <c r="S3" s="56"/>
      <c r="T3" s="56"/>
      <c r="U3" s="56"/>
      <c r="V3" s="56"/>
      <c r="W3" s="56"/>
    </row>
    <row r="4" spans="1:23" s="5" customFormat="1" ht="24.95" customHeight="1">
      <c r="A4" s="26"/>
      <c r="B4" s="23"/>
      <c r="C4" s="3"/>
      <c r="D4" s="3"/>
      <c r="E4" s="3"/>
      <c r="F4" s="6"/>
      <c r="G4" s="10" t="s">
        <v>179</v>
      </c>
      <c r="H4" s="159" t="s">
        <v>152</v>
      </c>
      <c r="I4" s="160"/>
      <c r="J4" s="161"/>
      <c r="K4" s="56"/>
      <c r="L4" s="56"/>
      <c r="M4" s="56"/>
      <c r="N4" s="56"/>
      <c r="O4" s="56"/>
      <c r="P4" s="56"/>
      <c r="Q4" s="56"/>
      <c r="R4" s="56"/>
      <c r="S4" s="56"/>
      <c r="T4" s="56"/>
      <c r="U4" s="56"/>
      <c r="V4" s="56"/>
      <c r="W4" s="56"/>
    </row>
    <row r="5" spans="1:23" s="5" customFormat="1" ht="24.95" customHeight="1" thickBot="1">
      <c r="A5" s="26"/>
      <c r="B5" s="33"/>
      <c r="C5" s="3"/>
      <c r="D5" s="9"/>
      <c r="E5" s="9"/>
      <c r="F5" s="6"/>
      <c r="G5" s="10" t="s">
        <v>3</v>
      </c>
      <c r="H5" s="162" t="s">
        <v>4</v>
      </c>
      <c r="I5" s="163"/>
      <c r="J5" s="164"/>
      <c r="K5" s="56"/>
      <c r="L5" s="56"/>
      <c r="M5" s="56"/>
      <c r="N5" s="56"/>
      <c r="O5" s="56"/>
      <c r="P5" s="56"/>
      <c r="Q5" s="56"/>
      <c r="R5" s="56"/>
      <c r="S5" s="56"/>
      <c r="T5" s="56"/>
      <c r="U5" s="56"/>
      <c r="V5" s="56"/>
      <c r="W5" s="56"/>
    </row>
    <row r="6" spans="1:23" s="5" customFormat="1" ht="24.95" customHeight="1">
      <c r="A6" s="26"/>
      <c r="B6" s="30" t="s">
        <v>2</v>
      </c>
      <c r="C6" s="165" t="s">
        <v>10</v>
      </c>
      <c r="D6" s="166"/>
      <c r="E6" s="9"/>
      <c r="F6" s="6"/>
      <c r="G6" s="32" t="s">
        <v>32</v>
      </c>
      <c r="H6" s="162" t="s">
        <v>153</v>
      </c>
      <c r="I6" s="163"/>
      <c r="J6" s="164"/>
      <c r="K6" s="56"/>
      <c r="L6" s="56"/>
      <c r="M6" s="56"/>
      <c r="N6" s="56"/>
      <c r="O6" s="56"/>
      <c r="P6" s="56"/>
      <c r="Q6" s="56"/>
      <c r="R6" s="56"/>
      <c r="S6" s="56"/>
      <c r="T6" s="56"/>
      <c r="U6" s="56"/>
      <c r="V6" s="56"/>
      <c r="W6" s="56"/>
    </row>
    <row r="7" spans="1:23" s="5" customFormat="1" ht="24.95" customHeight="1" thickBot="1">
      <c r="A7" s="26"/>
      <c r="B7" s="46" t="s">
        <v>5</v>
      </c>
      <c r="C7" s="167" t="s">
        <v>6</v>
      </c>
      <c r="D7" s="168"/>
      <c r="E7" s="9"/>
      <c r="F7" s="6"/>
      <c r="G7" s="11" t="s">
        <v>33</v>
      </c>
      <c r="H7" s="169" t="s">
        <v>154</v>
      </c>
      <c r="I7" s="170"/>
      <c r="J7" s="171"/>
      <c r="K7" s="56"/>
      <c r="L7" s="56"/>
      <c r="M7" s="56"/>
      <c r="N7" s="56"/>
      <c r="O7" s="56"/>
      <c r="P7" s="56"/>
      <c r="Q7" s="56"/>
      <c r="R7" s="56"/>
      <c r="S7" s="56"/>
      <c r="T7" s="56"/>
      <c r="U7" s="56"/>
      <c r="V7" s="56"/>
      <c r="W7" s="56"/>
    </row>
    <row r="8" spans="1:23" s="5" customFormat="1" ht="24.95" customHeight="1" thickTop="1" thickBot="1">
      <c r="A8" s="26"/>
      <c r="B8" s="174" t="s">
        <v>47</v>
      </c>
      <c r="C8" s="175"/>
      <c r="D8" s="99" t="s">
        <v>147</v>
      </c>
      <c r="E8" s="9"/>
      <c r="F8" s="6"/>
      <c r="G8" s="6"/>
      <c r="H8" s="3"/>
      <c r="I8" s="3"/>
      <c r="J8" s="45"/>
      <c r="K8" s="56"/>
      <c r="L8" s="56" t="s">
        <v>126</v>
      </c>
      <c r="M8" s="56"/>
      <c r="N8" s="56"/>
      <c r="O8" s="56"/>
      <c r="P8" s="56"/>
      <c r="Q8" s="56"/>
      <c r="R8" s="56"/>
      <c r="S8" s="56"/>
      <c r="T8" s="56"/>
      <c r="U8" s="56"/>
      <c r="V8" s="56"/>
      <c r="W8" s="56"/>
    </row>
    <row r="9" spans="1:23" ht="24.95" customHeight="1">
      <c r="A9" s="26"/>
      <c r="B9" s="100" t="s">
        <v>180</v>
      </c>
      <c r="C9" s="12"/>
      <c r="D9" s="13"/>
      <c r="E9" s="13"/>
      <c r="F9" s="12"/>
      <c r="G9" s="12"/>
      <c r="H9" s="14"/>
      <c r="I9" s="15"/>
      <c r="J9" s="16"/>
      <c r="K9" s="55"/>
      <c r="L9" s="62" t="s">
        <v>125</v>
      </c>
      <c r="M9" s="61">
        <v>42826</v>
      </c>
      <c r="N9" s="55"/>
      <c r="O9" s="55"/>
      <c r="P9" s="55"/>
      <c r="Q9" s="55"/>
      <c r="R9" s="55"/>
      <c r="S9" s="55"/>
      <c r="T9" s="55"/>
      <c r="U9" s="55"/>
      <c r="V9" s="55"/>
      <c r="W9" s="55"/>
    </row>
    <row r="10" spans="1:23" ht="98.25" customHeight="1">
      <c r="A10" s="25" t="s">
        <v>7</v>
      </c>
      <c r="B10" s="44" t="s">
        <v>181</v>
      </c>
      <c r="C10" s="24" t="s">
        <v>46</v>
      </c>
      <c r="D10" s="176" t="s">
        <v>121</v>
      </c>
      <c r="E10" s="177"/>
      <c r="F10" s="24" t="s">
        <v>8</v>
      </c>
      <c r="G10" s="24" t="s">
        <v>9</v>
      </c>
      <c r="H10" s="31" t="s">
        <v>37</v>
      </c>
      <c r="I10" s="34" t="s">
        <v>77</v>
      </c>
      <c r="J10" s="24" t="s">
        <v>31</v>
      </c>
      <c r="K10" s="55"/>
      <c r="L10" s="62" t="s">
        <v>83</v>
      </c>
      <c r="M10" s="55"/>
      <c r="N10" s="55"/>
      <c r="O10" s="55"/>
      <c r="P10" s="55"/>
      <c r="Q10" s="55"/>
      <c r="R10" s="55"/>
      <c r="S10" s="55"/>
      <c r="T10" s="55"/>
      <c r="U10" s="55"/>
      <c r="V10" s="55"/>
      <c r="W10" s="55"/>
    </row>
    <row r="11" spans="1:23" ht="30" customHeight="1">
      <c r="A11" s="28">
        <v>1</v>
      </c>
      <c r="B11" s="88">
        <v>44896</v>
      </c>
      <c r="C11" s="69" t="s">
        <v>148</v>
      </c>
      <c r="D11" s="172" t="s">
        <v>35</v>
      </c>
      <c r="E11" s="173"/>
      <c r="F11" s="70"/>
      <c r="G11" s="71" t="s">
        <v>149</v>
      </c>
      <c r="H11" s="72" t="s">
        <v>28</v>
      </c>
      <c r="I11" s="73"/>
      <c r="J11" s="37"/>
      <c r="K11" s="55"/>
      <c r="L11" s="62" t="s">
        <v>84</v>
      </c>
      <c r="M11" s="61">
        <v>43921</v>
      </c>
      <c r="N11" s="55"/>
      <c r="O11" s="55"/>
      <c r="P11" s="55"/>
      <c r="Q11" s="55"/>
      <c r="R11" s="55"/>
      <c r="S11" s="55"/>
      <c r="T11" s="55"/>
      <c r="U11" s="55"/>
      <c r="V11" s="55"/>
      <c r="W11" s="55"/>
    </row>
    <row r="12" spans="1:23" ht="30" customHeight="1">
      <c r="A12" s="28">
        <v>2</v>
      </c>
      <c r="B12" s="88">
        <v>44896</v>
      </c>
      <c r="C12" s="69" t="s">
        <v>148</v>
      </c>
      <c r="D12" s="172" t="s">
        <v>36</v>
      </c>
      <c r="E12" s="173"/>
      <c r="F12" s="70"/>
      <c r="G12" s="71" t="s">
        <v>150</v>
      </c>
      <c r="H12" s="72" t="s">
        <v>14</v>
      </c>
      <c r="I12" s="73"/>
      <c r="J12" s="37"/>
      <c r="K12" s="55">
        <f t="shared" ref="K12:K25" si="0">IF(H12&lt;&gt;"",1,0)</f>
        <v>1</v>
      </c>
      <c r="L12" s="55" t="s">
        <v>82</v>
      </c>
      <c r="M12" s="61">
        <v>45382</v>
      </c>
      <c r="N12" s="55"/>
      <c r="O12" s="55"/>
      <c r="P12" s="55"/>
      <c r="Q12" s="55"/>
      <c r="R12" s="55"/>
      <c r="S12" s="55"/>
      <c r="T12" s="55"/>
      <c r="U12" s="55"/>
      <c r="V12" s="55"/>
      <c r="W12" s="55"/>
    </row>
    <row r="13" spans="1:23" ht="30" customHeight="1">
      <c r="A13" s="28">
        <v>3</v>
      </c>
      <c r="B13" s="88">
        <v>43692</v>
      </c>
      <c r="C13" s="69" t="s">
        <v>38</v>
      </c>
      <c r="D13" s="172"/>
      <c r="E13" s="173"/>
      <c r="F13" s="90" t="s">
        <v>20</v>
      </c>
      <c r="G13" s="71"/>
      <c r="H13" s="72" t="s">
        <v>15</v>
      </c>
      <c r="I13" s="73">
        <v>7</v>
      </c>
      <c r="J13" s="37"/>
      <c r="K13" s="55">
        <f t="shared" si="0"/>
        <v>1</v>
      </c>
      <c r="L13" s="55" t="str">
        <f t="shared" ref="L13:L24" si="1">IF(C13="その他",1,"")</f>
        <v/>
      </c>
      <c r="M13" s="63"/>
      <c r="N13" s="55"/>
      <c r="O13" s="55"/>
      <c r="P13" s="55"/>
      <c r="Q13" s="55"/>
      <c r="R13" s="55"/>
      <c r="S13" s="55"/>
      <c r="T13" s="55"/>
      <c r="U13" s="55"/>
      <c r="V13" s="55"/>
      <c r="W13" s="55"/>
    </row>
    <row r="14" spans="1:23" ht="30" customHeight="1">
      <c r="A14" s="28">
        <v>4</v>
      </c>
      <c r="B14" s="88">
        <v>43676</v>
      </c>
      <c r="C14" s="69" t="s">
        <v>38</v>
      </c>
      <c r="D14" s="172"/>
      <c r="E14" s="173"/>
      <c r="F14" s="90" t="s">
        <v>22</v>
      </c>
      <c r="G14" s="71"/>
      <c r="H14" s="72" t="s">
        <v>28</v>
      </c>
      <c r="I14" s="73">
        <v>6</v>
      </c>
      <c r="J14" s="37"/>
      <c r="K14" s="55">
        <f>IF(H14&lt;&gt;"",1,0)</f>
        <v>1</v>
      </c>
      <c r="L14" s="55" t="str">
        <f t="shared" si="1"/>
        <v/>
      </c>
      <c r="M14" s="62"/>
      <c r="N14" s="55"/>
      <c r="O14" s="55"/>
      <c r="P14" s="55"/>
      <c r="Q14" s="55"/>
      <c r="R14" s="55"/>
      <c r="S14" s="55"/>
      <c r="T14" s="55"/>
      <c r="U14" s="55"/>
      <c r="V14" s="55"/>
      <c r="W14" s="55"/>
    </row>
    <row r="15" spans="1:23" ht="30" customHeight="1">
      <c r="A15" s="28">
        <v>5</v>
      </c>
      <c r="B15" s="88">
        <v>43115</v>
      </c>
      <c r="C15" s="69" t="s">
        <v>38</v>
      </c>
      <c r="D15" s="172"/>
      <c r="E15" s="173"/>
      <c r="F15" s="91" t="s">
        <v>24</v>
      </c>
      <c r="G15" s="71"/>
      <c r="H15" s="72" t="s">
        <v>28</v>
      </c>
      <c r="I15" s="73">
        <v>8</v>
      </c>
      <c r="J15" s="37"/>
      <c r="K15" s="55">
        <f t="shared" si="0"/>
        <v>1</v>
      </c>
      <c r="L15" s="55" t="str">
        <f t="shared" si="1"/>
        <v/>
      </c>
      <c r="M15" s="55"/>
      <c r="N15" s="55"/>
      <c r="O15" s="55"/>
      <c r="P15" s="55"/>
      <c r="Q15" s="55"/>
      <c r="R15" s="55"/>
      <c r="S15" s="55"/>
      <c r="T15" s="55"/>
      <c r="U15" s="55"/>
      <c r="V15" s="55"/>
      <c r="W15" s="55"/>
    </row>
    <row r="16" spans="1:23" ht="30" customHeight="1">
      <c r="A16" s="28">
        <v>6</v>
      </c>
      <c r="B16" s="68"/>
      <c r="C16" s="69"/>
      <c r="D16" s="172"/>
      <c r="E16" s="173"/>
      <c r="F16" s="70"/>
      <c r="G16" s="71"/>
      <c r="H16" s="72"/>
      <c r="I16" s="73"/>
      <c r="J16" s="37"/>
      <c r="K16" s="55">
        <f t="shared" si="0"/>
        <v>0</v>
      </c>
      <c r="L16" s="55" t="str">
        <f t="shared" si="1"/>
        <v/>
      </c>
      <c r="M16" s="55"/>
      <c r="N16" s="55"/>
      <c r="O16" s="55"/>
      <c r="P16" s="55"/>
      <c r="Q16" s="55"/>
      <c r="R16" s="55"/>
      <c r="S16" s="55"/>
      <c r="T16" s="55"/>
      <c r="U16" s="55"/>
      <c r="V16" s="55"/>
      <c r="W16" s="55"/>
    </row>
    <row r="17" spans="1:23" ht="30" customHeight="1">
      <c r="A17" s="28">
        <v>7</v>
      </c>
      <c r="B17" s="68"/>
      <c r="C17" s="69"/>
      <c r="D17" s="172"/>
      <c r="E17" s="173"/>
      <c r="F17" s="70"/>
      <c r="G17" s="71"/>
      <c r="H17" s="72"/>
      <c r="I17" s="73"/>
      <c r="J17" s="37"/>
      <c r="K17" s="55">
        <f t="shared" si="0"/>
        <v>0</v>
      </c>
      <c r="L17" s="55" t="str">
        <f t="shared" si="1"/>
        <v/>
      </c>
      <c r="M17" s="55"/>
      <c r="N17" s="55"/>
      <c r="O17" s="55"/>
      <c r="P17" s="55"/>
      <c r="Q17" s="55"/>
      <c r="R17" s="55"/>
      <c r="S17" s="55"/>
      <c r="T17" s="55"/>
      <c r="U17" s="55"/>
      <c r="V17" s="55"/>
      <c r="W17" s="55"/>
    </row>
    <row r="18" spans="1:23" ht="30" customHeight="1">
      <c r="A18" s="28">
        <v>8</v>
      </c>
      <c r="B18" s="68"/>
      <c r="C18" s="69"/>
      <c r="D18" s="172"/>
      <c r="E18" s="173"/>
      <c r="F18" s="70"/>
      <c r="G18" s="71"/>
      <c r="H18" s="72"/>
      <c r="I18" s="73"/>
      <c r="J18" s="37"/>
      <c r="K18" s="55">
        <f t="shared" si="0"/>
        <v>0</v>
      </c>
      <c r="L18" s="55" t="str">
        <f t="shared" si="1"/>
        <v/>
      </c>
      <c r="M18" s="55"/>
      <c r="N18" s="55"/>
      <c r="O18" s="55"/>
      <c r="P18" s="55"/>
      <c r="Q18" s="55"/>
      <c r="R18" s="55"/>
      <c r="S18" s="55"/>
      <c r="T18" s="55"/>
      <c r="U18" s="55"/>
      <c r="V18" s="55"/>
      <c r="W18" s="55"/>
    </row>
    <row r="19" spans="1:23" ht="30" customHeight="1">
      <c r="A19" s="28">
        <v>9</v>
      </c>
      <c r="B19" s="68"/>
      <c r="C19" s="69"/>
      <c r="D19" s="172"/>
      <c r="E19" s="173"/>
      <c r="F19" s="70"/>
      <c r="G19" s="71"/>
      <c r="H19" s="72"/>
      <c r="I19" s="73"/>
      <c r="J19" s="37"/>
      <c r="K19" s="55">
        <f t="shared" si="0"/>
        <v>0</v>
      </c>
      <c r="L19" s="55" t="str">
        <f t="shared" si="1"/>
        <v/>
      </c>
      <c r="M19" s="55"/>
      <c r="N19" s="55"/>
      <c r="O19" s="55"/>
      <c r="P19" s="55"/>
      <c r="Q19" s="55"/>
      <c r="R19" s="55"/>
      <c r="S19" s="55"/>
      <c r="T19" s="55"/>
      <c r="U19" s="55"/>
      <c r="V19" s="55"/>
      <c r="W19" s="55"/>
    </row>
    <row r="20" spans="1:23" ht="30" customHeight="1">
      <c r="A20" s="28">
        <v>10</v>
      </c>
      <c r="B20" s="68"/>
      <c r="C20" s="69"/>
      <c r="D20" s="172"/>
      <c r="E20" s="173"/>
      <c r="F20" s="70"/>
      <c r="G20" s="71"/>
      <c r="H20" s="72"/>
      <c r="I20" s="73"/>
      <c r="J20" s="37"/>
      <c r="K20" s="55">
        <f t="shared" si="0"/>
        <v>0</v>
      </c>
      <c r="L20" s="55" t="str">
        <f t="shared" si="1"/>
        <v/>
      </c>
      <c r="M20" s="55"/>
      <c r="N20" s="55"/>
      <c r="O20" s="55"/>
      <c r="P20" s="55"/>
      <c r="Q20" s="55"/>
      <c r="R20" s="55"/>
      <c r="S20" s="55"/>
      <c r="T20" s="55"/>
      <c r="U20" s="55"/>
      <c r="V20" s="55"/>
      <c r="W20" s="55"/>
    </row>
    <row r="21" spans="1:23" ht="30" customHeight="1">
      <c r="A21" s="28">
        <v>11</v>
      </c>
      <c r="B21" s="68"/>
      <c r="C21" s="69"/>
      <c r="D21" s="172"/>
      <c r="E21" s="173"/>
      <c r="F21" s="70"/>
      <c r="G21" s="71"/>
      <c r="H21" s="72"/>
      <c r="I21" s="73"/>
      <c r="J21" s="37"/>
      <c r="K21" s="55">
        <f t="shared" si="0"/>
        <v>0</v>
      </c>
      <c r="L21" s="55" t="str">
        <f t="shared" si="1"/>
        <v/>
      </c>
      <c r="M21" s="55"/>
      <c r="N21" s="55"/>
      <c r="O21" s="55"/>
      <c r="P21" s="55"/>
      <c r="Q21" s="55"/>
      <c r="R21" s="55"/>
      <c r="S21" s="55"/>
      <c r="T21" s="55"/>
      <c r="U21" s="55"/>
      <c r="V21" s="55"/>
      <c r="W21" s="55"/>
    </row>
    <row r="22" spans="1:23" ht="30" customHeight="1">
      <c r="A22" s="28">
        <v>12</v>
      </c>
      <c r="B22" s="68"/>
      <c r="C22" s="69"/>
      <c r="D22" s="172"/>
      <c r="E22" s="173"/>
      <c r="F22" s="70"/>
      <c r="G22" s="71"/>
      <c r="H22" s="72"/>
      <c r="I22" s="73"/>
      <c r="J22" s="37"/>
      <c r="K22" s="55">
        <f t="shared" si="0"/>
        <v>0</v>
      </c>
      <c r="L22" s="55" t="str">
        <f t="shared" si="1"/>
        <v/>
      </c>
      <c r="M22" s="55"/>
      <c r="N22" s="55"/>
      <c r="O22" s="55"/>
      <c r="P22" s="55"/>
      <c r="Q22" s="55"/>
      <c r="R22" s="55"/>
      <c r="S22" s="55"/>
      <c r="T22" s="55"/>
      <c r="U22" s="55"/>
      <c r="V22" s="55"/>
      <c r="W22" s="55"/>
    </row>
    <row r="23" spans="1:23" ht="30" customHeight="1">
      <c r="A23" s="28">
        <v>13</v>
      </c>
      <c r="B23" s="68"/>
      <c r="C23" s="69"/>
      <c r="D23" s="172"/>
      <c r="E23" s="173"/>
      <c r="F23" s="70"/>
      <c r="G23" s="71"/>
      <c r="H23" s="72"/>
      <c r="I23" s="73"/>
      <c r="J23" s="37"/>
      <c r="K23" s="55">
        <f t="shared" si="0"/>
        <v>0</v>
      </c>
      <c r="L23" s="55" t="str">
        <f t="shared" si="1"/>
        <v/>
      </c>
      <c r="M23" s="55"/>
      <c r="N23" s="55"/>
      <c r="O23" s="55"/>
      <c r="P23" s="55"/>
      <c r="Q23" s="55"/>
      <c r="R23" s="55"/>
      <c r="S23" s="55"/>
      <c r="T23" s="55"/>
      <c r="U23" s="55"/>
      <c r="V23" s="55"/>
      <c r="W23" s="55"/>
    </row>
    <row r="24" spans="1:23" ht="30" customHeight="1">
      <c r="A24" s="28">
        <v>14</v>
      </c>
      <c r="B24" s="68"/>
      <c r="C24" s="69"/>
      <c r="D24" s="172"/>
      <c r="E24" s="173"/>
      <c r="F24" s="70"/>
      <c r="G24" s="71"/>
      <c r="H24" s="72"/>
      <c r="I24" s="73"/>
      <c r="J24" s="37"/>
      <c r="K24" s="55">
        <f t="shared" si="0"/>
        <v>0</v>
      </c>
      <c r="L24" s="55" t="str">
        <f t="shared" si="1"/>
        <v/>
      </c>
      <c r="M24" s="55"/>
      <c r="N24" s="55"/>
      <c r="O24" s="55"/>
      <c r="P24" s="55"/>
      <c r="Q24" s="55"/>
      <c r="R24" s="55"/>
      <c r="S24" s="55"/>
      <c r="T24" s="55"/>
      <c r="U24" s="55"/>
      <c r="V24" s="55"/>
      <c r="W24" s="55"/>
    </row>
    <row r="25" spans="1:23" ht="30" customHeight="1">
      <c r="A25" s="28">
        <v>15</v>
      </c>
      <c r="B25" s="68"/>
      <c r="C25" s="69"/>
      <c r="D25" s="172"/>
      <c r="E25" s="173"/>
      <c r="F25" s="70"/>
      <c r="G25" s="71"/>
      <c r="H25" s="72"/>
      <c r="I25" s="73"/>
      <c r="J25" s="37"/>
      <c r="K25" s="55">
        <f t="shared" si="0"/>
        <v>0</v>
      </c>
      <c r="L25" s="55" t="e">
        <f>IF(SUMIF(C12:C25,"【職員処遇改善費のみ対象】園内研修",I11:I25)&gt;VLOOKUP(C6,M25:N27,2,FALSE),VLOOKUP(C6,M25:N27,2,FALSE)-SUMIF(C12:C25,"【職員処遇改善費のみ対象】園内研修",I11:I25),"")</f>
        <v>#N/A</v>
      </c>
      <c r="M25" s="20" t="s">
        <v>81</v>
      </c>
      <c r="N25" s="67">
        <v>4</v>
      </c>
      <c r="O25" s="55"/>
      <c r="P25" s="55"/>
      <c r="Q25" s="55"/>
      <c r="R25" s="55"/>
      <c r="S25" s="55"/>
      <c r="T25" s="55"/>
      <c r="U25" s="55"/>
      <c r="V25" s="55"/>
      <c r="W25" s="55"/>
    </row>
    <row r="26" spans="1:23" ht="26.25" customHeight="1">
      <c r="A26" s="60"/>
      <c r="B26" s="23" t="s">
        <v>34</v>
      </c>
      <c r="C26" s="13"/>
      <c r="D26" s="13"/>
      <c r="E26" s="13"/>
      <c r="F26" s="13"/>
      <c r="G26" s="13"/>
      <c r="H26" s="55"/>
      <c r="I26" s="55"/>
      <c r="J26" s="57"/>
      <c r="K26" s="67"/>
      <c r="L26" s="55"/>
      <c r="M26" s="55"/>
      <c r="N26" s="55"/>
      <c r="O26" s="55"/>
      <c r="P26" s="55"/>
      <c r="Q26" s="55"/>
      <c r="R26" s="55"/>
      <c r="S26" s="55"/>
      <c r="T26" s="55"/>
    </row>
    <row r="27" spans="1:23" ht="26.25" customHeight="1">
      <c r="A27" s="60"/>
      <c r="B27" s="65" t="s">
        <v>86</v>
      </c>
      <c r="C27" s="13"/>
      <c r="D27" s="13"/>
      <c r="E27" s="13"/>
      <c r="F27" s="13"/>
      <c r="G27" s="13"/>
      <c r="H27" s="55"/>
      <c r="J27" s="57"/>
      <c r="K27" s="67"/>
      <c r="L27" s="55"/>
      <c r="M27" s="55"/>
      <c r="N27" s="55"/>
      <c r="O27" s="55"/>
      <c r="P27" s="55"/>
      <c r="Q27" s="55"/>
      <c r="R27" s="55"/>
      <c r="S27" s="55"/>
      <c r="T27" s="55"/>
    </row>
    <row r="28" spans="1:23" ht="26.25" customHeight="1">
      <c r="A28" s="60"/>
      <c r="B28" s="182" t="s">
        <v>85</v>
      </c>
      <c r="C28" s="182"/>
      <c r="D28" s="182"/>
      <c r="E28" s="182"/>
      <c r="F28" s="182"/>
      <c r="G28" s="182"/>
      <c r="H28" s="55"/>
      <c r="I28" s="55"/>
      <c r="J28" s="55"/>
      <c r="K28" s="55"/>
      <c r="L28" s="55"/>
      <c r="M28" s="55"/>
      <c r="N28" s="55"/>
      <c r="O28" s="55"/>
      <c r="P28" s="55"/>
      <c r="Q28" s="55"/>
      <c r="R28" s="55"/>
      <c r="S28" s="55"/>
      <c r="T28" s="55"/>
    </row>
    <row r="29" spans="1:23" s="18" customFormat="1" ht="26.25" customHeight="1">
      <c r="A29" s="26"/>
      <c r="B29" s="23" t="s">
        <v>123</v>
      </c>
      <c r="C29" s="66"/>
      <c r="D29" s="13"/>
      <c r="E29" s="13"/>
      <c r="F29" s="13"/>
      <c r="G29" s="13"/>
      <c r="H29" s="57"/>
      <c r="I29" s="57"/>
      <c r="J29" s="57"/>
      <c r="K29" s="57"/>
      <c r="L29" s="57"/>
      <c r="M29" s="57"/>
      <c r="N29" s="57"/>
      <c r="O29" s="57"/>
      <c r="P29" s="57"/>
      <c r="Q29" s="57"/>
      <c r="R29" s="57"/>
      <c r="S29" s="57"/>
      <c r="T29" s="57"/>
    </row>
    <row r="30" spans="1:23" s="18" customFormat="1" ht="15" customHeight="1">
      <c r="A30" s="26"/>
      <c r="B30" s="178" t="s">
        <v>182</v>
      </c>
      <c r="C30" s="178"/>
      <c r="D30" s="179"/>
      <c r="E30" s="179"/>
      <c r="F30" s="179"/>
      <c r="G30" s="13"/>
      <c r="H30" s="13"/>
      <c r="I30" s="13"/>
      <c r="J30" s="13"/>
      <c r="K30" s="57"/>
      <c r="L30" s="57"/>
      <c r="M30" s="57"/>
      <c r="N30" s="57"/>
      <c r="O30" s="57"/>
      <c r="P30" s="57"/>
      <c r="Q30" s="57"/>
      <c r="R30" s="57"/>
      <c r="S30" s="57"/>
      <c r="T30" s="57"/>
      <c r="U30" s="57"/>
      <c r="V30" s="57"/>
      <c r="W30" s="57"/>
    </row>
    <row r="31" spans="1:23" s="18" customFormat="1" ht="15" customHeight="1">
      <c r="A31" s="26"/>
      <c r="B31" s="23" t="s">
        <v>124</v>
      </c>
      <c r="C31" s="13"/>
      <c r="D31" s="13"/>
      <c r="E31" s="13"/>
      <c r="F31" s="13"/>
      <c r="G31" s="13"/>
      <c r="H31" s="13"/>
      <c r="I31" s="13"/>
      <c r="J31" s="13"/>
      <c r="K31" s="57"/>
      <c r="L31" s="57"/>
      <c r="M31" s="57"/>
      <c r="N31" s="57"/>
      <c r="O31" s="57"/>
      <c r="P31" s="57"/>
      <c r="Q31" s="57"/>
      <c r="R31" s="57"/>
      <c r="S31" s="57"/>
      <c r="T31" s="57"/>
      <c r="U31" s="57"/>
      <c r="V31" s="57"/>
      <c r="W31" s="57"/>
    </row>
    <row r="32" spans="1:23" s="18" customFormat="1" ht="15" customHeight="1">
      <c r="A32" s="26"/>
      <c r="B32" s="23" t="s">
        <v>128</v>
      </c>
      <c r="C32" s="13"/>
      <c r="D32" s="13"/>
      <c r="E32" s="13"/>
      <c r="F32" s="13"/>
      <c r="G32" s="13"/>
      <c r="H32" s="13"/>
      <c r="I32" s="13"/>
      <c r="J32" s="13"/>
      <c r="K32" s="57"/>
      <c r="L32" s="57"/>
      <c r="M32" s="57"/>
      <c r="N32" s="57"/>
      <c r="O32" s="57"/>
      <c r="P32" s="57"/>
      <c r="Q32" s="57"/>
      <c r="R32" s="57"/>
      <c r="S32" s="57"/>
      <c r="T32" s="57"/>
      <c r="U32" s="57"/>
      <c r="V32" s="57"/>
      <c r="W32" s="57"/>
    </row>
    <row r="33" spans="1:23" s="18" customFormat="1" ht="15" customHeight="1">
      <c r="A33" s="26"/>
      <c r="D33" s="13"/>
      <c r="E33" s="13"/>
      <c r="F33" s="13"/>
      <c r="G33" s="13"/>
      <c r="H33" s="13"/>
      <c r="I33" s="13"/>
      <c r="J33" s="13"/>
      <c r="K33" s="57"/>
      <c r="L33" s="57"/>
      <c r="M33" s="57"/>
      <c r="N33" s="57"/>
      <c r="O33" s="57"/>
      <c r="P33" s="57"/>
      <c r="Q33" s="57"/>
      <c r="R33" s="57"/>
      <c r="S33" s="57"/>
      <c r="T33" s="57"/>
      <c r="U33" s="57"/>
      <c r="V33" s="57"/>
      <c r="W33" s="57"/>
    </row>
    <row r="34" spans="1:23" s="18" customFormat="1" ht="15" customHeight="1">
      <c r="A34" s="26"/>
      <c r="D34" s="13"/>
      <c r="E34" s="13"/>
      <c r="F34" s="13"/>
      <c r="G34" s="13"/>
      <c r="H34" s="13"/>
      <c r="I34" s="13"/>
      <c r="J34" s="13"/>
      <c r="K34" s="57"/>
      <c r="L34" s="57"/>
      <c r="M34" s="57"/>
      <c r="N34" s="57"/>
      <c r="O34" s="57"/>
      <c r="P34" s="57"/>
      <c r="Q34" s="57"/>
      <c r="R34" s="57"/>
      <c r="S34" s="57"/>
      <c r="T34" s="57"/>
      <c r="U34" s="57"/>
      <c r="V34" s="57"/>
      <c r="W34" s="57"/>
    </row>
    <row r="35" spans="1:23" s="18" customFormat="1" ht="15" customHeight="1">
      <c r="A35" s="26"/>
      <c r="C35" s="13"/>
      <c r="D35" s="13"/>
      <c r="E35" s="13"/>
      <c r="F35" s="13"/>
      <c r="G35" s="13"/>
      <c r="H35" s="13"/>
      <c r="I35" s="13"/>
      <c r="J35" s="13"/>
      <c r="K35" s="57"/>
      <c r="L35" s="57"/>
      <c r="M35" s="57"/>
      <c r="N35" s="57"/>
      <c r="O35" s="57"/>
      <c r="P35" s="57"/>
      <c r="Q35" s="57"/>
      <c r="R35" s="57"/>
      <c r="S35" s="57"/>
      <c r="T35" s="57"/>
      <c r="U35" s="57"/>
      <c r="V35" s="57"/>
      <c r="W35" s="57"/>
    </row>
    <row r="36" spans="1:23" s="18" customFormat="1" ht="15" customHeight="1">
      <c r="A36" s="26"/>
      <c r="C36" s="13"/>
      <c r="D36" s="13"/>
      <c r="E36" s="13"/>
      <c r="F36" s="13"/>
      <c r="G36" s="13"/>
      <c r="H36" s="13"/>
      <c r="I36" s="13"/>
      <c r="J36" s="13"/>
    </row>
    <row r="37" spans="1:23" s="18" customFormat="1" ht="15" customHeight="1">
      <c r="A37" s="26"/>
      <c r="B37" s="23"/>
      <c r="C37" s="13"/>
      <c r="D37" s="13"/>
      <c r="E37" s="13"/>
      <c r="F37" s="13"/>
      <c r="G37" s="13"/>
      <c r="H37" s="13"/>
      <c r="I37" s="13"/>
      <c r="J37" s="13"/>
    </row>
    <row r="38" spans="1:23" s="18" customFormat="1" ht="30" customHeight="1">
      <c r="A38" s="26"/>
      <c r="B38" s="180"/>
      <c r="C38" s="181"/>
      <c r="D38" s="181"/>
      <c r="E38" s="181"/>
      <c r="F38" s="181"/>
      <c r="G38" s="181"/>
      <c r="H38" s="181"/>
      <c r="I38" s="181"/>
      <c r="J38" s="181"/>
    </row>
    <row r="39" spans="1:23" s="18" customFormat="1" ht="15" customHeight="1">
      <c r="A39" s="26"/>
      <c r="B39" s="23"/>
      <c r="C39" s="13"/>
      <c r="D39" s="13"/>
      <c r="E39" s="13"/>
      <c r="F39" s="13"/>
      <c r="G39" s="13"/>
      <c r="H39" s="13"/>
      <c r="I39" s="13"/>
      <c r="J39" s="13"/>
    </row>
    <row r="40" spans="1:23" s="18" customFormat="1" ht="15" customHeight="1">
      <c r="A40" s="26"/>
      <c r="B40" s="23"/>
      <c r="C40" s="13"/>
      <c r="D40" s="13"/>
      <c r="E40" s="13"/>
      <c r="F40" s="13"/>
      <c r="G40" s="13"/>
      <c r="H40" s="13"/>
      <c r="I40" s="13"/>
      <c r="J40" s="13"/>
    </row>
    <row r="41" spans="1:23" s="18" customFormat="1" ht="15" customHeight="1">
      <c r="A41" s="26"/>
      <c r="B41" s="23"/>
      <c r="C41" s="13"/>
      <c r="D41" s="13"/>
      <c r="E41" s="13"/>
      <c r="F41" s="13"/>
      <c r="G41" s="13"/>
      <c r="H41" s="13"/>
      <c r="I41" s="13"/>
      <c r="J41" s="13"/>
    </row>
  </sheetData>
  <sheetProtection algorithmName="SHA-512" hashValue="UP31FaZCUbvEOsfRHi+o6nuZSwAjgY8oF67s1u8WAMCM57DnXr+cKvGG1aYFcLPNm5zWSHj4Y0+WK1mOek2wvQ==" saltValue="b5Il+7rJaqNryJ2d/fwvaA==" spinCount="100000" sheet="1" objects="1" scenarios="1"/>
  <mergeCells count="26">
    <mergeCell ref="B30:F30"/>
    <mergeCell ref="B38:J38"/>
    <mergeCell ref="D21:E21"/>
    <mergeCell ref="D22:E22"/>
    <mergeCell ref="D23:E23"/>
    <mergeCell ref="D24:E24"/>
    <mergeCell ref="D25:E25"/>
    <mergeCell ref="B28:G28"/>
    <mergeCell ref="D20:E20"/>
    <mergeCell ref="B8:C8"/>
    <mergeCell ref="D10:E10"/>
    <mergeCell ref="D11:E11"/>
    <mergeCell ref="D12:E12"/>
    <mergeCell ref="D13:E13"/>
    <mergeCell ref="D14:E14"/>
    <mergeCell ref="D15:E15"/>
    <mergeCell ref="D16:E16"/>
    <mergeCell ref="D17:E17"/>
    <mergeCell ref="D18:E18"/>
    <mergeCell ref="D19:E19"/>
    <mergeCell ref="H4:J4"/>
    <mergeCell ref="H5:J5"/>
    <mergeCell ref="C6:D6"/>
    <mergeCell ref="H6:J6"/>
    <mergeCell ref="C7:D7"/>
    <mergeCell ref="H7:J7"/>
  </mergeCells>
  <phoneticPr fontId="2"/>
  <conditionalFormatting sqref="D11:E25">
    <cfRule type="expression" dxfId="664" priority="13">
      <formula>$C11="【職員処遇改善費のみ対象】園内研修"</formula>
    </cfRule>
    <cfRule type="expression" dxfId="663" priority="15">
      <formula>$C11="【職員処遇改善費のみ対象】横浜市（区）主催研修"</formula>
    </cfRule>
    <cfRule type="expression" dxfId="662" priority="16">
      <formula>$C11="幼稚園教諭旧免許状更新講習・免許法認定講習"</formula>
    </cfRule>
  </conditionalFormatting>
  <conditionalFormatting sqref="F11:F12 F16:F25">
    <cfRule type="expression" dxfId="661" priority="23" stopIfTrue="1">
      <formula>$C11="保育士等キャリアアップ研修"</formula>
    </cfRule>
  </conditionalFormatting>
  <conditionalFormatting sqref="F13:F15">
    <cfRule type="expression" dxfId="660" priority="1">
      <formula>$D13="保育士等キャリアアップ研修"</formula>
    </cfRule>
  </conditionalFormatting>
  <conditionalFormatting sqref="F16:F25 F11:F12">
    <cfRule type="expression" dxfId="659" priority="18">
      <formula>$C11&lt;&gt;"保育士等キャリアアップ研修"</formula>
    </cfRule>
  </conditionalFormatting>
  <conditionalFormatting sqref="F11:H12">
    <cfRule type="expression" dxfId="658" priority="5">
      <formula>$C11="その他"</formula>
    </cfRule>
  </conditionalFormatting>
  <conditionalFormatting sqref="G11:G25">
    <cfRule type="expression" dxfId="657" priority="20">
      <formula>$C11="幼稚園教諭旧免許状更新講習・免許法認定講習"</formula>
    </cfRule>
  </conditionalFormatting>
  <conditionalFormatting sqref="G11:H25">
    <cfRule type="expression" dxfId="656" priority="3">
      <formula>$C11="【職員処遇改善費のみ対象】横浜市（区）主催研修"</formula>
    </cfRule>
    <cfRule type="expression" dxfId="655" priority="4">
      <formula>$C11="【職員処遇改善費のみ対象】園内研修"</formula>
    </cfRule>
  </conditionalFormatting>
  <conditionalFormatting sqref="G13:H15 F16:H25">
    <cfRule type="expression" dxfId="654" priority="14">
      <formula>$C13="その他"</formula>
    </cfRule>
  </conditionalFormatting>
  <conditionalFormatting sqref="H11:H25">
    <cfRule type="expression" dxfId="653" priority="17">
      <formula>$C11="【幼稚園又は認定こども園に勤務していた者】その他"</formula>
    </cfRule>
  </conditionalFormatting>
  <conditionalFormatting sqref="H3:I3 H4:J7">
    <cfRule type="cellIs" dxfId="652" priority="22" operator="equal">
      <formula>""</formula>
    </cfRule>
  </conditionalFormatting>
  <conditionalFormatting sqref="I11:I25">
    <cfRule type="expression" dxfId="651" priority="19">
      <formula>$C11="保育士等キャリアアップ研修"</formula>
    </cfRule>
  </conditionalFormatting>
  <dataValidations count="9">
    <dataValidation type="list" allowBlank="1" showInputMessage="1" showErrorMessage="1" sqref="D11:E25" xr:uid="{F103D800-B0B0-4A4B-A6F4-CE38E1ABD2BE}">
      <formula1>INDIRECT($C11)</formula1>
    </dataValidation>
    <dataValidation type="list" allowBlank="1" showInputMessage="1" showErrorMessage="1" sqref="C11:C25" xr:uid="{F241928F-AC8B-447B-8161-1E0B2BE34BBE}">
      <formula1>INDIRECT($D$8)</formula1>
    </dataValidation>
    <dataValidation type="date" operator="lessThanOrEqual" allowBlank="1" showInputMessage="1" showErrorMessage="1" error="賃金改善開始月のR7.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6:B25" xr:uid="{A29ABABC-1CDE-4E4A-82A6-EA2576142757}">
      <formula1>45747</formula1>
    </dataValidation>
    <dataValidation type="list" allowBlank="1" showInputMessage="1" showErrorMessage="1" sqref="O6" xr:uid="{E11CA757-A753-4066-BBC4-0AFB21BBB800}">
      <formula1>" "</formula1>
    </dataValidation>
    <dataValidation type="list" allowBlank="1" showInputMessage="1" showErrorMessage="1" sqref="D8" xr:uid="{CAF0BC5E-A746-484A-97D1-967995E25F36}">
      <formula1>"〇,×"</formula1>
    </dataValidation>
    <dataValidation type="textLength" operator="equal" allowBlank="1" showInputMessage="1" showErrorMessage="1" sqref="G11:G25" xr:uid="{6ABD0EFA-0BCF-4841-8946-115B1739B50F}">
      <formula1>12</formula1>
    </dataValidation>
    <dataValidation type="decimal" operator="greaterThanOrEqual" allowBlank="1" showInputMessage="1" showErrorMessage="1" sqref="I11:I25" xr:uid="{EFB370ED-28C6-4F32-9767-BFA2875EF9CF}">
      <formula1>0</formula1>
    </dataValidation>
    <dataValidation type="list" allowBlank="1" showInputMessage="1" showErrorMessage="1" sqref="H11:H25" xr:uid="{EA7161DE-7E3E-4367-9C07-2FD36A8496AF}">
      <formula1>INDIRECT($C$6)</formula1>
    </dataValidation>
    <dataValidation type="custom" allowBlank="1" showInputMessage="1" showErrorMessage="1" sqref="F13:F15" xr:uid="{A98EB395-249E-4AA9-A712-C2705D9F616C}">
      <formula1>OR(AND(E13="保育士等キャリアアップ研修",F13=""),AND(E13="幼稚園教諭免許状更新講習",F13&lt;&gt;""))</formula1>
    </dataValidation>
  </dataValidations>
  <printOptions horizontalCentered="1"/>
  <pageMargins left="0.25" right="0.25" top="0.75" bottom="0.75" header="0.3" footer="0.3"/>
  <pageSetup paperSize="8" scale="87" orientation="landscape" cellComments="asDisplayed"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9A2D-65D0-4F9F-BD61-9DF4D4D1D996}">
  <sheetPr codeName="Sheet20">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vuYmtCSNehqxWUO4z699f/GXf5k0RSdKeH/cZ7cTUI7psGWJ63FZeFLt+J+vSRlC8sGgX6SkAouJmtGimBjipg==" saltValue="yyXisXxzymuTu33TMIQah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41" priority="11" operator="equal">
      <formula>""</formula>
    </cfRule>
  </conditionalFormatting>
  <conditionalFormatting sqref="D8">
    <cfRule type="cellIs" dxfId="440" priority="1" operator="equal">
      <formula>""</formula>
    </cfRule>
  </conditionalFormatting>
  <conditionalFormatting sqref="D11:E25 G11:H25">
    <cfRule type="expression" dxfId="439" priority="3">
      <formula>$C11="【職員処遇改善費のみ対象】園内研修"</formula>
    </cfRule>
  </conditionalFormatting>
  <conditionalFormatting sqref="D11:E25">
    <cfRule type="expression" dxfId="438" priority="5">
      <formula>$C11="【職員処遇改善費のみ対象】横浜市（区）主催研修"</formula>
    </cfRule>
    <cfRule type="expression" dxfId="437" priority="6">
      <formula>$C11="幼稚園教諭旧免許状更新講習・免許法認定講習"</formula>
    </cfRule>
  </conditionalFormatting>
  <conditionalFormatting sqref="F11:F25">
    <cfRule type="expression" dxfId="436" priority="8">
      <formula>$C11&lt;&gt;"保育士等キャリアアップ研修"</formula>
    </cfRule>
    <cfRule type="expression" dxfId="435" priority="13" stopIfTrue="1">
      <formula>$C11="保育士等キャリアアップ研修"</formula>
    </cfRule>
  </conditionalFormatting>
  <conditionalFormatting sqref="F11:H25">
    <cfRule type="expression" dxfId="434" priority="4">
      <formula>$C11="その他"</formula>
    </cfRule>
  </conditionalFormatting>
  <conditionalFormatting sqref="G11:G25">
    <cfRule type="expression" dxfId="433" priority="10">
      <formula>$C11="幼稚園教諭旧免許状更新講習・免許法認定講習"</formula>
    </cfRule>
  </conditionalFormatting>
  <conditionalFormatting sqref="G11:H25">
    <cfRule type="expression" dxfId="432" priority="2">
      <formula>$C11="【職員処遇改善費のみ対象】横浜市（区）主催研修"</formula>
    </cfRule>
  </conditionalFormatting>
  <conditionalFormatting sqref="H11:H25">
    <cfRule type="expression" dxfId="431" priority="7">
      <formula>$C11="【幼稚園又は認定こども園に勤務していた者】その他"</formula>
    </cfRule>
  </conditionalFormatting>
  <conditionalFormatting sqref="H3:I3 H4:J7">
    <cfRule type="cellIs" dxfId="430" priority="12" operator="equal">
      <formula>""</formula>
    </cfRule>
  </conditionalFormatting>
  <conditionalFormatting sqref="I11:I25">
    <cfRule type="expression" dxfId="429" priority="9">
      <formula>$C11="保育士等キャリアアップ研修"</formula>
    </cfRule>
  </conditionalFormatting>
  <dataValidations count="8">
    <dataValidation type="list" allowBlank="1" showInputMessage="1" showErrorMessage="1" sqref="C11:C25" xr:uid="{0B3B6F0E-959C-4FE4-99E5-85000B3953C0}">
      <formula1>INDIRECT($C$6&amp;$D$8)</formula1>
    </dataValidation>
    <dataValidation type="list" allowBlank="1" showInputMessage="1" showErrorMessage="1" sqref="D11:E25" xr:uid="{AEBAF074-6514-4575-8BCF-7E4C2248B0E8}">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58BA02B0-CEE6-4D2D-B8F4-336CA0B7AF81}">
      <formula1>45747</formula1>
    </dataValidation>
    <dataValidation type="list" allowBlank="1" showInputMessage="1" showErrorMessage="1" sqref="O6" xr:uid="{151A3C2D-517B-46D9-AFEF-F7B63B70DEC2}">
      <formula1>" "</formula1>
    </dataValidation>
    <dataValidation type="list" allowBlank="1" showInputMessage="1" showErrorMessage="1" sqref="D8" xr:uid="{56CAB4F1-CD19-4EC6-87DF-78906E537D7D}">
      <formula1>"〇,×"</formula1>
    </dataValidation>
    <dataValidation type="textLength" operator="equal" allowBlank="1" showInputMessage="1" showErrorMessage="1" sqref="G11:G25" xr:uid="{F91CBF4A-D300-4162-8504-34A537ED6FC6}">
      <formula1>12</formula1>
    </dataValidation>
    <dataValidation type="decimal" operator="greaterThanOrEqual" allowBlank="1" showInputMessage="1" showErrorMessage="1" sqref="I11:I25" xr:uid="{07E92F1F-C148-4E23-88BD-684F362CFFA5}">
      <formula1>0</formula1>
    </dataValidation>
    <dataValidation type="list" allowBlank="1" showInputMessage="1" showErrorMessage="1" sqref="H11:H25" xr:uid="{9B4E9753-E3E6-4787-89F0-C19956265782}">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5782CB-8496-441E-92A0-F5F0C9D0B922}">
          <x14:formula1>
            <xm:f>マスタ!$C$2:$C$11</xm:f>
          </x14:formula1>
          <xm:sqref>C6:D6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D4B00-270C-4157-838C-3F562579956D}">
  <sheetPr codeName="Sheet21">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2/r5rUQuk/Kacql7esuc5YpFNli0uoG7UugsZ8nO2xc3viJqFpXqmTFjxWqZlL2hPpNCVnEmlyZMnSEugq4AQg==" saltValue="CMwg8hfbOdyj7NmOM0uub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28" priority="11" operator="equal">
      <formula>""</formula>
    </cfRule>
  </conditionalFormatting>
  <conditionalFormatting sqref="D8">
    <cfRule type="cellIs" dxfId="427" priority="1" operator="equal">
      <formula>""</formula>
    </cfRule>
  </conditionalFormatting>
  <conditionalFormatting sqref="D11:E25 G11:H25">
    <cfRule type="expression" dxfId="426" priority="3">
      <formula>$C11="【職員処遇改善費のみ対象】園内研修"</formula>
    </cfRule>
  </conditionalFormatting>
  <conditionalFormatting sqref="D11:E25">
    <cfRule type="expression" dxfId="425" priority="5">
      <formula>$C11="【職員処遇改善費のみ対象】横浜市（区）主催研修"</formula>
    </cfRule>
    <cfRule type="expression" dxfId="424" priority="6">
      <formula>$C11="幼稚園教諭旧免許状更新講習・免許法認定講習"</formula>
    </cfRule>
  </conditionalFormatting>
  <conditionalFormatting sqref="F11:F25">
    <cfRule type="expression" dxfId="423" priority="8">
      <formula>$C11&lt;&gt;"保育士等キャリアアップ研修"</formula>
    </cfRule>
    <cfRule type="expression" dxfId="422" priority="13" stopIfTrue="1">
      <formula>$C11="保育士等キャリアアップ研修"</formula>
    </cfRule>
  </conditionalFormatting>
  <conditionalFormatting sqref="F11:H25">
    <cfRule type="expression" dxfId="421" priority="4">
      <formula>$C11="その他"</formula>
    </cfRule>
  </conditionalFormatting>
  <conditionalFormatting sqref="G11:G25">
    <cfRule type="expression" dxfId="420" priority="10">
      <formula>$C11="幼稚園教諭旧免許状更新講習・免許法認定講習"</formula>
    </cfRule>
  </conditionalFormatting>
  <conditionalFormatting sqref="G11:H25">
    <cfRule type="expression" dxfId="419" priority="2">
      <formula>$C11="【職員処遇改善費のみ対象】横浜市（区）主催研修"</formula>
    </cfRule>
  </conditionalFormatting>
  <conditionalFormatting sqref="H11:H25">
    <cfRule type="expression" dxfId="418" priority="7">
      <formula>$C11="【幼稚園又は認定こども園に勤務していた者】その他"</formula>
    </cfRule>
  </conditionalFormatting>
  <conditionalFormatting sqref="H3:I3 H4:J7">
    <cfRule type="cellIs" dxfId="417" priority="12" operator="equal">
      <formula>""</formula>
    </cfRule>
  </conditionalFormatting>
  <conditionalFormatting sqref="I11:I25">
    <cfRule type="expression" dxfId="416" priority="9">
      <formula>$C11="保育士等キャリアアップ研修"</formula>
    </cfRule>
  </conditionalFormatting>
  <dataValidations count="8">
    <dataValidation type="list" allowBlank="1" showInputMessage="1" showErrorMessage="1" sqref="H11:H25" xr:uid="{5E152622-8D20-4185-B01A-8CC48DC39A0A}">
      <formula1>INDIRECT($C$6)</formula1>
    </dataValidation>
    <dataValidation type="decimal" operator="greaterThanOrEqual" allowBlank="1" showInputMessage="1" showErrorMessage="1" sqref="I11:I25" xr:uid="{48C71898-D4D3-40D9-B3F2-F2E6D0600419}">
      <formula1>0</formula1>
    </dataValidation>
    <dataValidation type="textLength" operator="equal" allowBlank="1" showInputMessage="1" showErrorMessage="1" sqref="G11:G25" xr:uid="{FC697ACF-7F72-40DD-BCBD-F204FC226BEE}">
      <formula1>12</formula1>
    </dataValidation>
    <dataValidation type="list" allowBlank="1" showInputMessage="1" showErrorMessage="1" sqref="D8" xr:uid="{7F094018-D33B-43DE-8CA0-A4F9D173F562}">
      <formula1>"〇,×"</formula1>
    </dataValidation>
    <dataValidation type="list" allowBlank="1" showInputMessage="1" showErrorMessage="1" sqref="O6" xr:uid="{EFEEA465-EA76-4F48-BE40-0B6E24118093}">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D0707B1-600F-4801-8C32-FFD97A11E30A}">
      <formula1>45747</formula1>
    </dataValidation>
    <dataValidation type="list" allowBlank="1" showInputMessage="1" showErrorMessage="1" sqref="D11:E25" xr:uid="{7134D90F-DED8-4D6A-8A17-735417CB46B9}">
      <formula1>INDIRECT($C11)</formula1>
    </dataValidation>
    <dataValidation type="list" allowBlank="1" showInputMessage="1" showErrorMessage="1" sqref="C11:C25" xr:uid="{2FC3C724-38D7-4956-BFA1-D6B243ED121A}">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F85284F-2234-49C2-9207-247D09FCC727}">
          <x14:formula1>
            <xm:f>マスタ!$C$2:$C$11</xm:f>
          </x14:formula1>
          <xm:sqref>C6:D6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EF81D-23A5-414F-8B45-72240097D16D}">
  <sheetPr codeName="Sheet22">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g1x9SVdW2BUnBQANoYkDjnBK7NbjBI5KK6aboRAKd02F/dXeLy1ixobsRsU6DmkA7Cf/Nw2iePQ3Utx/eFh23Q==" saltValue="FoSWLXn41tSz2A/9TSp+u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15" priority="11" operator="equal">
      <formula>""</formula>
    </cfRule>
  </conditionalFormatting>
  <conditionalFormatting sqref="D8">
    <cfRule type="cellIs" dxfId="414" priority="1" operator="equal">
      <formula>""</formula>
    </cfRule>
  </conditionalFormatting>
  <conditionalFormatting sqref="D11:E25 G11:H25">
    <cfRule type="expression" dxfId="413" priority="3">
      <formula>$C11="【職員処遇改善費のみ対象】園内研修"</formula>
    </cfRule>
  </conditionalFormatting>
  <conditionalFormatting sqref="D11:E25">
    <cfRule type="expression" dxfId="412" priority="5">
      <formula>$C11="【職員処遇改善費のみ対象】横浜市（区）主催研修"</formula>
    </cfRule>
    <cfRule type="expression" dxfId="411" priority="6">
      <formula>$C11="幼稚園教諭旧免許状更新講習・免許法認定講習"</formula>
    </cfRule>
  </conditionalFormatting>
  <conditionalFormatting sqref="F11:F25">
    <cfRule type="expression" dxfId="410" priority="8">
      <formula>$C11&lt;&gt;"保育士等キャリアアップ研修"</formula>
    </cfRule>
    <cfRule type="expression" dxfId="409" priority="13" stopIfTrue="1">
      <formula>$C11="保育士等キャリアアップ研修"</formula>
    </cfRule>
  </conditionalFormatting>
  <conditionalFormatting sqref="F11:H25">
    <cfRule type="expression" dxfId="408" priority="4">
      <formula>$C11="その他"</formula>
    </cfRule>
  </conditionalFormatting>
  <conditionalFormatting sqref="G11:G25">
    <cfRule type="expression" dxfId="407" priority="10">
      <formula>$C11="幼稚園教諭旧免許状更新講習・免許法認定講習"</formula>
    </cfRule>
  </conditionalFormatting>
  <conditionalFormatting sqref="G11:H25">
    <cfRule type="expression" dxfId="406" priority="2">
      <formula>$C11="【職員処遇改善費のみ対象】横浜市（区）主催研修"</formula>
    </cfRule>
  </conditionalFormatting>
  <conditionalFormatting sqref="H11:H25">
    <cfRule type="expression" dxfId="405" priority="7">
      <formula>$C11="【幼稚園又は認定こども園に勤務していた者】その他"</formula>
    </cfRule>
  </conditionalFormatting>
  <conditionalFormatting sqref="H3:I3 H4:J7">
    <cfRule type="cellIs" dxfId="404" priority="12" operator="equal">
      <formula>""</formula>
    </cfRule>
  </conditionalFormatting>
  <conditionalFormatting sqref="I11:I25">
    <cfRule type="expression" dxfId="403" priority="9">
      <formula>$C11="保育士等キャリアアップ研修"</formula>
    </cfRule>
  </conditionalFormatting>
  <dataValidations count="8">
    <dataValidation type="list" allowBlank="1" showInputMessage="1" showErrorMessage="1" sqref="H11:H25" xr:uid="{773D2604-92DD-4158-BA49-F7582DFDC8FD}">
      <formula1>INDIRECT($C$6)</formula1>
    </dataValidation>
    <dataValidation type="decimal" operator="greaterThanOrEqual" allowBlank="1" showInputMessage="1" showErrorMessage="1" sqref="I11:I25" xr:uid="{AA300E5D-A43F-4DAA-B81F-060E91B93BF6}">
      <formula1>0</formula1>
    </dataValidation>
    <dataValidation type="textLength" operator="equal" allowBlank="1" showInputMessage="1" showErrorMessage="1" sqref="G11:G25" xr:uid="{763811EA-781A-4AE3-BDCD-9DAED73B847B}">
      <formula1>12</formula1>
    </dataValidation>
    <dataValidation type="list" allowBlank="1" showInputMessage="1" showErrorMessage="1" sqref="D8" xr:uid="{93AD6288-1C0F-46B0-BD99-711B2C765773}">
      <formula1>"〇,×"</formula1>
    </dataValidation>
    <dataValidation type="list" allowBlank="1" showInputMessage="1" showErrorMessage="1" sqref="O6" xr:uid="{E4C120FB-3CA6-4F58-A6AF-135DF052BAC0}">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43810B5-3B57-4CC1-B31C-4D489E9E2564}">
      <formula1>45747</formula1>
    </dataValidation>
    <dataValidation type="list" allowBlank="1" showInputMessage="1" showErrorMessage="1" sqref="D11:E25" xr:uid="{FBE30D62-87EA-4AAE-BC1F-13473A0B3C15}">
      <formula1>INDIRECT($C11)</formula1>
    </dataValidation>
    <dataValidation type="list" allowBlank="1" showInputMessage="1" showErrorMessage="1" sqref="C11:C25" xr:uid="{0D068EFB-C252-4459-82CE-DEEB5DBB7AEB}">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A07D9B-F52D-44D6-A466-5CDFCE232C63}">
          <x14:formula1>
            <xm:f>マスタ!$C$2:$C$11</xm:f>
          </x14:formula1>
          <xm:sqref>C6:D6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7D94E-006E-4EAF-8DFB-89975413BC01}">
  <sheetPr codeName="Sheet23">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Pxse8nxvnNf5u+IHClWIUirxCJ2YHHSGOm9X6FT90RDcUT7twcDRZ7tWrTxdDaduFt78H3ABPYw8ls8vKqVf3A==" saltValue="PF4XXBmooe5fhzpDd419L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402" priority="11" operator="equal">
      <formula>""</formula>
    </cfRule>
  </conditionalFormatting>
  <conditionalFormatting sqref="D8">
    <cfRule type="cellIs" dxfId="401" priority="1" operator="equal">
      <formula>""</formula>
    </cfRule>
  </conditionalFormatting>
  <conditionalFormatting sqref="D11:E25 G11:H25">
    <cfRule type="expression" dxfId="400" priority="3">
      <formula>$C11="【職員処遇改善費のみ対象】園内研修"</formula>
    </cfRule>
  </conditionalFormatting>
  <conditionalFormatting sqref="D11:E25">
    <cfRule type="expression" dxfId="399" priority="5">
      <formula>$C11="【職員処遇改善費のみ対象】横浜市（区）主催研修"</formula>
    </cfRule>
    <cfRule type="expression" dxfId="398" priority="6">
      <formula>$C11="幼稚園教諭旧免許状更新講習・免許法認定講習"</formula>
    </cfRule>
  </conditionalFormatting>
  <conditionalFormatting sqref="F11:F25">
    <cfRule type="expression" dxfId="397" priority="8">
      <formula>$C11&lt;&gt;"保育士等キャリアアップ研修"</formula>
    </cfRule>
    <cfRule type="expression" dxfId="396" priority="13" stopIfTrue="1">
      <formula>$C11="保育士等キャリアアップ研修"</formula>
    </cfRule>
  </conditionalFormatting>
  <conditionalFormatting sqref="F11:H25">
    <cfRule type="expression" dxfId="395" priority="4">
      <formula>$C11="その他"</formula>
    </cfRule>
  </conditionalFormatting>
  <conditionalFormatting sqref="G11:G25">
    <cfRule type="expression" dxfId="394" priority="10">
      <formula>$C11="幼稚園教諭旧免許状更新講習・免許法認定講習"</formula>
    </cfRule>
  </conditionalFormatting>
  <conditionalFormatting sqref="G11:H25">
    <cfRule type="expression" dxfId="393" priority="2">
      <formula>$C11="【職員処遇改善費のみ対象】横浜市（区）主催研修"</formula>
    </cfRule>
  </conditionalFormatting>
  <conditionalFormatting sqref="H11:H25">
    <cfRule type="expression" dxfId="392" priority="7">
      <formula>$C11="【幼稚園又は認定こども園に勤務していた者】その他"</formula>
    </cfRule>
  </conditionalFormatting>
  <conditionalFormatting sqref="H3:I3 H4:J7">
    <cfRule type="cellIs" dxfId="391" priority="12" operator="equal">
      <formula>""</formula>
    </cfRule>
  </conditionalFormatting>
  <conditionalFormatting sqref="I11:I25">
    <cfRule type="expression" dxfId="390" priority="9">
      <formula>$C11="保育士等キャリアアップ研修"</formula>
    </cfRule>
  </conditionalFormatting>
  <dataValidations count="8">
    <dataValidation type="list" allowBlank="1" showInputMessage="1" showErrorMessage="1" sqref="C11:C25" xr:uid="{ACBA53F8-6328-4CBB-9E62-B52B25F3606C}">
      <formula1>INDIRECT($C$6&amp;$D$8)</formula1>
    </dataValidation>
    <dataValidation type="list" allowBlank="1" showInputMessage="1" showErrorMessage="1" sqref="D11:E25" xr:uid="{298B706B-1B26-445E-8C3F-D2A18D952A96}">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1238D592-10CF-46BC-8207-CEABB804DE58}">
      <formula1>45747</formula1>
    </dataValidation>
    <dataValidation type="list" allowBlank="1" showInputMessage="1" showErrorMessage="1" sqref="O6" xr:uid="{E61A8EB7-7471-491A-BE10-D72AC38D1D76}">
      <formula1>" "</formula1>
    </dataValidation>
    <dataValidation type="list" allowBlank="1" showInputMessage="1" showErrorMessage="1" sqref="D8" xr:uid="{9E886268-F123-4BC3-A5CA-4EEF65FB76BD}">
      <formula1>"〇,×"</formula1>
    </dataValidation>
    <dataValidation type="textLength" operator="equal" allowBlank="1" showInputMessage="1" showErrorMessage="1" sqref="G11:G25" xr:uid="{9789125E-C109-49E2-90F8-CEDF9618DC96}">
      <formula1>12</formula1>
    </dataValidation>
    <dataValidation type="decimal" operator="greaterThanOrEqual" allowBlank="1" showInputMessage="1" showErrorMessage="1" sqref="I11:I25" xr:uid="{DBA711D7-F23D-408F-A5FD-C07C70EBCBD2}">
      <formula1>0</formula1>
    </dataValidation>
    <dataValidation type="list" allowBlank="1" showInputMessage="1" showErrorMessage="1" sqref="H11:H25" xr:uid="{FBC04841-E47A-485F-BF90-5177B23652C8}">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ED94238-5662-4542-B17A-780A727EFAE0}">
          <x14:formula1>
            <xm:f>マスタ!$C$2:$C$11</xm:f>
          </x14:formula1>
          <xm:sqref>C6:D6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67E65-EE76-4FB8-BF1E-2509782943B2}">
  <sheetPr codeName="Sheet24">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WXvVrGrjid9nuZ2OjfNUwaTkMkef2ui+xpOxeIUc4KJCZg/yX7RRwOCyq6qGiiNwKVFzVcOGY0J/xEjYGgCg5w==" saltValue="BFjWfqB3mjGPFD0Jnyc7s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89" priority="11" operator="equal">
      <formula>""</formula>
    </cfRule>
  </conditionalFormatting>
  <conditionalFormatting sqref="D8">
    <cfRule type="cellIs" dxfId="388" priority="1" operator="equal">
      <formula>""</formula>
    </cfRule>
  </conditionalFormatting>
  <conditionalFormatting sqref="D11:E25 G11:H25">
    <cfRule type="expression" dxfId="387" priority="3">
      <formula>$C11="【職員処遇改善費のみ対象】園内研修"</formula>
    </cfRule>
  </conditionalFormatting>
  <conditionalFormatting sqref="D11:E25">
    <cfRule type="expression" dxfId="386" priority="5">
      <formula>$C11="【職員処遇改善費のみ対象】横浜市（区）主催研修"</formula>
    </cfRule>
    <cfRule type="expression" dxfId="385" priority="6">
      <formula>$C11="幼稚園教諭旧免許状更新講習・免許法認定講習"</formula>
    </cfRule>
  </conditionalFormatting>
  <conditionalFormatting sqref="F11:F25">
    <cfRule type="expression" dxfId="384" priority="8">
      <formula>$C11&lt;&gt;"保育士等キャリアアップ研修"</formula>
    </cfRule>
    <cfRule type="expression" dxfId="383" priority="13" stopIfTrue="1">
      <formula>$C11="保育士等キャリアアップ研修"</formula>
    </cfRule>
  </conditionalFormatting>
  <conditionalFormatting sqref="F11:H25">
    <cfRule type="expression" dxfId="382" priority="4">
      <formula>$C11="その他"</formula>
    </cfRule>
  </conditionalFormatting>
  <conditionalFormatting sqref="G11:G25">
    <cfRule type="expression" dxfId="381" priority="10">
      <formula>$C11="幼稚園教諭旧免許状更新講習・免許法認定講習"</formula>
    </cfRule>
  </conditionalFormatting>
  <conditionalFormatting sqref="G11:H25">
    <cfRule type="expression" dxfId="380" priority="2">
      <formula>$C11="【職員処遇改善費のみ対象】横浜市（区）主催研修"</formula>
    </cfRule>
  </conditionalFormatting>
  <conditionalFormatting sqref="H11:H25">
    <cfRule type="expression" dxfId="379" priority="7">
      <formula>$C11="【幼稚園又は認定こども園に勤務していた者】その他"</formula>
    </cfRule>
  </conditionalFormatting>
  <conditionalFormatting sqref="H3:I3 H4:J7">
    <cfRule type="cellIs" dxfId="378" priority="12" operator="equal">
      <formula>""</formula>
    </cfRule>
  </conditionalFormatting>
  <conditionalFormatting sqref="I11:I25">
    <cfRule type="expression" dxfId="377" priority="9">
      <formula>$C11="保育士等キャリアアップ研修"</formula>
    </cfRule>
  </conditionalFormatting>
  <dataValidations count="8">
    <dataValidation type="list" allowBlank="1" showInputMessage="1" showErrorMessage="1" sqref="H11:H25" xr:uid="{34807EEE-0998-4E9E-9A47-8D3F382559DF}">
      <formula1>INDIRECT($C$6)</formula1>
    </dataValidation>
    <dataValidation type="decimal" operator="greaterThanOrEqual" allowBlank="1" showInputMessage="1" showErrorMessage="1" sqref="I11:I25" xr:uid="{A0639248-DAD9-4A07-BF95-702A0F2195E7}">
      <formula1>0</formula1>
    </dataValidation>
    <dataValidation type="textLength" operator="equal" allowBlank="1" showInputMessage="1" showErrorMessage="1" sqref="G11:G25" xr:uid="{0EEF13A5-4966-4030-9DF5-8DB7E09F87A8}">
      <formula1>12</formula1>
    </dataValidation>
    <dataValidation type="list" allowBlank="1" showInputMessage="1" showErrorMessage="1" sqref="D8" xr:uid="{49184AF7-CBDA-4FD1-B4E0-47A052A7BC04}">
      <formula1>"〇,×"</formula1>
    </dataValidation>
    <dataValidation type="list" allowBlank="1" showInputMessage="1" showErrorMessage="1" sqref="O6" xr:uid="{CE8DB3BE-C720-4908-8C41-74EDF13EFE65}">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A38566D-2CD5-4BE0-8D84-D9A365DACB5B}">
      <formula1>45747</formula1>
    </dataValidation>
    <dataValidation type="list" allowBlank="1" showInputMessage="1" showErrorMessage="1" sqref="D11:E25" xr:uid="{4BEFE71D-BABE-40F4-B67D-D48CCFC7BF4B}">
      <formula1>INDIRECT($C11)</formula1>
    </dataValidation>
    <dataValidation type="list" allowBlank="1" showInputMessage="1" showErrorMessage="1" sqref="C11:C25" xr:uid="{E1D0E377-FC98-4468-B0BD-2889EFC7119F}">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67B2E6-0259-4E9E-8C66-5521FACC87FD}">
          <x14:formula1>
            <xm:f>マスタ!$C$2:$C$11</xm:f>
          </x14:formula1>
          <xm:sqref>C6:D6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4B8CD-D1F0-435D-9287-426DF4BE97DC}">
  <sheetPr codeName="Sheet25">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BBgeHrujyrALU51yuRxp4qEM15niG82qA0jp3sEINaac7HuyfKUbFClCiuFDxgIDBFvCi+41nXrpodzVu+W4cQ==" saltValue="OudwJDP9688A9e5geha2z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76" priority="11" operator="equal">
      <formula>""</formula>
    </cfRule>
  </conditionalFormatting>
  <conditionalFormatting sqref="D8">
    <cfRule type="cellIs" dxfId="375" priority="1" operator="equal">
      <formula>""</formula>
    </cfRule>
  </conditionalFormatting>
  <conditionalFormatting sqref="D11:E25 G11:H25">
    <cfRule type="expression" dxfId="374" priority="3">
      <formula>$C11="【職員処遇改善費のみ対象】園内研修"</formula>
    </cfRule>
  </conditionalFormatting>
  <conditionalFormatting sqref="D11:E25">
    <cfRule type="expression" dxfId="373" priority="5">
      <formula>$C11="【職員処遇改善費のみ対象】横浜市（区）主催研修"</formula>
    </cfRule>
    <cfRule type="expression" dxfId="372" priority="6">
      <formula>$C11="幼稚園教諭旧免許状更新講習・免許法認定講習"</formula>
    </cfRule>
  </conditionalFormatting>
  <conditionalFormatting sqref="F11:F25">
    <cfRule type="expression" dxfId="371" priority="8">
      <formula>$C11&lt;&gt;"保育士等キャリアアップ研修"</formula>
    </cfRule>
    <cfRule type="expression" dxfId="370" priority="13" stopIfTrue="1">
      <formula>$C11="保育士等キャリアアップ研修"</formula>
    </cfRule>
  </conditionalFormatting>
  <conditionalFormatting sqref="F11:H25">
    <cfRule type="expression" dxfId="369" priority="4">
      <formula>$C11="その他"</formula>
    </cfRule>
  </conditionalFormatting>
  <conditionalFormatting sqref="G11:G25">
    <cfRule type="expression" dxfId="368" priority="10">
      <formula>$C11="幼稚園教諭旧免許状更新講習・免許法認定講習"</formula>
    </cfRule>
  </conditionalFormatting>
  <conditionalFormatting sqref="G11:H25">
    <cfRule type="expression" dxfId="367" priority="2">
      <formula>$C11="【職員処遇改善費のみ対象】横浜市（区）主催研修"</formula>
    </cfRule>
  </conditionalFormatting>
  <conditionalFormatting sqref="H11:H25">
    <cfRule type="expression" dxfId="366" priority="7">
      <formula>$C11="【幼稚園又は認定こども園に勤務していた者】その他"</formula>
    </cfRule>
  </conditionalFormatting>
  <conditionalFormatting sqref="H3:I3 H4:J7">
    <cfRule type="cellIs" dxfId="365" priority="12" operator="equal">
      <formula>""</formula>
    </cfRule>
  </conditionalFormatting>
  <conditionalFormatting sqref="I11:I25">
    <cfRule type="expression" dxfId="364" priority="9">
      <formula>$C11="保育士等キャリアアップ研修"</formula>
    </cfRule>
  </conditionalFormatting>
  <dataValidations count="8">
    <dataValidation type="list" allowBlank="1" showInputMessage="1" showErrorMessage="1" sqref="C11:C25" xr:uid="{04CAE293-A6CE-40EE-82FA-26B598BFDBAF}">
      <formula1>INDIRECT($C$6&amp;$D$8)</formula1>
    </dataValidation>
    <dataValidation type="list" allowBlank="1" showInputMessage="1" showErrorMessage="1" sqref="D11:E25" xr:uid="{5B7095D8-B479-444F-AAC6-13488452EC3A}">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40E96F1E-4939-4F5B-B66E-61E3CD0B25C5}">
      <formula1>45747</formula1>
    </dataValidation>
    <dataValidation type="list" allowBlank="1" showInputMessage="1" showErrorMessage="1" sqref="O6" xr:uid="{213A3153-6012-45C9-BAB7-C63907DCEC2B}">
      <formula1>" "</formula1>
    </dataValidation>
    <dataValidation type="list" allowBlank="1" showInputMessage="1" showErrorMessage="1" sqref="D8" xr:uid="{F2F07F64-66AA-4902-A71E-C003D6384DA2}">
      <formula1>"〇,×"</formula1>
    </dataValidation>
    <dataValidation type="textLength" operator="equal" allowBlank="1" showInputMessage="1" showErrorMessage="1" sqref="G11:G25" xr:uid="{191BAF6B-068C-4E0F-9E45-DC71528CCA82}">
      <formula1>12</formula1>
    </dataValidation>
    <dataValidation type="decimal" operator="greaterThanOrEqual" allowBlank="1" showInputMessage="1" showErrorMessage="1" sqref="I11:I25" xr:uid="{FF5997E9-8800-49FE-9423-129E13E7E6E9}">
      <formula1>0</formula1>
    </dataValidation>
    <dataValidation type="list" allowBlank="1" showInputMessage="1" showErrorMessage="1" sqref="H11:H25" xr:uid="{216244FA-4C9D-4247-8C9B-3C0C1CF95042}">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D29933-63F6-4C05-9445-0F89ACF626E0}">
          <x14:formula1>
            <xm:f>マスタ!$C$2:$C$11</xm:f>
          </x14:formula1>
          <xm:sqref>C6:D6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98734-E45A-4385-8D1B-8452543834A7}">
  <sheetPr codeName="Sheet26">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S0jOEoeJ82CGVCJhtilO/cqr57bc9/muvVxN0c7WJCUJXGEVYYvMELu7f5KfWAfypz1w9C8hJXkP6+3d5WU+gA==" saltValue="LvvgCQ73TsDXSt20D9R4C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63" priority="11" operator="equal">
      <formula>""</formula>
    </cfRule>
  </conditionalFormatting>
  <conditionalFormatting sqref="D8">
    <cfRule type="cellIs" dxfId="362" priority="1" operator="equal">
      <formula>""</formula>
    </cfRule>
  </conditionalFormatting>
  <conditionalFormatting sqref="D11:E25 G11:H25">
    <cfRule type="expression" dxfId="361" priority="3">
      <formula>$C11="【職員処遇改善費のみ対象】園内研修"</formula>
    </cfRule>
  </conditionalFormatting>
  <conditionalFormatting sqref="D11:E25">
    <cfRule type="expression" dxfId="360" priority="5">
      <formula>$C11="【職員処遇改善費のみ対象】横浜市（区）主催研修"</formula>
    </cfRule>
    <cfRule type="expression" dxfId="359" priority="6">
      <formula>$C11="幼稚園教諭旧免許状更新講習・免許法認定講習"</formula>
    </cfRule>
  </conditionalFormatting>
  <conditionalFormatting sqref="F11:F25">
    <cfRule type="expression" dxfId="358" priority="8">
      <formula>$C11&lt;&gt;"保育士等キャリアアップ研修"</formula>
    </cfRule>
    <cfRule type="expression" dxfId="357" priority="13" stopIfTrue="1">
      <formula>$C11="保育士等キャリアアップ研修"</formula>
    </cfRule>
  </conditionalFormatting>
  <conditionalFormatting sqref="F11:H25">
    <cfRule type="expression" dxfId="356" priority="4">
      <formula>$C11="その他"</formula>
    </cfRule>
  </conditionalFormatting>
  <conditionalFormatting sqref="G11:G25">
    <cfRule type="expression" dxfId="355" priority="10">
      <formula>$C11="幼稚園教諭旧免許状更新講習・免許法認定講習"</formula>
    </cfRule>
  </conditionalFormatting>
  <conditionalFormatting sqref="G11:H25">
    <cfRule type="expression" dxfId="354" priority="2">
      <formula>$C11="【職員処遇改善費のみ対象】横浜市（区）主催研修"</formula>
    </cfRule>
  </conditionalFormatting>
  <conditionalFormatting sqref="H11:H25">
    <cfRule type="expression" dxfId="353" priority="7">
      <formula>$C11="【幼稚園又は認定こども園に勤務していた者】その他"</formula>
    </cfRule>
  </conditionalFormatting>
  <conditionalFormatting sqref="H3:I3 H4:J7">
    <cfRule type="cellIs" dxfId="352" priority="12" operator="equal">
      <formula>""</formula>
    </cfRule>
  </conditionalFormatting>
  <conditionalFormatting sqref="I11:I25">
    <cfRule type="expression" dxfId="351" priority="9">
      <formula>$C11="保育士等キャリアアップ研修"</formula>
    </cfRule>
  </conditionalFormatting>
  <dataValidations count="8">
    <dataValidation type="list" allowBlank="1" showInputMessage="1" showErrorMessage="1" sqref="C11:C25" xr:uid="{F7A01592-8590-4AB9-9D3E-EC5A14243D76}">
      <formula1>INDIRECT($C$6&amp;$D$8)</formula1>
    </dataValidation>
    <dataValidation type="list" allowBlank="1" showInputMessage="1" showErrorMessage="1" sqref="D11:E25" xr:uid="{3462574C-F949-429F-9B28-D75C962595B3}">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4667331-BE25-4D25-8B59-3D50096C1A1E}">
      <formula1>45747</formula1>
    </dataValidation>
    <dataValidation type="list" allowBlank="1" showInputMessage="1" showErrorMessage="1" sqref="O6" xr:uid="{2031386C-57A2-4443-B578-C54BFAAA2D17}">
      <formula1>" "</formula1>
    </dataValidation>
    <dataValidation type="list" allowBlank="1" showInputMessage="1" showErrorMessage="1" sqref="D8" xr:uid="{7C6F4326-13CF-4FE8-850D-AA69B8212F9C}">
      <formula1>"〇,×"</formula1>
    </dataValidation>
    <dataValidation type="textLength" operator="equal" allowBlank="1" showInputMessage="1" showErrorMessage="1" sqref="G11:G25" xr:uid="{FCCD54EC-6D18-4038-BAD2-6631232ECE37}">
      <formula1>12</formula1>
    </dataValidation>
    <dataValidation type="decimal" operator="greaterThanOrEqual" allowBlank="1" showInputMessage="1" showErrorMessage="1" sqref="I11:I25" xr:uid="{AC86848A-30A8-42E0-B754-532BC403BC21}">
      <formula1>0</formula1>
    </dataValidation>
    <dataValidation type="list" allowBlank="1" showInputMessage="1" showErrorMessage="1" sqref="H11:H25" xr:uid="{377EC7C4-B966-458A-BF8A-0513DDEB8340}">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B878DA-8594-4F01-8139-E7CD39FD0124}">
          <x14:formula1>
            <xm:f>マスタ!$C$2:$C$11</xm:f>
          </x14:formula1>
          <xm:sqref>C6:D6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0C781-D833-4E41-8BCC-FAEAE864FE1A}">
  <sheetPr codeName="Sheet27">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U+9PIuFYwJODq90CVlG3Hp2j1FlYHbLGJxhSxSSYRKjumgK9afb3GEI5+LMedpUTNH8Yp1OIY/7eLh0Ww08sQ==" saltValue="pX/dp+1a0h7ezGboDX8g8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50" priority="11" operator="equal">
      <formula>""</formula>
    </cfRule>
  </conditionalFormatting>
  <conditionalFormatting sqref="D8">
    <cfRule type="cellIs" dxfId="349" priority="1" operator="equal">
      <formula>""</formula>
    </cfRule>
  </conditionalFormatting>
  <conditionalFormatting sqref="D11:E25 G11:H25">
    <cfRule type="expression" dxfId="348" priority="3">
      <formula>$C11="【職員処遇改善費のみ対象】園内研修"</formula>
    </cfRule>
  </conditionalFormatting>
  <conditionalFormatting sqref="D11:E25">
    <cfRule type="expression" dxfId="347" priority="5">
      <formula>$C11="【職員処遇改善費のみ対象】横浜市（区）主催研修"</formula>
    </cfRule>
    <cfRule type="expression" dxfId="346" priority="6">
      <formula>$C11="幼稚園教諭旧免許状更新講習・免許法認定講習"</formula>
    </cfRule>
  </conditionalFormatting>
  <conditionalFormatting sqref="F11:F25">
    <cfRule type="expression" dxfId="345" priority="8">
      <formula>$C11&lt;&gt;"保育士等キャリアアップ研修"</formula>
    </cfRule>
    <cfRule type="expression" dxfId="344" priority="13" stopIfTrue="1">
      <formula>$C11="保育士等キャリアアップ研修"</formula>
    </cfRule>
  </conditionalFormatting>
  <conditionalFormatting sqref="F11:H25">
    <cfRule type="expression" dxfId="343" priority="4">
      <formula>$C11="その他"</formula>
    </cfRule>
  </conditionalFormatting>
  <conditionalFormatting sqref="G11:G25">
    <cfRule type="expression" dxfId="342" priority="10">
      <formula>$C11="幼稚園教諭旧免許状更新講習・免許法認定講習"</formula>
    </cfRule>
  </conditionalFormatting>
  <conditionalFormatting sqref="G11:H25">
    <cfRule type="expression" dxfId="341" priority="2">
      <formula>$C11="【職員処遇改善費のみ対象】横浜市（区）主催研修"</formula>
    </cfRule>
  </conditionalFormatting>
  <conditionalFormatting sqref="H11:H25">
    <cfRule type="expression" dxfId="340" priority="7">
      <formula>$C11="【幼稚園又は認定こども園に勤務していた者】その他"</formula>
    </cfRule>
  </conditionalFormatting>
  <conditionalFormatting sqref="H3:I3 H4:J7">
    <cfRule type="cellIs" dxfId="339" priority="12" operator="equal">
      <formula>""</formula>
    </cfRule>
  </conditionalFormatting>
  <conditionalFormatting sqref="I11:I25">
    <cfRule type="expression" dxfId="338" priority="9">
      <formula>$C11="保育士等キャリアアップ研修"</formula>
    </cfRule>
  </conditionalFormatting>
  <dataValidations count="8">
    <dataValidation type="list" allowBlank="1" showInputMessage="1" showErrorMessage="1" sqref="H11:H25" xr:uid="{25D8D308-79F3-4980-ABBE-C54A3D0A1AD9}">
      <formula1>INDIRECT($C$6)</formula1>
    </dataValidation>
    <dataValidation type="decimal" operator="greaterThanOrEqual" allowBlank="1" showInputMessage="1" showErrorMessage="1" sqref="I11:I25" xr:uid="{2569B639-50D5-4482-AE81-52493CC9D26A}">
      <formula1>0</formula1>
    </dataValidation>
    <dataValidation type="textLength" operator="equal" allowBlank="1" showInputMessage="1" showErrorMessage="1" sqref="G11:G25" xr:uid="{7F6C2BF3-AF6E-4A5C-BF4F-EFAB32B89B9C}">
      <formula1>12</formula1>
    </dataValidation>
    <dataValidation type="list" allowBlank="1" showInputMessage="1" showErrorMessage="1" sqref="D8" xr:uid="{ECFB3461-81E0-4000-83A0-82F8BBFACF37}">
      <formula1>"〇,×"</formula1>
    </dataValidation>
    <dataValidation type="list" allowBlank="1" showInputMessage="1" showErrorMessage="1" sqref="O6" xr:uid="{92E24969-4395-48F0-81E4-B1645E763DC1}">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FA817061-AF9C-424A-A273-BA4FFA86A006}">
      <formula1>45747</formula1>
    </dataValidation>
    <dataValidation type="list" allowBlank="1" showInputMessage="1" showErrorMessage="1" sqref="D11:E25" xr:uid="{0CFF3C0C-E0C2-40CF-88E0-74A8AA2FF5BA}">
      <formula1>INDIRECT($C11)</formula1>
    </dataValidation>
    <dataValidation type="list" allowBlank="1" showInputMessage="1" showErrorMessage="1" sqref="C11:C25" xr:uid="{05914640-1674-4FC5-86F1-D6C070C5DF2F}">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7751835-7F72-4B29-919B-AF38D16F9504}">
          <x14:formula1>
            <xm:f>マスタ!$C$2:$C$11</xm:f>
          </x14:formula1>
          <xm:sqref>C6:D6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30799-9155-4CAC-AB5A-57E9D104E63E}">
  <sheetPr codeName="Sheet28">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oh5JdikWmZvJuc/WfHPy5s1iIct2bmp36JdmN5Rq662N3TpfmB8Gh1NhZ7n839OES5lR4MesiwdSUKV55223Ug==" saltValue="o3m8XhUMb/EAZ4mYOXU0f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37" priority="11" operator="equal">
      <formula>""</formula>
    </cfRule>
  </conditionalFormatting>
  <conditionalFormatting sqref="D8">
    <cfRule type="cellIs" dxfId="336" priority="1" operator="equal">
      <formula>""</formula>
    </cfRule>
  </conditionalFormatting>
  <conditionalFormatting sqref="D11:E25 G11:H25">
    <cfRule type="expression" dxfId="335" priority="3">
      <formula>$C11="【職員処遇改善費のみ対象】園内研修"</formula>
    </cfRule>
  </conditionalFormatting>
  <conditionalFormatting sqref="D11:E25">
    <cfRule type="expression" dxfId="334" priority="5">
      <formula>$C11="【職員処遇改善費のみ対象】横浜市（区）主催研修"</formula>
    </cfRule>
    <cfRule type="expression" dxfId="333" priority="6">
      <formula>$C11="幼稚園教諭旧免許状更新講習・免許法認定講習"</formula>
    </cfRule>
  </conditionalFormatting>
  <conditionalFormatting sqref="F11:F25">
    <cfRule type="expression" dxfId="332" priority="8">
      <formula>$C11&lt;&gt;"保育士等キャリアアップ研修"</formula>
    </cfRule>
    <cfRule type="expression" dxfId="331" priority="13" stopIfTrue="1">
      <formula>$C11="保育士等キャリアアップ研修"</formula>
    </cfRule>
  </conditionalFormatting>
  <conditionalFormatting sqref="F11:H25">
    <cfRule type="expression" dxfId="330" priority="4">
      <formula>$C11="その他"</formula>
    </cfRule>
  </conditionalFormatting>
  <conditionalFormatting sqref="G11:G25">
    <cfRule type="expression" dxfId="329" priority="10">
      <formula>$C11="幼稚園教諭旧免許状更新講習・免許法認定講習"</formula>
    </cfRule>
  </conditionalFormatting>
  <conditionalFormatting sqref="G11:H25">
    <cfRule type="expression" dxfId="328" priority="2">
      <formula>$C11="【職員処遇改善費のみ対象】横浜市（区）主催研修"</formula>
    </cfRule>
  </conditionalFormatting>
  <conditionalFormatting sqref="H11:H25">
    <cfRule type="expression" dxfId="327" priority="7">
      <formula>$C11="【幼稚園又は認定こども園に勤務していた者】その他"</formula>
    </cfRule>
  </conditionalFormatting>
  <conditionalFormatting sqref="H3:I3 H4:J7">
    <cfRule type="cellIs" dxfId="326" priority="12" operator="equal">
      <formula>""</formula>
    </cfRule>
  </conditionalFormatting>
  <conditionalFormatting sqref="I11:I25">
    <cfRule type="expression" dxfId="325" priority="9">
      <formula>$C11="保育士等キャリアアップ研修"</formula>
    </cfRule>
  </conditionalFormatting>
  <dataValidations count="8">
    <dataValidation type="list" allowBlank="1" showInputMessage="1" showErrorMessage="1" sqref="H11:H25" xr:uid="{26DECA40-95F8-4EF3-9699-532C0DD31E53}">
      <formula1>INDIRECT($C$6)</formula1>
    </dataValidation>
    <dataValidation type="decimal" operator="greaterThanOrEqual" allowBlank="1" showInputMessage="1" showErrorMessage="1" sqref="I11:I25" xr:uid="{A0515D6F-9B77-4042-813B-FC0721059633}">
      <formula1>0</formula1>
    </dataValidation>
    <dataValidation type="textLength" operator="equal" allowBlank="1" showInputMessage="1" showErrorMessage="1" sqref="G11:G25" xr:uid="{D89E2E5B-961D-40DC-A8D0-42628F7A3758}">
      <formula1>12</formula1>
    </dataValidation>
    <dataValidation type="list" allowBlank="1" showInputMessage="1" showErrorMessage="1" sqref="D8" xr:uid="{2250CC59-F681-4BAA-B11B-EBF5A808E12F}">
      <formula1>"〇,×"</formula1>
    </dataValidation>
    <dataValidation type="list" allowBlank="1" showInputMessage="1" showErrorMessage="1" sqref="O6" xr:uid="{C1319BFB-52A0-4869-864C-FE002E7D5548}">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3D86C547-F9B3-4AD0-92AA-B1392B72E6C6}">
      <formula1>45747</formula1>
    </dataValidation>
    <dataValidation type="list" allowBlank="1" showInputMessage="1" showErrorMessage="1" sqref="D11:E25" xr:uid="{1CA8CAAE-3181-4639-A3B8-CC8B3D66E8F4}">
      <formula1>INDIRECT($C11)</formula1>
    </dataValidation>
    <dataValidation type="list" allowBlank="1" showInputMessage="1" showErrorMessage="1" sqref="C11:C25" xr:uid="{B060D7DC-773F-410E-983A-E9BEAA094467}">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AB9009-4D4C-43FF-87DA-022EC33BFACE}">
          <x14:formula1>
            <xm:f>マスタ!$C$2:$C$11</xm:f>
          </x14:formula1>
          <xm:sqref>C6:D6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C3CE1-2378-41EB-9988-4DC7D349DA3E}">
  <sheetPr codeName="Sheet29">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AhpsHQT2HN+xCrIdaYigxv1pvIGmbNF8OrwMHIScfqGhgeDtc6JS43Agwosv9cBzkNlbykiq+wSZknuvbxNEWg==" saltValue="KSqcW4IYKDL8cEVNV2a3W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24" priority="11" operator="equal">
      <formula>""</formula>
    </cfRule>
  </conditionalFormatting>
  <conditionalFormatting sqref="D8">
    <cfRule type="cellIs" dxfId="323" priority="1" operator="equal">
      <formula>""</formula>
    </cfRule>
  </conditionalFormatting>
  <conditionalFormatting sqref="D11:E25 G11:H25">
    <cfRule type="expression" dxfId="322" priority="3">
      <formula>$C11="【職員処遇改善費のみ対象】園内研修"</formula>
    </cfRule>
  </conditionalFormatting>
  <conditionalFormatting sqref="D11:E25">
    <cfRule type="expression" dxfId="321" priority="5">
      <formula>$C11="【職員処遇改善費のみ対象】横浜市（区）主催研修"</formula>
    </cfRule>
    <cfRule type="expression" dxfId="320" priority="6">
      <formula>$C11="幼稚園教諭旧免許状更新講習・免許法認定講習"</formula>
    </cfRule>
  </conditionalFormatting>
  <conditionalFormatting sqref="F11:F25">
    <cfRule type="expression" dxfId="319" priority="8">
      <formula>$C11&lt;&gt;"保育士等キャリアアップ研修"</formula>
    </cfRule>
    <cfRule type="expression" dxfId="318" priority="13" stopIfTrue="1">
      <formula>$C11="保育士等キャリアアップ研修"</formula>
    </cfRule>
  </conditionalFormatting>
  <conditionalFormatting sqref="F11:H25">
    <cfRule type="expression" dxfId="317" priority="4">
      <formula>$C11="その他"</formula>
    </cfRule>
  </conditionalFormatting>
  <conditionalFormatting sqref="G11:G25">
    <cfRule type="expression" dxfId="316" priority="10">
      <formula>$C11="幼稚園教諭旧免許状更新講習・免許法認定講習"</formula>
    </cfRule>
  </conditionalFormatting>
  <conditionalFormatting sqref="G11:H25">
    <cfRule type="expression" dxfId="315" priority="2">
      <formula>$C11="【職員処遇改善費のみ対象】横浜市（区）主催研修"</formula>
    </cfRule>
  </conditionalFormatting>
  <conditionalFormatting sqref="H11:H25">
    <cfRule type="expression" dxfId="314" priority="7">
      <formula>$C11="【幼稚園又は認定こども園に勤務していた者】その他"</formula>
    </cfRule>
  </conditionalFormatting>
  <conditionalFormatting sqref="H3:I3 H4:J7">
    <cfRule type="cellIs" dxfId="313" priority="12" operator="equal">
      <formula>""</formula>
    </cfRule>
  </conditionalFormatting>
  <conditionalFormatting sqref="I11:I25">
    <cfRule type="expression" dxfId="312" priority="9">
      <formula>$C11="保育士等キャリアアップ研修"</formula>
    </cfRule>
  </conditionalFormatting>
  <dataValidations count="8">
    <dataValidation type="list" allowBlank="1" showInputMessage="1" showErrorMessage="1" sqref="C11:C25" xr:uid="{24267D30-651E-4531-9CF7-7964D365E3F7}">
      <formula1>INDIRECT($C$6&amp;$D$8)</formula1>
    </dataValidation>
    <dataValidation type="list" allowBlank="1" showInputMessage="1" showErrorMessage="1" sqref="D11:E25" xr:uid="{348F064F-5AE3-40DC-81A8-517061989738}">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5760D37E-23B0-485C-B0F8-DFBD015868C6}">
      <formula1>45747</formula1>
    </dataValidation>
    <dataValidation type="list" allowBlank="1" showInputMessage="1" showErrorMessage="1" sqref="O6" xr:uid="{1EA920BF-462C-4EAC-807E-8D80C829424B}">
      <formula1>" "</formula1>
    </dataValidation>
    <dataValidation type="list" allowBlank="1" showInputMessage="1" showErrorMessage="1" sqref="D8" xr:uid="{4ADE812E-35D1-4FED-BE54-7D81E22687B2}">
      <formula1>"〇,×"</formula1>
    </dataValidation>
    <dataValidation type="textLength" operator="equal" allowBlank="1" showInputMessage="1" showErrorMessage="1" sqref="G11:G25" xr:uid="{2E384943-7142-477A-B662-3600DFAC791C}">
      <formula1>12</formula1>
    </dataValidation>
    <dataValidation type="decimal" operator="greaterThanOrEqual" allowBlank="1" showInputMessage="1" showErrorMessage="1" sqref="I11:I25" xr:uid="{8D7AFB0F-15ED-4138-940B-42B14273A1F6}">
      <formula1>0</formula1>
    </dataValidation>
    <dataValidation type="list" allowBlank="1" showInputMessage="1" showErrorMessage="1" sqref="H11:H25" xr:uid="{902A48C9-2C5B-4F9C-AB94-F2A615029235}">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FF9DF62-E1DF-44B5-95F1-A3FE7B727BC2}">
          <x14:formula1>
            <xm:f>マスタ!$C$2:$C$11</xm:f>
          </x14:formula1>
          <xm:sqref>C6:D6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61"/>
  <sheetViews>
    <sheetView showGridLines="0" showZeros="0" view="pageBreakPreview" zoomScale="60" zoomScaleNormal="70" workbookViewId="0"/>
  </sheetViews>
  <sheetFormatPr defaultRowHeight="18.75"/>
  <cols>
    <col min="1" max="1" width="4" style="27" customWidth="1"/>
    <col min="2" max="2" width="15.25" style="27" hidden="1" customWidth="1"/>
    <col min="3" max="3" width="54.375" style="29" customWidth="1"/>
    <col min="4" max="4" width="48.875" style="40" customWidth="1"/>
    <col min="5" max="6" width="8.125" style="2" customWidth="1"/>
    <col min="7" max="7" width="15.625" style="2" customWidth="1"/>
    <col min="8" max="8" width="10.25" style="2" customWidth="1"/>
    <col min="9" max="9" width="16.75" style="2" customWidth="1"/>
    <col min="10" max="10" width="9.875" style="2" customWidth="1"/>
    <col min="11" max="19" width="9" style="17" hidden="1" customWidth="1"/>
    <col min="20" max="16384" width="9" style="2"/>
  </cols>
  <sheetData>
    <row r="1" spans="1:19" ht="29.25" customHeight="1">
      <c r="A1" s="50" t="s">
        <v>129</v>
      </c>
      <c r="B1" s="50"/>
      <c r="C1" s="51"/>
      <c r="D1" s="92"/>
      <c r="F1" s="52"/>
      <c r="G1" s="43"/>
      <c r="H1" s="53"/>
      <c r="I1" s="53"/>
      <c r="J1" s="93"/>
      <c r="K1" s="16"/>
      <c r="L1" s="16"/>
      <c r="M1" s="16"/>
      <c r="N1" s="16"/>
      <c r="O1" s="16"/>
      <c r="P1" s="16"/>
      <c r="Q1" s="16"/>
      <c r="R1" s="16"/>
      <c r="S1" s="16"/>
    </row>
    <row r="2" spans="1:19" ht="30" customHeight="1">
      <c r="A2" s="26"/>
      <c r="B2" s="26"/>
      <c r="C2" s="79" t="s">
        <v>177</v>
      </c>
      <c r="D2" s="76" t="s">
        <v>127</v>
      </c>
      <c r="E2" s="76"/>
      <c r="F2" s="76"/>
      <c r="G2" s="79"/>
      <c r="H2" s="79"/>
      <c r="I2" s="79"/>
      <c r="J2" s="1"/>
      <c r="K2" s="16"/>
      <c r="L2" s="16"/>
      <c r="M2" s="16"/>
      <c r="N2" s="16"/>
      <c r="O2" s="16"/>
      <c r="P2" s="16"/>
      <c r="Q2" s="16"/>
      <c r="R2" s="16"/>
      <c r="S2" s="16"/>
    </row>
    <row r="3" spans="1:19" ht="5.0999999999999996" customHeight="1" thickBot="1">
      <c r="A3" s="26"/>
      <c r="B3" s="26"/>
      <c r="C3" s="23"/>
      <c r="D3" s="54"/>
      <c r="E3" s="1"/>
      <c r="F3" s="1"/>
      <c r="G3" s="4"/>
      <c r="H3" s="4"/>
      <c r="I3" s="4"/>
      <c r="J3" s="1"/>
      <c r="K3" s="16"/>
      <c r="L3" s="16"/>
      <c r="M3" s="16"/>
      <c r="N3" s="16"/>
      <c r="O3" s="16"/>
      <c r="P3" s="16"/>
      <c r="Q3" s="16"/>
      <c r="R3" s="16"/>
      <c r="S3" s="16"/>
    </row>
    <row r="4" spans="1:19" s="5" customFormat="1" ht="24.95" customHeight="1">
      <c r="A4" s="27"/>
      <c r="B4" s="26"/>
      <c r="C4" s="94" t="s">
        <v>120</v>
      </c>
      <c r="D4" s="95"/>
      <c r="E4" s="60"/>
      <c r="F4" s="203" t="s">
        <v>0</v>
      </c>
      <c r="G4" s="204"/>
      <c r="H4" s="185"/>
      <c r="I4" s="185"/>
      <c r="J4" s="75" t="s">
        <v>1</v>
      </c>
      <c r="K4" s="75"/>
      <c r="L4" s="75"/>
      <c r="M4" s="64"/>
    </row>
    <row r="5" spans="1:19" s="5" customFormat="1" ht="24.95" customHeight="1">
      <c r="A5" s="26"/>
      <c r="B5" s="26"/>
      <c r="C5" s="96" t="s">
        <v>119</v>
      </c>
      <c r="D5" s="97"/>
      <c r="E5" s="60"/>
      <c r="F5" s="205" t="s">
        <v>178</v>
      </c>
      <c r="G5" s="206"/>
      <c r="H5" s="191"/>
      <c r="I5" s="191"/>
      <c r="J5" s="191"/>
      <c r="K5" s="191"/>
      <c r="L5" s="191"/>
      <c r="M5" s="192"/>
    </row>
    <row r="6" spans="1:19" s="5" customFormat="1" ht="49.5" customHeight="1">
      <c r="A6" s="26"/>
      <c r="B6" s="26"/>
      <c r="C6" s="199" t="s">
        <v>130</v>
      </c>
      <c r="D6" s="200"/>
      <c r="E6" s="60"/>
      <c r="F6" s="207" t="s">
        <v>3</v>
      </c>
      <c r="G6" s="208"/>
      <c r="H6" s="193"/>
      <c r="I6" s="193"/>
      <c r="J6" s="193"/>
      <c r="K6" s="193"/>
      <c r="L6" s="193"/>
      <c r="M6" s="194"/>
    </row>
    <row r="7" spans="1:19" s="5" customFormat="1" ht="53.25" customHeight="1" thickBot="1">
      <c r="A7" s="26"/>
      <c r="B7" s="26"/>
      <c r="C7" s="201" t="s">
        <v>183</v>
      </c>
      <c r="D7" s="202"/>
      <c r="E7" s="6"/>
      <c r="F7" s="207" t="s">
        <v>32</v>
      </c>
      <c r="G7" s="208"/>
      <c r="H7" s="191"/>
      <c r="I7" s="191"/>
      <c r="J7" s="191"/>
      <c r="K7" s="191"/>
      <c r="L7" s="191"/>
      <c r="M7" s="192"/>
    </row>
    <row r="8" spans="1:19" s="5" customFormat="1" ht="24.95" customHeight="1" thickBot="1">
      <c r="A8" s="26"/>
      <c r="B8" s="26"/>
      <c r="C8" s="23" t="s">
        <v>118</v>
      </c>
      <c r="D8" s="38"/>
      <c r="E8" s="9"/>
      <c r="F8" s="183" t="s">
        <v>33</v>
      </c>
      <c r="G8" s="184"/>
      <c r="H8" s="195"/>
      <c r="I8" s="195"/>
      <c r="J8" s="195"/>
      <c r="K8" s="195"/>
      <c r="L8" s="195"/>
      <c r="M8" s="196"/>
    </row>
    <row r="9" spans="1:19" ht="24.95" customHeight="1" thickBot="1">
      <c r="A9" s="26"/>
      <c r="B9" s="98" t="s">
        <v>117</v>
      </c>
      <c r="C9" s="23"/>
      <c r="D9" s="39"/>
      <c r="E9" s="13"/>
      <c r="F9" s="13"/>
      <c r="G9" s="12"/>
      <c r="H9" s="12"/>
      <c r="I9" s="12"/>
      <c r="J9" s="12"/>
      <c r="K9" s="16"/>
      <c r="L9" s="16"/>
      <c r="M9" s="16"/>
      <c r="N9" s="16"/>
      <c r="O9" s="16"/>
      <c r="P9" s="16"/>
      <c r="Q9" s="16"/>
      <c r="R9" s="16"/>
      <c r="S9" s="16"/>
    </row>
    <row r="10" spans="1:19" ht="24.95" customHeight="1">
      <c r="A10" s="186" t="s">
        <v>7</v>
      </c>
      <c r="B10" s="197" t="s">
        <v>56</v>
      </c>
      <c r="C10" s="188" t="s">
        <v>5</v>
      </c>
      <c r="D10" s="189" t="s">
        <v>2</v>
      </c>
      <c r="K10" s="2"/>
      <c r="L10" s="2"/>
      <c r="M10" s="2"/>
      <c r="N10" s="2"/>
      <c r="O10" s="2"/>
      <c r="P10" s="2"/>
      <c r="Q10" s="2"/>
      <c r="R10" s="2"/>
      <c r="S10" s="2"/>
    </row>
    <row r="11" spans="1:19" ht="69" customHeight="1">
      <c r="A11" s="187"/>
      <c r="B11" s="198"/>
      <c r="C11" s="187"/>
      <c r="D11" s="190"/>
      <c r="K11" s="2"/>
      <c r="L11" s="2"/>
      <c r="M11" s="2"/>
      <c r="N11" s="2"/>
      <c r="O11" s="2"/>
      <c r="P11" s="2"/>
      <c r="Q11" s="2"/>
      <c r="R11" s="2"/>
      <c r="S11" s="2"/>
    </row>
    <row r="12" spans="1:19" ht="26.25" customHeight="1">
      <c r="A12" s="35">
        <v>1</v>
      </c>
      <c r="B12" s="74" t="s">
        <v>57</v>
      </c>
      <c r="C12" s="42" t="str" cm="1">
        <f t="array" aca="1" ref="C12" ca="1">IF(INDIRECT(B12&amp;"!$C$7")="","",INDIRECT(B12&amp;"!$C$7"))</f>
        <v/>
      </c>
      <c r="D12" s="42" t="str" cm="1">
        <f t="array" aca="1" ref="D12" ca="1">IF(INDIRECT(B12&amp;"!$C$6")="","",INDIRECT(B12&amp;"!$C$6"))</f>
        <v/>
      </c>
      <c r="K12" s="2"/>
      <c r="L12" s="2"/>
      <c r="M12" s="2"/>
      <c r="N12" s="2"/>
      <c r="O12" s="2"/>
      <c r="P12" s="2"/>
      <c r="Q12" s="2"/>
      <c r="R12" s="2"/>
      <c r="S12" s="2"/>
    </row>
    <row r="13" spans="1:19" ht="26.25" customHeight="1">
      <c r="A13" s="35">
        <v>2</v>
      </c>
      <c r="B13" s="74" t="s">
        <v>58</v>
      </c>
      <c r="C13" s="42" t="str" cm="1">
        <f t="array" aca="1" ref="C13" ca="1">IF(INDIRECT(B13&amp;"!$C$7")="","",INDIRECT(B13&amp;"!$C$7"))</f>
        <v/>
      </c>
      <c r="D13" s="42" t="str" cm="1">
        <f t="array" aca="1" ref="D13" ca="1">IF(INDIRECT(B13&amp;"!$C$6")="","",INDIRECT(B13&amp;"!$C$6"))</f>
        <v/>
      </c>
      <c r="K13" s="2"/>
      <c r="L13" s="2"/>
      <c r="M13" s="2"/>
      <c r="N13" s="2"/>
      <c r="O13" s="2"/>
      <c r="P13" s="2"/>
      <c r="Q13" s="2"/>
      <c r="R13" s="2"/>
      <c r="S13" s="2"/>
    </row>
    <row r="14" spans="1:19" ht="26.25" customHeight="1">
      <c r="A14" s="35">
        <v>3</v>
      </c>
      <c r="B14" s="74" t="s">
        <v>59</v>
      </c>
      <c r="C14" s="42" t="str" cm="1">
        <f t="array" aca="1" ref="C14" ca="1">IF(INDIRECT(B14&amp;"!$C$7")="","",INDIRECT(B14&amp;"!$C$7"))</f>
        <v/>
      </c>
      <c r="D14" s="42" t="str" cm="1">
        <f t="array" aca="1" ref="D14" ca="1">IF(INDIRECT(B14&amp;"!$C$6")="","",INDIRECT(B14&amp;"!$C$6"))</f>
        <v/>
      </c>
      <c r="K14" s="2"/>
      <c r="L14" s="2"/>
      <c r="M14" s="2"/>
      <c r="N14" s="2"/>
      <c r="O14" s="2"/>
      <c r="P14" s="2"/>
      <c r="Q14" s="2"/>
      <c r="R14" s="2"/>
      <c r="S14" s="2"/>
    </row>
    <row r="15" spans="1:19" ht="26.25" customHeight="1">
      <c r="A15" s="35">
        <v>4</v>
      </c>
      <c r="B15" s="74" t="s">
        <v>60</v>
      </c>
      <c r="C15" s="42" t="str" cm="1">
        <f t="array" aca="1" ref="C15" ca="1">IF(INDIRECT(B15&amp;"!$C$7")="","",INDIRECT(B15&amp;"!$C$7"))</f>
        <v/>
      </c>
      <c r="D15" s="42" t="str" cm="1">
        <f t="array" aca="1" ref="D15" ca="1">IF(INDIRECT(B15&amp;"!$C$6")="","",INDIRECT(B15&amp;"!$C$6"))</f>
        <v/>
      </c>
      <c r="K15" s="2"/>
      <c r="L15" s="2"/>
      <c r="M15" s="2"/>
      <c r="N15" s="2"/>
      <c r="O15" s="2"/>
      <c r="P15" s="2"/>
      <c r="Q15" s="2"/>
      <c r="R15" s="2"/>
      <c r="S15" s="2"/>
    </row>
    <row r="16" spans="1:19" ht="26.25" customHeight="1">
      <c r="A16" s="35">
        <v>5</v>
      </c>
      <c r="B16" s="74" t="s">
        <v>61</v>
      </c>
      <c r="C16" s="42" t="str" cm="1">
        <f t="array" aca="1" ref="C16" ca="1">IF(INDIRECT(B16&amp;"!$C$7")="","",INDIRECT(B16&amp;"!$C$7"))</f>
        <v/>
      </c>
      <c r="D16" s="42" t="str" cm="1">
        <f t="array" aca="1" ref="D16" ca="1">IF(INDIRECT(B16&amp;"!$C$6")="","",INDIRECT(B16&amp;"!$C$6"))</f>
        <v/>
      </c>
      <c r="K16" s="2"/>
      <c r="L16" s="2"/>
      <c r="M16" s="2"/>
      <c r="N16" s="2"/>
      <c r="O16" s="2"/>
      <c r="P16" s="2"/>
      <c r="Q16" s="2"/>
      <c r="R16" s="2"/>
      <c r="S16" s="2"/>
    </row>
    <row r="17" spans="1:19" ht="26.25" customHeight="1">
      <c r="A17" s="35">
        <v>6</v>
      </c>
      <c r="B17" s="74" t="s">
        <v>62</v>
      </c>
      <c r="C17" s="42" t="str" cm="1">
        <f t="array" aca="1" ref="C17" ca="1">IF(INDIRECT(B17&amp;"!$C$7")="","",INDIRECT(B17&amp;"!$C$7"))</f>
        <v/>
      </c>
      <c r="D17" s="42" t="str" cm="1">
        <f t="array" aca="1" ref="D17" ca="1">IF(INDIRECT(B17&amp;"!$C$6")="","",INDIRECT(B17&amp;"!$C$6"))</f>
        <v/>
      </c>
      <c r="K17" s="2"/>
      <c r="L17" s="2"/>
      <c r="M17" s="2"/>
      <c r="N17" s="2"/>
      <c r="O17" s="2"/>
      <c r="P17" s="2"/>
      <c r="Q17" s="2"/>
      <c r="R17" s="2"/>
      <c r="S17" s="2"/>
    </row>
    <row r="18" spans="1:19" ht="26.25" customHeight="1">
      <c r="A18" s="35">
        <v>7</v>
      </c>
      <c r="B18" s="74" t="s">
        <v>63</v>
      </c>
      <c r="C18" s="42" t="str" cm="1">
        <f t="array" aca="1" ref="C18" ca="1">IF(INDIRECT(B18&amp;"!$C$7")="","",INDIRECT(B18&amp;"!$C$7"))</f>
        <v/>
      </c>
      <c r="D18" s="42" t="str" cm="1">
        <f t="array" aca="1" ref="D18" ca="1">IF(INDIRECT(B18&amp;"!$C$6")="","",INDIRECT(B18&amp;"!$C$6"))</f>
        <v/>
      </c>
      <c r="K18" s="2"/>
      <c r="L18" s="2"/>
      <c r="M18" s="2"/>
      <c r="N18" s="2"/>
      <c r="O18" s="2"/>
      <c r="P18" s="2"/>
      <c r="Q18" s="2"/>
      <c r="R18" s="2"/>
      <c r="S18" s="2"/>
    </row>
    <row r="19" spans="1:19" ht="26.25" customHeight="1">
      <c r="A19" s="35">
        <v>8</v>
      </c>
      <c r="B19" s="74" t="s">
        <v>64</v>
      </c>
      <c r="C19" s="42" t="str" cm="1">
        <f t="array" aca="1" ref="C19" ca="1">IF(INDIRECT(B19&amp;"!$C$7")="","",INDIRECT(B19&amp;"!$C$7"))</f>
        <v/>
      </c>
      <c r="D19" s="42" t="str" cm="1">
        <f t="array" aca="1" ref="D19" ca="1">IF(INDIRECT(B19&amp;"!$C$6")="","",INDIRECT(B19&amp;"!$C$6"))</f>
        <v/>
      </c>
      <c r="K19" s="2"/>
      <c r="L19" s="2"/>
      <c r="M19" s="2"/>
      <c r="N19" s="2"/>
      <c r="O19" s="2"/>
      <c r="P19" s="2"/>
      <c r="Q19" s="2"/>
      <c r="R19" s="2"/>
      <c r="S19" s="2"/>
    </row>
    <row r="20" spans="1:19" ht="26.25" customHeight="1">
      <c r="A20" s="35">
        <v>9</v>
      </c>
      <c r="B20" s="74" t="s">
        <v>65</v>
      </c>
      <c r="C20" s="42" t="str" cm="1">
        <f t="array" aca="1" ref="C20" ca="1">IF(INDIRECT(B20&amp;"!$C$7")="","",INDIRECT(B20&amp;"!$C$7"))</f>
        <v/>
      </c>
      <c r="D20" s="42" t="str" cm="1">
        <f t="array" aca="1" ref="D20" ca="1">IF(INDIRECT(B20&amp;"!$C$6")="","",INDIRECT(B20&amp;"!$C$6"))</f>
        <v/>
      </c>
      <c r="K20" s="2"/>
      <c r="L20" s="2"/>
      <c r="M20" s="2"/>
      <c r="N20" s="2"/>
      <c r="O20" s="2"/>
      <c r="P20" s="2"/>
      <c r="Q20" s="2"/>
      <c r="R20" s="2"/>
      <c r="S20" s="2"/>
    </row>
    <row r="21" spans="1:19" ht="26.25" customHeight="1">
      <c r="A21" s="35">
        <v>10</v>
      </c>
      <c r="B21" s="74" t="s">
        <v>66</v>
      </c>
      <c r="C21" s="42" t="str" cm="1">
        <f t="array" aca="1" ref="C21" ca="1">IF(INDIRECT(B21&amp;"!$C$7")="","",INDIRECT(B21&amp;"!$C$7"))</f>
        <v/>
      </c>
      <c r="D21" s="42" t="str" cm="1">
        <f t="array" aca="1" ref="D21" ca="1">IF(INDIRECT(B21&amp;"!$C$6")="","",INDIRECT(B21&amp;"!$C$6"))</f>
        <v/>
      </c>
      <c r="K21" s="2"/>
      <c r="L21" s="2"/>
      <c r="M21" s="2"/>
      <c r="N21" s="2"/>
      <c r="O21" s="2"/>
      <c r="P21" s="2"/>
      <c r="Q21" s="2"/>
      <c r="R21" s="2"/>
      <c r="S21" s="2"/>
    </row>
    <row r="22" spans="1:19" ht="26.25" customHeight="1">
      <c r="A22" s="35">
        <v>11</v>
      </c>
      <c r="B22" s="74" t="s">
        <v>67</v>
      </c>
      <c r="C22" s="42" t="str" cm="1">
        <f t="array" aca="1" ref="C22" ca="1">IF(INDIRECT(B22&amp;"!$C$7")="","",INDIRECT(B22&amp;"!$C$7"))</f>
        <v/>
      </c>
      <c r="D22" s="42" t="str" cm="1">
        <f t="array" aca="1" ref="D22" ca="1">IF(INDIRECT(B22&amp;"!$C$6")="","",INDIRECT(B22&amp;"!$C$6"))</f>
        <v/>
      </c>
      <c r="K22" s="2"/>
      <c r="L22" s="2"/>
      <c r="M22" s="2"/>
      <c r="N22" s="2"/>
      <c r="O22" s="2"/>
      <c r="P22" s="2"/>
      <c r="Q22" s="2"/>
      <c r="R22" s="2"/>
      <c r="S22" s="2"/>
    </row>
    <row r="23" spans="1:19" ht="26.25" customHeight="1">
      <c r="A23" s="35">
        <v>12</v>
      </c>
      <c r="B23" s="74" t="s">
        <v>68</v>
      </c>
      <c r="C23" s="42" t="str" cm="1">
        <f t="array" aca="1" ref="C23" ca="1">IF(INDIRECT(B23&amp;"!$C$7")="","",INDIRECT(B23&amp;"!$C$7"))</f>
        <v/>
      </c>
      <c r="D23" s="42" t="str" cm="1">
        <f t="array" aca="1" ref="D23" ca="1">IF(INDIRECT(B23&amp;"!$C$6")="","",INDIRECT(B23&amp;"!$C$6"))</f>
        <v/>
      </c>
      <c r="K23" s="2"/>
      <c r="L23" s="2"/>
      <c r="M23" s="2"/>
      <c r="N23" s="2"/>
      <c r="O23" s="2"/>
      <c r="P23" s="2"/>
      <c r="Q23" s="2"/>
      <c r="R23" s="2"/>
      <c r="S23" s="2"/>
    </row>
    <row r="24" spans="1:19" ht="26.25" customHeight="1">
      <c r="A24" s="35">
        <v>13</v>
      </c>
      <c r="B24" s="74" t="s">
        <v>69</v>
      </c>
      <c r="C24" s="42" t="str" cm="1">
        <f t="array" aca="1" ref="C24" ca="1">IF(INDIRECT(B24&amp;"!$C$7")="","",INDIRECT(B24&amp;"!$C$7"))</f>
        <v/>
      </c>
      <c r="D24" s="42" t="str" cm="1">
        <f t="array" aca="1" ref="D24" ca="1">IF(INDIRECT(B24&amp;"!$C$6")="","",INDIRECT(B24&amp;"!$C$6"))</f>
        <v/>
      </c>
      <c r="K24" s="2"/>
      <c r="L24" s="2"/>
      <c r="M24" s="2"/>
      <c r="N24" s="2"/>
      <c r="O24" s="2"/>
      <c r="P24" s="2"/>
      <c r="Q24" s="2"/>
      <c r="R24" s="2"/>
      <c r="S24" s="2"/>
    </row>
    <row r="25" spans="1:19" ht="26.25" customHeight="1">
      <c r="A25" s="35">
        <v>14</v>
      </c>
      <c r="B25" s="74" t="s">
        <v>70</v>
      </c>
      <c r="C25" s="42" t="str" cm="1">
        <f t="array" aca="1" ref="C25" ca="1">IF(INDIRECT(B25&amp;"!$C$7")="","",INDIRECT(B25&amp;"!$C$7"))</f>
        <v/>
      </c>
      <c r="D25" s="42" t="str" cm="1">
        <f t="array" aca="1" ref="D25" ca="1">IF(INDIRECT(B25&amp;"!$C$6")="","",INDIRECT(B25&amp;"!$C$6"))</f>
        <v/>
      </c>
      <c r="K25" s="2"/>
      <c r="L25" s="2"/>
      <c r="M25" s="2"/>
      <c r="N25" s="2"/>
      <c r="O25" s="2"/>
      <c r="P25" s="2"/>
      <c r="Q25" s="2"/>
      <c r="R25" s="2"/>
      <c r="S25" s="2"/>
    </row>
    <row r="26" spans="1:19" ht="26.25" customHeight="1">
      <c r="A26" s="35">
        <v>15</v>
      </c>
      <c r="B26" s="74" t="s">
        <v>71</v>
      </c>
      <c r="C26" s="42" t="str" cm="1">
        <f t="array" aca="1" ref="C26" ca="1">IF(INDIRECT(B26&amp;"!$C$7")="","",INDIRECT(B26&amp;"!$C$7"))</f>
        <v/>
      </c>
      <c r="D26" s="42" t="str" cm="1">
        <f t="array" aca="1" ref="D26" ca="1">IF(INDIRECT(B26&amp;"!$C$6")="","",INDIRECT(B26&amp;"!$C$6"))</f>
        <v/>
      </c>
      <c r="K26" s="2"/>
      <c r="L26" s="2"/>
      <c r="M26" s="2"/>
      <c r="N26" s="2"/>
      <c r="O26" s="2"/>
      <c r="P26" s="2"/>
      <c r="Q26" s="2"/>
      <c r="R26" s="2"/>
      <c r="S26" s="2"/>
    </row>
    <row r="27" spans="1:19" ht="26.25" customHeight="1">
      <c r="A27" s="35">
        <v>16</v>
      </c>
      <c r="B27" s="74" t="s">
        <v>72</v>
      </c>
      <c r="C27" s="42" t="str" cm="1">
        <f t="array" aca="1" ref="C27" ca="1">IF(INDIRECT(B27&amp;"!$C$7")="","",INDIRECT(B27&amp;"!$C$7"))</f>
        <v/>
      </c>
      <c r="D27" s="42" t="str" cm="1">
        <f t="array" aca="1" ref="D27" ca="1">IF(INDIRECT(B27&amp;"!$C$6")="","",INDIRECT(B27&amp;"!$C$6"))</f>
        <v/>
      </c>
      <c r="K27" s="2"/>
      <c r="L27" s="2"/>
      <c r="M27" s="2"/>
      <c r="N27" s="2"/>
      <c r="O27" s="2"/>
      <c r="P27" s="2"/>
      <c r="Q27" s="2"/>
      <c r="R27" s="2"/>
      <c r="S27" s="2"/>
    </row>
    <row r="28" spans="1:19" ht="26.25" customHeight="1">
      <c r="A28" s="35">
        <v>17</v>
      </c>
      <c r="B28" s="74" t="s">
        <v>73</v>
      </c>
      <c r="C28" s="42" t="str" cm="1">
        <f t="array" aca="1" ref="C28" ca="1">IF(INDIRECT(B28&amp;"!$C$7")="","",INDIRECT(B28&amp;"!$C$7"))</f>
        <v/>
      </c>
      <c r="D28" s="42" t="str" cm="1">
        <f t="array" aca="1" ref="D28" ca="1">IF(INDIRECT(B28&amp;"!$C$6")="","",INDIRECT(B28&amp;"!$C$6"))</f>
        <v/>
      </c>
      <c r="K28" s="2"/>
      <c r="L28" s="2"/>
      <c r="M28" s="2"/>
      <c r="N28" s="2"/>
      <c r="O28" s="2"/>
      <c r="P28" s="2"/>
      <c r="Q28" s="2"/>
      <c r="R28" s="2"/>
      <c r="S28" s="2"/>
    </row>
    <row r="29" spans="1:19" ht="26.25" customHeight="1">
      <c r="A29" s="35">
        <v>18</v>
      </c>
      <c r="B29" s="74" t="s">
        <v>74</v>
      </c>
      <c r="C29" s="42" t="str" cm="1">
        <f t="array" aca="1" ref="C29" ca="1">IF(INDIRECT(B29&amp;"!$C$7")="","",INDIRECT(B29&amp;"!$C$7"))</f>
        <v/>
      </c>
      <c r="D29" s="42" t="str" cm="1">
        <f t="array" aca="1" ref="D29" ca="1">IF(INDIRECT(B29&amp;"!$C$6")="","",INDIRECT(B29&amp;"!$C$6"))</f>
        <v/>
      </c>
      <c r="K29" s="2"/>
      <c r="L29" s="2"/>
      <c r="M29" s="2"/>
      <c r="N29" s="2"/>
      <c r="O29" s="2"/>
      <c r="P29" s="2"/>
      <c r="Q29" s="2"/>
      <c r="R29" s="2"/>
      <c r="S29" s="2"/>
    </row>
    <row r="30" spans="1:19" ht="26.25" customHeight="1">
      <c r="A30" s="35">
        <v>19</v>
      </c>
      <c r="B30" s="74" t="s">
        <v>75</v>
      </c>
      <c r="C30" s="42" t="str" cm="1">
        <f t="array" aca="1" ref="C30" ca="1">IF(INDIRECT(B30&amp;"!$C$7")="","",INDIRECT(B30&amp;"!$C$7"))</f>
        <v/>
      </c>
      <c r="D30" s="42" t="str" cm="1">
        <f t="array" aca="1" ref="D30" ca="1">IF(INDIRECT(B30&amp;"!$C$6")="","",INDIRECT(B30&amp;"!$C$6"))</f>
        <v/>
      </c>
      <c r="K30" s="2"/>
      <c r="L30" s="2"/>
      <c r="M30" s="2"/>
      <c r="N30" s="2"/>
      <c r="O30" s="2"/>
      <c r="P30" s="2"/>
      <c r="Q30" s="2"/>
      <c r="R30" s="2"/>
      <c r="S30" s="2"/>
    </row>
    <row r="31" spans="1:19" ht="26.25" customHeight="1">
      <c r="A31" s="35">
        <v>20</v>
      </c>
      <c r="B31" s="74" t="s">
        <v>76</v>
      </c>
      <c r="C31" s="42" t="str" cm="1">
        <f t="array" aca="1" ref="C31" ca="1">IF(INDIRECT(B31&amp;"!$C$7")="","",INDIRECT(B31&amp;"!$C$7"))</f>
        <v/>
      </c>
      <c r="D31" s="42" t="str" cm="1">
        <f t="array" aca="1" ref="D31" ca="1">IF(INDIRECT(B31&amp;"!$C$6")="","",INDIRECT(B31&amp;"!$C$6"))</f>
        <v/>
      </c>
      <c r="K31" s="2"/>
      <c r="L31" s="2"/>
      <c r="M31" s="2"/>
      <c r="N31" s="2"/>
      <c r="O31" s="2"/>
      <c r="P31" s="2"/>
      <c r="Q31" s="2"/>
      <c r="R31" s="2"/>
      <c r="S31" s="2"/>
    </row>
    <row r="32" spans="1:19" s="18" customFormat="1" ht="26.25" customHeight="1">
      <c r="A32" s="35">
        <v>21</v>
      </c>
      <c r="B32" s="74" t="s">
        <v>87</v>
      </c>
      <c r="C32" s="42" t="str" cm="1">
        <f t="array" aca="1" ref="C32" ca="1">IF(INDIRECT(B32&amp;"!$C$7")="","",INDIRECT(B32&amp;"!$C$7"))</f>
        <v/>
      </c>
      <c r="D32" s="42" t="str" cm="1">
        <f t="array" aca="1" ref="D32" ca="1">IF(INDIRECT(B32&amp;"!$C$6")="","",INDIRECT(B32&amp;"!$C$6"))</f>
        <v/>
      </c>
    </row>
    <row r="33" spans="1:19" s="18" customFormat="1" ht="26.25" customHeight="1">
      <c r="A33" s="35">
        <v>22</v>
      </c>
      <c r="B33" s="74" t="s">
        <v>88</v>
      </c>
      <c r="C33" s="42" t="str" cm="1">
        <f t="array" aca="1" ref="C33" ca="1">IF(INDIRECT(B33&amp;"!$C$7")="","",INDIRECT(B33&amp;"!$C$7"))</f>
        <v/>
      </c>
      <c r="D33" s="42" t="str" cm="1">
        <f t="array" aca="1" ref="D33" ca="1">IF(INDIRECT(B33&amp;"!$C$6")="","",INDIRECT(B33&amp;"!$C$6"))</f>
        <v/>
      </c>
    </row>
    <row r="34" spans="1:19" s="18" customFormat="1" ht="26.25" customHeight="1">
      <c r="A34" s="35">
        <v>23</v>
      </c>
      <c r="B34" s="74" t="s">
        <v>89</v>
      </c>
      <c r="C34" s="42" t="str" cm="1">
        <f t="array" aca="1" ref="C34" ca="1">IF(INDIRECT(B34&amp;"!$C$7")="","",INDIRECT(B34&amp;"!$C$7"))</f>
        <v/>
      </c>
      <c r="D34" s="42" t="str" cm="1">
        <f t="array" aca="1" ref="D34" ca="1">IF(INDIRECT(B34&amp;"!$C$6")="","",INDIRECT(B34&amp;"!$C$6"))</f>
        <v/>
      </c>
    </row>
    <row r="35" spans="1:19" s="18" customFormat="1" ht="26.25" customHeight="1">
      <c r="A35" s="35">
        <v>24</v>
      </c>
      <c r="B35" s="74" t="s">
        <v>90</v>
      </c>
      <c r="C35" s="42" t="str" cm="1">
        <f t="array" aca="1" ref="C35" ca="1">IF(INDIRECT(B35&amp;"!$C$7")="","",INDIRECT(B35&amp;"!$C$7"))</f>
        <v/>
      </c>
      <c r="D35" s="42" t="str" cm="1">
        <f t="array" aca="1" ref="D35" ca="1">IF(INDIRECT(B35&amp;"!$C$6")="","",INDIRECT(B35&amp;"!$C$6"))</f>
        <v/>
      </c>
    </row>
    <row r="36" spans="1:19" s="19" customFormat="1" ht="26.25" customHeight="1">
      <c r="A36" s="35">
        <v>25</v>
      </c>
      <c r="B36" s="74" t="s">
        <v>91</v>
      </c>
      <c r="C36" s="42" t="str" cm="1">
        <f t="array" aca="1" ref="C36" ca="1">IF(INDIRECT(B36&amp;"!$C$7")="","",INDIRECT(B36&amp;"!$C$7"))</f>
        <v/>
      </c>
      <c r="D36" s="42" t="str" cm="1">
        <f t="array" aca="1" ref="D36" ca="1">IF(INDIRECT(B36&amp;"!$C$6")="","",INDIRECT(B36&amp;"!$C$6"))</f>
        <v/>
      </c>
    </row>
    <row r="37" spans="1:19" ht="26.25" customHeight="1">
      <c r="A37" s="35">
        <v>26</v>
      </c>
      <c r="B37" s="74" t="s">
        <v>92</v>
      </c>
      <c r="C37" s="42" t="str" cm="1">
        <f t="array" aca="1" ref="C37" ca="1">IF(INDIRECT(B37&amp;"!$C$7")="","",INDIRECT(B37&amp;"!$C$7"))</f>
        <v/>
      </c>
      <c r="D37" s="42" t="str" cm="1">
        <f t="array" aca="1" ref="D37" ca="1">IF(INDIRECT(B37&amp;"!$C$6")="","",INDIRECT(B37&amp;"!$C$6"))</f>
        <v/>
      </c>
      <c r="K37" s="2"/>
      <c r="L37" s="2"/>
      <c r="M37" s="2"/>
      <c r="N37" s="2"/>
      <c r="O37" s="2"/>
      <c r="P37" s="2"/>
      <c r="Q37" s="2"/>
      <c r="R37" s="2"/>
      <c r="S37" s="2"/>
    </row>
    <row r="38" spans="1:19" ht="26.25" customHeight="1">
      <c r="A38" s="35">
        <v>27</v>
      </c>
      <c r="B38" s="74" t="s">
        <v>93</v>
      </c>
      <c r="C38" s="42" t="str" cm="1">
        <f t="array" aca="1" ref="C38" ca="1">IF(INDIRECT(B38&amp;"!$C$7")="","",INDIRECT(B38&amp;"!$C$7"))</f>
        <v/>
      </c>
      <c r="D38" s="42" t="str" cm="1">
        <f t="array" aca="1" ref="D38" ca="1">IF(INDIRECT(B38&amp;"!$C$6")="","",INDIRECT(B38&amp;"!$C$6"))</f>
        <v/>
      </c>
      <c r="K38" s="2"/>
      <c r="L38" s="2"/>
      <c r="M38" s="2"/>
      <c r="N38" s="2"/>
      <c r="O38" s="2"/>
      <c r="P38" s="2"/>
      <c r="Q38" s="2"/>
      <c r="R38" s="2"/>
      <c r="S38" s="2"/>
    </row>
    <row r="39" spans="1:19" ht="26.25" customHeight="1">
      <c r="A39" s="35">
        <v>28</v>
      </c>
      <c r="B39" s="74" t="s">
        <v>94</v>
      </c>
      <c r="C39" s="42" t="str" cm="1">
        <f t="array" aca="1" ref="C39" ca="1">IF(INDIRECT(B39&amp;"!$C$7")="","",INDIRECT(B39&amp;"!$C$7"))</f>
        <v/>
      </c>
      <c r="D39" s="42" t="str" cm="1">
        <f t="array" aca="1" ref="D39" ca="1">IF(INDIRECT(B39&amp;"!$C$6")="","",INDIRECT(B39&amp;"!$C$6"))</f>
        <v/>
      </c>
      <c r="K39" s="2"/>
      <c r="L39" s="2"/>
      <c r="M39" s="2"/>
      <c r="N39" s="2"/>
      <c r="O39" s="2"/>
      <c r="P39" s="2"/>
      <c r="Q39" s="2"/>
      <c r="R39" s="2"/>
      <c r="S39" s="2"/>
    </row>
    <row r="40" spans="1:19" ht="26.25" customHeight="1">
      <c r="A40" s="35">
        <v>29</v>
      </c>
      <c r="B40" s="74" t="s">
        <v>95</v>
      </c>
      <c r="C40" s="42" t="str" cm="1">
        <f t="array" aca="1" ref="C40" ca="1">IF(INDIRECT(B40&amp;"!$C$7")="","",INDIRECT(B40&amp;"!$C$7"))</f>
        <v/>
      </c>
      <c r="D40" s="42" t="str" cm="1">
        <f t="array" aca="1" ref="D40" ca="1">IF(INDIRECT(B40&amp;"!$C$6")="","",INDIRECT(B40&amp;"!$C$6"))</f>
        <v/>
      </c>
      <c r="K40" s="2"/>
      <c r="L40" s="2"/>
      <c r="M40" s="2"/>
      <c r="N40" s="2"/>
      <c r="O40" s="2"/>
      <c r="P40" s="2"/>
      <c r="Q40" s="2"/>
      <c r="R40" s="2"/>
      <c r="S40" s="2"/>
    </row>
    <row r="41" spans="1:19" ht="26.25" customHeight="1">
      <c r="A41" s="35">
        <v>30</v>
      </c>
      <c r="B41" s="74" t="s">
        <v>96</v>
      </c>
      <c r="C41" s="42" t="str" cm="1">
        <f t="array" aca="1" ref="C41" ca="1">IF(INDIRECT(B41&amp;"!$C$7")="","",INDIRECT(B41&amp;"!$C$7"))</f>
        <v/>
      </c>
      <c r="D41" s="42" t="str" cm="1">
        <f t="array" aca="1" ref="D41" ca="1">IF(INDIRECT(B41&amp;"!$C$6")="","",INDIRECT(B41&amp;"!$C$6"))</f>
        <v/>
      </c>
      <c r="K41" s="2"/>
      <c r="L41" s="2"/>
      <c r="M41" s="2"/>
      <c r="N41" s="2"/>
      <c r="O41" s="2"/>
      <c r="P41" s="2"/>
      <c r="Q41" s="2"/>
      <c r="R41" s="2"/>
      <c r="S41" s="2"/>
    </row>
    <row r="42" spans="1:19" ht="26.25" customHeight="1">
      <c r="A42" s="35">
        <v>31</v>
      </c>
      <c r="B42" s="74" t="s">
        <v>97</v>
      </c>
      <c r="C42" s="42" t="str" cm="1">
        <f t="array" aca="1" ref="C42" ca="1">IF(INDIRECT(B42&amp;"!$C$7")="","",INDIRECT(B42&amp;"!$C$7"))</f>
        <v/>
      </c>
      <c r="D42" s="42" t="str" cm="1">
        <f t="array" aca="1" ref="D42" ca="1">IF(INDIRECT(B42&amp;"!$C$6")="","",INDIRECT(B42&amp;"!$C$6"))</f>
        <v/>
      </c>
      <c r="K42" s="2"/>
      <c r="L42" s="2"/>
      <c r="M42" s="2"/>
      <c r="N42" s="2"/>
      <c r="O42" s="2"/>
      <c r="P42" s="2"/>
      <c r="Q42" s="2"/>
      <c r="R42" s="2"/>
      <c r="S42" s="2"/>
    </row>
    <row r="43" spans="1:19" ht="26.25" customHeight="1">
      <c r="A43" s="35">
        <v>32</v>
      </c>
      <c r="B43" s="74" t="s">
        <v>98</v>
      </c>
      <c r="C43" s="42" t="str" cm="1">
        <f t="array" aca="1" ref="C43" ca="1">IF(INDIRECT(B43&amp;"!$C$7")="","",INDIRECT(B43&amp;"!$C$7"))</f>
        <v/>
      </c>
      <c r="D43" s="42" t="str" cm="1">
        <f t="array" aca="1" ref="D43" ca="1">IF(INDIRECT(B43&amp;"!$C$6")="","",INDIRECT(B43&amp;"!$C$6"))</f>
        <v/>
      </c>
      <c r="K43" s="2"/>
      <c r="L43" s="2"/>
      <c r="M43" s="2"/>
      <c r="N43" s="2"/>
      <c r="O43" s="2"/>
      <c r="P43" s="2"/>
      <c r="Q43" s="2"/>
      <c r="R43" s="2"/>
      <c r="S43" s="2"/>
    </row>
    <row r="44" spans="1:19" ht="26.25" customHeight="1">
      <c r="A44" s="35">
        <v>33</v>
      </c>
      <c r="B44" s="74" t="s">
        <v>99</v>
      </c>
      <c r="C44" s="42" t="str" cm="1">
        <f t="array" aca="1" ref="C44" ca="1">IF(INDIRECT(B44&amp;"!$C$7")="","",INDIRECT(B44&amp;"!$C$7"))</f>
        <v/>
      </c>
      <c r="D44" s="42" t="str" cm="1">
        <f t="array" aca="1" ref="D44" ca="1">IF(INDIRECT(B44&amp;"!$C$6")="","",INDIRECT(B44&amp;"!$C$6"))</f>
        <v/>
      </c>
      <c r="K44" s="2"/>
      <c r="L44" s="2"/>
      <c r="M44" s="2"/>
      <c r="N44" s="2"/>
      <c r="O44" s="2"/>
      <c r="P44" s="2"/>
      <c r="Q44" s="2"/>
      <c r="R44" s="2"/>
      <c r="S44" s="2"/>
    </row>
    <row r="45" spans="1:19" ht="26.25" customHeight="1">
      <c r="A45" s="35">
        <v>34</v>
      </c>
      <c r="B45" s="74" t="s">
        <v>100</v>
      </c>
      <c r="C45" s="42" t="str" cm="1">
        <f t="array" aca="1" ref="C45" ca="1">IF(INDIRECT(B45&amp;"!$C$7")="","",INDIRECT(B45&amp;"!$C$7"))</f>
        <v/>
      </c>
      <c r="D45" s="42" t="str" cm="1">
        <f t="array" aca="1" ref="D45" ca="1">IF(INDIRECT(B45&amp;"!$C$6")="","",INDIRECT(B45&amp;"!$C$6"))</f>
        <v/>
      </c>
      <c r="K45" s="2"/>
      <c r="L45" s="2"/>
      <c r="M45" s="2"/>
      <c r="N45" s="2"/>
      <c r="O45" s="2"/>
      <c r="P45" s="2"/>
      <c r="Q45" s="2"/>
      <c r="R45" s="2"/>
      <c r="S45" s="2"/>
    </row>
    <row r="46" spans="1:19" ht="26.25" customHeight="1">
      <c r="A46" s="35">
        <v>35</v>
      </c>
      <c r="B46" s="74" t="s">
        <v>101</v>
      </c>
      <c r="C46" s="42" t="str" cm="1">
        <f t="array" aca="1" ref="C46" ca="1">IF(INDIRECT(B46&amp;"!$C$7")="","",INDIRECT(B46&amp;"!$C$7"))</f>
        <v/>
      </c>
      <c r="D46" s="42" t="str" cm="1">
        <f t="array" aca="1" ref="D46" ca="1">IF(INDIRECT(B46&amp;"!$C$6")="","",INDIRECT(B46&amp;"!$C$6"))</f>
        <v/>
      </c>
      <c r="K46" s="2"/>
      <c r="L46" s="2"/>
      <c r="M46" s="2"/>
      <c r="N46" s="2"/>
      <c r="O46" s="2"/>
      <c r="P46" s="2"/>
      <c r="Q46" s="2"/>
      <c r="R46" s="2"/>
      <c r="S46" s="2"/>
    </row>
    <row r="47" spans="1:19" ht="26.25" customHeight="1">
      <c r="A47" s="35">
        <v>36</v>
      </c>
      <c r="B47" s="74" t="s">
        <v>102</v>
      </c>
      <c r="C47" s="42" t="str" cm="1">
        <f t="array" aca="1" ref="C47" ca="1">IF(INDIRECT(B47&amp;"!$C$7")="","",INDIRECT(B47&amp;"!$C$7"))</f>
        <v/>
      </c>
      <c r="D47" s="42" t="str" cm="1">
        <f t="array" aca="1" ref="D47" ca="1">IF(INDIRECT(B47&amp;"!$C$6")="","",INDIRECT(B47&amp;"!$C$6"))</f>
        <v/>
      </c>
      <c r="K47" s="2"/>
      <c r="L47" s="2"/>
      <c r="M47" s="2"/>
      <c r="N47" s="2"/>
      <c r="O47" s="2"/>
      <c r="P47" s="2"/>
      <c r="Q47" s="2"/>
      <c r="R47" s="2"/>
      <c r="S47" s="2"/>
    </row>
    <row r="48" spans="1:19" ht="26.25" customHeight="1">
      <c r="A48" s="35">
        <v>37</v>
      </c>
      <c r="B48" s="74" t="s">
        <v>103</v>
      </c>
      <c r="C48" s="42" t="str" cm="1">
        <f t="array" aca="1" ref="C48" ca="1">IF(INDIRECT(B48&amp;"!$C$7")="","",INDIRECT(B48&amp;"!$C$7"))</f>
        <v/>
      </c>
      <c r="D48" s="42" t="str" cm="1">
        <f t="array" aca="1" ref="D48" ca="1">IF(INDIRECT(B48&amp;"!$C$6")="","",INDIRECT(B48&amp;"!$C$6"))</f>
        <v/>
      </c>
      <c r="K48" s="2"/>
      <c r="L48" s="2"/>
      <c r="M48" s="2"/>
      <c r="N48" s="2"/>
      <c r="O48" s="2"/>
      <c r="P48" s="2"/>
      <c r="Q48" s="2"/>
      <c r="R48" s="2"/>
      <c r="S48" s="2"/>
    </row>
    <row r="49" spans="1:19" ht="26.25" customHeight="1">
      <c r="A49" s="35">
        <v>38</v>
      </c>
      <c r="B49" s="74" t="s">
        <v>104</v>
      </c>
      <c r="C49" s="42" t="str" cm="1">
        <f t="array" aca="1" ref="C49" ca="1">IF(INDIRECT(B49&amp;"!$C$7")="","",INDIRECT(B49&amp;"!$C$7"))</f>
        <v/>
      </c>
      <c r="D49" s="42" t="str" cm="1">
        <f t="array" aca="1" ref="D49" ca="1">IF(INDIRECT(B49&amp;"!$C$6")="","",INDIRECT(B49&amp;"!$C$6"))</f>
        <v/>
      </c>
      <c r="K49" s="2"/>
      <c r="L49" s="2"/>
      <c r="M49" s="2"/>
      <c r="N49" s="2"/>
      <c r="O49" s="2"/>
      <c r="P49" s="2"/>
      <c r="Q49" s="2"/>
      <c r="R49" s="2"/>
      <c r="S49" s="2"/>
    </row>
    <row r="50" spans="1:19" ht="26.25" customHeight="1">
      <c r="A50" s="35">
        <v>39</v>
      </c>
      <c r="B50" s="74" t="s">
        <v>105</v>
      </c>
      <c r="C50" s="42" t="str" cm="1">
        <f t="array" aca="1" ref="C50" ca="1">IF(INDIRECT(B50&amp;"!$C$7")="","",INDIRECT(B50&amp;"!$C$7"))</f>
        <v/>
      </c>
      <c r="D50" s="42" t="str" cm="1">
        <f t="array" aca="1" ref="D50" ca="1">IF(INDIRECT(B50&amp;"!$C$6")="","",INDIRECT(B50&amp;"!$C$6"))</f>
        <v/>
      </c>
      <c r="K50" s="2"/>
      <c r="L50" s="2"/>
      <c r="M50" s="2"/>
      <c r="N50" s="2"/>
      <c r="O50" s="2"/>
      <c r="P50" s="2"/>
      <c r="Q50" s="2"/>
      <c r="R50" s="2"/>
      <c r="S50" s="2"/>
    </row>
    <row r="51" spans="1:19" ht="26.25" customHeight="1">
      <c r="A51" s="35">
        <v>40</v>
      </c>
      <c r="B51" s="74" t="s">
        <v>106</v>
      </c>
      <c r="C51" s="42" t="str" cm="1">
        <f t="array" aca="1" ref="C51" ca="1">IF(INDIRECT(B51&amp;"!$C$7")="","",INDIRECT(B51&amp;"!$C$7"))</f>
        <v/>
      </c>
      <c r="D51" s="42" t="str" cm="1">
        <f t="array" aca="1" ref="D51" ca="1">IF(INDIRECT(B51&amp;"!$C$6")="","",INDIRECT(B51&amp;"!$C$6"))</f>
        <v/>
      </c>
      <c r="K51" s="2"/>
      <c r="L51" s="2"/>
      <c r="M51" s="2"/>
      <c r="N51" s="2"/>
      <c r="O51" s="2"/>
      <c r="P51" s="2"/>
      <c r="Q51" s="2"/>
      <c r="R51" s="2"/>
      <c r="S51" s="2"/>
    </row>
    <row r="52" spans="1:19" ht="26.25" customHeight="1">
      <c r="A52" s="35">
        <v>41</v>
      </c>
      <c r="B52" s="74" t="s">
        <v>107</v>
      </c>
      <c r="C52" s="42" t="str" cm="1">
        <f t="array" aca="1" ref="C52" ca="1">IF(INDIRECT(B52&amp;"!$C$7")="","",INDIRECT(B52&amp;"!$C$7"))</f>
        <v/>
      </c>
      <c r="D52" s="42" t="str" cm="1">
        <f t="array" aca="1" ref="D52" ca="1">IF(INDIRECT(B52&amp;"!$C$6")="","",INDIRECT(B52&amp;"!$C$6"))</f>
        <v/>
      </c>
      <c r="K52" s="2"/>
      <c r="L52" s="2"/>
      <c r="M52" s="2"/>
      <c r="N52" s="2"/>
      <c r="O52" s="2"/>
      <c r="P52" s="2"/>
      <c r="Q52" s="2"/>
      <c r="R52" s="2"/>
      <c r="S52" s="2"/>
    </row>
    <row r="53" spans="1:19" ht="26.25" customHeight="1">
      <c r="A53" s="35">
        <v>42</v>
      </c>
      <c r="B53" s="74" t="s">
        <v>108</v>
      </c>
      <c r="C53" s="42" t="str" cm="1">
        <f t="array" aca="1" ref="C53" ca="1">IF(INDIRECT(B53&amp;"!$C$7")="","",INDIRECT(B53&amp;"!$C$7"))</f>
        <v/>
      </c>
      <c r="D53" s="42" t="str" cm="1">
        <f t="array" aca="1" ref="D53" ca="1">IF(INDIRECT(B53&amp;"!$C$6")="","",INDIRECT(B53&amp;"!$C$6"))</f>
        <v/>
      </c>
      <c r="K53" s="2"/>
      <c r="L53" s="2"/>
      <c r="M53" s="2"/>
      <c r="N53" s="2"/>
      <c r="O53" s="2"/>
      <c r="P53" s="2"/>
      <c r="Q53" s="2"/>
      <c r="R53" s="2"/>
      <c r="S53" s="2"/>
    </row>
    <row r="54" spans="1:19" ht="26.25" customHeight="1">
      <c r="A54" s="35">
        <v>43</v>
      </c>
      <c r="B54" s="74" t="s">
        <v>109</v>
      </c>
      <c r="C54" s="42" t="str" cm="1">
        <f t="array" aca="1" ref="C54" ca="1">IF(INDIRECT(B54&amp;"!$C$7")="","",INDIRECT(B54&amp;"!$C$7"))</f>
        <v/>
      </c>
      <c r="D54" s="42" t="str" cm="1">
        <f t="array" aca="1" ref="D54" ca="1">IF(INDIRECT(B54&amp;"!$C$6")="","",INDIRECT(B54&amp;"!$C$6"))</f>
        <v/>
      </c>
      <c r="K54" s="2"/>
      <c r="L54" s="2"/>
      <c r="M54" s="2"/>
      <c r="N54" s="2"/>
      <c r="O54" s="2"/>
      <c r="P54" s="2"/>
      <c r="Q54" s="2"/>
      <c r="R54" s="2"/>
      <c r="S54" s="2"/>
    </row>
    <row r="55" spans="1:19" ht="26.25" customHeight="1">
      <c r="A55" s="35">
        <v>44</v>
      </c>
      <c r="B55" s="74" t="s">
        <v>110</v>
      </c>
      <c r="C55" s="42" t="str" cm="1">
        <f t="array" aca="1" ref="C55" ca="1">IF(INDIRECT(B55&amp;"!$C$7")="","",INDIRECT(B55&amp;"!$C$7"))</f>
        <v/>
      </c>
      <c r="D55" s="42" t="str" cm="1">
        <f t="array" aca="1" ref="D55" ca="1">IF(INDIRECT(B55&amp;"!$C$6")="","",INDIRECT(B55&amp;"!$C$6"))</f>
        <v/>
      </c>
      <c r="K55" s="2"/>
      <c r="L55" s="2"/>
      <c r="M55" s="2"/>
      <c r="N55" s="2"/>
      <c r="O55" s="2"/>
      <c r="P55" s="2"/>
      <c r="Q55" s="2"/>
      <c r="R55" s="2"/>
      <c r="S55" s="2"/>
    </row>
    <row r="56" spans="1:19" ht="26.25" customHeight="1">
      <c r="A56" s="35">
        <v>45</v>
      </c>
      <c r="B56" s="74" t="s">
        <v>111</v>
      </c>
      <c r="C56" s="42" t="str" cm="1">
        <f t="array" aca="1" ref="C56" ca="1">IF(INDIRECT(B56&amp;"!$C$7")="","",INDIRECT(B56&amp;"!$C$7"))</f>
        <v/>
      </c>
      <c r="D56" s="42" t="str" cm="1">
        <f t="array" aca="1" ref="D56" ca="1">IF(INDIRECT(B56&amp;"!$C$6")="","",INDIRECT(B56&amp;"!$C$6"))</f>
        <v/>
      </c>
      <c r="K56" s="2"/>
      <c r="L56" s="2"/>
      <c r="M56" s="2"/>
      <c r="N56" s="2"/>
      <c r="O56" s="2"/>
      <c r="P56" s="2"/>
      <c r="Q56" s="2"/>
      <c r="R56" s="2"/>
      <c r="S56" s="2"/>
    </row>
    <row r="57" spans="1:19" ht="26.25" customHeight="1">
      <c r="A57" s="35">
        <v>46</v>
      </c>
      <c r="B57" s="74" t="s">
        <v>112</v>
      </c>
      <c r="C57" s="42" t="str" cm="1">
        <f t="array" aca="1" ref="C57" ca="1">IF(INDIRECT(B57&amp;"!$C$7")="","",INDIRECT(B57&amp;"!$C$7"))</f>
        <v/>
      </c>
      <c r="D57" s="42" t="str" cm="1">
        <f t="array" aca="1" ref="D57" ca="1">IF(INDIRECT(B57&amp;"!$C$6")="","",INDIRECT(B57&amp;"!$C$6"))</f>
        <v/>
      </c>
      <c r="K57" s="2"/>
      <c r="L57" s="2"/>
      <c r="M57" s="2"/>
      <c r="N57" s="2"/>
      <c r="O57" s="2"/>
      <c r="P57" s="2"/>
      <c r="Q57" s="2"/>
      <c r="R57" s="2"/>
      <c r="S57" s="2"/>
    </row>
    <row r="58" spans="1:19" ht="26.25" customHeight="1">
      <c r="A58" s="35">
        <v>47</v>
      </c>
      <c r="B58" s="74" t="s">
        <v>113</v>
      </c>
      <c r="C58" s="42" t="str" cm="1">
        <f t="array" aca="1" ref="C58" ca="1">IF(INDIRECT(B58&amp;"!$C$7")="","",INDIRECT(B58&amp;"!$C$7"))</f>
        <v/>
      </c>
      <c r="D58" s="42" t="str" cm="1">
        <f t="array" aca="1" ref="D58" ca="1">IF(INDIRECT(B58&amp;"!$C$6")="","",INDIRECT(B58&amp;"!$C$6"))</f>
        <v/>
      </c>
      <c r="K58" s="2"/>
      <c r="L58" s="2"/>
      <c r="M58" s="2"/>
      <c r="N58" s="2"/>
      <c r="O58" s="2"/>
      <c r="P58" s="2"/>
      <c r="Q58" s="2"/>
      <c r="R58" s="2"/>
      <c r="S58" s="2"/>
    </row>
    <row r="59" spans="1:19" ht="26.25" customHeight="1">
      <c r="A59" s="35">
        <v>48</v>
      </c>
      <c r="B59" s="74" t="s">
        <v>114</v>
      </c>
      <c r="C59" s="42" t="str" cm="1">
        <f t="array" aca="1" ref="C59" ca="1">IF(INDIRECT(B59&amp;"!$C$7")="","",INDIRECT(B59&amp;"!$C$7"))</f>
        <v/>
      </c>
      <c r="D59" s="42" t="str" cm="1">
        <f t="array" aca="1" ref="D59" ca="1">IF(INDIRECT(B59&amp;"!$C$6")="","",INDIRECT(B59&amp;"!$C$6"))</f>
        <v/>
      </c>
      <c r="K59" s="2"/>
      <c r="L59" s="2"/>
      <c r="M59" s="2"/>
      <c r="N59" s="2"/>
      <c r="O59" s="2"/>
      <c r="P59" s="2"/>
      <c r="Q59" s="2"/>
      <c r="R59" s="2"/>
      <c r="S59" s="2"/>
    </row>
    <row r="60" spans="1:19" ht="26.25" customHeight="1">
      <c r="A60" s="35">
        <v>49</v>
      </c>
      <c r="B60" s="74" t="s">
        <v>115</v>
      </c>
      <c r="C60" s="42" t="str" cm="1">
        <f t="array" aca="1" ref="C60" ca="1">IF(INDIRECT(B60&amp;"!$C$7")="","",INDIRECT(B60&amp;"!$C$7"))</f>
        <v/>
      </c>
      <c r="D60" s="42" t="str" cm="1">
        <f t="array" aca="1" ref="D60" ca="1">IF(INDIRECT(B60&amp;"!$C$6")="","",INDIRECT(B60&amp;"!$C$6"))</f>
        <v/>
      </c>
      <c r="K60" s="2"/>
      <c r="L60" s="2"/>
      <c r="M60" s="2"/>
      <c r="N60" s="2"/>
      <c r="O60" s="2"/>
      <c r="P60" s="2"/>
      <c r="Q60" s="2"/>
      <c r="R60" s="2"/>
      <c r="S60" s="2"/>
    </row>
    <row r="61" spans="1:19" ht="26.25" customHeight="1" thickBot="1">
      <c r="A61" s="36">
        <v>50</v>
      </c>
      <c r="B61" s="77" t="s">
        <v>116</v>
      </c>
      <c r="C61" s="78" t="str" cm="1">
        <f t="array" aca="1" ref="C61" ca="1">IF(INDIRECT(B61&amp;"!$C$7")="","",INDIRECT(B61&amp;"!$C$7"))</f>
        <v/>
      </c>
      <c r="D61" s="78" t="str" cm="1">
        <f t="array" aca="1" ref="D61" ca="1">IF(INDIRECT(B61&amp;"!$C$6")="","",INDIRECT(B61&amp;"!$C$6"))</f>
        <v/>
      </c>
      <c r="K61" s="2"/>
      <c r="L61" s="2"/>
      <c r="M61" s="2"/>
      <c r="N61" s="2"/>
      <c r="O61" s="2"/>
      <c r="P61" s="2"/>
      <c r="Q61" s="2"/>
      <c r="R61" s="2"/>
      <c r="S61" s="2"/>
    </row>
  </sheetData>
  <sheetProtection algorithmName="SHA-512" hashValue="4RSWOpR+GDamOPiZSW8GnrpoifiBFXEzF4hNO/sGOwOmSwRz57Ws6nbbyD8TrmtLloKyhRctwXczY+MCnjbCkw==" saltValue="LEHciyBmzLPrNKzZrgUWgQ==" spinCount="100000" sheet="1" objects="1" scenarios="1"/>
  <mergeCells count="16">
    <mergeCell ref="F8:G8"/>
    <mergeCell ref="H4:I4"/>
    <mergeCell ref="A10:A11"/>
    <mergeCell ref="C10:C11"/>
    <mergeCell ref="D10:D11"/>
    <mergeCell ref="H5:M5"/>
    <mergeCell ref="H6:M6"/>
    <mergeCell ref="H7:M7"/>
    <mergeCell ref="H8:M8"/>
    <mergeCell ref="B10:B11"/>
    <mergeCell ref="C6:D6"/>
    <mergeCell ref="C7:D7"/>
    <mergeCell ref="F4:G4"/>
    <mergeCell ref="F5:G5"/>
    <mergeCell ref="F6:G6"/>
    <mergeCell ref="F7:G7"/>
  </mergeCells>
  <phoneticPr fontId="2"/>
  <conditionalFormatting sqref="H4:H8">
    <cfRule type="containsBlanks" dxfId="650" priority="11">
      <formula>LEN(TRIM(H4))=0</formula>
    </cfRule>
  </conditionalFormatting>
  <dataValidations count="2">
    <dataValidation type="list" allowBlank="1" showInputMessage="1" showErrorMessage="1" sqref="H4:I4" xr:uid="{00000000-0002-0000-0200-000000000000}">
      <formula1>"鶴見,神奈川,西,中,南,港南,保土ケ谷,旭,磯子,金沢,港北,緑,青葉,都筑,泉,栄,戸塚,瀬谷"</formula1>
    </dataValidation>
    <dataValidation type="textLength" operator="equal" allowBlank="1" showInputMessage="1" showErrorMessage="1" error="13桁の施設・事業所番号を入力ください。" sqref="H6:M6" xr:uid="{DE7E6711-809B-4C1B-A514-BC9962D707F6}">
      <formula1>13</formula1>
    </dataValidation>
  </dataValidations>
  <printOptions horizontalCentered="1"/>
  <pageMargins left="0.25" right="0.25" top="0.75" bottom="0.75" header="0.3" footer="0.3"/>
  <pageSetup paperSize="8" scale="48"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F2442621-2F49-447D-9AEE-BCC22DD75573}">
          <x14:formula1>
            <xm:f>マスタ!$B$3:$B$7</xm:f>
          </x14:formula1>
          <xm:sqref>H5:M5</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3FC79-1774-45B5-AAF7-937DFBE754C3}">
  <sheetPr codeName="Sheet30">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eaT0zfVuJw9mJsS9csMhS5zt34YF/775Pi07Drj30jyXh/s3100Srvewn65aLJNfZ1R5vurc0dKdS/Y54V4k+Q==" saltValue="ZBmLTc/NZwTSlGK3h5Xyz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11" priority="11" operator="equal">
      <formula>""</formula>
    </cfRule>
  </conditionalFormatting>
  <conditionalFormatting sqref="D8">
    <cfRule type="cellIs" dxfId="310" priority="1" operator="equal">
      <formula>""</formula>
    </cfRule>
  </conditionalFormatting>
  <conditionalFormatting sqref="D11:E25 G11:H25">
    <cfRule type="expression" dxfId="309" priority="3">
      <formula>$C11="【職員処遇改善費のみ対象】園内研修"</formula>
    </cfRule>
  </conditionalFormatting>
  <conditionalFormatting sqref="D11:E25">
    <cfRule type="expression" dxfId="308" priority="5">
      <formula>$C11="【職員処遇改善費のみ対象】横浜市（区）主催研修"</formula>
    </cfRule>
    <cfRule type="expression" dxfId="307" priority="6">
      <formula>$C11="幼稚園教諭旧免許状更新講習・免許法認定講習"</formula>
    </cfRule>
  </conditionalFormatting>
  <conditionalFormatting sqref="F11:F25">
    <cfRule type="expression" dxfId="306" priority="8">
      <formula>$C11&lt;&gt;"保育士等キャリアアップ研修"</formula>
    </cfRule>
    <cfRule type="expression" dxfId="305" priority="13" stopIfTrue="1">
      <formula>$C11="保育士等キャリアアップ研修"</formula>
    </cfRule>
  </conditionalFormatting>
  <conditionalFormatting sqref="F11:H25">
    <cfRule type="expression" dxfId="304" priority="4">
      <formula>$C11="その他"</formula>
    </cfRule>
  </conditionalFormatting>
  <conditionalFormatting sqref="G11:G25">
    <cfRule type="expression" dxfId="303" priority="10">
      <formula>$C11="幼稚園教諭旧免許状更新講習・免許法認定講習"</formula>
    </cfRule>
  </conditionalFormatting>
  <conditionalFormatting sqref="G11:H25">
    <cfRule type="expression" dxfId="302" priority="2">
      <formula>$C11="【職員処遇改善費のみ対象】横浜市（区）主催研修"</formula>
    </cfRule>
  </conditionalFormatting>
  <conditionalFormatting sqref="H11:H25">
    <cfRule type="expression" dxfId="301" priority="7">
      <formula>$C11="【幼稚園又は認定こども園に勤務していた者】その他"</formula>
    </cfRule>
  </conditionalFormatting>
  <conditionalFormatting sqref="H3:I3 H4:J7">
    <cfRule type="cellIs" dxfId="300" priority="12" operator="equal">
      <formula>""</formula>
    </cfRule>
  </conditionalFormatting>
  <conditionalFormatting sqref="I11:I25">
    <cfRule type="expression" dxfId="299" priority="9">
      <formula>$C11="保育士等キャリアアップ研修"</formula>
    </cfRule>
  </conditionalFormatting>
  <dataValidations count="8">
    <dataValidation type="list" allowBlank="1" showInputMessage="1" showErrorMessage="1" sqref="C11:C25" xr:uid="{5A8FD201-C9CA-4182-942B-ED47C06F8112}">
      <formula1>INDIRECT($C$6&amp;$D$8)</formula1>
    </dataValidation>
    <dataValidation type="list" allowBlank="1" showInputMessage="1" showErrorMessage="1" sqref="D11:E25" xr:uid="{CF3709AF-7C79-4805-B50B-B7CEB5684725}">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AA95659-C711-4A08-A56B-9FB32E8903F0}">
      <formula1>45747</formula1>
    </dataValidation>
    <dataValidation type="list" allowBlank="1" showInputMessage="1" showErrorMessage="1" sqref="O6" xr:uid="{47A9555D-8BF4-4F52-A439-CB91EC087A9F}">
      <formula1>" "</formula1>
    </dataValidation>
    <dataValidation type="list" allowBlank="1" showInputMessage="1" showErrorMessage="1" sqref="D8" xr:uid="{91DC276D-4728-4E17-82CF-D215A1027E84}">
      <formula1>"〇,×"</formula1>
    </dataValidation>
    <dataValidation type="textLength" operator="equal" allowBlank="1" showInputMessage="1" showErrorMessage="1" sqref="G11:G25" xr:uid="{4063F935-7532-400B-AE58-61592DC25BA8}">
      <formula1>12</formula1>
    </dataValidation>
    <dataValidation type="decimal" operator="greaterThanOrEqual" allowBlank="1" showInputMessage="1" showErrorMessage="1" sqref="I11:I25" xr:uid="{78E96E95-0984-4F52-918A-6812FB314013}">
      <formula1>0</formula1>
    </dataValidation>
    <dataValidation type="list" allowBlank="1" showInputMessage="1" showErrorMessage="1" sqref="H11:H25" xr:uid="{943242EE-2B81-4AE8-B6F0-9EADBFB6635E}">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24D9BB-EFAA-43EF-8815-4D3607D84FED}">
          <x14:formula1>
            <xm:f>マスタ!$C$2:$C$11</xm:f>
          </x14:formula1>
          <xm:sqref>C6:D6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1F335-E211-45D8-9C0A-582ED05C20AE}">
  <sheetPr codeName="Sheet31">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rIrXve+VjVgXPcQroZufnwEuL2yKQaYX5qL0F3HM1cVmbqbATSWNoWdykgaW8G2JoMvCDEyF9al92YIHIYmMWA==" saltValue="xbAJYK1Tz0Pua37PwD2mS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98" priority="11" operator="equal">
      <formula>""</formula>
    </cfRule>
  </conditionalFormatting>
  <conditionalFormatting sqref="D8">
    <cfRule type="cellIs" dxfId="297" priority="1" operator="equal">
      <formula>""</formula>
    </cfRule>
  </conditionalFormatting>
  <conditionalFormatting sqref="D11:E25 G11:H25">
    <cfRule type="expression" dxfId="296" priority="3">
      <formula>$C11="【職員処遇改善費のみ対象】園内研修"</formula>
    </cfRule>
  </conditionalFormatting>
  <conditionalFormatting sqref="D11:E25">
    <cfRule type="expression" dxfId="295" priority="5">
      <formula>$C11="【職員処遇改善費のみ対象】横浜市（区）主催研修"</formula>
    </cfRule>
    <cfRule type="expression" dxfId="294" priority="6">
      <formula>$C11="幼稚園教諭旧免許状更新講習・免許法認定講習"</formula>
    </cfRule>
  </conditionalFormatting>
  <conditionalFormatting sqref="F11:F25">
    <cfRule type="expression" dxfId="293" priority="8">
      <formula>$C11&lt;&gt;"保育士等キャリアアップ研修"</formula>
    </cfRule>
    <cfRule type="expression" dxfId="292" priority="13" stopIfTrue="1">
      <formula>$C11="保育士等キャリアアップ研修"</formula>
    </cfRule>
  </conditionalFormatting>
  <conditionalFormatting sqref="F11:H25">
    <cfRule type="expression" dxfId="291" priority="4">
      <formula>$C11="その他"</formula>
    </cfRule>
  </conditionalFormatting>
  <conditionalFormatting sqref="G11:G25">
    <cfRule type="expression" dxfId="290" priority="10">
      <formula>$C11="幼稚園教諭旧免許状更新講習・免許法認定講習"</formula>
    </cfRule>
  </conditionalFormatting>
  <conditionalFormatting sqref="G11:H25">
    <cfRule type="expression" dxfId="289" priority="2">
      <formula>$C11="【職員処遇改善費のみ対象】横浜市（区）主催研修"</formula>
    </cfRule>
  </conditionalFormatting>
  <conditionalFormatting sqref="H11:H25">
    <cfRule type="expression" dxfId="288" priority="7">
      <formula>$C11="【幼稚園又は認定こども園に勤務していた者】その他"</formula>
    </cfRule>
  </conditionalFormatting>
  <conditionalFormatting sqref="H3:I3 H4:J7">
    <cfRule type="cellIs" dxfId="287" priority="12" operator="equal">
      <formula>""</formula>
    </cfRule>
  </conditionalFormatting>
  <conditionalFormatting sqref="I11:I25">
    <cfRule type="expression" dxfId="286" priority="9">
      <formula>$C11="保育士等キャリアアップ研修"</formula>
    </cfRule>
  </conditionalFormatting>
  <dataValidations count="8">
    <dataValidation type="list" allowBlank="1" showInputMessage="1" showErrorMessage="1" sqref="H11:H25" xr:uid="{86BE1F8F-EDB4-4D40-93C0-0A53122A205B}">
      <formula1>INDIRECT($C$6)</formula1>
    </dataValidation>
    <dataValidation type="decimal" operator="greaterThanOrEqual" allowBlank="1" showInputMessage="1" showErrorMessage="1" sqref="I11:I25" xr:uid="{3E247927-CD7B-4ECA-8E89-B486D99D41E6}">
      <formula1>0</formula1>
    </dataValidation>
    <dataValidation type="textLength" operator="equal" allowBlank="1" showInputMessage="1" showErrorMessage="1" sqref="G11:G25" xr:uid="{293D2ECE-B7D6-4736-B0F8-943A61A56FE3}">
      <formula1>12</formula1>
    </dataValidation>
    <dataValidation type="list" allowBlank="1" showInputMessage="1" showErrorMessage="1" sqref="D8" xr:uid="{772FAF36-06CE-4C32-94DB-F02C6777B93F}">
      <formula1>"〇,×"</formula1>
    </dataValidation>
    <dataValidation type="list" allowBlank="1" showInputMessage="1" showErrorMessage="1" sqref="O6" xr:uid="{1E957015-B669-4C46-BC98-144E80DC9EAD}">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70F07C3-D8E0-412C-841A-B97D69177DF7}">
      <formula1>45747</formula1>
    </dataValidation>
    <dataValidation type="list" allowBlank="1" showInputMessage="1" showErrorMessage="1" sqref="D11:E25" xr:uid="{479BCC3E-9A81-4D96-87A2-DCFA4E51EED3}">
      <formula1>INDIRECT($C11)</formula1>
    </dataValidation>
    <dataValidation type="list" allowBlank="1" showInputMessage="1" showErrorMessage="1" sqref="C11:C25" xr:uid="{16C6F3D4-A2F9-4883-BA84-BC982935218B}">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6BD965-CD2C-4F08-9328-BA6D0B5B4E22}">
          <x14:formula1>
            <xm:f>マスタ!$C$2:$C$11</xm:f>
          </x14:formula1>
          <xm:sqref>C6:D6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FBCB-8EF2-4D4B-A9D5-85DDFC558E08}">
  <sheetPr codeName="Sheet32">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0AOKuxHJrzMfwevNt/wWV04NrcMmehWkCdm8ChlGtyuyjs0WLyBHLD0bBRxydEYhkduc8J8xncHCSTMolLG24w==" saltValue="bZft9mPta5a2K9aegr3tu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85" priority="11" operator="equal">
      <formula>""</formula>
    </cfRule>
  </conditionalFormatting>
  <conditionalFormatting sqref="D8">
    <cfRule type="cellIs" dxfId="284" priority="1" operator="equal">
      <formula>""</formula>
    </cfRule>
  </conditionalFormatting>
  <conditionalFormatting sqref="D11:E25 G11:H25">
    <cfRule type="expression" dxfId="283" priority="3">
      <formula>$C11="【職員処遇改善費のみ対象】園内研修"</formula>
    </cfRule>
  </conditionalFormatting>
  <conditionalFormatting sqref="D11:E25">
    <cfRule type="expression" dxfId="282" priority="5">
      <formula>$C11="【職員処遇改善費のみ対象】横浜市（区）主催研修"</formula>
    </cfRule>
    <cfRule type="expression" dxfId="281" priority="6">
      <formula>$C11="幼稚園教諭旧免許状更新講習・免許法認定講習"</formula>
    </cfRule>
  </conditionalFormatting>
  <conditionalFormatting sqref="F11:F25">
    <cfRule type="expression" dxfId="280" priority="8">
      <formula>$C11&lt;&gt;"保育士等キャリアアップ研修"</formula>
    </cfRule>
    <cfRule type="expression" dxfId="279" priority="13" stopIfTrue="1">
      <formula>$C11="保育士等キャリアアップ研修"</formula>
    </cfRule>
  </conditionalFormatting>
  <conditionalFormatting sqref="F11:H25">
    <cfRule type="expression" dxfId="278" priority="4">
      <formula>$C11="その他"</formula>
    </cfRule>
  </conditionalFormatting>
  <conditionalFormatting sqref="G11:G25">
    <cfRule type="expression" dxfId="277" priority="10">
      <formula>$C11="幼稚園教諭旧免許状更新講習・免許法認定講習"</formula>
    </cfRule>
  </conditionalFormatting>
  <conditionalFormatting sqref="G11:H25">
    <cfRule type="expression" dxfId="276" priority="2">
      <formula>$C11="【職員処遇改善費のみ対象】横浜市（区）主催研修"</formula>
    </cfRule>
  </conditionalFormatting>
  <conditionalFormatting sqref="H11:H25">
    <cfRule type="expression" dxfId="275" priority="7">
      <formula>$C11="【幼稚園又は認定こども園に勤務していた者】その他"</formula>
    </cfRule>
  </conditionalFormatting>
  <conditionalFormatting sqref="H3:I3 H4:J7">
    <cfRule type="cellIs" dxfId="274" priority="12" operator="equal">
      <formula>""</formula>
    </cfRule>
  </conditionalFormatting>
  <conditionalFormatting sqref="I11:I25">
    <cfRule type="expression" dxfId="273" priority="9">
      <formula>$C11="保育士等キャリアアップ研修"</formula>
    </cfRule>
  </conditionalFormatting>
  <dataValidations count="8">
    <dataValidation type="list" allowBlank="1" showInputMessage="1" showErrorMessage="1" sqref="C11:C25" xr:uid="{66525814-1651-43B2-923F-EEBAD1D21D56}">
      <formula1>INDIRECT($C$6&amp;$D$8)</formula1>
    </dataValidation>
    <dataValidation type="list" allowBlank="1" showInputMessage="1" showErrorMessage="1" sqref="D11:E25" xr:uid="{C3B91F41-4331-449D-97AB-7CC1EAC72104}">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1C04D5DB-D66B-4281-BB68-C1631FBA7BD6}">
      <formula1>45747</formula1>
    </dataValidation>
    <dataValidation type="list" allowBlank="1" showInputMessage="1" showErrorMessage="1" sqref="O6" xr:uid="{11B86E42-C2BD-4991-9C6E-576B1609BF58}">
      <formula1>" "</formula1>
    </dataValidation>
    <dataValidation type="list" allowBlank="1" showInputMessage="1" showErrorMessage="1" sqref="D8" xr:uid="{92DF12FF-9466-4691-B847-011C048CB7F4}">
      <formula1>"〇,×"</formula1>
    </dataValidation>
    <dataValidation type="textLength" operator="equal" allowBlank="1" showInputMessage="1" showErrorMessage="1" sqref="G11:G25" xr:uid="{B9D4BCDC-3CC6-4431-868E-7BD3530397E1}">
      <formula1>12</formula1>
    </dataValidation>
    <dataValidation type="decimal" operator="greaterThanOrEqual" allowBlank="1" showInputMessage="1" showErrorMessage="1" sqref="I11:I25" xr:uid="{B19C5951-0612-48FE-B98D-DC5DA53825EA}">
      <formula1>0</formula1>
    </dataValidation>
    <dataValidation type="list" allowBlank="1" showInputMessage="1" showErrorMessage="1" sqref="H11:H25" xr:uid="{6421C4D9-0695-46C7-A0EB-0DA64B2CC0A8}">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5E7F10B-B6A5-44CD-843E-6B8C2E6D8808}">
          <x14:formula1>
            <xm:f>マスタ!$C$2:$C$11</xm:f>
          </x14:formula1>
          <xm:sqref>C6:D6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F2ADD-651F-4135-9768-00EDA8348C42}">
  <sheetPr codeName="Sheet33">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pPrr9NJvBWhvbcwsunZB/5KYNiTpE/RuW4TZqo8YuxBLxBiJBMgfBTqra9vEwkhEcRlpRd78BikdCgAZR2BqcA==" saltValue="hqTYTJajxzXg2RPTfksXw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72" priority="11" operator="equal">
      <formula>""</formula>
    </cfRule>
  </conditionalFormatting>
  <conditionalFormatting sqref="D8">
    <cfRule type="cellIs" dxfId="271" priority="1" operator="equal">
      <formula>""</formula>
    </cfRule>
  </conditionalFormatting>
  <conditionalFormatting sqref="D11:E25 G11:H25">
    <cfRule type="expression" dxfId="270" priority="3">
      <formula>$C11="【職員処遇改善費のみ対象】園内研修"</formula>
    </cfRule>
  </conditionalFormatting>
  <conditionalFormatting sqref="D11:E25">
    <cfRule type="expression" dxfId="269" priority="5">
      <formula>$C11="【職員処遇改善費のみ対象】横浜市（区）主催研修"</formula>
    </cfRule>
    <cfRule type="expression" dxfId="268" priority="6">
      <formula>$C11="幼稚園教諭旧免許状更新講習・免許法認定講習"</formula>
    </cfRule>
  </conditionalFormatting>
  <conditionalFormatting sqref="F11:F25">
    <cfRule type="expression" dxfId="267" priority="8">
      <formula>$C11&lt;&gt;"保育士等キャリアアップ研修"</formula>
    </cfRule>
    <cfRule type="expression" dxfId="266" priority="13" stopIfTrue="1">
      <formula>$C11="保育士等キャリアアップ研修"</formula>
    </cfRule>
  </conditionalFormatting>
  <conditionalFormatting sqref="F11:H25">
    <cfRule type="expression" dxfId="265" priority="4">
      <formula>$C11="その他"</formula>
    </cfRule>
  </conditionalFormatting>
  <conditionalFormatting sqref="G11:G25">
    <cfRule type="expression" dxfId="264" priority="10">
      <formula>$C11="幼稚園教諭旧免許状更新講習・免許法認定講習"</formula>
    </cfRule>
  </conditionalFormatting>
  <conditionalFormatting sqref="G11:H25">
    <cfRule type="expression" dxfId="263" priority="2">
      <formula>$C11="【職員処遇改善費のみ対象】横浜市（区）主催研修"</formula>
    </cfRule>
  </conditionalFormatting>
  <conditionalFormatting sqref="H11:H25">
    <cfRule type="expression" dxfId="262" priority="7">
      <formula>$C11="【幼稚園又は認定こども園に勤務していた者】その他"</formula>
    </cfRule>
  </conditionalFormatting>
  <conditionalFormatting sqref="H3:I3 H4:J7">
    <cfRule type="cellIs" dxfId="261" priority="12" operator="equal">
      <formula>""</formula>
    </cfRule>
  </conditionalFormatting>
  <conditionalFormatting sqref="I11:I25">
    <cfRule type="expression" dxfId="260" priority="9">
      <formula>$C11="保育士等キャリアアップ研修"</formula>
    </cfRule>
  </conditionalFormatting>
  <dataValidations count="8">
    <dataValidation type="list" allowBlank="1" showInputMessage="1" showErrorMessage="1" sqref="H11:H25" xr:uid="{BF60E382-8154-44AB-B3F2-393981C42CC2}">
      <formula1>INDIRECT($C$6)</formula1>
    </dataValidation>
    <dataValidation type="decimal" operator="greaterThanOrEqual" allowBlank="1" showInputMessage="1" showErrorMessage="1" sqref="I11:I25" xr:uid="{5F2A87EE-B51D-4150-8D95-02CF80ACD02A}">
      <formula1>0</formula1>
    </dataValidation>
    <dataValidation type="textLength" operator="equal" allowBlank="1" showInputMessage="1" showErrorMessage="1" sqref="G11:G25" xr:uid="{69634D00-6EB9-41B0-B621-F448DD131592}">
      <formula1>12</formula1>
    </dataValidation>
    <dataValidation type="list" allowBlank="1" showInputMessage="1" showErrorMessage="1" sqref="D8" xr:uid="{3FC617F2-C1FE-4D6B-A0FA-45360930285B}">
      <formula1>"〇,×"</formula1>
    </dataValidation>
    <dataValidation type="list" allowBlank="1" showInputMessage="1" showErrorMessage="1" sqref="O6" xr:uid="{2EA06337-D60F-4F40-B0CD-CDFC0CBA5F13}">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213D038-DDA9-4057-82A6-39BCAB8FDE18}">
      <formula1>45747</formula1>
    </dataValidation>
    <dataValidation type="list" allowBlank="1" showInputMessage="1" showErrorMessage="1" sqref="D11:E25" xr:uid="{67339B55-55E2-4F1E-B1D0-2F5E8305436A}">
      <formula1>INDIRECT($C11)</formula1>
    </dataValidation>
    <dataValidation type="list" allowBlank="1" showInputMessage="1" showErrorMessage="1" sqref="C11:C25" xr:uid="{F5DDACFA-801A-4485-8B02-41FAC6473180}">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2EC301-0419-4F62-B546-2CCC3E90EAE8}">
          <x14:formula1>
            <xm:f>マスタ!$C$2:$C$11</xm:f>
          </x14:formula1>
          <xm:sqref>C6:D6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B3F46-A619-47EC-863C-E2A60C429C8B}">
  <sheetPr codeName="Sheet34">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JUA//9MXHJ1RjNClA7q841PSIzX/kNM0fjRKInZu5PKQ1gYuvcscAdWrLadgP0ABWT3AbSXvRK6OVcWfeLnvXQ==" saltValue="3UGYwvgAONW6+RYghC5nE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59" priority="11" operator="equal">
      <formula>""</formula>
    </cfRule>
  </conditionalFormatting>
  <conditionalFormatting sqref="D8">
    <cfRule type="cellIs" dxfId="258" priority="1" operator="equal">
      <formula>""</formula>
    </cfRule>
  </conditionalFormatting>
  <conditionalFormatting sqref="D11:E25 G11:H25">
    <cfRule type="expression" dxfId="257" priority="3">
      <formula>$C11="【職員処遇改善費のみ対象】園内研修"</formula>
    </cfRule>
  </conditionalFormatting>
  <conditionalFormatting sqref="D11:E25">
    <cfRule type="expression" dxfId="256" priority="5">
      <formula>$C11="【職員処遇改善費のみ対象】横浜市（区）主催研修"</formula>
    </cfRule>
    <cfRule type="expression" dxfId="255" priority="6">
      <formula>$C11="幼稚園教諭旧免許状更新講習・免許法認定講習"</formula>
    </cfRule>
  </conditionalFormatting>
  <conditionalFormatting sqref="F11:F25">
    <cfRule type="expression" dxfId="254" priority="8">
      <formula>$C11&lt;&gt;"保育士等キャリアアップ研修"</formula>
    </cfRule>
    <cfRule type="expression" dxfId="253" priority="13" stopIfTrue="1">
      <formula>$C11="保育士等キャリアアップ研修"</formula>
    </cfRule>
  </conditionalFormatting>
  <conditionalFormatting sqref="F11:H25">
    <cfRule type="expression" dxfId="252" priority="4">
      <formula>$C11="その他"</formula>
    </cfRule>
  </conditionalFormatting>
  <conditionalFormatting sqref="G11:G25">
    <cfRule type="expression" dxfId="251" priority="10">
      <formula>$C11="幼稚園教諭旧免許状更新講習・免許法認定講習"</formula>
    </cfRule>
  </conditionalFormatting>
  <conditionalFormatting sqref="G11:H25">
    <cfRule type="expression" dxfId="250" priority="2">
      <formula>$C11="【職員処遇改善費のみ対象】横浜市（区）主催研修"</formula>
    </cfRule>
  </conditionalFormatting>
  <conditionalFormatting sqref="H11:H25">
    <cfRule type="expression" dxfId="249" priority="7">
      <formula>$C11="【幼稚園又は認定こども園に勤務していた者】その他"</formula>
    </cfRule>
  </conditionalFormatting>
  <conditionalFormatting sqref="H3:I3 H4:J7">
    <cfRule type="cellIs" dxfId="248" priority="12" operator="equal">
      <formula>""</formula>
    </cfRule>
  </conditionalFormatting>
  <conditionalFormatting sqref="I11:I25">
    <cfRule type="expression" dxfId="247" priority="9">
      <formula>$C11="保育士等キャリアアップ研修"</formula>
    </cfRule>
  </conditionalFormatting>
  <dataValidations count="8">
    <dataValidation type="list" allowBlank="1" showInputMessage="1" showErrorMessage="1" sqref="H11:H25" xr:uid="{A3EC2651-384F-4E35-B56F-918ED6F91EA6}">
      <formula1>INDIRECT($C$6)</formula1>
    </dataValidation>
    <dataValidation type="decimal" operator="greaterThanOrEqual" allowBlank="1" showInputMessage="1" showErrorMessage="1" sqref="I11:I25" xr:uid="{FBF38B5E-3EC5-4BA6-A07B-CF1C89E0336A}">
      <formula1>0</formula1>
    </dataValidation>
    <dataValidation type="textLength" operator="equal" allowBlank="1" showInputMessage="1" showErrorMessage="1" sqref="G11:G25" xr:uid="{9E207100-6C23-4250-93D6-5F6458B3F6CC}">
      <formula1>12</formula1>
    </dataValidation>
    <dataValidation type="list" allowBlank="1" showInputMessage="1" showErrorMessage="1" sqref="D8" xr:uid="{D41CFF3C-7F46-46D2-BA90-EAEAD7096FB6}">
      <formula1>"〇,×"</formula1>
    </dataValidation>
    <dataValidation type="list" allowBlank="1" showInputMessage="1" showErrorMessage="1" sqref="O6" xr:uid="{D5617E26-6C82-4DB5-96A0-101F81BDD4FF}">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408F92A6-1953-4C05-A00A-D5BB65EAD3EA}">
      <formula1>45747</formula1>
    </dataValidation>
    <dataValidation type="list" allowBlank="1" showInputMessage="1" showErrorMessage="1" sqref="D11:E25" xr:uid="{0370BBC5-96B6-4E18-947B-C461374CD7FE}">
      <formula1>INDIRECT($C11)</formula1>
    </dataValidation>
    <dataValidation type="list" allowBlank="1" showInputMessage="1" showErrorMessage="1" sqref="C11:C25" xr:uid="{E621580B-6A68-45EA-8F99-3A30CBCE957D}">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A2B28C-1A08-419C-B154-D0405FC9C49D}">
          <x14:formula1>
            <xm:f>マスタ!$C$2:$C$11</xm:f>
          </x14:formula1>
          <xm:sqref>C6:D6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78930-D411-440E-980E-8C2CA7ACA318}">
  <sheetPr codeName="Sheet35">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EEGxblzsGIRjwK9s9KVjaKSB9Jc5B4P6/cgX1I+9t0ZKsWywBlayKkCyucT6Iz1JXgBibfq39crMT59Qu75Bng==" saltValue="Lr881VR8YGGo9YQFRQ0Y9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46" priority="11" operator="equal">
      <formula>""</formula>
    </cfRule>
  </conditionalFormatting>
  <conditionalFormatting sqref="D8">
    <cfRule type="cellIs" dxfId="245" priority="1" operator="equal">
      <formula>""</formula>
    </cfRule>
  </conditionalFormatting>
  <conditionalFormatting sqref="D11:E25 G11:H25">
    <cfRule type="expression" dxfId="244" priority="3">
      <formula>$C11="【職員処遇改善費のみ対象】園内研修"</formula>
    </cfRule>
  </conditionalFormatting>
  <conditionalFormatting sqref="D11:E25">
    <cfRule type="expression" dxfId="243" priority="5">
      <formula>$C11="【職員処遇改善費のみ対象】横浜市（区）主催研修"</formula>
    </cfRule>
    <cfRule type="expression" dxfId="242" priority="6">
      <formula>$C11="幼稚園教諭旧免許状更新講習・免許法認定講習"</formula>
    </cfRule>
  </conditionalFormatting>
  <conditionalFormatting sqref="F11:F25">
    <cfRule type="expression" dxfId="241" priority="8">
      <formula>$C11&lt;&gt;"保育士等キャリアアップ研修"</formula>
    </cfRule>
    <cfRule type="expression" dxfId="240" priority="13" stopIfTrue="1">
      <formula>$C11="保育士等キャリアアップ研修"</formula>
    </cfRule>
  </conditionalFormatting>
  <conditionalFormatting sqref="F11:H25">
    <cfRule type="expression" dxfId="239" priority="4">
      <formula>$C11="その他"</formula>
    </cfRule>
  </conditionalFormatting>
  <conditionalFormatting sqref="G11:G25">
    <cfRule type="expression" dxfId="238" priority="10">
      <formula>$C11="幼稚園教諭旧免許状更新講習・免許法認定講習"</formula>
    </cfRule>
  </conditionalFormatting>
  <conditionalFormatting sqref="G11:H25">
    <cfRule type="expression" dxfId="237" priority="2">
      <formula>$C11="【職員処遇改善費のみ対象】横浜市（区）主催研修"</formula>
    </cfRule>
  </conditionalFormatting>
  <conditionalFormatting sqref="H11:H25">
    <cfRule type="expression" dxfId="236" priority="7">
      <formula>$C11="【幼稚園又は認定こども園に勤務していた者】その他"</formula>
    </cfRule>
  </conditionalFormatting>
  <conditionalFormatting sqref="H3:I3 H4:J7">
    <cfRule type="cellIs" dxfId="235" priority="12" operator="equal">
      <formula>""</formula>
    </cfRule>
  </conditionalFormatting>
  <conditionalFormatting sqref="I11:I25">
    <cfRule type="expression" dxfId="234" priority="9">
      <formula>$C11="保育士等キャリアアップ研修"</formula>
    </cfRule>
  </conditionalFormatting>
  <dataValidations count="8">
    <dataValidation type="list" allowBlank="1" showInputMessage="1" showErrorMessage="1" sqref="C11:C25" xr:uid="{7AE10521-28D3-4AF2-9D7D-3FEFC82C05F6}">
      <formula1>INDIRECT($C$6&amp;$D$8)</formula1>
    </dataValidation>
    <dataValidation type="list" allowBlank="1" showInputMessage="1" showErrorMessage="1" sqref="D11:E25" xr:uid="{A08EFD4B-6C62-4501-86FD-CFB74DA20A9A}">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5CCD70A-544C-4251-BDB9-1FEC73067AC1}">
      <formula1>45747</formula1>
    </dataValidation>
    <dataValidation type="list" allowBlank="1" showInputMessage="1" showErrorMessage="1" sqref="O6" xr:uid="{6431C356-0E47-4021-A40D-3B4FD1A28308}">
      <formula1>" "</formula1>
    </dataValidation>
    <dataValidation type="list" allowBlank="1" showInputMessage="1" showErrorMessage="1" sqref="D8" xr:uid="{18B2C051-E58A-4F9B-AFEC-E2BC82F5D302}">
      <formula1>"〇,×"</formula1>
    </dataValidation>
    <dataValidation type="textLength" operator="equal" allowBlank="1" showInputMessage="1" showErrorMessage="1" sqref="G11:G25" xr:uid="{4C4F271E-943A-4FE2-A16A-6754BCE8D077}">
      <formula1>12</formula1>
    </dataValidation>
    <dataValidation type="decimal" operator="greaterThanOrEqual" allowBlank="1" showInputMessage="1" showErrorMessage="1" sqref="I11:I25" xr:uid="{AE8186E8-D78B-48B0-8017-244384874BDC}">
      <formula1>0</formula1>
    </dataValidation>
    <dataValidation type="list" allowBlank="1" showInputMessage="1" showErrorMessage="1" sqref="H11:H25" xr:uid="{AE321AB1-48F0-49F1-AEE6-20ABD9897B48}">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BC4FDD-4D7C-46B6-81AC-72120A729861}">
          <x14:formula1>
            <xm:f>マスタ!$C$2:$C$11</xm:f>
          </x14:formula1>
          <xm:sqref>C6:D6</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FF5-3904-4613-A5E4-A334D93918DE}">
  <sheetPr codeName="Sheet36">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xTMVWkU7YVhjyPpbiD9GIqoY0n7hQxbuozI34AIkeOiREQ6LK9qFq9/lkKioTXg9QZE/snWafWfdxHWBSTykfg==" saltValue="09TFqsL9E148l6cJbVSh7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33" priority="11" operator="equal">
      <formula>""</formula>
    </cfRule>
  </conditionalFormatting>
  <conditionalFormatting sqref="D8">
    <cfRule type="cellIs" dxfId="232" priority="1" operator="equal">
      <formula>""</formula>
    </cfRule>
  </conditionalFormatting>
  <conditionalFormatting sqref="D11:E25 G11:H25">
    <cfRule type="expression" dxfId="231" priority="3">
      <formula>$C11="【職員処遇改善費のみ対象】園内研修"</formula>
    </cfRule>
  </conditionalFormatting>
  <conditionalFormatting sqref="D11:E25">
    <cfRule type="expression" dxfId="230" priority="5">
      <formula>$C11="【職員処遇改善費のみ対象】横浜市（区）主催研修"</formula>
    </cfRule>
    <cfRule type="expression" dxfId="229" priority="6">
      <formula>$C11="幼稚園教諭旧免許状更新講習・免許法認定講習"</formula>
    </cfRule>
  </conditionalFormatting>
  <conditionalFormatting sqref="F11:F25">
    <cfRule type="expression" dxfId="228" priority="8">
      <formula>$C11&lt;&gt;"保育士等キャリアアップ研修"</formula>
    </cfRule>
    <cfRule type="expression" dxfId="227" priority="13" stopIfTrue="1">
      <formula>$C11="保育士等キャリアアップ研修"</formula>
    </cfRule>
  </conditionalFormatting>
  <conditionalFormatting sqref="F11:H25">
    <cfRule type="expression" dxfId="226" priority="4">
      <formula>$C11="その他"</formula>
    </cfRule>
  </conditionalFormatting>
  <conditionalFormatting sqref="G11:G25">
    <cfRule type="expression" dxfId="225" priority="10">
      <formula>$C11="幼稚園教諭旧免許状更新講習・免許法認定講習"</formula>
    </cfRule>
  </conditionalFormatting>
  <conditionalFormatting sqref="G11:H25">
    <cfRule type="expression" dxfId="224" priority="2">
      <formula>$C11="【職員処遇改善費のみ対象】横浜市（区）主催研修"</formula>
    </cfRule>
  </conditionalFormatting>
  <conditionalFormatting sqref="H11:H25">
    <cfRule type="expression" dxfId="223" priority="7">
      <formula>$C11="【幼稚園又は認定こども園に勤務していた者】その他"</formula>
    </cfRule>
  </conditionalFormatting>
  <conditionalFormatting sqref="H3:I3 H4:J7">
    <cfRule type="cellIs" dxfId="222" priority="12" operator="equal">
      <formula>""</formula>
    </cfRule>
  </conditionalFormatting>
  <conditionalFormatting sqref="I11:I25">
    <cfRule type="expression" dxfId="221" priority="9">
      <formula>$C11="保育士等キャリアアップ研修"</formula>
    </cfRule>
  </conditionalFormatting>
  <dataValidations count="8">
    <dataValidation type="list" allowBlank="1" showInputMessage="1" showErrorMessage="1" sqref="C11:C25" xr:uid="{9DB1AC37-A78B-4534-A704-5D64CA9469CE}">
      <formula1>INDIRECT($C$6&amp;$D$8)</formula1>
    </dataValidation>
    <dataValidation type="list" allowBlank="1" showInputMessage="1" showErrorMessage="1" sqref="D11:E25" xr:uid="{EE7742D1-230E-487E-A60A-3279108DFDF0}">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DD6A6F5-6EC6-4F7A-BEB8-41B90D2E774E}">
      <formula1>45747</formula1>
    </dataValidation>
    <dataValidation type="list" allowBlank="1" showInputMessage="1" showErrorMessage="1" sqref="O6" xr:uid="{F0E064C0-5C0D-4C20-924E-C298CB83B81C}">
      <formula1>" "</formula1>
    </dataValidation>
    <dataValidation type="list" allowBlank="1" showInputMessage="1" showErrorMessage="1" sqref="D8" xr:uid="{D3D41900-3E93-49CF-A3C2-C9AA9284C522}">
      <formula1>"〇,×"</formula1>
    </dataValidation>
    <dataValidation type="textLength" operator="equal" allowBlank="1" showInputMessage="1" showErrorMessage="1" sqref="G11:G25" xr:uid="{7522D653-22B1-4DE1-9868-1D3749E0803B}">
      <formula1>12</formula1>
    </dataValidation>
    <dataValidation type="decimal" operator="greaterThanOrEqual" allowBlank="1" showInputMessage="1" showErrorMessage="1" sqref="I11:I25" xr:uid="{C0D89FFA-65DF-4DC2-8AA3-03C7A480DEA7}">
      <formula1>0</formula1>
    </dataValidation>
    <dataValidation type="list" allowBlank="1" showInputMessage="1" showErrorMessage="1" sqref="H11:H25" xr:uid="{2ACA4515-3487-4581-89D4-EC96ABD3E884}">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A4D69B5-1554-4442-B6F1-3A190466F784}">
          <x14:formula1>
            <xm:f>マスタ!$C$2:$C$11</xm:f>
          </x14:formula1>
          <xm:sqref>C6:D6</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9D60-DF9C-452B-98AE-6E6B2B35DCAA}">
  <sheetPr codeName="Sheet37">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Lvho5t/gDaD+Y1w9Ctf5VZRrJCthSEaUZAV1QiaRd2BjeVz8SYXEqhtI3qOCremA0kyW4rG9urT3YLQIQ2xKpA==" saltValue="/wkgm6ChD+6ESPHoZd9Tk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20" priority="11" operator="equal">
      <formula>""</formula>
    </cfRule>
  </conditionalFormatting>
  <conditionalFormatting sqref="D8">
    <cfRule type="cellIs" dxfId="219" priority="1" operator="equal">
      <formula>""</formula>
    </cfRule>
  </conditionalFormatting>
  <conditionalFormatting sqref="D11:E25 G11:H25">
    <cfRule type="expression" dxfId="218" priority="3">
      <formula>$C11="【職員処遇改善費のみ対象】園内研修"</formula>
    </cfRule>
  </conditionalFormatting>
  <conditionalFormatting sqref="D11:E25">
    <cfRule type="expression" dxfId="217" priority="5">
      <formula>$C11="【職員処遇改善費のみ対象】横浜市（区）主催研修"</formula>
    </cfRule>
    <cfRule type="expression" dxfId="216" priority="6">
      <formula>$C11="幼稚園教諭旧免許状更新講習・免許法認定講習"</formula>
    </cfRule>
  </conditionalFormatting>
  <conditionalFormatting sqref="F11:F25">
    <cfRule type="expression" dxfId="215" priority="8">
      <formula>$C11&lt;&gt;"保育士等キャリアアップ研修"</formula>
    </cfRule>
    <cfRule type="expression" dxfId="214" priority="13" stopIfTrue="1">
      <formula>$C11="保育士等キャリアアップ研修"</formula>
    </cfRule>
  </conditionalFormatting>
  <conditionalFormatting sqref="F11:H25">
    <cfRule type="expression" dxfId="213" priority="4">
      <formula>$C11="その他"</formula>
    </cfRule>
  </conditionalFormatting>
  <conditionalFormatting sqref="G11:G25">
    <cfRule type="expression" dxfId="212" priority="10">
      <formula>$C11="幼稚園教諭旧免許状更新講習・免許法認定講習"</formula>
    </cfRule>
  </conditionalFormatting>
  <conditionalFormatting sqref="G11:H25">
    <cfRule type="expression" dxfId="211" priority="2">
      <formula>$C11="【職員処遇改善費のみ対象】横浜市（区）主催研修"</formula>
    </cfRule>
  </conditionalFormatting>
  <conditionalFormatting sqref="H11:H25">
    <cfRule type="expression" dxfId="210" priority="7">
      <formula>$C11="【幼稚園又は認定こども園に勤務していた者】その他"</formula>
    </cfRule>
  </conditionalFormatting>
  <conditionalFormatting sqref="H3:I3 H4:J7">
    <cfRule type="cellIs" dxfId="209" priority="12" operator="equal">
      <formula>""</formula>
    </cfRule>
  </conditionalFormatting>
  <conditionalFormatting sqref="I11:I25">
    <cfRule type="expression" dxfId="208" priority="9">
      <formula>$C11="保育士等キャリアアップ研修"</formula>
    </cfRule>
  </conditionalFormatting>
  <dataValidations count="8">
    <dataValidation type="list" allowBlank="1" showInputMessage="1" showErrorMessage="1" sqref="H11:H25" xr:uid="{9DAF81DC-B549-4A34-B387-73398D4CC918}">
      <formula1>INDIRECT($C$6)</formula1>
    </dataValidation>
    <dataValidation type="decimal" operator="greaterThanOrEqual" allowBlank="1" showInputMessage="1" showErrorMessage="1" sqref="I11:I25" xr:uid="{9F0DE192-9C6E-40DC-ACF8-C1BFAC76F703}">
      <formula1>0</formula1>
    </dataValidation>
    <dataValidation type="textLength" operator="equal" allowBlank="1" showInputMessage="1" showErrorMessage="1" sqref="G11:G25" xr:uid="{841E4614-3183-42DD-BB59-A16E61245209}">
      <formula1>12</formula1>
    </dataValidation>
    <dataValidation type="list" allowBlank="1" showInputMessage="1" showErrorMessage="1" sqref="D8" xr:uid="{958B8BC7-D97C-4A14-A7D4-BFA2AF8BB2FA}">
      <formula1>"〇,×"</formula1>
    </dataValidation>
    <dataValidation type="list" allowBlank="1" showInputMessage="1" showErrorMessage="1" sqref="O6" xr:uid="{746E8D0B-164C-40D2-BA8C-DCB73FB2CC53}">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E962B14-6F2E-42DE-A32C-96BFC069FCDA}">
      <formula1>45747</formula1>
    </dataValidation>
    <dataValidation type="list" allowBlank="1" showInputMessage="1" showErrorMessage="1" sqref="D11:E25" xr:uid="{FF85882E-5AAD-4520-ACF9-61A9A1A874E5}">
      <formula1>INDIRECT($C11)</formula1>
    </dataValidation>
    <dataValidation type="list" allowBlank="1" showInputMessage="1" showErrorMessage="1" sqref="C11:C25" xr:uid="{E68DE2C1-9E01-4F7F-A8E1-4B275A6548B8}">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93A848-9381-4F1C-B01F-B7ADEBF955B1}">
          <x14:formula1>
            <xm:f>マスタ!$C$2:$C$11</xm:f>
          </x14:formula1>
          <xm:sqref>C6:D6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3FA90-1AB1-43F9-9067-D13B5D4AEFC0}">
  <sheetPr codeName="Sheet38">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WQY+H0+fL4doz8Ff7rZFMG6VLphdReUBnKxrwM04VO2KRJcumiEkc9+CZel+s5bMtyYenin4Ikh9BAZ9rqpA1g==" saltValue="HhnWKLHreEUTqwRB2uc6C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07" priority="11" operator="equal">
      <formula>""</formula>
    </cfRule>
  </conditionalFormatting>
  <conditionalFormatting sqref="D8">
    <cfRule type="cellIs" dxfId="206" priority="1" operator="equal">
      <formula>""</formula>
    </cfRule>
  </conditionalFormatting>
  <conditionalFormatting sqref="D11:E25 G11:H25">
    <cfRule type="expression" dxfId="205" priority="3">
      <formula>$C11="【職員処遇改善費のみ対象】園内研修"</formula>
    </cfRule>
  </conditionalFormatting>
  <conditionalFormatting sqref="D11:E25">
    <cfRule type="expression" dxfId="204" priority="5">
      <formula>$C11="【職員処遇改善費のみ対象】横浜市（区）主催研修"</formula>
    </cfRule>
    <cfRule type="expression" dxfId="203" priority="6">
      <formula>$C11="幼稚園教諭旧免許状更新講習・免許法認定講習"</formula>
    </cfRule>
  </conditionalFormatting>
  <conditionalFormatting sqref="F11:F25">
    <cfRule type="expression" dxfId="202" priority="8">
      <formula>$C11&lt;&gt;"保育士等キャリアアップ研修"</formula>
    </cfRule>
    <cfRule type="expression" dxfId="201" priority="13" stopIfTrue="1">
      <formula>$C11="保育士等キャリアアップ研修"</formula>
    </cfRule>
  </conditionalFormatting>
  <conditionalFormatting sqref="F11:H25">
    <cfRule type="expression" dxfId="200" priority="4">
      <formula>$C11="その他"</formula>
    </cfRule>
  </conditionalFormatting>
  <conditionalFormatting sqref="G11:G25">
    <cfRule type="expression" dxfId="199" priority="10">
      <formula>$C11="幼稚園教諭旧免許状更新講習・免許法認定講習"</formula>
    </cfRule>
  </conditionalFormatting>
  <conditionalFormatting sqref="G11:H25">
    <cfRule type="expression" dxfId="198" priority="2">
      <formula>$C11="【職員処遇改善費のみ対象】横浜市（区）主催研修"</formula>
    </cfRule>
  </conditionalFormatting>
  <conditionalFormatting sqref="H11:H25">
    <cfRule type="expression" dxfId="197" priority="7">
      <formula>$C11="【幼稚園又は認定こども園に勤務していた者】その他"</formula>
    </cfRule>
  </conditionalFormatting>
  <conditionalFormatting sqref="H3:I3 H4:J7">
    <cfRule type="cellIs" dxfId="196" priority="12" operator="equal">
      <formula>""</formula>
    </cfRule>
  </conditionalFormatting>
  <conditionalFormatting sqref="I11:I25">
    <cfRule type="expression" dxfId="195" priority="9">
      <formula>$C11="保育士等キャリアアップ研修"</formula>
    </cfRule>
  </conditionalFormatting>
  <dataValidations count="8">
    <dataValidation type="list" allowBlank="1" showInputMessage="1" showErrorMessage="1" sqref="H11:H25" xr:uid="{94ED127F-0041-4F2C-A457-14193560ACA9}">
      <formula1>INDIRECT($C$6)</formula1>
    </dataValidation>
    <dataValidation type="decimal" operator="greaterThanOrEqual" allowBlank="1" showInputMessage="1" showErrorMessage="1" sqref="I11:I25" xr:uid="{E515180A-CD8E-484D-8596-40F9DD32DEFD}">
      <formula1>0</formula1>
    </dataValidation>
    <dataValidation type="textLength" operator="equal" allowBlank="1" showInputMessage="1" showErrorMessage="1" sqref="G11:G25" xr:uid="{3ACD9F35-21F1-4B6F-A431-AFD8C3190A50}">
      <formula1>12</formula1>
    </dataValidation>
    <dataValidation type="list" allowBlank="1" showInputMessage="1" showErrorMessage="1" sqref="D8" xr:uid="{6CED3526-41EE-44E7-8BA6-ADAF7626E98A}">
      <formula1>"〇,×"</formula1>
    </dataValidation>
    <dataValidation type="list" allowBlank="1" showInputMessage="1" showErrorMessage="1" sqref="O6" xr:uid="{DE8C8DA8-5A35-4515-944C-81ADDDB8BE85}">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E830125-03A1-4E61-AE8F-BBF8624E0F23}">
      <formula1>45747</formula1>
    </dataValidation>
    <dataValidation type="list" allowBlank="1" showInputMessage="1" showErrorMessage="1" sqref="D11:E25" xr:uid="{F6A29AE1-1463-425F-879C-B9F6F1050781}">
      <formula1>INDIRECT($C11)</formula1>
    </dataValidation>
    <dataValidation type="list" allowBlank="1" showInputMessage="1" showErrorMessage="1" sqref="C11:C25" xr:uid="{A1FD5EE5-E4B0-4F91-B80F-6625042C0D34}">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66F824A-C196-4177-9F91-CEB5D51F1AE6}">
          <x14:formula1>
            <xm:f>マスタ!$C$2:$C$11</xm:f>
          </x14:formula1>
          <xm:sqref>C6:D6</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C24E4-8111-412E-9DDF-D0E0877F099C}">
  <sheetPr codeName="Sheet39">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e9QQVvmhPzG2M66jXfpxKyksD4+8iXOprEVReAcyxBBVzLizRWrbAxufX/Wpimr5VS0tMJXb38uCyBzo5pqeUQ==" saltValue="88hO09aIbhx6Nnk61NQX8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94" priority="11" operator="equal">
      <formula>""</formula>
    </cfRule>
  </conditionalFormatting>
  <conditionalFormatting sqref="D8">
    <cfRule type="cellIs" dxfId="193" priority="1" operator="equal">
      <formula>""</formula>
    </cfRule>
  </conditionalFormatting>
  <conditionalFormatting sqref="D11:E25 G11:H25">
    <cfRule type="expression" dxfId="192" priority="3">
      <formula>$C11="【職員処遇改善費のみ対象】園内研修"</formula>
    </cfRule>
  </conditionalFormatting>
  <conditionalFormatting sqref="D11:E25">
    <cfRule type="expression" dxfId="191" priority="5">
      <formula>$C11="【職員処遇改善費のみ対象】横浜市（区）主催研修"</formula>
    </cfRule>
    <cfRule type="expression" dxfId="190" priority="6">
      <formula>$C11="幼稚園教諭旧免許状更新講習・免許法認定講習"</formula>
    </cfRule>
  </conditionalFormatting>
  <conditionalFormatting sqref="F11:F25">
    <cfRule type="expression" dxfId="189" priority="8">
      <formula>$C11&lt;&gt;"保育士等キャリアアップ研修"</formula>
    </cfRule>
    <cfRule type="expression" dxfId="188" priority="13" stopIfTrue="1">
      <formula>$C11="保育士等キャリアアップ研修"</formula>
    </cfRule>
  </conditionalFormatting>
  <conditionalFormatting sqref="F11:H25">
    <cfRule type="expression" dxfId="187" priority="4">
      <formula>$C11="その他"</formula>
    </cfRule>
  </conditionalFormatting>
  <conditionalFormatting sqref="G11:G25">
    <cfRule type="expression" dxfId="186" priority="10">
      <formula>$C11="幼稚園教諭旧免許状更新講習・免許法認定講習"</formula>
    </cfRule>
  </conditionalFormatting>
  <conditionalFormatting sqref="G11:H25">
    <cfRule type="expression" dxfId="185" priority="2">
      <formula>$C11="【職員処遇改善費のみ対象】横浜市（区）主催研修"</formula>
    </cfRule>
  </conditionalFormatting>
  <conditionalFormatting sqref="H11:H25">
    <cfRule type="expression" dxfId="184" priority="7">
      <formula>$C11="【幼稚園又は認定こども園に勤務していた者】その他"</formula>
    </cfRule>
  </conditionalFormatting>
  <conditionalFormatting sqref="H3:I3 H4:J7">
    <cfRule type="cellIs" dxfId="183" priority="12" operator="equal">
      <formula>""</formula>
    </cfRule>
  </conditionalFormatting>
  <conditionalFormatting sqref="I11:I25">
    <cfRule type="expression" dxfId="182" priority="9">
      <formula>$C11="保育士等キャリアアップ研修"</formula>
    </cfRule>
  </conditionalFormatting>
  <dataValidations count="8">
    <dataValidation type="list" allowBlank="1" showInputMessage="1" showErrorMessage="1" sqref="C11:C25" xr:uid="{7374BC6C-CE48-44D8-A875-0350DCAA470B}">
      <formula1>INDIRECT($C$6&amp;$D$8)</formula1>
    </dataValidation>
    <dataValidation type="list" allowBlank="1" showInputMessage="1" showErrorMessage="1" sqref="D11:E25" xr:uid="{274DF2AD-A5CF-4584-B2C6-BD0AF5553659}">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235172C-2B49-457A-A134-D40EEC1B1C02}">
      <formula1>45747</formula1>
    </dataValidation>
    <dataValidation type="list" allowBlank="1" showInputMessage="1" showErrorMessage="1" sqref="O6" xr:uid="{0D7D9F42-1E7C-46FB-816B-6523E15A1F15}">
      <formula1>" "</formula1>
    </dataValidation>
    <dataValidation type="list" allowBlank="1" showInputMessage="1" showErrorMessage="1" sqref="D8" xr:uid="{20C4CA37-1270-460A-A249-7BC29B2FD818}">
      <formula1>"〇,×"</formula1>
    </dataValidation>
    <dataValidation type="textLength" operator="equal" allowBlank="1" showInputMessage="1" showErrorMessage="1" sqref="G11:G25" xr:uid="{71F62914-59EB-434B-BFB8-3EFDDF68333B}">
      <formula1>12</formula1>
    </dataValidation>
    <dataValidation type="decimal" operator="greaterThanOrEqual" allowBlank="1" showInputMessage="1" showErrorMessage="1" sqref="I11:I25" xr:uid="{5194344D-086C-4E01-9F9D-ACB171D0B618}">
      <formula1>0</formula1>
    </dataValidation>
    <dataValidation type="list" allowBlank="1" showInputMessage="1" showErrorMessage="1" sqref="H11:H25" xr:uid="{9B2222F0-7C14-4C96-89DE-89ED81EF67E4}">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6D8E4E-D1C5-4148-96AA-083C3446D591}">
          <x14:formula1>
            <xm:f>マスタ!$C$2:$C$11</xm:f>
          </x14:formula1>
          <xm:sqref>C6:D6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Z41"/>
  <sheetViews>
    <sheetView showGridLines="0" showZeros="0" tabSelected="1"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Tn5o1X7bwftAl6ln4yT1afh9t3WfG6L5l/uYGUUbH3gTHtK9F53PfDPg9Tch+EPYqOxwsgxsUWHKua9MpYlCZQ==" saltValue="vHtojKAeSkcYwR8/caACbA==" spinCount="100000" sheet="1" objects="1" scenarios="1" insertRows="0"/>
  <mergeCells count="27">
    <mergeCell ref="B38:J38"/>
    <mergeCell ref="D11:E11"/>
    <mergeCell ref="D12:E12"/>
    <mergeCell ref="D13:E13"/>
    <mergeCell ref="D14:E14"/>
    <mergeCell ref="D15:E15"/>
    <mergeCell ref="D16:E16"/>
    <mergeCell ref="D17:E17"/>
    <mergeCell ref="D18:E18"/>
    <mergeCell ref="D19:E19"/>
    <mergeCell ref="B28:G28"/>
    <mergeCell ref="D25:E25"/>
    <mergeCell ref="B30:F30"/>
    <mergeCell ref="B27:G27"/>
    <mergeCell ref="B8:C8"/>
    <mergeCell ref="C6:D6"/>
    <mergeCell ref="C7:D7"/>
    <mergeCell ref="D24:E24"/>
    <mergeCell ref="H4:J4"/>
    <mergeCell ref="H5:J5"/>
    <mergeCell ref="H6:J6"/>
    <mergeCell ref="H7:J7"/>
    <mergeCell ref="D10:E10"/>
    <mergeCell ref="D20:E20"/>
    <mergeCell ref="D21:E21"/>
    <mergeCell ref="D22:E22"/>
    <mergeCell ref="D23:E23"/>
  </mergeCells>
  <phoneticPr fontId="2"/>
  <conditionalFormatting sqref="C6:C7">
    <cfRule type="cellIs" dxfId="649" priority="40" operator="equal">
      <formula>""</formula>
    </cfRule>
  </conditionalFormatting>
  <conditionalFormatting sqref="D8">
    <cfRule type="cellIs" dxfId="648" priority="1" operator="equal">
      <formula>""</formula>
    </cfRule>
  </conditionalFormatting>
  <conditionalFormatting sqref="D11:E25 G11:H25">
    <cfRule type="expression" dxfId="647" priority="3">
      <formula>$C11="【職員処遇改善費のみ対象】園内研修"</formula>
    </cfRule>
  </conditionalFormatting>
  <conditionalFormatting sqref="D11:E25">
    <cfRule type="expression" dxfId="646" priority="5">
      <formula>$C11="【職員処遇改善費のみ対象】横浜市（区）主催研修"</formula>
    </cfRule>
    <cfRule type="expression" dxfId="645" priority="6">
      <formula>$C11="幼稚園教諭旧免許状更新講習・免許法認定講習"</formula>
    </cfRule>
  </conditionalFormatting>
  <conditionalFormatting sqref="F11:F25">
    <cfRule type="expression" dxfId="644" priority="26">
      <formula>$C11&lt;&gt;"保育士等キャリアアップ研修"</formula>
    </cfRule>
    <cfRule type="expression" dxfId="643" priority="47" stopIfTrue="1">
      <formula>$C11="保育士等キャリアアップ研修"</formula>
    </cfRule>
  </conditionalFormatting>
  <conditionalFormatting sqref="F11:H25">
    <cfRule type="expression" dxfId="642" priority="4">
      <formula>$C11="その他"</formula>
    </cfRule>
  </conditionalFormatting>
  <conditionalFormatting sqref="G11:G25">
    <cfRule type="expression" dxfId="641" priority="31">
      <formula>$C11="幼稚園教諭旧免許状更新講習・免許法認定講習"</formula>
    </cfRule>
  </conditionalFormatting>
  <conditionalFormatting sqref="G11:H25">
    <cfRule type="expression" dxfId="640" priority="2">
      <formula>$C11="【職員処遇改善費のみ対象】横浜市（区）主催研修"</formula>
    </cfRule>
  </conditionalFormatting>
  <conditionalFormatting sqref="H11:H25">
    <cfRule type="expression" dxfId="639" priority="20">
      <formula>$C11="【幼稚園又は認定こども園に勤務していた者】その他"</formula>
    </cfRule>
  </conditionalFormatting>
  <conditionalFormatting sqref="H3:I3 H4:J7">
    <cfRule type="cellIs" dxfId="638" priority="42" operator="equal">
      <formula>""</formula>
    </cfRule>
  </conditionalFormatting>
  <conditionalFormatting sqref="I11:I25">
    <cfRule type="expression" dxfId="637" priority="28">
      <formula>$C11="保育士等キャリアアップ研修"</formula>
    </cfRule>
  </conditionalFormatting>
  <dataValidations count="8">
    <dataValidation type="list" allowBlank="1" showInputMessage="1" showErrorMessage="1" sqref="H11:H25" xr:uid="{FAF85180-11A0-4F1C-8AB3-62413F5068C9}">
      <formula1>INDIRECT($C$6)</formula1>
    </dataValidation>
    <dataValidation type="decimal" operator="greaterThanOrEqual" allowBlank="1" showInputMessage="1" showErrorMessage="1" sqref="I11:I25" xr:uid="{FD1469D0-B294-4A96-B9F8-1359C47FB566}">
      <formula1>0</formula1>
    </dataValidation>
    <dataValidation type="textLength" operator="equal" allowBlank="1" showInputMessage="1" showErrorMessage="1" sqref="G11:G25" xr:uid="{90AFCDFB-6B8C-4CF6-8096-F3025A14588A}">
      <formula1>12</formula1>
    </dataValidation>
    <dataValidation type="list" allowBlank="1" showInputMessage="1" showErrorMessage="1" sqref="D8" xr:uid="{E6C536F0-87A8-4185-860A-2E97AB476099}">
      <formula1>"〇,×"</formula1>
    </dataValidation>
    <dataValidation type="list" allowBlank="1" showInputMessage="1" showErrorMessage="1" sqref="O6" xr:uid="{15A86D64-333F-44F1-BDD8-4326200D43BF}">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476BF88-8144-4395-8434-04B9099035CB}">
      <formula1>45747</formula1>
    </dataValidation>
    <dataValidation type="list" allowBlank="1" showInputMessage="1" showErrorMessage="1" sqref="D11:E25" xr:uid="{63031E13-BCDC-4CDD-88DF-04FE0FD7AC79}">
      <formula1>INDIRECT($C11)</formula1>
    </dataValidation>
    <dataValidation type="list" allowBlank="1" showInputMessage="1" showErrorMessage="1" sqref="C11:C25" xr:uid="{51B50A34-3814-427A-B2F7-095D91C310C0}">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F9D3964-D86E-407E-8561-820FDE01D326}">
          <x14:formula1>
            <xm:f>マスタ!$C$2:$C$11</xm:f>
          </x14:formula1>
          <xm:sqref>C6:D6</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DC1D8-90CC-46A8-B257-A211813555C6}">
  <sheetPr codeName="Sheet40">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b2+SbpibxxiFL7JJxadQPTd6sL1MTLGqRSaeWmJZhY4d4SgYAIQ2w41vnVwdDRunC9IYv7/2RuiMeQQsAlSj4A==" saltValue="JrDYSWUbkGkk2FfBI4HMA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81" priority="11" operator="equal">
      <formula>""</formula>
    </cfRule>
  </conditionalFormatting>
  <conditionalFormatting sqref="D8">
    <cfRule type="cellIs" dxfId="180" priority="1" operator="equal">
      <formula>""</formula>
    </cfRule>
  </conditionalFormatting>
  <conditionalFormatting sqref="D11:E25 G11:H25">
    <cfRule type="expression" dxfId="179" priority="3">
      <formula>$C11="【職員処遇改善費のみ対象】園内研修"</formula>
    </cfRule>
  </conditionalFormatting>
  <conditionalFormatting sqref="D11:E25">
    <cfRule type="expression" dxfId="178" priority="5">
      <formula>$C11="【職員処遇改善費のみ対象】横浜市（区）主催研修"</formula>
    </cfRule>
    <cfRule type="expression" dxfId="177" priority="6">
      <formula>$C11="幼稚園教諭旧免許状更新講習・免許法認定講習"</formula>
    </cfRule>
  </conditionalFormatting>
  <conditionalFormatting sqref="F11:F25">
    <cfRule type="expression" dxfId="176" priority="8">
      <formula>$C11&lt;&gt;"保育士等キャリアアップ研修"</formula>
    </cfRule>
    <cfRule type="expression" dxfId="175" priority="13" stopIfTrue="1">
      <formula>$C11="保育士等キャリアアップ研修"</formula>
    </cfRule>
  </conditionalFormatting>
  <conditionalFormatting sqref="F11:H25">
    <cfRule type="expression" dxfId="174" priority="4">
      <formula>$C11="その他"</formula>
    </cfRule>
  </conditionalFormatting>
  <conditionalFormatting sqref="G11:G25">
    <cfRule type="expression" dxfId="173" priority="10">
      <formula>$C11="幼稚園教諭旧免許状更新講習・免許法認定講習"</formula>
    </cfRule>
  </conditionalFormatting>
  <conditionalFormatting sqref="G11:H25">
    <cfRule type="expression" dxfId="172" priority="2">
      <formula>$C11="【職員処遇改善費のみ対象】横浜市（区）主催研修"</formula>
    </cfRule>
  </conditionalFormatting>
  <conditionalFormatting sqref="H11:H25">
    <cfRule type="expression" dxfId="171" priority="7">
      <formula>$C11="【幼稚園又は認定こども園に勤務していた者】その他"</formula>
    </cfRule>
  </conditionalFormatting>
  <conditionalFormatting sqref="H3:I3 H4:J7">
    <cfRule type="cellIs" dxfId="170" priority="12" operator="equal">
      <formula>""</formula>
    </cfRule>
  </conditionalFormatting>
  <conditionalFormatting sqref="I11:I25">
    <cfRule type="expression" dxfId="169" priority="9">
      <formula>$C11="保育士等キャリアアップ研修"</formula>
    </cfRule>
  </conditionalFormatting>
  <dataValidations count="8">
    <dataValidation type="list" allowBlank="1" showInputMessage="1" showErrorMessage="1" sqref="H11:H25" xr:uid="{21127033-75E8-466B-8DD0-DB53EE6115FC}">
      <formula1>INDIRECT($C$6)</formula1>
    </dataValidation>
    <dataValidation type="decimal" operator="greaterThanOrEqual" allowBlank="1" showInputMessage="1" showErrorMessage="1" sqref="I11:I25" xr:uid="{42A77AB3-C389-4587-8B40-7785C3A0232D}">
      <formula1>0</formula1>
    </dataValidation>
    <dataValidation type="textLength" operator="equal" allowBlank="1" showInputMessage="1" showErrorMessage="1" sqref="G11:G25" xr:uid="{E6E1F0C3-E3CB-4E2F-A4F5-C53AAB9DEACD}">
      <formula1>12</formula1>
    </dataValidation>
    <dataValidation type="list" allowBlank="1" showInputMessage="1" showErrorMessage="1" sqref="D8" xr:uid="{CC85F4B2-F4CB-4D2B-904D-8823F2F76E80}">
      <formula1>"〇,×"</formula1>
    </dataValidation>
    <dataValidation type="list" allowBlank="1" showInputMessage="1" showErrorMessage="1" sqref="O6" xr:uid="{2BD409BC-8EF1-49C5-B4C3-8A26E876B769}">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D6E4192-430E-47C1-8881-94BFBD762C4E}">
      <formula1>45747</formula1>
    </dataValidation>
    <dataValidation type="list" allowBlank="1" showInputMessage="1" showErrorMessage="1" sqref="D11:E25" xr:uid="{BBB5A1D4-7B08-42F5-9561-877EC22C22F9}">
      <formula1>INDIRECT($C11)</formula1>
    </dataValidation>
    <dataValidation type="list" allowBlank="1" showInputMessage="1" showErrorMessage="1" sqref="C11:C25" xr:uid="{97E29CA4-6663-4350-89F1-D83561FE3CA8}">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38C8830-391A-4C56-B4EA-DDA9778F05A7}">
          <x14:formula1>
            <xm:f>マスタ!$C$2:$C$11</xm:f>
          </x14:formula1>
          <xm:sqref>C6:D6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DF68-DB61-41EA-9B4B-42D4D4CB183C}">
  <sheetPr codeName="Sheet41">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BRCLkTqq5NgWi2Lk1dtOpIqE66j864L8qUeV64WGeew1GD0u8YODPiTanMemt9S5MYYdDW/vESQD6hkNFPkkFg==" saltValue="la0fIvhEOYcSWJ/S8ZOeI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68" priority="11" operator="equal">
      <formula>""</formula>
    </cfRule>
  </conditionalFormatting>
  <conditionalFormatting sqref="D8">
    <cfRule type="cellIs" dxfId="167" priority="1" operator="equal">
      <formula>""</formula>
    </cfRule>
  </conditionalFormatting>
  <conditionalFormatting sqref="D11:E25 G11:H25">
    <cfRule type="expression" dxfId="166" priority="3">
      <formula>$C11="【職員処遇改善費のみ対象】園内研修"</formula>
    </cfRule>
  </conditionalFormatting>
  <conditionalFormatting sqref="D11:E25">
    <cfRule type="expression" dxfId="165" priority="5">
      <formula>$C11="【職員処遇改善費のみ対象】横浜市（区）主催研修"</formula>
    </cfRule>
    <cfRule type="expression" dxfId="164" priority="6">
      <formula>$C11="幼稚園教諭旧免許状更新講習・免許法認定講習"</formula>
    </cfRule>
  </conditionalFormatting>
  <conditionalFormatting sqref="F11:F25">
    <cfRule type="expression" dxfId="163" priority="8">
      <formula>$C11&lt;&gt;"保育士等キャリアアップ研修"</formula>
    </cfRule>
    <cfRule type="expression" dxfId="162" priority="13" stopIfTrue="1">
      <formula>$C11="保育士等キャリアアップ研修"</formula>
    </cfRule>
  </conditionalFormatting>
  <conditionalFormatting sqref="F11:H25">
    <cfRule type="expression" dxfId="161" priority="4">
      <formula>$C11="その他"</formula>
    </cfRule>
  </conditionalFormatting>
  <conditionalFormatting sqref="G11:G25">
    <cfRule type="expression" dxfId="160" priority="10">
      <formula>$C11="幼稚園教諭旧免許状更新講習・免許法認定講習"</formula>
    </cfRule>
  </conditionalFormatting>
  <conditionalFormatting sqref="G11:H25">
    <cfRule type="expression" dxfId="159" priority="2">
      <formula>$C11="【職員処遇改善費のみ対象】横浜市（区）主催研修"</formula>
    </cfRule>
  </conditionalFormatting>
  <conditionalFormatting sqref="H11:H25">
    <cfRule type="expression" dxfId="158" priority="7">
      <formula>$C11="【幼稚園又は認定こども園に勤務していた者】その他"</formula>
    </cfRule>
  </conditionalFormatting>
  <conditionalFormatting sqref="H3:I3 H4:J7">
    <cfRule type="cellIs" dxfId="157" priority="12" operator="equal">
      <formula>""</formula>
    </cfRule>
  </conditionalFormatting>
  <conditionalFormatting sqref="I11:I25">
    <cfRule type="expression" dxfId="156" priority="9">
      <formula>$C11="保育士等キャリアアップ研修"</formula>
    </cfRule>
  </conditionalFormatting>
  <dataValidations count="8">
    <dataValidation type="list" allowBlank="1" showInputMessage="1" showErrorMessage="1" sqref="C11:C25" xr:uid="{EB658F74-1D02-4670-B36A-48734B9F41B0}">
      <formula1>INDIRECT($C$6&amp;$D$8)</formula1>
    </dataValidation>
    <dataValidation type="list" allowBlank="1" showInputMessage="1" showErrorMessage="1" sqref="D11:E25" xr:uid="{B3951677-3B4E-4E6C-8841-A54635705920}">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A418B27-AD55-4176-B4F3-4182056898DF}">
      <formula1>45747</formula1>
    </dataValidation>
    <dataValidation type="list" allowBlank="1" showInputMessage="1" showErrorMessage="1" sqref="O6" xr:uid="{88A65F18-6D03-4780-91E9-5D75EBEA4BBA}">
      <formula1>" "</formula1>
    </dataValidation>
    <dataValidation type="list" allowBlank="1" showInputMessage="1" showErrorMessage="1" sqref="D8" xr:uid="{D3885ACE-92D3-4539-812C-E664CD46CB79}">
      <formula1>"〇,×"</formula1>
    </dataValidation>
    <dataValidation type="textLength" operator="equal" allowBlank="1" showInputMessage="1" showErrorMessage="1" sqref="G11:G25" xr:uid="{C259D31F-32A9-4E55-BFC6-2A2857E21054}">
      <formula1>12</formula1>
    </dataValidation>
    <dataValidation type="decimal" operator="greaterThanOrEqual" allowBlank="1" showInputMessage="1" showErrorMessage="1" sqref="I11:I25" xr:uid="{1AA3EA00-F6D4-43C4-BC46-D9E017A689E1}">
      <formula1>0</formula1>
    </dataValidation>
    <dataValidation type="list" allowBlank="1" showInputMessage="1" showErrorMessage="1" sqref="H11:H25" xr:uid="{2C808FFE-145F-45F9-BE79-63E8525A672E}">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85C412-D60F-4708-9F75-5302476BA4FB}">
          <x14:formula1>
            <xm:f>マスタ!$C$2:$C$11</xm:f>
          </x14:formula1>
          <xm:sqref>C6:D6</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2BA33-451D-465E-8365-BFA10042101F}">
  <sheetPr codeName="Sheet42">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sv9mjww82EQZERTs8dBV5R/h5EUzMX5lzVqeBOGAvo6/RdSE+zwN6oApgKYSZo7//isncwdf5s/Me6IATqKfQA==" saltValue="zuHkifn+0qqjD2eUpIhsO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55" priority="11" operator="equal">
      <formula>""</formula>
    </cfRule>
  </conditionalFormatting>
  <conditionalFormatting sqref="D8">
    <cfRule type="cellIs" dxfId="154" priority="1" operator="equal">
      <formula>""</formula>
    </cfRule>
  </conditionalFormatting>
  <conditionalFormatting sqref="D11:E25 G11:H25">
    <cfRule type="expression" dxfId="153" priority="3">
      <formula>$C11="【職員処遇改善費のみ対象】園内研修"</formula>
    </cfRule>
  </conditionalFormatting>
  <conditionalFormatting sqref="D11:E25">
    <cfRule type="expression" dxfId="152" priority="5">
      <formula>$C11="【職員処遇改善費のみ対象】横浜市（区）主催研修"</formula>
    </cfRule>
    <cfRule type="expression" dxfId="151" priority="6">
      <formula>$C11="幼稚園教諭旧免許状更新講習・免許法認定講習"</formula>
    </cfRule>
  </conditionalFormatting>
  <conditionalFormatting sqref="F11:F25">
    <cfRule type="expression" dxfId="150" priority="8">
      <formula>$C11&lt;&gt;"保育士等キャリアアップ研修"</formula>
    </cfRule>
    <cfRule type="expression" dxfId="149" priority="13" stopIfTrue="1">
      <formula>$C11="保育士等キャリアアップ研修"</formula>
    </cfRule>
  </conditionalFormatting>
  <conditionalFormatting sqref="F11:H25">
    <cfRule type="expression" dxfId="148" priority="4">
      <formula>$C11="その他"</formula>
    </cfRule>
  </conditionalFormatting>
  <conditionalFormatting sqref="G11:G25">
    <cfRule type="expression" dxfId="147" priority="10">
      <formula>$C11="幼稚園教諭旧免許状更新講習・免許法認定講習"</formula>
    </cfRule>
  </conditionalFormatting>
  <conditionalFormatting sqref="G11:H25">
    <cfRule type="expression" dxfId="146" priority="2">
      <formula>$C11="【職員処遇改善費のみ対象】横浜市（区）主催研修"</formula>
    </cfRule>
  </conditionalFormatting>
  <conditionalFormatting sqref="H11:H25">
    <cfRule type="expression" dxfId="145" priority="7">
      <formula>$C11="【幼稚園又は認定こども園に勤務していた者】その他"</formula>
    </cfRule>
  </conditionalFormatting>
  <conditionalFormatting sqref="H3:I3 H4:J7">
    <cfRule type="cellIs" dxfId="144" priority="12" operator="equal">
      <formula>""</formula>
    </cfRule>
  </conditionalFormatting>
  <conditionalFormatting sqref="I11:I25">
    <cfRule type="expression" dxfId="143" priority="9">
      <formula>$C11="保育士等キャリアアップ研修"</formula>
    </cfRule>
  </conditionalFormatting>
  <dataValidations count="8">
    <dataValidation type="list" allowBlank="1" showInputMessage="1" showErrorMessage="1" sqref="C11:C25" xr:uid="{919C799D-5887-4ED2-AE98-04557F5BB527}">
      <formula1>INDIRECT($C$6&amp;$D$8)</formula1>
    </dataValidation>
    <dataValidation type="list" allowBlank="1" showInputMessage="1" showErrorMessage="1" sqref="D11:E25" xr:uid="{16E5CA7C-6CA4-4A58-97A9-8F389AFB6141}">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F845FF4-1F0D-4DD0-811E-650395A38DAB}">
      <formula1>45747</formula1>
    </dataValidation>
    <dataValidation type="list" allowBlank="1" showInputMessage="1" showErrorMessage="1" sqref="O6" xr:uid="{5EA3A7A5-EC41-4CB2-9E5C-CA46A7931433}">
      <formula1>" "</formula1>
    </dataValidation>
    <dataValidation type="list" allowBlank="1" showInputMessage="1" showErrorMessage="1" sqref="D8" xr:uid="{716BD7DC-57B9-4860-B2FC-32B93CCE420F}">
      <formula1>"〇,×"</formula1>
    </dataValidation>
    <dataValidation type="textLength" operator="equal" allowBlank="1" showInputMessage="1" showErrorMessage="1" sqref="G11:G25" xr:uid="{DBE62EFC-B26F-4E7B-B397-E43FEFE4D530}">
      <formula1>12</formula1>
    </dataValidation>
    <dataValidation type="decimal" operator="greaterThanOrEqual" allowBlank="1" showInputMessage="1" showErrorMessage="1" sqref="I11:I25" xr:uid="{7DB87671-CA9C-41AF-B214-B1283BE07AC9}">
      <formula1>0</formula1>
    </dataValidation>
    <dataValidation type="list" allowBlank="1" showInputMessage="1" showErrorMessage="1" sqref="H11:H25" xr:uid="{75289105-EA9C-49AE-BF64-245BC60D33B7}">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D3796B1-A0A8-449D-90F6-A719ADBF7BF4}">
          <x14:formula1>
            <xm:f>マスタ!$C$2:$C$11</xm:f>
          </x14:formula1>
          <xm:sqref>C6:D6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BA373-DFC5-4A92-8039-AEBCBC164704}">
  <sheetPr codeName="Sheet43">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8LWve1jhqkRiV8+I/eJWY6Qy/zWt+7QdQdPoahZBD4RAsDwTaSWL6ETp2CfCczgI8Absg+oXVGVpNCobVQ8SzQ==" saltValue="GzRcANxbmHIDEY7nNHNSp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42" priority="11" operator="equal">
      <formula>""</formula>
    </cfRule>
  </conditionalFormatting>
  <conditionalFormatting sqref="D8">
    <cfRule type="cellIs" dxfId="141" priority="1" operator="equal">
      <formula>""</formula>
    </cfRule>
  </conditionalFormatting>
  <conditionalFormatting sqref="D11:E25 G11:H25">
    <cfRule type="expression" dxfId="140" priority="3">
      <formula>$C11="【職員処遇改善費のみ対象】園内研修"</formula>
    </cfRule>
  </conditionalFormatting>
  <conditionalFormatting sqref="D11:E25">
    <cfRule type="expression" dxfId="139" priority="5">
      <formula>$C11="【職員処遇改善費のみ対象】横浜市（区）主催研修"</formula>
    </cfRule>
    <cfRule type="expression" dxfId="138" priority="6">
      <formula>$C11="幼稚園教諭旧免許状更新講習・免許法認定講習"</formula>
    </cfRule>
  </conditionalFormatting>
  <conditionalFormatting sqref="F11:F25">
    <cfRule type="expression" dxfId="137" priority="8">
      <formula>$C11&lt;&gt;"保育士等キャリアアップ研修"</formula>
    </cfRule>
    <cfRule type="expression" dxfId="136" priority="13" stopIfTrue="1">
      <formula>$C11="保育士等キャリアアップ研修"</formula>
    </cfRule>
  </conditionalFormatting>
  <conditionalFormatting sqref="F11:H25">
    <cfRule type="expression" dxfId="135" priority="4">
      <formula>$C11="その他"</formula>
    </cfRule>
  </conditionalFormatting>
  <conditionalFormatting sqref="G11:G25">
    <cfRule type="expression" dxfId="134" priority="10">
      <formula>$C11="幼稚園教諭旧免許状更新講習・免許法認定講習"</formula>
    </cfRule>
  </conditionalFormatting>
  <conditionalFormatting sqref="G11:H25">
    <cfRule type="expression" dxfId="133" priority="2">
      <formula>$C11="【職員処遇改善費のみ対象】横浜市（区）主催研修"</formula>
    </cfRule>
  </conditionalFormatting>
  <conditionalFormatting sqref="H11:H25">
    <cfRule type="expression" dxfId="132" priority="7">
      <formula>$C11="【幼稚園又は認定こども園に勤務していた者】その他"</formula>
    </cfRule>
  </conditionalFormatting>
  <conditionalFormatting sqref="H3:I3 H4:J7">
    <cfRule type="cellIs" dxfId="131" priority="12" operator="equal">
      <formula>""</formula>
    </cfRule>
  </conditionalFormatting>
  <conditionalFormatting sqref="I11:I25">
    <cfRule type="expression" dxfId="130" priority="9">
      <formula>$C11="保育士等キャリアアップ研修"</formula>
    </cfRule>
  </conditionalFormatting>
  <dataValidations count="8">
    <dataValidation type="list" allowBlank="1" showInputMessage="1" showErrorMessage="1" sqref="H11:H25" xr:uid="{1F058FF1-FE70-49FD-9C0C-15005142B103}">
      <formula1>INDIRECT($C$6)</formula1>
    </dataValidation>
    <dataValidation type="decimal" operator="greaterThanOrEqual" allowBlank="1" showInputMessage="1" showErrorMessage="1" sqref="I11:I25" xr:uid="{889EA727-97FB-46B8-A474-89308D2AAC7A}">
      <formula1>0</formula1>
    </dataValidation>
    <dataValidation type="textLength" operator="equal" allowBlank="1" showInputMessage="1" showErrorMessage="1" sqref="G11:G25" xr:uid="{CBC36A75-8ECF-4BEF-BD09-A17DE705D73B}">
      <formula1>12</formula1>
    </dataValidation>
    <dataValidation type="list" allowBlank="1" showInputMessage="1" showErrorMessage="1" sqref="D8" xr:uid="{CDD07E2B-DA55-4A81-9311-3107CF608098}">
      <formula1>"〇,×"</formula1>
    </dataValidation>
    <dataValidation type="list" allowBlank="1" showInputMessage="1" showErrorMessage="1" sqref="O6" xr:uid="{0686C82C-306D-4008-BE02-76B50A90A8CC}">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1419283-09F7-41A2-B623-BD8774DCB1DC}">
      <formula1>45747</formula1>
    </dataValidation>
    <dataValidation type="list" allowBlank="1" showInputMessage="1" showErrorMessage="1" sqref="D11:E25" xr:uid="{7BA9434B-150F-419D-B6C6-6FC57CA856AA}">
      <formula1>INDIRECT($C11)</formula1>
    </dataValidation>
    <dataValidation type="list" allowBlank="1" showInputMessage="1" showErrorMessage="1" sqref="C11:C25" xr:uid="{F5B264C3-E3CF-4CBD-B585-15D4A1AAAAB2}">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E6BAE82-83C1-48B5-BDA7-0E6FE888FEC7}">
          <x14:formula1>
            <xm:f>マスタ!$C$2:$C$11</xm:f>
          </x14:formula1>
          <xm:sqref>C6:D6</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8DF38-130D-4BB2-B0E2-D435787EBDAB}">
  <sheetPr codeName="Sheet44">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f5W0rT9arfehAjLt5toiqXm7OcWHcyqALmXvogox6qlOpDbZDCna6PiwcUB3bPAIVuEr+CEz1WbcEr9tmgk59Q==" saltValue="kSzzv8dkUzb65vIGI8dGv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29" priority="11" operator="equal">
      <formula>""</formula>
    </cfRule>
  </conditionalFormatting>
  <conditionalFormatting sqref="D8">
    <cfRule type="cellIs" dxfId="128" priority="1" operator="equal">
      <formula>""</formula>
    </cfRule>
  </conditionalFormatting>
  <conditionalFormatting sqref="D11:E25 G11:H25">
    <cfRule type="expression" dxfId="127" priority="3">
      <formula>$C11="【職員処遇改善費のみ対象】園内研修"</formula>
    </cfRule>
  </conditionalFormatting>
  <conditionalFormatting sqref="D11:E25">
    <cfRule type="expression" dxfId="126" priority="5">
      <formula>$C11="【職員処遇改善費のみ対象】横浜市（区）主催研修"</formula>
    </cfRule>
    <cfRule type="expression" dxfId="125" priority="6">
      <formula>$C11="幼稚園教諭旧免許状更新講習・免許法認定講習"</formula>
    </cfRule>
  </conditionalFormatting>
  <conditionalFormatting sqref="F11:F25">
    <cfRule type="expression" dxfId="124" priority="8">
      <formula>$C11&lt;&gt;"保育士等キャリアアップ研修"</formula>
    </cfRule>
    <cfRule type="expression" dxfId="123" priority="13" stopIfTrue="1">
      <formula>$C11="保育士等キャリアアップ研修"</formula>
    </cfRule>
  </conditionalFormatting>
  <conditionalFormatting sqref="F11:H25">
    <cfRule type="expression" dxfId="122" priority="4">
      <formula>$C11="その他"</formula>
    </cfRule>
  </conditionalFormatting>
  <conditionalFormatting sqref="G11:G25">
    <cfRule type="expression" dxfId="121" priority="10">
      <formula>$C11="幼稚園教諭旧免許状更新講習・免許法認定講習"</formula>
    </cfRule>
  </conditionalFormatting>
  <conditionalFormatting sqref="G11:H25">
    <cfRule type="expression" dxfId="120" priority="2">
      <formula>$C11="【職員処遇改善費のみ対象】横浜市（区）主催研修"</formula>
    </cfRule>
  </conditionalFormatting>
  <conditionalFormatting sqref="H11:H25">
    <cfRule type="expression" dxfId="119" priority="7">
      <formula>$C11="【幼稚園又は認定こども園に勤務していた者】その他"</formula>
    </cfRule>
  </conditionalFormatting>
  <conditionalFormatting sqref="H3:I3 H4:J7">
    <cfRule type="cellIs" dxfId="118" priority="12" operator="equal">
      <formula>""</formula>
    </cfRule>
  </conditionalFormatting>
  <conditionalFormatting sqref="I11:I25">
    <cfRule type="expression" dxfId="117" priority="9">
      <formula>$C11="保育士等キャリアアップ研修"</formula>
    </cfRule>
  </conditionalFormatting>
  <dataValidations count="8">
    <dataValidation type="list" allowBlank="1" showInputMessage="1" showErrorMessage="1" sqref="H11:H25" xr:uid="{BEEC211D-04AB-472C-95C6-513DD4FEF56A}">
      <formula1>INDIRECT($C$6)</formula1>
    </dataValidation>
    <dataValidation type="decimal" operator="greaterThanOrEqual" allowBlank="1" showInputMessage="1" showErrorMessage="1" sqref="I11:I25" xr:uid="{E5C2686B-05B4-4E88-8840-174FE9845BE2}">
      <formula1>0</formula1>
    </dataValidation>
    <dataValidation type="textLength" operator="equal" allowBlank="1" showInputMessage="1" showErrorMessage="1" sqref="G11:G25" xr:uid="{071EAFF2-C82E-4B90-95CD-3DABD6BFC460}">
      <formula1>12</formula1>
    </dataValidation>
    <dataValidation type="list" allowBlank="1" showInputMessage="1" showErrorMessage="1" sqref="D8" xr:uid="{28BCA992-BBEF-4ED5-A772-A617509107D5}">
      <formula1>"〇,×"</formula1>
    </dataValidation>
    <dataValidation type="list" allowBlank="1" showInputMessage="1" showErrorMessage="1" sqref="O6" xr:uid="{198CE8FC-2C6C-48DB-8617-0B60BA30FD88}">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590A4421-C944-49F7-BB41-9B5CD327F200}">
      <formula1>45747</formula1>
    </dataValidation>
    <dataValidation type="list" allowBlank="1" showInputMessage="1" showErrorMessage="1" sqref="D11:E25" xr:uid="{6767CDAC-ADD3-4C0F-BDF0-23A8D886E9AB}">
      <formula1>INDIRECT($C11)</formula1>
    </dataValidation>
    <dataValidation type="list" allowBlank="1" showInputMessage="1" showErrorMessage="1" sqref="C11:C25" xr:uid="{68189D5C-BC5E-47DD-AFC2-88ADB720E9A9}">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39BBC0D-448D-4CF7-9806-9BA9FE28C6EA}">
          <x14:formula1>
            <xm:f>マスタ!$C$2:$C$11</xm:f>
          </x14:formula1>
          <xm:sqref>C6:D6</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0C5DE-B073-4F3C-BEE3-6019F6D41AD7}">
  <sheetPr codeName="Sheet45">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35JPd+iuf84NqUk9ybfBrv1sw/by4lkP+9CgF9Z3DFFTPF0xt/ewYarn+6jrqq8ajNAsjYnyIG6KJZZapHu3iQ==" saltValue="bIv3HDGIIz9Oy/Pv6xntc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16" priority="11" operator="equal">
      <formula>""</formula>
    </cfRule>
  </conditionalFormatting>
  <conditionalFormatting sqref="D8">
    <cfRule type="cellIs" dxfId="115" priority="1" operator="equal">
      <formula>""</formula>
    </cfRule>
  </conditionalFormatting>
  <conditionalFormatting sqref="D11:E25 G11:H25">
    <cfRule type="expression" dxfId="114" priority="3">
      <formula>$C11="【職員処遇改善費のみ対象】園内研修"</formula>
    </cfRule>
  </conditionalFormatting>
  <conditionalFormatting sqref="D11:E25">
    <cfRule type="expression" dxfId="113" priority="5">
      <formula>$C11="【職員処遇改善費のみ対象】横浜市（区）主催研修"</formula>
    </cfRule>
    <cfRule type="expression" dxfId="112" priority="6">
      <formula>$C11="幼稚園教諭旧免許状更新講習・免許法認定講習"</formula>
    </cfRule>
  </conditionalFormatting>
  <conditionalFormatting sqref="F11:F25">
    <cfRule type="expression" dxfId="111" priority="8">
      <formula>$C11&lt;&gt;"保育士等キャリアアップ研修"</formula>
    </cfRule>
    <cfRule type="expression" dxfId="110" priority="13" stopIfTrue="1">
      <formula>$C11="保育士等キャリアアップ研修"</formula>
    </cfRule>
  </conditionalFormatting>
  <conditionalFormatting sqref="F11:H25">
    <cfRule type="expression" dxfId="109" priority="4">
      <formula>$C11="その他"</formula>
    </cfRule>
  </conditionalFormatting>
  <conditionalFormatting sqref="G11:G25">
    <cfRule type="expression" dxfId="108" priority="10">
      <formula>$C11="幼稚園教諭旧免許状更新講習・免許法認定講習"</formula>
    </cfRule>
  </conditionalFormatting>
  <conditionalFormatting sqref="G11:H25">
    <cfRule type="expression" dxfId="107" priority="2">
      <formula>$C11="【職員処遇改善費のみ対象】横浜市（区）主催研修"</formula>
    </cfRule>
  </conditionalFormatting>
  <conditionalFormatting sqref="H11:H25">
    <cfRule type="expression" dxfId="106" priority="7">
      <formula>$C11="【幼稚園又は認定こども園に勤務していた者】その他"</formula>
    </cfRule>
  </conditionalFormatting>
  <conditionalFormatting sqref="H3:I3 H4:J7">
    <cfRule type="cellIs" dxfId="105" priority="12" operator="equal">
      <formula>""</formula>
    </cfRule>
  </conditionalFormatting>
  <conditionalFormatting sqref="I11:I25">
    <cfRule type="expression" dxfId="104" priority="9">
      <formula>$C11="保育士等キャリアアップ研修"</formula>
    </cfRule>
  </conditionalFormatting>
  <dataValidations count="8">
    <dataValidation type="list" allowBlank="1" showInputMessage="1" showErrorMessage="1" sqref="C11:C25" xr:uid="{CEF5D532-5062-4D8C-A381-48B424FB036B}">
      <formula1>INDIRECT($C$6&amp;$D$8)</formula1>
    </dataValidation>
    <dataValidation type="list" allowBlank="1" showInputMessage="1" showErrorMessage="1" sqref="D11:E25" xr:uid="{F7FCA7FD-EEF5-4C3E-8ED6-C8F65419C1EF}">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8CB1CB45-7269-4411-8D83-CE2FE03C3B25}">
      <formula1>45747</formula1>
    </dataValidation>
    <dataValidation type="list" allowBlank="1" showInputMessage="1" showErrorMessage="1" sqref="O6" xr:uid="{E3ECE7FD-DA3C-4B36-8444-C235C4976F61}">
      <formula1>" "</formula1>
    </dataValidation>
    <dataValidation type="list" allowBlank="1" showInputMessage="1" showErrorMessage="1" sqref="D8" xr:uid="{AC5DF6FE-8BB3-428E-87D6-5E2B5B0C1D8A}">
      <formula1>"〇,×"</formula1>
    </dataValidation>
    <dataValidation type="textLength" operator="equal" allowBlank="1" showInputMessage="1" showErrorMessage="1" sqref="G11:G25" xr:uid="{0FB9E0CB-4EC9-4C7B-9A02-07AE10D60DC5}">
      <formula1>12</formula1>
    </dataValidation>
    <dataValidation type="decimal" operator="greaterThanOrEqual" allowBlank="1" showInputMessage="1" showErrorMessage="1" sqref="I11:I25" xr:uid="{CE8A85B4-6DDD-46F9-A262-22EC91EF985C}">
      <formula1>0</formula1>
    </dataValidation>
    <dataValidation type="list" allowBlank="1" showInputMessage="1" showErrorMessage="1" sqref="H11:H25" xr:uid="{6DDB4FD0-6B49-4614-8545-3A60F86BB644}">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A6951A5-0C59-4266-A3D4-A2A352B79ACE}">
          <x14:formula1>
            <xm:f>マスタ!$C$2:$C$11</xm:f>
          </x14:formula1>
          <xm:sqref>C6:D6</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4C3EA-319C-4B3A-82FB-71F7FB0C8E5C}">
  <sheetPr codeName="Sheet46">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OOczwdQ9J/K3A2N6Bx3C9Bsmd3ilHeonrONZ+cl1nwKQ1XRsy0meSyn/tv2ty5D+obByjnZbNh3XVulnh4N4yQ==" saltValue="tWHs3hlsGNSN0jku27lqj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03" priority="11" operator="equal">
      <formula>""</formula>
    </cfRule>
  </conditionalFormatting>
  <conditionalFormatting sqref="D8">
    <cfRule type="cellIs" dxfId="102" priority="1" operator="equal">
      <formula>""</formula>
    </cfRule>
  </conditionalFormatting>
  <conditionalFormatting sqref="D11:E25 G11:H25">
    <cfRule type="expression" dxfId="101" priority="3">
      <formula>$C11="【職員処遇改善費のみ対象】園内研修"</formula>
    </cfRule>
  </conditionalFormatting>
  <conditionalFormatting sqref="D11:E25">
    <cfRule type="expression" dxfId="100" priority="5">
      <formula>$C11="【職員処遇改善費のみ対象】横浜市（区）主催研修"</formula>
    </cfRule>
    <cfRule type="expression" dxfId="99" priority="6">
      <formula>$C11="幼稚園教諭旧免許状更新講習・免許法認定講習"</formula>
    </cfRule>
  </conditionalFormatting>
  <conditionalFormatting sqref="F11:F25">
    <cfRule type="expression" dxfId="98" priority="8">
      <formula>$C11&lt;&gt;"保育士等キャリアアップ研修"</formula>
    </cfRule>
    <cfRule type="expression" dxfId="97" priority="13" stopIfTrue="1">
      <formula>$C11="保育士等キャリアアップ研修"</formula>
    </cfRule>
  </conditionalFormatting>
  <conditionalFormatting sqref="F11:H25">
    <cfRule type="expression" dxfId="96" priority="4">
      <formula>$C11="その他"</formula>
    </cfRule>
  </conditionalFormatting>
  <conditionalFormatting sqref="G11:G25">
    <cfRule type="expression" dxfId="95" priority="10">
      <formula>$C11="幼稚園教諭旧免許状更新講習・免許法認定講習"</formula>
    </cfRule>
  </conditionalFormatting>
  <conditionalFormatting sqref="G11:H25">
    <cfRule type="expression" dxfId="94" priority="2">
      <formula>$C11="【職員処遇改善費のみ対象】横浜市（区）主催研修"</formula>
    </cfRule>
  </conditionalFormatting>
  <conditionalFormatting sqref="H11:H25">
    <cfRule type="expression" dxfId="93" priority="7">
      <formula>$C11="【幼稚園又は認定こども園に勤務していた者】その他"</formula>
    </cfRule>
  </conditionalFormatting>
  <conditionalFormatting sqref="H3:I3 H4:J7">
    <cfRule type="cellIs" dxfId="92" priority="12" operator="equal">
      <formula>""</formula>
    </cfRule>
  </conditionalFormatting>
  <conditionalFormatting sqref="I11:I25">
    <cfRule type="expression" dxfId="91" priority="9">
      <formula>$C11="保育士等キャリアアップ研修"</formula>
    </cfRule>
  </conditionalFormatting>
  <dataValidations count="8">
    <dataValidation type="list" allowBlank="1" showInputMessage="1" showErrorMessage="1" sqref="C11:C25" xr:uid="{BE905D18-B0BC-46F4-9F7C-B525E5C145AB}">
      <formula1>INDIRECT($C$6&amp;$D$8)</formula1>
    </dataValidation>
    <dataValidation type="list" allowBlank="1" showInputMessage="1" showErrorMessage="1" sqref="D11:E25" xr:uid="{601D41F7-C6A9-4E32-8677-68081275EE2F}">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2A147A5-29A8-4321-8AAF-916D4DC7BB7A}">
      <formula1>45747</formula1>
    </dataValidation>
    <dataValidation type="list" allowBlank="1" showInputMessage="1" showErrorMessage="1" sqref="O6" xr:uid="{18B50CD8-1335-4F2F-B587-6F5D34BF5D99}">
      <formula1>" "</formula1>
    </dataValidation>
    <dataValidation type="list" allowBlank="1" showInputMessage="1" showErrorMessage="1" sqref="D8" xr:uid="{8CDF26A9-5E95-496C-8D7A-BFE3124DB4A2}">
      <formula1>"〇,×"</formula1>
    </dataValidation>
    <dataValidation type="textLength" operator="equal" allowBlank="1" showInputMessage="1" showErrorMessage="1" sqref="G11:G25" xr:uid="{6E344A68-9A6B-46C6-92A7-5E00A86066EE}">
      <formula1>12</formula1>
    </dataValidation>
    <dataValidation type="decimal" operator="greaterThanOrEqual" allowBlank="1" showInputMessage="1" showErrorMessage="1" sqref="I11:I25" xr:uid="{27D50CD6-B2D0-4619-8DED-F84175EFD4A1}">
      <formula1>0</formula1>
    </dataValidation>
    <dataValidation type="list" allowBlank="1" showInputMessage="1" showErrorMessage="1" sqref="H11:H25" xr:uid="{1E977948-8495-424A-A431-A81774BF9A21}">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C86D58A-749A-461F-BA5B-25A3D4AD0298}">
          <x14:formula1>
            <xm:f>マスタ!$C$2:$C$11</xm:f>
          </x14:formula1>
          <xm:sqref>C6:D6</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861D9-3EC0-4C95-9F12-C6AF97EE2AFC}">
  <sheetPr codeName="Sheet47">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nSIUFjxBAXVaEHsTRno8rCMgaZocykHHCxQDRpWjvxvlyOtqqYzxSeaRLUO2pGFgsrTDWCmudxCie/dLWPPdlw==" saltValue="ZiYfBV0INxORqa0ZXtkaJ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90" priority="11" operator="equal">
      <formula>""</formula>
    </cfRule>
  </conditionalFormatting>
  <conditionalFormatting sqref="D8">
    <cfRule type="cellIs" dxfId="89" priority="1" operator="equal">
      <formula>""</formula>
    </cfRule>
  </conditionalFormatting>
  <conditionalFormatting sqref="D11:E25 G11:H25">
    <cfRule type="expression" dxfId="88" priority="3">
      <formula>$C11="【職員処遇改善費のみ対象】園内研修"</formula>
    </cfRule>
  </conditionalFormatting>
  <conditionalFormatting sqref="D11:E25">
    <cfRule type="expression" dxfId="87" priority="5">
      <formula>$C11="【職員処遇改善費のみ対象】横浜市（区）主催研修"</formula>
    </cfRule>
    <cfRule type="expression" dxfId="86" priority="6">
      <formula>$C11="幼稚園教諭旧免許状更新講習・免許法認定講習"</formula>
    </cfRule>
  </conditionalFormatting>
  <conditionalFormatting sqref="F11:F25">
    <cfRule type="expression" dxfId="85" priority="8">
      <formula>$C11&lt;&gt;"保育士等キャリアアップ研修"</formula>
    </cfRule>
    <cfRule type="expression" dxfId="84" priority="13" stopIfTrue="1">
      <formula>$C11="保育士等キャリアアップ研修"</formula>
    </cfRule>
  </conditionalFormatting>
  <conditionalFormatting sqref="F11:H25">
    <cfRule type="expression" dxfId="83" priority="4">
      <formula>$C11="その他"</formula>
    </cfRule>
  </conditionalFormatting>
  <conditionalFormatting sqref="G11:G25">
    <cfRule type="expression" dxfId="82" priority="10">
      <formula>$C11="幼稚園教諭旧免許状更新講習・免許法認定講習"</formula>
    </cfRule>
  </conditionalFormatting>
  <conditionalFormatting sqref="G11:H25">
    <cfRule type="expression" dxfId="81" priority="2">
      <formula>$C11="【職員処遇改善費のみ対象】横浜市（区）主催研修"</formula>
    </cfRule>
  </conditionalFormatting>
  <conditionalFormatting sqref="H11:H25">
    <cfRule type="expression" dxfId="80" priority="7">
      <formula>$C11="【幼稚園又は認定こども園に勤務していた者】その他"</formula>
    </cfRule>
  </conditionalFormatting>
  <conditionalFormatting sqref="H3:I3 H4:J7">
    <cfRule type="cellIs" dxfId="79" priority="12" operator="equal">
      <formula>""</formula>
    </cfRule>
  </conditionalFormatting>
  <conditionalFormatting sqref="I11:I25">
    <cfRule type="expression" dxfId="78" priority="9">
      <formula>$C11="保育士等キャリアアップ研修"</formula>
    </cfRule>
  </conditionalFormatting>
  <dataValidations count="8">
    <dataValidation type="list" allowBlank="1" showInputMessage="1" showErrorMessage="1" sqref="H11:H25" xr:uid="{4B17BCA0-9BF2-4AEA-BB0B-41CB95D81108}">
      <formula1>INDIRECT($C$6)</formula1>
    </dataValidation>
    <dataValidation type="decimal" operator="greaterThanOrEqual" allowBlank="1" showInputMessage="1" showErrorMessage="1" sqref="I11:I25" xr:uid="{0000AA4F-11D9-45F4-AB86-46C40846FDC0}">
      <formula1>0</formula1>
    </dataValidation>
    <dataValidation type="textLength" operator="equal" allowBlank="1" showInputMessage="1" showErrorMessage="1" sqref="G11:G25" xr:uid="{7B60B608-61A5-4526-971F-6519E08F5257}">
      <formula1>12</formula1>
    </dataValidation>
    <dataValidation type="list" allowBlank="1" showInputMessage="1" showErrorMessage="1" sqref="D8" xr:uid="{1F355707-135C-4BB6-8401-9ABEDB6713F6}">
      <formula1>"〇,×"</formula1>
    </dataValidation>
    <dataValidation type="list" allowBlank="1" showInputMessage="1" showErrorMessage="1" sqref="O6" xr:uid="{D7FD5849-06BD-421B-B878-6CCE6401B434}">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F7F9081E-94EF-4C0F-BDB2-93F9E9EB522C}">
      <formula1>45747</formula1>
    </dataValidation>
    <dataValidation type="list" allowBlank="1" showInputMessage="1" showErrorMessage="1" sqref="D11:E25" xr:uid="{D7B71A3D-42FB-4ED6-8C45-7FAB3A55FF91}">
      <formula1>INDIRECT($C11)</formula1>
    </dataValidation>
    <dataValidation type="list" allowBlank="1" showInputMessage="1" showErrorMessage="1" sqref="C11:C25" xr:uid="{8B864B63-0EE1-4DDF-BE9E-DCF3D73F1331}">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531BC4-85E1-46BA-B4F4-6876CC3B498E}">
          <x14:formula1>
            <xm:f>マスタ!$C$2:$C$11</xm:f>
          </x14:formula1>
          <xm:sqref>C6:D6</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F5018-2C1D-4E92-9B62-5A54E4A56CC9}">
  <sheetPr codeName="Sheet48">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fjv2oTqSzqb3G7SD4pRtuzsxUlu4/1wABPjGey0E35HrWyBREAiTlGUD1b8WU2z4ygJC6wb5uZvXhNtZL1xLbQ==" saltValue="P6zE23awLprcqauUVUX6I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77" priority="11" operator="equal">
      <formula>""</formula>
    </cfRule>
  </conditionalFormatting>
  <conditionalFormatting sqref="D8">
    <cfRule type="cellIs" dxfId="76" priority="1" operator="equal">
      <formula>""</formula>
    </cfRule>
  </conditionalFormatting>
  <conditionalFormatting sqref="D11:E25 G11:H25">
    <cfRule type="expression" dxfId="75" priority="3">
      <formula>$C11="【職員処遇改善費のみ対象】園内研修"</formula>
    </cfRule>
  </conditionalFormatting>
  <conditionalFormatting sqref="D11:E25">
    <cfRule type="expression" dxfId="74" priority="5">
      <formula>$C11="【職員処遇改善費のみ対象】横浜市（区）主催研修"</formula>
    </cfRule>
    <cfRule type="expression" dxfId="73" priority="6">
      <formula>$C11="幼稚園教諭旧免許状更新講習・免許法認定講習"</formula>
    </cfRule>
  </conditionalFormatting>
  <conditionalFormatting sqref="F11:F25">
    <cfRule type="expression" dxfId="72" priority="8">
      <formula>$C11&lt;&gt;"保育士等キャリアアップ研修"</formula>
    </cfRule>
    <cfRule type="expression" dxfId="71" priority="13" stopIfTrue="1">
      <formula>$C11="保育士等キャリアアップ研修"</formula>
    </cfRule>
  </conditionalFormatting>
  <conditionalFormatting sqref="F11:H25">
    <cfRule type="expression" dxfId="70" priority="4">
      <formula>$C11="その他"</formula>
    </cfRule>
  </conditionalFormatting>
  <conditionalFormatting sqref="G11:G25">
    <cfRule type="expression" dxfId="69" priority="10">
      <formula>$C11="幼稚園教諭旧免許状更新講習・免許法認定講習"</formula>
    </cfRule>
  </conditionalFormatting>
  <conditionalFormatting sqref="G11:H25">
    <cfRule type="expression" dxfId="68" priority="2">
      <formula>$C11="【職員処遇改善費のみ対象】横浜市（区）主催研修"</formula>
    </cfRule>
  </conditionalFormatting>
  <conditionalFormatting sqref="H11:H25">
    <cfRule type="expression" dxfId="67" priority="7">
      <formula>$C11="【幼稚園又は認定こども園に勤務していた者】その他"</formula>
    </cfRule>
  </conditionalFormatting>
  <conditionalFormatting sqref="H3:I3 H4:J7">
    <cfRule type="cellIs" dxfId="66" priority="12" operator="equal">
      <formula>""</formula>
    </cfRule>
  </conditionalFormatting>
  <conditionalFormatting sqref="I11:I25">
    <cfRule type="expression" dxfId="65" priority="9">
      <formula>$C11="保育士等キャリアアップ研修"</formula>
    </cfRule>
  </conditionalFormatting>
  <dataValidations count="8">
    <dataValidation type="list" allowBlank="1" showInputMessage="1" showErrorMessage="1" sqref="C11:C25" xr:uid="{8044CAD2-7F75-413F-A1E5-A418AC52454F}">
      <formula1>INDIRECT($C$6&amp;$D$8)</formula1>
    </dataValidation>
    <dataValidation type="list" allowBlank="1" showInputMessage="1" showErrorMessage="1" sqref="D11:E25" xr:uid="{7E5A04DD-6C24-4838-938C-E26482DD0B2E}">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9296323-1C7C-43C1-B040-535B1619885D}">
      <formula1>45747</formula1>
    </dataValidation>
    <dataValidation type="list" allowBlank="1" showInputMessage="1" showErrorMessage="1" sqref="O6" xr:uid="{58A51C5E-F87A-4344-A6CE-AF3CBC7E4938}">
      <formula1>" "</formula1>
    </dataValidation>
    <dataValidation type="list" allowBlank="1" showInputMessage="1" showErrorMessage="1" sqref="D8" xr:uid="{7E88F68F-9C64-43EA-932B-A0EB64087E0A}">
      <formula1>"〇,×"</formula1>
    </dataValidation>
    <dataValidation type="textLength" operator="equal" allowBlank="1" showInputMessage="1" showErrorMessage="1" sqref="G11:G25" xr:uid="{B801B23A-AB45-4A3B-9E5F-45791039E7A5}">
      <formula1>12</formula1>
    </dataValidation>
    <dataValidation type="decimal" operator="greaterThanOrEqual" allowBlank="1" showInputMessage="1" showErrorMessage="1" sqref="I11:I25" xr:uid="{DB05DC62-70B5-41F1-A7CE-D1196C45133C}">
      <formula1>0</formula1>
    </dataValidation>
    <dataValidation type="list" allowBlank="1" showInputMessage="1" showErrorMessage="1" sqref="H11:H25" xr:uid="{52C8F2E9-9536-45F3-83E6-C589F9D0FAB0}">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FFEAA35-D5A2-4D38-8D82-903C9969BE12}">
          <x14:formula1>
            <xm:f>マスタ!$C$2:$C$11</xm:f>
          </x14:formula1>
          <xm:sqref>C6:D6</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80D22-CE8A-4F3E-B2B4-24FE80B0E428}">
  <sheetPr codeName="Sheet49">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0EeZU089SgDJ2qS7I4SDy+RVizwxsuzmNjd09R64RDK7rrVoenOZpCnBQue7yTb9H/EM9yJph15Kjfa5vttrYQ==" saltValue="wCwjizW7CgtISjj6NFmp/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64" priority="11" operator="equal">
      <formula>""</formula>
    </cfRule>
  </conditionalFormatting>
  <conditionalFormatting sqref="D8">
    <cfRule type="cellIs" dxfId="63" priority="1" operator="equal">
      <formula>""</formula>
    </cfRule>
  </conditionalFormatting>
  <conditionalFormatting sqref="D11:E25 G11:H25">
    <cfRule type="expression" dxfId="62" priority="3">
      <formula>$C11="【職員処遇改善費のみ対象】園内研修"</formula>
    </cfRule>
  </conditionalFormatting>
  <conditionalFormatting sqref="D11:E25">
    <cfRule type="expression" dxfId="61" priority="5">
      <formula>$C11="【職員処遇改善費のみ対象】横浜市（区）主催研修"</formula>
    </cfRule>
    <cfRule type="expression" dxfId="60" priority="6">
      <formula>$C11="幼稚園教諭旧免許状更新講習・免許法認定講習"</formula>
    </cfRule>
  </conditionalFormatting>
  <conditionalFormatting sqref="F11:F25">
    <cfRule type="expression" dxfId="59" priority="8">
      <formula>$C11&lt;&gt;"保育士等キャリアアップ研修"</formula>
    </cfRule>
    <cfRule type="expression" dxfId="58" priority="13" stopIfTrue="1">
      <formula>$C11="保育士等キャリアアップ研修"</formula>
    </cfRule>
  </conditionalFormatting>
  <conditionalFormatting sqref="F11:H25">
    <cfRule type="expression" dxfId="57" priority="4">
      <formula>$C11="その他"</formula>
    </cfRule>
  </conditionalFormatting>
  <conditionalFormatting sqref="G11:G25">
    <cfRule type="expression" dxfId="56" priority="10">
      <formula>$C11="幼稚園教諭旧免許状更新講習・免許法認定講習"</formula>
    </cfRule>
  </conditionalFormatting>
  <conditionalFormatting sqref="G11:H25">
    <cfRule type="expression" dxfId="55" priority="2">
      <formula>$C11="【職員処遇改善費のみ対象】横浜市（区）主催研修"</formula>
    </cfRule>
  </conditionalFormatting>
  <conditionalFormatting sqref="H11:H25">
    <cfRule type="expression" dxfId="54" priority="7">
      <formula>$C11="【幼稚園又は認定こども園に勤務していた者】その他"</formula>
    </cfRule>
  </conditionalFormatting>
  <conditionalFormatting sqref="H3:I3 H4:J7">
    <cfRule type="cellIs" dxfId="53" priority="12" operator="equal">
      <formula>""</formula>
    </cfRule>
  </conditionalFormatting>
  <conditionalFormatting sqref="I11:I25">
    <cfRule type="expression" dxfId="52" priority="9">
      <formula>$C11="保育士等キャリアアップ研修"</formula>
    </cfRule>
  </conditionalFormatting>
  <dataValidations count="8">
    <dataValidation type="list" allowBlank="1" showInputMessage="1" showErrorMessage="1" sqref="H11:H25" xr:uid="{1A4770A0-603E-4CA2-AA55-18FDEB20BE76}">
      <formula1>INDIRECT($C$6)</formula1>
    </dataValidation>
    <dataValidation type="decimal" operator="greaterThanOrEqual" allowBlank="1" showInputMessage="1" showErrorMessage="1" sqref="I11:I25" xr:uid="{9782AE48-107B-4662-9658-7146E0D6F65B}">
      <formula1>0</formula1>
    </dataValidation>
    <dataValidation type="textLength" operator="equal" allowBlank="1" showInputMessage="1" showErrorMessage="1" sqref="G11:G25" xr:uid="{19C5755D-0930-4A41-ADA8-6E8EAB344DDB}">
      <formula1>12</formula1>
    </dataValidation>
    <dataValidation type="list" allowBlank="1" showInputMessage="1" showErrorMessage="1" sqref="D8" xr:uid="{BF8C6E60-F3A5-4658-B95E-2AAABB3379D7}">
      <formula1>"〇,×"</formula1>
    </dataValidation>
    <dataValidation type="list" allowBlank="1" showInputMessage="1" showErrorMessage="1" sqref="O6" xr:uid="{A552C5AD-02E6-41FC-A8B3-BD4F12217FC9}">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01A41EE-2462-49E7-9D4E-ADC6DD17AF7E}">
      <formula1>45747</formula1>
    </dataValidation>
    <dataValidation type="list" allowBlank="1" showInputMessage="1" showErrorMessage="1" sqref="D11:E25" xr:uid="{BB20705B-43DD-4ED3-A308-B642AFB1F974}">
      <formula1>INDIRECT($C11)</formula1>
    </dataValidation>
    <dataValidation type="list" allowBlank="1" showInputMessage="1" showErrorMessage="1" sqref="C11:C25" xr:uid="{47C3509A-85BB-4B6C-9CE0-91EC51013C08}">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298A1E3-3B55-4F27-ADAF-0DE1AF61914A}">
          <x14:formula1>
            <xm:f>マスタ!$C$2:$C$11</xm:f>
          </x14:formula1>
          <xm:sqref>C6:D6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0EBA3-5C2D-4C0D-A827-84AB61A553C2}">
  <sheetPr codeName="Sheet5">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eNhQ9V2lW/zvBE5tFbGfqCtL2ftCkB0iRKr83LctXSeozENIUiec/kLO4Xyl9FlxrJJWX9s7hx5UY4TAbq+HwA==" saltValue="WDjPaGC31428+f8GbllF+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636" priority="11" operator="equal">
      <formula>""</formula>
    </cfRule>
  </conditionalFormatting>
  <conditionalFormatting sqref="D8">
    <cfRule type="cellIs" dxfId="635" priority="1" operator="equal">
      <formula>""</formula>
    </cfRule>
  </conditionalFormatting>
  <conditionalFormatting sqref="D11:E25 G11:H25">
    <cfRule type="expression" dxfId="634" priority="3">
      <formula>$C11="【職員処遇改善費のみ対象】園内研修"</formula>
    </cfRule>
  </conditionalFormatting>
  <conditionalFormatting sqref="D11:E25">
    <cfRule type="expression" dxfId="633" priority="5">
      <formula>$C11="【職員処遇改善費のみ対象】横浜市（区）主催研修"</formula>
    </cfRule>
    <cfRule type="expression" dxfId="632" priority="6">
      <formula>$C11="幼稚園教諭旧免許状更新講習・免許法認定講習"</formula>
    </cfRule>
  </conditionalFormatting>
  <conditionalFormatting sqref="F11:F25">
    <cfRule type="expression" dxfId="631" priority="8">
      <formula>$C11&lt;&gt;"保育士等キャリアアップ研修"</formula>
    </cfRule>
    <cfRule type="expression" dxfId="630" priority="13" stopIfTrue="1">
      <formula>$C11="保育士等キャリアアップ研修"</formula>
    </cfRule>
  </conditionalFormatting>
  <conditionalFormatting sqref="F11:H25">
    <cfRule type="expression" dxfId="629" priority="4">
      <formula>$C11="その他"</formula>
    </cfRule>
  </conditionalFormatting>
  <conditionalFormatting sqref="G11:G25">
    <cfRule type="expression" dxfId="628" priority="10">
      <formula>$C11="幼稚園教諭旧免許状更新講習・免許法認定講習"</formula>
    </cfRule>
  </conditionalFormatting>
  <conditionalFormatting sqref="G11:H25">
    <cfRule type="expression" dxfId="627" priority="2">
      <formula>$C11="【職員処遇改善費のみ対象】横浜市（区）主催研修"</formula>
    </cfRule>
  </conditionalFormatting>
  <conditionalFormatting sqref="H11:H25">
    <cfRule type="expression" dxfId="626" priority="7">
      <formula>$C11="【幼稚園又は認定こども園に勤務していた者】その他"</formula>
    </cfRule>
  </conditionalFormatting>
  <conditionalFormatting sqref="H3:I3 H4:J7">
    <cfRule type="cellIs" dxfId="625" priority="12" operator="equal">
      <formula>""</formula>
    </cfRule>
  </conditionalFormatting>
  <conditionalFormatting sqref="I11:I25">
    <cfRule type="expression" dxfId="624" priority="9">
      <formula>$C11="保育士等キャリアアップ研修"</formula>
    </cfRule>
  </conditionalFormatting>
  <dataValidations count="8">
    <dataValidation type="list" allowBlank="1" showInputMessage="1" showErrorMessage="1" sqref="C11:C25" xr:uid="{00C5A420-1E6F-4A44-B64F-ADC2B6BFF249}">
      <formula1>INDIRECT($C$6&amp;$D$8)</formula1>
    </dataValidation>
    <dataValidation type="list" allowBlank="1" showInputMessage="1" showErrorMessage="1" sqref="D11:E25" xr:uid="{76A932FA-42A7-4DDE-B1BF-081C68727EE4}">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2681B55-14E4-4AA8-92F2-18D02B6E904F}">
      <formula1>45747</formula1>
    </dataValidation>
    <dataValidation type="list" allowBlank="1" showInputMessage="1" showErrorMessage="1" sqref="O6" xr:uid="{75DF1DEA-3719-4B7F-8302-1F627F6B8966}">
      <formula1>" "</formula1>
    </dataValidation>
    <dataValidation type="list" allowBlank="1" showInputMessage="1" showErrorMessage="1" sqref="D8" xr:uid="{3F498643-814F-4EEC-B8DA-113D9DC0C38B}">
      <formula1>"〇,×"</formula1>
    </dataValidation>
    <dataValidation type="textLength" operator="equal" allowBlank="1" showInputMessage="1" showErrorMessage="1" sqref="G11:G25" xr:uid="{CC3EDFF5-783A-4199-87AD-7EC2E9DB510B}">
      <formula1>12</formula1>
    </dataValidation>
    <dataValidation type="decimal" operator="greaterThanOrEqual" allowBlank="1" showInputMessage="1" showErrorMessage="1" sqref="I11:I25" xr:uid="{85849741-2A3B-4FB1-9318-72147B22E44A}">
      <formula1>0</formula1>
    </dataValidation>
    <dataValidation type="list" allowBlank="1" showInputMessage="1" showErrorMessage="1" sqref="H11:H25" xr:uid="{FB9BB121-7044-4F99-AF9B-3668B522893E}">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2D81646-6BF7-4F81-83CC-E4E739C92BA3}">
          <x14:formula1>
            <xm:f>マスタ!$C$2:$C$11</xm:f>
          </x14:formula1>
          <xm:sqref>C6:D6</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D625A-F314-4F14-8266-742162AAF68B}">
  <sheetPr codeName="Sheet50">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72XE5arcYgeev/nEX/jYrSNpyST/BPsHIZ8CgXqEKQCvjlLzDJZdIy7p4uGmHUw6a3JzLkBApH8XhObezO6IrA==" saltValue="46pe+KAKShfl6GEWcGDZU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1" priority="11" operator="equal">
      <formula>""</formula>
    </cfRule>
  </conditionalFormatting>
  <conditionalFormatting sqref="D8">
    <cfRule type="cellIs" dxfId="50" priority="1" operator="equal">
      <formula>""</formula>
    </cfRule>
  </conditionalFormatting>
  <conditionalFormatting sqref="D11:E25 G11:H25">
    <cfRule type="expression" dxfId="49" priority="3">
      <formula>$C11="【職員処遇改善費のみ対象】園内研修"</formula>
    </cfRule>
  </conditionalFormatting>
  <conditionalFormatting sqref="D11:E25">
    <cfRule type="expression" dxfId="48" priority="5">
      <formula>$C11="【職員処遇改善費のみ対象】横浜市（区）主催研修"</formula>
    </cfRule>
    <cfRule type="expression" dxfId="47" priority="6">
      <formula>$C11="幼稚園教諭旧免許状更新講習・免許法認定講習"</formula>
    </cfRule>
  </conditionalFormatting>
  <conditionalFormatting sqref="F11:F25">
    <cfRule type="expression" dxfId="46" priority="8">
      <formula>$C11&lt;&gt;"保育士等キャリアアップ研修"</formula>
    </cfRule>
    <cfRule type="expression" dxfId="45" priority="13" stopIfTrue="1">
      <formula>$C11="保育士等キャリアアップ研修"</formula>
    </cfRule>
  </conditionalFormatting>
  <conditionalFormatting sqref="F11:H25">
    <cfRule type="expression" dxfId="44" priority="4">
      <formula>$C11="その他"</formula>
    </cfRule>
  </conditionalFormatting>
  <conditionalFormatting sqref="G11:G25">
    <cfRule type="expression" dxfId="43" priority="10">
      <formula>$C11="幼稚園教諭旧免許状更新講習・免許法認定講習"</formula>
    </cfRule>
  </conditionalFormatting>
  <conditionalFormatting sqref="G11:H25">
    <cfRule type="expression" dxfId="42" priority="2">
      <formula>$C11="【職員処遇改善費のみ対象】横浜市（区）主催研修"</formula>
    </cfRule>
  </conditionalFormatting>
  <conditionalFormatting sqref="H11:H25">
    <cfRule type="expression" dxfId="41" priority="7">
      <formula>$C11="【幼稚園又は認定こども園に勤務していた者】その他"</formula>
    </cfRule>
  </conditionalFormatting>
  <conditionalFormatting sqref="H3:I3 H4:J7">
    <cfRule type="cellIs" dxfId="40" priority="12" operator="equal">
      <formula>""</formula>
    </cfRule>
  </conditionalFormatting>
  <conditionalFormatting sqref="I11:I25">
    <cfRule type="expression" dxfId="39" priority="9">
      <formula>$C11="保育士等キャリアアップ研修"</formula>
    </cfRule>
  </conditionalFormatting>
  <dataValidations count="8">
    <dataValidation type="list" allowBlank="1" showInputMessage="1" showErrorMessage="1" sqref="H11:H25" xr:uid="{F9077359-33B2-4600-9E85-CFA88D8F5745}">
      <formula1>INDIRECT($C$6)</formula1>
    </dataValidation>
    <dataValidation type="decimal" operator="greaterThanOrEqual" allowBlank="1" showInputMessage="1" showErrorMessage="1" sqref="I11:I25" xr:uid="{055959D9-A771-410A-B719-4848EFE0DE09}">
      <formula1>0</formula1>
    </dataValidation>
    <dataValidation type="textLength" operator="equal" allowBlank="1" showInputMessage="1" showErrorMessage="1" sqref="G11:G25" xr:uid="{C46BFB9C-BCED-4E9D-BE2D-7FF50FE3807C}">
      <formula1>12</formula1>
    </dataValidation>
    <dataValidation type="list" allowBlank="1" showInputMessage="1" showErrorMessage="1" sqref="D8" xr:uid="{EF50ECE7-3042-4B23-B5E9-22F8B9E6D447}">
      <formula1>"〇,×"</formula1>
    </dataValidation>
    <dataValidation type="list" allowBlank="1" showInputMessage="1" showErrorMessage="1" sqref="O6" xr:uid="{4D1747D6-3FCF-421E-B3D4-DD2375E9B18B}">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535C4828-A2D2-4335-A7A9-214E29901E9C}">
      <formula1>45747</formula1>
    </dataValidation>
    <dataValidation type="list" allowBlank="1" showInputMessage="1" showErrorMessage="1" sqref="D11:E25" xr:uid="{86A709A3-084A-4633-A412-A58937FAA695}">
      <formula1>INDIRECT($C11)</formula1>
    </dataValidation>
    <dataValidation type="list" allowBlank="1" showInputMessage="1" showErrorMessage="1" sqref="C11:C25" xr:uid="{0FA37ECE-5A2B-4321-8E33-EAD108962E6B}">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6FE426A-F67B-4CC0-8D08-5184661C389D}">
          <x14:formula1>
            <xm:f>マスタ!$C$2:$C$11</xm:f>
          </x14:formula1>
          <xm:sqref>C6:D6</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27894-05B1-4E51-BA96-7ED42730F8FF}">
  <sheetPr codeName="Sheet51">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Wg99pCC9kwod8uE1XexXkiG3KxTU3Nryz1/DtQMA4evUFSYrruhyhQE7vBv+UMHy864Zhj6Sl+QdA2vFHpSlvw==" saltValue="LDJ/jGg6uqeGI90K27Ud5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38" priority="11" operator="equal">
      <formula>""</formula>
    </cfRule>
  </conditionalFormatting>
  <conditionalFormatting sqref="D8">
    <cfRule type="cellIs" dxfId="37" priority="1" operator="equal">
      <formula>""</formula>
    </cfRule>
  </conditionalFormatting>
  <conditionalFormatting sqref="D11:E25 G11:H25">
    <cfRule type="expression" dxfId="36" priority="3">
      <formula>$C11="【職員処遇改善費のみ対象】園内研修"</formula>
    </cfRule>
  </conditionalFormatting>
  <conditionalFormatting sqref="D11:E25">
    <cfRule type="expression" dxfId="35" priority="5">
      <formula>$C11="【職員処遇改善費のみ対象】横浜市（区）主催研修"</formula>
    </cfRule>
    <cfRule type="expression" dxfId="34" priority="6">
      <formula>$C11="幼稚園教諭旧免許状更新講習・免許法認定講習"</formula>
    </cfRule>
  </conditionalFormatting>
  <conditionalFormatting sqref="F11:F25">
    <cfRule type="expression" dxfId="33" priority="8">
      <formula>$C11&lt;&gt;"保育士等キャリアアップ研修"</formula>
    </cfRule>
    <cfRule type="expression" dxfId="32" priority="13" stopIfTrue="1">
      <formula>$C11="保育士等キャリアアップ研修"</formula>
    </cfRule>
  </conditionalFormatting>
  <conditionalFormatting sqref="F11:H25">
    <cfRule type="expression" dxfId="31" priority="4">
      <formula>$C11="その他"</formula>
    </cfRule>
  </conditionalFormatting>
  <conditionalFormatting sqref="G11:G25">
    <cfRule type="expression" dxfId="30" priority="10">
      <formula>$C11="幼稚園教諭旧免許状更新講習・免許法認定講習"</formula>
    </cfRule>
  </conditionalFormatting>
  <conditionalFormatting sqref="G11:H25">
    <cfRule type="expression" dxfId="29" priority="2">
      <formula>$C11="【職員処遇改善費のみ対象】横浜市（区）主催研修"</formula>
    </cfRule>
  </conditionalFormatting>
  <conditionalFormatting sqref="H11:H25">
    <cfRule type="expression" dxfId="28" priority="7">
      <formula>$C11="【幼稚園又は認定こども園に勤務していた者】その他"</formula>
    </cfRule>
  </conditionalFormatting>
  <conditionalFormatting sqref="H3:I3 H4:J7">
    <cfRule type="cellIs" dxfId="27" priority="12" operator="equal">
      <formula>""</formula>
    </cfRule>
  </conditionalFormatting>
  <conditionalFormatting sqref="I11:I25">
    <cfRule type="expression" dxfId="26" priority="9">
      <formula>$C11="保育士等キャリアアップ研修"</formula>
    </cfRule>
  </conditionalFormatting>
  <dataValidations count="8">
    <dataValidation type="list" allowBlank="1" showInputMessage="1" showErrorMessage="1" sqref="C11:C25" xr:uid="{B3731231-6471-4F6A-A764-72EA93B38D19}">
      <formula1>INDIRECT($C$6&amp;$D$8)</formula1>
    </dataValidation>
    <dataValidation type="list" allowBlank="1" showInputMessage="1" showErrorMessage="1" sqref="D11:E25" xr:uid="{00ED7989-0677-4A80-85BE-5E5A8A171EA8}">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8014808-94F0-4B93-9288-A0A0A387E814}">
      <formula1>45747</formula1>
    </dataValidation>
    <dataValidation type="list" allowBlank="1" showInputMessage="1" showErrorMessage="1" sqref="O6" xr:uid="{FAB09BDB-C5CF-40E4-A14B-0D8E00E12459}">
      <formula1>" "</formula1>
    </dataValidation>
    <dataValidation type="list" allowBlank="1" showInputMessage="1" showErrorMessage="1" sqref="D8" xr:uid="{07A87558-0226-4738-B2F1-07EE7E49B88B}">
      <formula1>"〇,×"</formula1>
    </dataValidation>
    <dataValidation type="textLength" operator="equal" allowBlank="1" showInputMessage="1" showErrorMessage="1" sqref="G11:G25" xr:uid="{E8CEF58A-D2AC-4151-AAAB-A8694BC00D3A}">
      <formula1>12</formula1>
    </dataValidation>
    <dataValidation type="decimal" operator="greaterThanOrEqual" allowBlank="1" showInputMessage="1" showErrorMessage="1" sqref="I11:I25" xr:uid="{033D5367-9E29-4AA6-9386-AC9A1B773AED}">
      <formula1>0</formula1>
    </dataValidation>
    <dataValidation type="list" allowBlank="1" showInputMessage="1" showErrorMessage="1" sqref="H11:H25" xr:uid="{551A8344-F8EA-47C9-B49E-3C7F2BDD6BB4}">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827411E-8464-44C1-86CA-5BEE4B576925}">
          <x14:formula1>
            <xm:f>マスタ!$C$2:$C$11</xm:f>
          </x14:formula1>
          <xm:sqref>C6:D6</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99C4-97A2-4D93-93DC-2A7D5EFD50A6}">
  <sheetPr codeName="Sheet52">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dJQmM02bpyrmZfQVZ11uG4QGT40Iqb2Fd/V9EwTrVKuKEOpq4hV7P+JRYKHxsM9DRq6BN2i01KtxhudYtNag3A==" saltValue="qu5Fw76mzLuAIniIUL1v0Q=="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25" priority="11" operator="equal">
      <formula>""</formula>
    </cfRule>
  </conditionalFormatting>
  <conditionalFormatting sqref="D8">
    <cfRule type="cellIs" dxfId="24" priority="1" operator="equal">
      <formula>""</formula>
    </cfRule>
  </conditionalFormatting>
  <conditionalFormatting sqref="D11:E25 G11:H25">
    <cfRule type="expression" dxfId="23" priority="3">
      <formula>$C11="【職員処遇改善費のみ対象】園内研修"</formula>
    </cfRule>
  </conditionalFormatting>
  <conditionalFormatting sqref="D11:E25">
    <cfRule type="expression" dxfId="22" priority="5">
      <formula>$C11="【職員処遇改善費のみ対象】横浜市（区）主催研修"</formula>
    </cfRule>
    <cfRule type="expression" dxfId="21" priority="6">
      <formula>$C11="幼稚園教諭旧免許状更新講習・免許法認定講習"</formula>
    </cfRule>
  </conditionalFormatting>
  <conditionalFormatting sqref="F11:F25">
    <cfRule type="expression" dxfId="20" priority="8">
      <formula>$C11&lt;&gt;"保育士等キャリアアップ研修"</formula>
    </cfRule>
    <cfRule type="expression" dxfId="19" priority="13" stopIfTrue="1">
      <formula>$C11="保育士等キャリアアップ研修"</formula>
    </cfRule>
  </conditionalFormatting>
  <conditionalFormatting sqref="F11:H25">
    <cfRule type="expression" dxfId="18" priority="4">
      <formula>$C11="その他"</formula>
    </cfRule>
  </conditionalFormatting>
  <conditionalFormatting sqref="G11:G25">
    <cfRule type="expression" dxfId="17" priority="10">
      <formula>$C11="幼稚園教諭旧免許状更新講習・免許法認定講習"</formula>
    </cfRule>
  </conditionalFormatting>
  <conditionalFormatting sqref="G11:H25">
    <cfRule type="expression" dxfId="16" priority="2">
      <formula>$C11="【職員処遇改善費のみ対象】横浜市（区）主催研修"</formula>
    </cfRule>
  </conditionalFormatting>
  <conditionalFormatting sqref="H11:H25">
    <cfRule type="expression" dxfId="15" priority="7">
      <formula>$C11="【幼稚園又は認定こども園に勤務していた者】その他"</formula>
    </cfRule>
  </conditionalFormatting>
  <conditionalFormatting sqref="H3:I3 H4:J7">
    <cfRule type="cellIs" dxfId="14" priority="12" operator="equal">
      <formula>""</formula>
    </cfRule>
  </conditionalFormatting>
  <conditionalFormatting sqref="I11:I25">
    <cfRule type="expression" dxfId="13" priority="9">
      <formula>$C11="保育士等キャリアアップ研修"</formula>
    </cfRule>
  </conditionalFormatting>
  <dataValidations count="8">
    <dataValidation type="list" allowBlank="1" showInputMessage="1" showErrorMessage="1" sqref="H11:H25" xr:uid="{193BEC12-3FB8-46EF-BCB8-C1F481E9E240}">
      <formula1>INDIRECT($C$6)</formula1>
    </dataValidation>
    <dataValidation type="decimal" operator="greaterThanOrEqual" allowBlank="1" showInputMessage="1" showErrorMessage="1" sqref="I11:I25" xr:uid="{FCDF6966-F6EF-46E4-B01E-ED0DB234B9CA}">
      <formula1>0</formula1>
    </dataValidation>
    <dataValidation type="textLength" operator="equal" allowBlank="1" showInputMessage="1" showErrorMessage="1" sqref="G11:G25" xr:uid="{0F38E720-D4D6-41AE-8DAB-8C77949E3483}">
      <formula1>12</formula1>
    </dataValidation>
    <dataValidation type="list" allowBlank="1" showInputMessage="1" showErrorMessage="1" sqref="D8" xr:uid="{8D47FDFA-4C6F-4C80-B2A7-ECFDA6FF8613}">
      <formula1>"〇,×"</formula1>
    </dataValidation>
    <dataValidation type="list" allowBlank="1" showInputMessage="1" showErrorMessage="1" sqref="O6" xr:uid="{886E3BEA-51D8-4FB6-BD70-C68726C77E48}">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46AF1B8-5509-4AA5-8A9A-C3E3F7F53510}">
      <formula1>45747</formula1>
    </dataValidation>
    <dataValidation type="list" allowBlank="1" showInputMessage="1" showErrorMessage="1" sqref="D11:E25" xr:uid="{557A5625-023E-45D7-9983-F31765A32648}">
      <formula1>INDIRECT($C11)</formula1>
    </dataValidation>
    <dataValidation type="list" allowBlank="1" showInputMessage="1" showErrorMessage="1" sqref="C11:C25" xr:uid="{F14E2410-D05F-4870-B57E-ACA67B281DF6}">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A14075-7486-47B1-98C0-D810716EC16B}">
          <x14:formula1>
            <xm:f>マスタ!$C$2:$C$11</xm:f>
          </x14:formula1>
          <xm:sqref>C6:D6</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A8ACA-ADA7-4150-BF99-175AFBCA1C65}">
  <sheetPr codeName="Sheet53">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Az6DZn3IOeBeSco5DGOy1IKGEvRsm4oAeoUgqM0ikrY4bEysCi7x049zp3VWkVXlVW0XhcOAT36y9UVaw7pe0A==" saltValue="kTtXnQfiyejecG6DM/kmT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12" priority="11" operator="equal">
      <formula>""</formula>
    </cfRule>
  </conditionalFormatting>
  <conditionalFormatting sqref="D8">
    <cfRule type="cellIs" dxfId="11" priority="1" operator="equal">
      <formula>""</formula>
    </cfRule>
  </conditionalFormatting>
  <conditionalFormatting sqref="D11:E25 G11:H25">
    <cfRule type="expression" dxfId="10" priority="3">
      <formula>$C11="【職員処遇改善費のみ対象】園内研修"</formula>
    </cfRule>
  </conditionalFormatting>
  <conditionalFormatting sqref="D11:E25">
    <cfRule type="expression" dxfId="9" priority="5">
      <formula>$C11="【職員処遇改善費のみ対象】横浜市（区）主催研修"</formula>
    </cfRule>
    <cfRule type="expression" dxfId="8" priority="6">
      <formula>$C11="幼稚園教諭旧免許状更新講習・免許法認定講習"</formula>
    </cfRule>
  </conditionalFormatting>
  <conditionalFormatting sqref="F11:F25">
    <cfRule type="expression" dxfId="7" priority="8">
      <formula>$C11&lt;&gt;"保育士等キャリアアップ研修"</formula>
    </cfRule>
    <cfRule type="expression" dxfId="6" priority="13" stopIfTrue="1">
      <formula>$C11="保育士等キャリアアップ研修"</formula>
    </cfRule>
  </conditionalFormatting>
  <conditionalFormatting sqref="F11:H25">
    <cfRule type="expression" dxfId="5" priority="4">
      <formula>$C11="その他"</formula>
    </cfRule>
  </conditionalFormatting>
  <conditionalFormatting sqref="G11:G25">
    <cfRule type="expression" dxfId="4" priority="10">
      <formula>$C11="幼稚園教諭旧免許状更新講習・免許法認定講習"</formula>
    </cfRule>
  </conditionalFormatting>
  <conditionalFormatting sqref="G11:H25">
    <cfRule type="expression" dxfId="3" priority="2">
      <formula>$C11="【職員処遇改善費のみ対象】横浜市（区）主催研修"</formula>
    </cfRule>
  </conditionalFormatting>
  <conditionalFormatting sqref="H11:H25">
    <cfRule type="expression" dxfId="2" priority="7">
      <formula>$C11="【幼稚園又は認定こども園に勤務していた者】その他"</formula>
    </cfRule>
  </conditionalFormatting>
  <conditionalFormatting sqref="H3:I3 H4:J7">
    <cfRule type="cellIs" dxfId="1" priority="12" operator="equal">
      <formula>""</formula>
    </cfRule>
  </conditionalFormatting>
  <conditionalFormatting sqref="I11:I25">
    <cfRule type="expression" dxfId="0" priority="9">
      <formula>$C11="保育士等キャリアアップ研修"</formula>
    </cfRule>
  </conditionalFormatting>
  <dataValidations count="8">
    <dataValidation type="list" allowBlank="1" showInputMessage="1" showErrorMessage="1" sqref="C11:C25" xr:uid="{F0683304-D6E8-4C69-A9B4-7288F57AD5EF}">
      <formula1>INDIRECT($C$6&amp;$D$8)</formula1>
    </dataValidation>
    <dataValidation type="list" allowBlank="1" showInputMessage="1" showErrorMessage="1" sqref="D11:E25" xr:uid="{38B685E5-5F0C-497C-96B8-A0445840DA7F}">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5D47BD2-7559-4EEB-8E23-6F32ECFA74EC}">
      <formula1>45747</formula1>
    </dataValidation>
    <dataValidation type="list" allowBlank="1" showInputMessage="1" showErrorMessage="1" sqref="O6" xr:uid="{20515A12-16C6-4C9F-9F90-580443B2E65A}">
      <formula1>" "</formula1>
    </dataValidation>
    <dataValidation type="list" allowBlank="1" showInputMessage="1" showErrorMessage="1" sqref="D8" xr:uid="{7D04C252-2E4F-40C6-84ED-04986D2E7E86}">
      <formula1>"〇,×"</formula1>
    </dataValidation>
    <dataValidation type="textLength" operator="equal" allowBlank="1" showInputMessage="1" showErrorMessage="1" sqref="G11:G25" xr:uid="{9BFD1738-51AC-4840-95AC-A6B9BA2575D9}">
      <formula1>12</formula1>
    </dataValidation>
    <dataValidation type="decimal" operator="greaterThanOrEqual" allowBlank="1" showInputMessage="1" showErrorMessage="1" sqref="I11:I25" xr:uid="{3AF69D07-BBBC-4E04-A4E2-CAB139EC7D68}">
      <formula1>0</formula1>
    </dataValidation>
    <dataValidation type="list" allowBlank="1" showInputMessage="1" showErrorMessage="1" sqref="H11:H25" xr:uid="{5A608AFF-C7EE-47F1-9ADB-C7F4E835BB82}">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FE101-CCFD-4265-9EFE-81B5946FE41F}">
          <x14:formula1>
            <xm:f>マスタ!$C$2:$C$11</xm:f>
          </x14:formula1>
          <xm:sqref>C6:D6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651A8-0965-4AD6-93D1-971393BA0C76}">
  <sheetPr codeName="Sheet6">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9+KqetKjrfWmYjPxOlRV06DayN2GLlMe5Y9V+a5L1G4kP3FDo1wSBs0oY9YzquV0TT8xOCqTZID8uLybbpns3A==" saltValue="ZJArTHXMyrM4hhIW+4IaIA=="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623" priority="11" operator="equal">
      <formula>""</formula>
    </cfRule>
  </conditionalFormatting>
  <conditionalFormatting sqref="D8">
    <cfRule type="cellIs" dxfId="622" priority="1" operator="equal">
      <formula>""</formula>
    </cfRule>
  </conditionalFormatting>
  <conditionalFormatting sqref="D11:E25 G11:H25">
    <cfRule type="expression" dxfId="621" priority="3">
      <formula>$C11="【職員処遇改善費のみ対象】園内研修"</formula>
    </cfRule>
  </conditionalFormatting>
  <conditionalFormatting sqref="D11:E25">
    <cfRule type="expression" dxfId="620" priority="5">
      <formula>$C11="【職員処遇改善費のみ対象】横浜市（区）主催研修"</formula>
    </cfRule>
    <cfRule type="expression" dxfId="619" priority="6">
      <formula>$C11="幼稚園教諭旧免許状更新講習・免許法認定講習"</formula>
    </cfRule>
  </conditionalFormatting>
  <conditionalFormatting sqref="F11:F25">
    <cfRule type="expression" dxfId="618" priority="8">
      <formula>$C11&lt;&gt;"保育士等キャリアアップ研修"</formula>
    </cfRule>
    <cfRule type="expression" dxfId="617" priority="13" stopIfTrue="1">
      <formula>$C11="保育士等キャリアアップ研修"</formula>
    </cfRule>
  </conditionalFormatting>
  <conditionalFormatting sqref="F11:H25">
    <cfRule type="expression" dxfId="616" priority="4">
      <formula>$C11="その他"</formula>
    </cfRule>
  </conditionalFormatting>
  <conditionalFormatting sqref="G11:G25">
    <cfRule type="expression" dxfId="615" priority="10">
      <formula>$C11="幼稚園教諭旧免許状更新講習・免許法認定講習"</formula>
    </cfRule>
  </conditionalFormatting>
  <conditionalFormatting sqref="G11:H25">
    <cfRule type="expression" dxfId="614" priority="2">
      <formula>$C11="【職員処遇改善費のみ対象】横浜市（区）主催研修"</formula>
    </cfRule>
  </conditionalFormatting>
  <conditionalFormatting sqref="H11:H25">
    <cfRule type="expression" dxfId="613" priority="7">
      <formula>$C11="【幼稚園又は認定こども園に勤務していた者】その他"</formula>
    </cfRule>
  </conditionalFormatting>
  <conditionalFormatting sqref="H3:I3 H4:J7">
    <cfRule type="cellIs" dxfId="612" priority="12" operator="equal">
      <formula>""</formula>
    </cfRule>
  </conditionalFormatting>
  <conditionalFormatting sqref="I11:I25">
    <cfRule type="expression" dxfId="611" priority="9">
      <formula>$C11="保育士等キャリアアップ研修"</formula>
    </cfRule>
  </conditionalFormatting>
  <dataValidations count="8">
    <dataValidation type="list" allowBlank="1" showInputMessage="1" showErrorMessage="1" sqref="C11:C25" xr:uid="{1E06AA97-6AF4-4388-A24B-19CFBD8204EB}">
      <formula1>INDIRECT($C$6&amp;$D$8)</formula1>
    </dataValidation>
    <dataValidation type="list" allowBlank="1" showInputMessage="1" showErrorMessage="1" sqref="D11:E25" xr:uid="{365A0775-677D-4C05-BC32-258E3E4AE522}">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EFEED64-3D4F-4709-92EB-F7ADEFAD7A1E}">
      <formula1>45747</formula1>
    </dataValidation>
    <dataValidation type="list" allowBlank="1" showInputMessage="1" showErrorMessage="1" sqref="O6" xr:uid="{CB2C79EE-8600-4C40-8210-C7E7D296C071}">
      <formula1>" "</formula1>
    </dataValidation>
    <dataValidation type="list" allowBlank="1" showInputMessage="1" showErrorMessage="1" sqref="D8" xr:uid="{3FFE0A63-E763-4DFD-873F-198A26A65161}">
      <formula1>"〇,×"</formula1>
    </dataValidation>
    <dataValidation type="textLength" operator="equal" allowBlank="1" showInputMessage="1" showErrorMessage="1" sqref="G11:G25" xr:uid="{4B11CBD3-46AC-443C-B99B-01E02DF58AC4}">
      <formula1>12</formula1>
    </dataValidation>
    <dataValidation type="decimal" operator="greaterThanOrEqual" allowBlank="1" showInputMessage="1" showErrorMessage="1" sqref="I11:I25" xr:uid="{0113B3C3-0A8F-4A42-A3B8-7527CD0C7028}">
      <formula1>0</formula1>
    </dataValidation>
    <dataValidation type="list" allowBlank="1" showInputMessage="1" showErrorMessage="1" sqref="H11:H25" xr:uid="{87EE99E8-E519-4C31-A4DF-23C608CC34C8}">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5C6FE3-D16D-4D4A-B57B-7FCE04D9E997}">
          <x14:formula1>
            <xm:f>マスタ!$C$2:$C$11</xm:f>
          </x14:formula1>
          <xm:sqref>C6:D6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1ABF0-429D-46DD-A57F-11032145315F}">
  <sheetPr codeName="Sheet7">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eL3N6SQisOZeetrOmzi4dLu4MvyaSH4ANDlq8+I8/tfpDlKYlHYk32fsa500ht+4dLfbvjfL0dTYgwIAkElHzg==" saltValue="WFRFMAkEDYb8ZkFBvWBp4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610" priority="11" operator="equal">
      <formula>""</formula>
    </cfRule>
  </conditionalFormatting>
  <conditionalFormatting sqref="D8">
    <cfRule type="cellIs" dxfId="609" priority="1" operator="equal">
      <formula>""</formula>
    </cfRule>
  </conditionalFormatting>
  <conditionalFormatting sqref="D11:E25 G11:H25">
    <cfRule type="expression" dxfId="608" priority="3">
      <formula>$C11="【職員処遇改善費のみ対象】園内研修"</formula>
    </cfRule>
  </conditionalFormatting>
  <conditionalFormatting sqref="D11:E25">
    <cfRule type="expression" dxfId="607" priority="5">
      <formula>$C11="【職員処遇改善費のみ対象】横浜市（区）主催研修"</formula>
    </cfRule>
    <cfRule type="expression" dxfId="606" priority="6">
      <formula>$C11="幼稚園教諭旧免許状更新講習・免許法認定講習"</formula>
    </cfRule>
  </conditionalFormatting>
  <conditionalFormatting sqref="F11:F25">
    <cfRule type="expression" dxfId="605" priority="8">
      <formula>$C11&lt;&gt;"保育士等キャリアアップ研修"</formula>
    </cfRule>
    <cfRule type="expression" dxfId="604" priority="13" stopIfTrue="1">
      <formula>$C11="保育士等キャリアアップ研修"</formula>
    </cfRule>
  </conditionalFormatting>
  <conditionalFormatting sqref="F11:H25">
    <cfRule type="expression" dxfId="603" priority="4">
      <formula>$C11="その他"</formula>
    </cfRule>
  </conditionalFormatting>
  <conditionalFormatting sqref="G11:G25">
    <cfRule type="expression" dxfId="602" priority="10">
      <formula>$C11="幼稚園教諭旧免許状更新講習・免許法認定講習"</formula>
    </cfRule>
  </conditionalFormatting>
  <conditionalFormatting sqref="G11:H25">
    <cfRule type="expression" dxfId="601" priority="2">
      <formula>$C11="【職員処遇改善費のみ対象】横浜市（区）主催研修"</formula>
    </cfRule>
  </conditionalFormatting>
  <conditionalFormatting sqref="H11:H25">
    <cfRule type="expression" dxfId="600" priority="7">
      <formula>$C11="【幼稚園又は認定こども園に勤務していた者】その他"</formula>
    </cfRule>
  </conditionalFormatting>
  <conditionalFormatting sqref="H3:I3 H4:J7">
    <cfRule type="cellIs" dxfId="599" priority="12" operator="equal">
      <formula>""</formula>
    </cfRule>
  </conditionalFormatting>
  <conditionalFormatting sqref="I11:I25">
    <cfRule type="expression" dxfId="598" priority="9">
      <formula>$C11="保育士等キャリアアップ研修"</formula>
    </cfRule>
  </conditionalFormatting>
  <dataValidations count="8">
    <dataValidation type="list" allowBlank="1" showInputMessage="1" showErrorMessage="1" sqref="H11:H25" xr:uid="{710CB40C-7B67-4F7D-A916-B09E9492AAA7}">
      <formula1>INDIRECT($C$6)</formula1>
    </dataValidation>
    <dataValidation type="decimal" operator="greaterThanOrEqual" allowBlank="1" showInputMessage="1" showErrorMessage="1" sqref="I11:I25" xr:uid="{092819BD-49B9-40E8-970E-2C96CEB55FC1}">
      <formula1>0</formula1>
    </dataValidation>
    <dataValidation type="textLength" operator="equal" allowBlank="1" showInputMessage="1" showErrorMessage="1" sqref="G11:G25" xr:uid="{A3DB8049-9ACE-4D0A-8D81-7C100C8B84E8}">
      <formula1>12</formula1>
    </dataValidation>
    <dataValidation type="list" allowBlank="1" showInputMessage="1" showErrorMessage="1" sqref="D8" xr:uid="{2BBBED7E-379C-462D-B8D9-76E9B99CB3C2}">
      <formula1>"〇,×"</formula1>
    </dataValidation>
    <dataValidation type="list" allowBlank="1" showInputMessage="1" showErrorMessage="1" sqref="O6" xr:uid="{B9DF85C6-A89E-4F23-8E5C-E3E93ECC745E}">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FC8C7E52-6471-4695-B8B7-8FAEA2A9582D}">
      <formula1>45747</formula1>
    </dataValidation>
    <dataValidation type="list" allowBlank="1" showInputMessage="1" showErrorMessage="1" sqref="D11:E25" xr:uid="{97B8F64E-E4DB-4859-9500-CC33A61B72C4}">
      <formula1>INDIRECT($C11)</formula1>
    </dataValidation>
    <dataValidation type="list" allowBlank="1" showInputMessage="1" showErrorMessage="1" sqref="C11:C25" xr:uid="{54A84CC6-A87C-494E-9BC8-00334BE19941}">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B2EEFD-D3EB-4F55-8691-42111699F66E}">
          <x14:formula1>
            <xm:f>マスタ!$C$2:$C$11</xm:f>
          </x14:formula1>
          <xm:sqref>C6:D6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B292-D2FD-4226-A853-D3B3D3B16214}">
  <sheetPr codeName="Sheet8">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wqSuGxF1oKxE+o9RqblS/yu9w96jY6AUvoblSngR3jfjXJ+2yB3asuAqDAUYSdiyVNIk9ZV0zJP/VmslKvuOTg==" saltValue="LmlSyGaftZF9/4csg6xX+g=="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97" priority="11" operator="equal">
      <formula>""</formula>
    </cfRule>
  </conditionalFormatting>
  <conditionalFormatting sqref="D8">
    <cfRule type="cellIs" dxfId="596" priority="1" operator="equal">
      <formula>""</formula>
    </cfRule>
  </conditionalFormatting>
  <conditionalFormatting sqref="D11:E25 G11:H25">
    <cfRule type="expression" dxfId="595" priority="3">
      <formula>$C11="【職員処遇改善費のみ対象】園内研修"</formula>
    </cfRule>
  </conditionalFormatting>
  <conditionalFormatting sqref="D11:E25">
    <cfRule type="expression" dxfId="594" priority="5">
      <formula>$C11="【職員処遇改善費のみ対象】横浜市（区）主催研修"</formula>
    </cfRule>
    <cfRule type="expression" dxfId="593" priority="6">
      <formula>$C11="幼稚園教諭旧免許状更新講習・免許法認定講習"</formula>
    </cfRule>
  </conditionalFormatting>
  <conditionalFormatting sqref="F11:F25">
    <cfRule type="expression" dxfId="592" priority="8">
      <formula>$C11&lt;&gt;"保育士等キャリアアップ研修"</formula>
    </cfRule>
    <cfRule type="expression" dxfId="591" priority="13" stopIfTrue="1">
      <formula>$C11="保育士等キャリアアップ研修"</formula>
    </cfRule>
  </conditionalFormatting>
  <conditionalFormatting sqref="F11:H25">
    <cfRule type="expression" dxfId="590" priority="4">
      <formula>$C11="その他"</formula>
    </cfRule>
  </conditionalFormatting>
  <conditionalFormatting sqref="G11:G25">
    <cfRule type="expression" dxfId="589" priority="10">
      <formula>$C11="幼稚園教諭旧免許状更新講習・免許法認定講習"</formula>
    </cfRule>
  </conditionalFormatting>
  <conditionalFormatting sqref="G11:H25">
    <cfRule type="expression" dxfId="588" priority="2">
      <formula>$C11="【職員処遇改善費のみ対象】横浜市（区）主催研修"</formula>
    </cfRule>
  </conditionalFormatting>
  <conditionalFormatting sqref="H11:H25">
    <cfRule type="expression" dxfId="587" priority="7">
      <formula>$C11="【幼稚園又は認定こども園に勤務していた者】その他"</formula>
    </cfRule>
  </conditionalFormatting>
  <conditionalFormatting sqref="H3:I3 H4:J7">
    <cfRule type="cellIs" dxfId="586" priority="12" operator="equal">
      <formula>""</formula>
    </cfRule>
  </conditionalFormatting>
  <conditionalFormatting sqref="I11:I25">
    <cfRule type="expression" dxfId="585" priority="9">
      <formula>$C11="保育士等キャリアアップ研修"</formula>
    </cfRule>
  </conditionalFormatting>
  <dataValidations count="8">
    <dataValidation type="list" allowBlank="1" showInputMessage="1" showErrorMessage="1" sqref="C11:C25" xr:uid="{F86F4AC3-A421-4279-B907-B12B468F21EA}">
      <formula1>INDIRECT($C$6&amp;$D$8)</formula1>
    </dataValidation>
    <dataValidation type="list" allowBlank="1" showInputMessage="1" showErrorMessage="1" sqref="D11:E25" xr:uid="{3A5E33D1-5075-45C2-A6AE-9D403B938C92}">
      <formula1>INDIRECT($C11)</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C3B63F8-7122-4254-904E-13ADE8DF0F2F}">
      <formula1>45747</formula1>
    </dataValidation>
    <dataValidation type="list" allowBlank="1" showInputMessage="1" showErrorMessage="1" sqref="O6" xr:uid="{01E5F4C0-22A4-475C-B33A-F007CF96D117}">
      <formula1>" "</formula1>
    </dataValidation>
    <dataValidation type="list" allowBlank="1" showInputMessage="1" showErrorMessage="1" sqref="D8" xr:uid="{DA966CE5-180B-4622-926D-543B97F27E87}">
      <formula1>"〇,×"</formula1>
    </dataValidation>
    <dataValidation type="textLength" operator="equal" allowBlank="1" showInputMessage="1" showErrorMessage="1" sqref="G11:G25" xr:uid="{0A0843F8-FA79-4319-8F1A-6038EFD8BC75}">
      <formula1>12</formula1>
    </dataValidation>
    <dataValidation type="decimal" operator="greaterThanOrEqual" allowBlank="1" showInputMessage="1" showErrorMessage="1" sqref="I11:I25" xr:uid="{3B8E53B9-15A7-4B4A-9F15-7295AC64B976}">
      <formula1>0</formula1>
    </dataValidation>
    <dataValidation type="list" allowBlank="1" showInputMessage="1" showErrorMessage="1" sqref="H11:H25" xr:uid="{A1075B0F-7ECE-457F-B7FA-4177C97CF247}">
      <formula1>INDIRECT($C$6)</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C8D2477-FA56-45DD-AF9D-2A98EF96DA4B}">
          <x14:formula1>
            <xm:f>マスタ!$C$2:$C$11</xm:f>
          </x14:formula1>
          <xm:sqref>C6:D6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4817A-4556-49BB-BB99-32FC0F731F6F}">
  <sheetPr codeName="Sheet9">
    <tabColor rgb="FFFF0000"/>
    <pageSetUpPr fitToPage="1"/>
  </sheetPr>
  <dimension ref="A1:Z41"/>
  <sheetViews>
    <sheetView showGridLines="0" showZeros="0" view="pageBreakPreview" zoomScale="70" zoomScaleNormal="70" zoomScaleSheetLayoutView="70" workbookViewId="0"/>
  </sheetViews>
  <sheetFormatPr defaultRowHeight="18.75"/>
  <cols>
    <col min="1" max="1" width="5" style="244" customWidth="1"/>
    <col min="2" max="2" width="17.5" style="300" customWidth="1"/>
    <col min="3" max="3" width="39.375" style="243" customWidth="1"/>
    <col min="4" max="4" width="9.375" style="243" customWidth="1"/>
    <col min="5" max="5" width="37.625" style="243" customWidth="1"/>
    <col min="6" max="6" width="42.875" style="243" customWidth="1"/>
    <col min="7" max="7" width="19.625" style="243" customWidth="1"/>
    <col min="8" max="8" width="22.375" style="243" customWidth="1"/>
    <col min="9" max="9" width="15.625" style="243" customWidth="1"/>
    <col min="10" max="10" width="27.5" style="243" customWidth="1"/>
    <col min="11" max="11" width="9" style="243" hidden="1" customWidth="1"/>
    <col min="12" max="12" width="11.875" style="243" hidden="1" customWidth="1"/>
    <col min="13" max="13" width="10.5" style="243" hidden="1" customWidth="1"/>
    <col min="14" max="14" width="9" style="243" hidden="1" customWidth="1"/>
    <col min="15" max="15" width="50.625" style="243" hidden="1" customWidth="1"/>
    <col min="16" max="26" width="9" style="243"/>
    <col min="27" max="16384" width="9" style="234"/>
  </cols>
  <sheetData>
    <row r="1" spans="1:26" s="233" customFormat="1" ht="29.25" customHeight="1">
      <c r="A1" s="237" t="s">
        <v>129</v>
      </c>
      <c r="B1" s="237"/>
      <c r="C1" s="237"/>
      <c r="D1" s="237" t="s">
        <v>145</v>
      </c>
      <c r="E1" s="237"/>
      <c r="F1" s="237"/>
      <c r="G1" s="237"/>
      <c r="H1" s="237"/>
      <c r="I1" s="237"/>
      <c r="J1" s="237"/>
      <c r="K1" s="237"/>
      <c r="L1" s="237"/>
      <c r="M1" s="237"/>
      <c r="N1" s="237"/>
      <c r="O1" s="237"/>
      <c r="P1" s="237"/>
      <c r="Q1" s="237"/>
      <c r="R1" s="237"/>
      <c r="S1" s="237"/>
      <c r="T1" s="237"/>
      <c r="U1" s="237"/>
      <c r="V1" s="237"/>
      <c r="W1" s="237"/>
      <c r="X1" s="237"/>
      <c r="Y1" s="237"/>
      <c r="Z1" s="237"/>
    </row>
    <row r="2" spans="1:26" ht="19.5" thickBot="1">
      <c r="A2" s="238"/>
      <c r="B2" s="239"/>
      <c r="C2" s="240"/>
      <c r="D2" s="240"/>
      <c r="E2" s="240"/>
      <c r="F2" s="241"/>
      <c r="G2" s="240"/>
      <c r="H2" s="240"/>
      <c r="I2" s="240"/>
      <c r="J2" s="240"/>
      <c r="K2" s="242"/>
      <c r="L2" s="242"/>
      <c r="M2" s="242"/>
      <c r="N2" s="242"/>
      <c r="O2" s="242"/>
      <c r="P2" s="242"/>
      <c r="Q2" s="242"/>
      <c r="R2" s="242"/>
      <c r="S2" s="242"/>
      <c r="T2" s="242"/>
      <c r="U2" s="242"/>
      <c r="V2" s="242"/>
      <c r="W2" s="242"/>
    </row>
    <row r="3" spans="1:26" s="235" customFormat="1" ht="24.95" customHeight="1" thickBot="1">
      <c r="A3" s="244"/>
      <c r="B3" s="239"/>
      <c r="C3" s="245"/>
      <c r="D3" s="245"/>
      <c r="E3" s="245"/>
      <c r="F3" s="246"/>
      <c r="G3" s="247" t="s">
        <v>0</v>
      </c>
      <c r="H3" s="248">
        <f>①集計表!H4</f>
        <v>0</v>
      </c>
      <c r="I3" s="249" t="s">
        <v>1</v>
      </c>
      <c r="J3" s="250"/>
      <c r="K3" s="251"/>
      <c r="L3" s="251"/>
      <c r="M3" s="251"/>
      <c r="N3" s="251"/>
      <c r="O3" s="251"/>
      <c r="P3" s="251"/>
      <c r="Q3" s="251"/>
      <c r="R3" s="251"/>
      <c r="S3" s="251"/>
      <c r="T3" s="251"/>
      <c r="U3" s="251"/>
      <c r="V3" s="251"/>
      <c r="W3" s="251"/>
      <c r="X3" s="252"/>
      <c r="Y3" s="252"/>
      <c r="Z3" s="252"/>
    </row>
    <row r="4" spans="1:26" s="235" customFormat="1" ht="24.95" customHeight="1">
      <c r="A4" s="238"/>
      <c r="B4" s="239"/>
      <c r="C4" s="245"/>
      <c r="D4" s="245"/>
      <c r="E4" s="245"/>
      <c r="F4" s="246"/>
      <c r="G4" s="253" t="s">
        <v>179</v>
      </c>
      <c r="H4" s="254">
        <f>①集計表!H5</f>
        <v>0</v>
      </c>
      <c r="I4" s="255"/>
      <c r="J4" s="256"/>
      <c r="K4" s="251"/>
      <c r="L4" s="251"/>
      <c r="M4" s="251"/>
      <c r="N4" s="251"/>
      <c r="O4" s="251"/>
      <c r="P4" s="251"/>
      <c r="Q4" s="251"/>
      <c r="R4" s="251"/>
      <c r="S4" s="251"/>
      <c r="T4" s="251"/>
      <c r="U4" s="251"/>
      <c r="V4" s="251"/>
      <c r="W4" s="251"/>
      <c r="X4" s="252"/>
      <c r="Y4" s="252"/>
      <c r="Z4" s="252"/>
    </row>
    <row r="5" spans="1:26" s="235" customFormat="1" ht="24.95" customHeight="1" thickBot="1">
      <c r="A5" s="238"/>
      <c r="B5" s="257"/>
      <c r="C5" s="245"/>
      <c r="D5" s="258"/>
      <c r="E5" s="258"/>
      <c r="F5" s="246"/>
      <c r="G5" s="253" t="s">
        <v>3</v>
      </c>
      <c r="H5" s="259">
        <f>①集計表!H6</f>
        <v>0</v>
      </c>
      <c r="I5" s="260"/>
      <c r="J5" s="261"/>
      <c r="K5" s="251"/>
      <c r="L5" s="251"/>
      <c r="M5" s="251"/>
      <c r="N5" s="251"/>
      <c r="O5" s="251"/>
      <c r="P5" s="251"/>
      <c r="Q5" s="251"/>
      <c r="R5" s="251"/>
      <c r="S5" s="251"/>
      <c r="T5" s="251"/>
      <c r="U5" s="251"/>
      <c r="V5" s="251"/>
      <c r="W5" s="251"/>
      <c r="X5" s="252"/>
      <c r="Y5" s="252"/>
      <c r="Z5" s="252"/>
    </row>
    <row r="6" spans="1:26" s="235" customFormat="1" ht="24.95" customHeight="1">
      <c r="A6" s="238"/>
      <c r="B6" s="262" t="s">
        <v>2</v>
      </c>
      <c r="C6" s="211"/>
      <c r="D6" s="212"/>
      <c r="E6" s="258"/>
      <c r="F6" s="246"/>
      <c r="G6" s="263" t="s">
        <v>32</v>
      </c>
      <c r="H6" s="259">
        <f>①集計表!H7</f>
        <v>0</v>
      </c>
      <c r="I6" s="260"/>
      <c r="J6" s="261"/>
      <c r="K6" s="251"/>
      <c r="L6" s="251"/>
      <c r="M6" s="251"/>
      <c r="N6" s="251"/>
      <c r="O6" s="251"/>
      <c r="P6" s="251"/>
      <c r="Q6" s="251"/>
      <c r="R6" s="251"/>
      <c r="S6" s="251"/>
      <c r="T6" s="251"/>
      <c r="U6" s="251"/>
      <c r="V6" s="251"/>
      <c r="W6" s="251"/>
      <c r="X6" s="252"/>
      <c r="Y6" s="252"/>
      <c r="Z6" s="252"/>
    </row>
    <row r="7" spans="1:26" s="235" customFormat="1" ht="24.95" customHeight="1" thickBot="1">
      <c r="A7" s="238"/>
      <c r="B7" s="264" t="s">
        <v>5</v>
      </c>
      <c r="C7" s="213"/>
      <c r="D7" s="214"/>
      <c r="E7" s="258"/>
      <c r="F7" s="246"/>
      <c r="G7" s="265" t="s">
        <v>33</v>
      </c>
      <c r="H7" s="266">
        <f>①集計表!H8</f>
        <v>0</v>
      </c>
      <c r="I7" s="267"/>
      <c r="J7" s="268"/>
      <c r="K7" s="251"/>
      <c r="L7" s="251"/>
      <c r="M7" s="251"/>
      <c r="N7" s="251"/>
      <c r="O7" s="251"/>
      <c r="P7" s="251"/>
      <c r="Q7" s="251"/>
      <c r="R7" s="251"/>
      <c r="S7" s="251"/>
      <c r="T7" s="251"/>
      <c r="U7" s="251"/>
      <c r="V7" s="251"/>
      <c r="W7" s="251"/>
      <c r="X7" s="252"/>
      <c r="Y7" s="252"/>
      <c r="Z7" s="252"/>
    </row>
    <row r="8" spans="1:26" s="235" customFormat="1" ht="24.95" customHeight="1" thickTop="1" thickBot="1">
      <c r="A8" s="238"/>
      <c r="B8" s="269" t="s">
        <v>47</v>
      </c>
      <c r="C8" s="270"/>
      <c r="D8" s="124"/>
      <c r="E8" s="271"/>
      <c r="F8" s="246"/>
      <c r="G8" s="246"/>
      <c r="H8" s="245"/>
      <c r="I8" s="245"/>
      <c r="J8" s="272"/>
      <c r="K8" s="251"/>
      <c r="L8" s="251" t="s">
        <v>126</v>
      </c>
      <c r="M8" s="251"/>
      <c r="N8" s="251"/>
      <c r="O8" s="251"/>
      <c r="P8" s="251"/>
      <c r="Q8" s="251"/>
      <c r="R8" s="251"/>
      <c r="S8" s="251"/>
      <c r="T8" s="251"/>
      <c r="U8" s="251"/>
      <c r="V8" s="251"/>
      <c r="W8" s="251"/>
      <c r="X8" s="252"/>
      <c r="Y8" s="252"/>
      <c r="Z8" s="252"/>
    </row>
    <row r="9" spans="1:26" ht="24.95" customHeight="1">
      <c r="A9" s="238"/>
      <c r="B9" s="273" t="s">
        <v>180</v>
      </c>
      <c r="C9" s="274"/>
      <c r="D9" s="275"/>
      <c r="E9" s="275"/>
      <c r="F9" s="274"/>
      <c r="G9" s="274"/>
      <c r="H9" s="276"/>
      <c r="I9" s="277"/>
      <c r="J9" s="278"/>
      <c r="K9" s="242"/>
      <c r="L9" s="279" t="s">
        <v>125</v>
      </c>
      <c r="M9" s="280">
        <v>42826</v>
      </c>
      <c r="N9" s="242"/>
      <c r="O9" s="242"/>
      <c r="P9" s="242"/>
      <c r="Q9" s="242"/>
      <c r="R9" s="242"/>
      <c r="S9" s="242"/>
      <c r="T9" s="242"/>
      <c r="U9" s="242"/>
      <c r="V9" s="242"/>
      <c r="W9" s="242"/>
    </row>
    <row r="10" spans="1:26" ht="98.25" customHeight="1" thickBot="1">
      <c r="A10" s="139" t="s">
        <v>7</v>
      </c>
      <c r="B10" s="281" t="s">
        <v>184</v>
      </c>
      <c r="C10" s="282" t="s">
        <v>46</v>
      </c>
      <c r="D10" s="283" t="s">
        <v>185</v>
      </c>
      <c r="E10" s="284"/>
      <c r="F10" s="282" t="s">
        <v>8</v>
      </c>
      <c r="G10" s="282" t="s">
        <v>9</v>
      </c>
      <c r="H10" s="285" t="s">
        <v>186</v>
      </c>
      <c r="I10" s="286" t="s">
        <v>77</v>
      </c>
      <c r="J10" s="282" t="s">
        <v>31</v>
      </c>
      <c r="K10" s="242"/>
      <c r="L10" s="279" t="s">
        <v>83</v>
      </c>
      <c r="M10" s="242"/>
      <c r="N10" s="242"/>
      <c r="O10" s="242"/>
      <c r="P10" s="242"/>
      <c r="Q10" s="242"/>
      <c r="R10" s="242"/>
      <c r="S10" s="242"/>
      <c r="T10" s="242"/>
      <c r="U10" s="242"/>
      <c r="V10" s="242"/>
      <c r="W10" s="242"/>
    </row>
    <row r="11" spans="1:26" ht="30" customHeight="1">
      <c r="A11" s="139">
        <v>1</v>
      </c>
      <c r="B11" s="140"/>
      <c r="C11" s="141"/>
      <c r="D11" s="215"/>
      <c r="E11" s="216"/>
      <c r="F11" s="142"/>
      <c r="G11" s="143"/>
      <c r="H11" s="144"/>
      <c r="I11" s="145"/>
      <c r="J11" s="146"/>
      <c r="K11" s="242"/>
      <c r="L11" s="279" t="s">
        <v>84</v>
      </c>
      <c r="M11" s="280">
        <v>43921</v>
      </c>
      <c r="N11" s="242"/>
      <c r="O11" s="242"/>
      <c r="P11" s="242"/>
      <c r="Q11" s="242"/>
      <c r="R11" s="242"/>
      <c r="S11" s="242"/>
      <c r="T11" s="242"/>
      <c r="U11" s="242"/>
      <c r="V11" s="242"/>
      <c r="W11" s="242"/>
    </row>
    <row r="12" spans="1:26" ht="30" customHeight="1">
      <c r="A12" s="139">
        <v>2</v>
      </c>
      <c r="B12" s="140"/>
      <c r="C12" s="141"/>
      <c r="D12" s="215"/>
      <c r="E12" s="216"/>
      <c r="F12" s="142"/>
      <c r="G12" s="143"/>
      <c r="H12" s="147"/>
      <c r="I12" s="148"/>
      <c r="J12" s="146"/>
      <c r="K12" s="242">
        <f t="shared" ref="K12:K25" si="0">IF(H12&lt;&gt;"",1,0)</f>
        <v>0</v>
      </c>
      <c r="L12" s="242" t="s">
        <v>82</v>
      </c>
      <c r="M12" s="280">
        <v>45382</v>
      </c>
      <c r="N12" s="242"/>
      <c r="O12" s="242"/>
      <c r="P12" s="242"/>
      <c r="Q12" s="242"/>
      <c r="R12" s="242"/>
      <c r="S12" s="242"/>
      <c r="T12" s="242"/>
      <c r="U12" s="242"/>
      <c r="V12" s="242"/>
      <c r="W12" s="242"/>
    </row>
    <row r="13" spans="1:26" ht="30" customHeight="1">
      <c r="A13" s="139">
        <v>3</v>
      </c>
      <c r="B13" s="140"/>
      <c r="C13" s="141"/>
      <c r="D13" s="215"/>
      <c r="E13" s="216"/>
      <c r="F13" s="142"/>
      <c r="G13" s="143"/>
      <c r="H13" s="147"/>
      <c r="I13" s="148"/>
      <c r="J13" s="146"/>
      <c r="K13" s="242">
        <f t="shared" si="0"/>
        <v>0</v>
      </c>
      <c r="L13" s="242" t="str">
        <f t="shared" ref="L13:L24" si="1">IF(C13="その他",1,"")</f>
        <v/>
      </c>
      <c r="M13" s="287"/>
      <c r="N13" s="242"/>
      <c r="O13" s="242"/>
      <c r="P13" s="242"/>
      <c r="Q13" s="242"/>
      <c r="R13" s="242"/>
      <c r="S13" s="242"/>
      <c r="T13" s="242"/>
      <c r="U13" s="242"/>
      <c r="V13" s="242"/>
      <c r="W13" s="242"/>
    </row>
    <row r="14" spans="1:26" ht="30" customHeight="1">
      <c r="A14" s="139">
        <v>4</v>
      </c>
      <c r="B14" s="140"/>
      <c r="C14" s="141"/>
      <c r="D14" s="215"/>
      <c r="E14" s="216"/>
      <c r="F14" s="142"/>
      <c r="G14" s="143"/>
      <c r="H14" s="147"/>
      <c r="I14" s="148"/>
      <c r="J14" s="146"/>
      <c r="K14" s="242">
        <f>IF(H14&lt;&gt;"",1,0)</f>
        <v>0</v>
      </c>
      <c r="L14" s="242" t="str">
        <f t="shared" si="1"/>
        <v/>
      </c>
      <c r="M14" s="279"/>
      <c r="N14" s="242"/>
      <c r="O14" s="242"/>
      <c r="P14" s="242"/>
      <c r="Q14" s="242"/>
      <c r="R14" s="242"/>
      <c r="S14" s="242"/>
      <c r="T14" s="242"/>
      <c r="U14" s="242"/>
      <c r="V14" s="242"/>
      <c r="W14" s="242"/>
    </row>
    <row r="15" spans="1:26" ht="30" customHeight="1">
      <c r="A15" s="139">
        <v>5</v>
      </c>
      <c r="B15" s="140"/>
      <c r="C15" s="141"/>
      <c r="D15" s="215"/>
      <c r="E15" s="216"/>
      <c r="F15" s="142"/>
      <c r="G15" s="143"/>
      <c r="H15" s="147"/>
      <c r="I15" s="148"/>
      <c r="J15" s="146"/>
      <c r="K15" s="242">
        <f t="shared" si="0"/>
        <v>0</v>
      </c>
      <c r="L15" s="242" t="str">
        <f t="shared" si="1"/>
        <v/>
      </c>
      <c r="M15" s="242"/>
      <c r="N15" s="242"/>
      <c r="O15" s="242"/>
      <c r="P15" s="242"/>
      <c r="Q15" s="242"/>
      <c r="R15" s="242"/>
      <c r="S15" s="242"/>
      <c r="T15" s="242"/>
      <c r="U15" s="242"/>
      <c r="V15" s="242"/>
      <c r="W15" s="242"/>
    </row>
    <row r="16" spans="1:26" ht="30" customHeight="1">
      <c r="A16" s="139">
        <v>6</v>
      </c>
      <c r="B16" s="140"/>
      <c r="C16" s="141"/>
      <c r="D16" s="215"/>
      <c r="E16" s="216"/>
      <c r="F16" s="142"/>
      <c r="G16" s="143"/>
      <c r="H16" s="147"/>
      <c r="I16" s="148"/>
      <c r="J16" s="146"/>
      <c r="K16" s="242">
        <f t="shared" si="0"/>
        <v>0</v>
      </c>
      <c r="L16" s="242" t="str">
        <f t="shared" si="1"/>
        <v/>
      </c>
      <c r="M16" s="242"/>
      <c r="N16" s="242"/>
      <c r="O16" s="242"/>
      <c r="P16" s="242"/>
      <c r="Q16" s="242"/>
      <c r="R16" s="242"/>
      <c r="S16" s="242"/>
      <c r="T16" s="242"/>
      <c r="U16" s="242"/>
      <c r="V16" s="242"/>
      <c r="W16" s="242"/>
    </row>
    <row r="17" spans="1:26" ht="30" customHeight="1">
      <c r="A17" s="139">
        <v>7</v>
      </c>
      <c r="B17" s="140"/>
      <c r="C17" s="141"/>
      <c r="D17" s="215"/>
      <c r="E17" s="216"/>
      <c r="F17" s="142"/>
      <c r="G17" s="143"/>
      <c r="H17" s="147"/>
      <c r="I17" s="148"/>
      <c r="J17" s="146"/>
      <c r="K17" s="242">
        <f t="shared" si="0"/>
        <v>0</v>
      </c>
      <c r="L17" s="242" t="str">
        <f t="shared" si="1"/>
        <v/>
      </c>
      <c r="M17" s="242"/>
      <c r="N17" s="242"/>
      <c r="O17" s="242"/>
      <c r="P17" s="242"/>
      <c r="Q17" s="242"/>
      <c r="R17" s="242"/>
      <c r="S17" s="242"/>
      <c r="T17" s="242"/>
      <c r="U17" s="242"/>
      <c r="V17" s="242"/>
      <c r="W17" s="242"/>
    </row>
    <row r="18" spans="1:26" ht="30" customHeight="1">
      <c r="A18" s="139">
        <v>8</v>
      </c>
      <c r="B18" s="140"/>
      <c r="C18" s="141"/>
      <c r="D18" s="215"/>
      <c r="E18" s="216"/>
      <c r="F18" s="142"/>
      <c r="G18" s="143"/>
      <c r="H18" s="147"/>
      <c r="I18" s="148"/>
      <c r="J18" s="146"/>
      <c r="K18" s="242">
        <f t="shared" si="0"/>
        <v>0</v>
      </c>
      <c r="L18" s="242" t="str">
        <f t="shared" si="1"/>
        <v/>
      </c>
      <c r="M18" s="242"/>
      <c r="N18" s="242"/>
      <c r="O18" s="242"/>
      <c r="P18" s="242"/>
      <c r="Q18" s="242"/>
      <c r="R18" s="242"/>
      <c r="S18" s="242"/>
      <c r="T18" s="242"/>
      <c r="U18" s="242"/>
      <c r="V18" s="242"/>
      <c r="W18" s="242"/>
    </row>
    <row r="19" spans="1:26" ht="30" customHeight="1">
      <c r="A19" s="139">
        <v>9</v>
      </c>
      <c r="B19" s="140"/>
      <c r="C19" s="141"/>
      <c r="D19" s="215"/>
      <c r="E19" s="216"/>
      <c r="F19" s="142"/>
      <c r="G19" s="143"/>
      <c r="H19" s="147"/>
      <c r="I19" s="148"/>
      <c r="J19" s="146"/>
      <c r="K19" s="242">
        <f t="shared" si="0"/>
        <v>0</v>
      </c>
      <c r="L19" s="242" t="str">
        <f t="shared" si="1"/>
        <v/>
      </c>
      <c r="M19" s="242"/>
      <c r="N19" s="242"/>
      <c r="O19" s="242"/>
      <c r="P19" s="242"/>
      <c r="Q19" s="242"/>
      <c r="R19" s="242"/>
      <c r="S19" s="242"/>
      <c r="T19" s="242"/>
      <c r="U19" s="242"/>
      <c r="V19" s="242"/>
      <c r="W19" s="242"/>
    </row>
    <row r="20" spans="1:26" ht="30" customHeight="1">
      <c r="A20" s="139">
        <v>10</v>
      </c>
      <c r="B20" s="140"/>
      <c r="C20" s="141"/>
      <c r="D20" s="215"/>
      <c r="E20" s="216"/>
      <c r="F20" s="142"/>
      <c r="G20" s="143"/>
      <c r="H20" s="147"/>
      <c r="I20" s="148"/>
      <c r="J20" s="146"/>
      <c r="K20" s="242">
        <f t="shared" si="0"/>
        <v>0</v>
      </c>
      <c r="L20" s="242" t="str">
        <f t="shared" si="1"/>
        <v/>
      </c>
      <c r="M20" s="242"/>
      <c r="N20" s="242"/>
      <c r="O20" s="242"/>
      <c r="P20" s="242"/>
      <c r="Q20" s="242"/>
      <c r="R20" s="242"/>
      <c r="S20" s="242"/>
      <c r="T20" s="242"/>
      <c r="U20" s="242"/>
      <c r="V20" s="242"/>
      <c r="W20" s="242"/>
    </row>
    <row r="21" spans="1:26" ht="30" customHeight="1">
      <c r="A21" s="139">
        <v>11</v>
      </c>
      <c r="B21" s="140"/>
      <c r="C21" s="141"/>
      <c r="D21" s="215"/>
      <c r="E21" s="216"/>
      <c r="F21" s="142"/>
      <c r="G21" s="143"/>
      <c r="H21" s="147"/>
      <c r="I21" s="148"/>
      <c r="J21" s="146"/>
      <c r="K21" s="242">
        <f t="shared" si="0"/>
        <v>0</v>
      </c>
      <c r="L21" s="242" t="str">
        <f t="shared" si="1"/>
        <v/>
      </c>
      <c r="M21" s="242"/>
      <c r="N21" s="242"/>
      <c r="O21" s="242"/>
      <c r="P21" s="242"/>
      <c r="Q21" s="242"/>
      <c r="R21" s="242"/>
      <c r="S21" s="242"/>
      <c r="T21" s="242"/>
      <c r="U21" s="242"/>
      <c r="V21" s="242"/>
      <c r="W21" s="242"/>
    </row>
    <row r="22" spans="1:26" ht="30" customHeight="1">
      <c r="A22" s="139">
        <v>12</v>
      </c>
      <c r="B22" s="140"/>
      <c r="C22" s="141"/>
      <c r="D22" s="215"/>
      <c r="E22" s="216"/>
      <c r="F22" s="142"/>
      <c r="G22" s="143"/>
      <c r="H22" s="147"/>
      <c r="I22" s="148"/>
      <c r="J22" s="146"/>
      <c r="K22" s="242">
        <f t="shared" si="0"/>
        <v>0</v>
      </c>
      <c r="L22" s="242" t="str">
        <f t="shared" si="1"/>
        <v/>
      </c>
      <c r="M22" s="242"/>
      <c r="N22" s="242"/>
      <c r="O22" s="242"/>
      <c r="P22" s="242"/>
      <c r="Q22" s="242"/>
      <c r="R22" s="242"/>
      <c r="S22" s="242"/>
      <c r="T22" s="242"/>
      <c r="U22" s="242"/>
      <c r="V22" s="242"/>
      <c r="W22" s="242"/>
    </row>
    <row r="23" spans="1:26" ht="30" customHeight="1">
      <c r="A23" s="139">
        <v>13</v>
      </c>
      <c r="B23" s="140"/>
      <c r="C23" s="141"/>
      <c r="D23" s="215"/>
      <c r="E23" s="216"/>
      <c r="F23" s="142"/>
      <c r="G23" s="143"/>
      <c r="H23" s="147"/>
      <c r="I23" s="148"/>
      <c r="J23" s="146"/>
      <c r="K23" s="242">
        <f t="shared" si="0"/>
        <v>0</v>
      </c>
      <c r="L23" s="242" t="str">
        <f t="shared" si="1"/>
        <v/>
      </c>
      <c r="M23" s="242"/>
      <c r="N23" s="242"/>
      <c r="O23" s="242"/>
      <c r="P23" s="242"/>
      <c r="Q23" s="242"/>
      <c r="R23" s="242"/>
      <c r="S23" s="242"/>
      <c r="T23" s="242"/>
      <c r="U23" s="242"/>
      <c r="V23" s="242"/>
      <c r="W23" s="242"/>
    </row>
    <row r="24" spans="1:26" ht="30" customHeight="1">
      <c r="A24" s="139">
        <v>14</v>
      </c>
      <c r="B24" s="140"/>
      <c r="C24" s="141"/>
      <c r="D24" s="215"/>
      <c r="E24" s="216"/>
      <c r="F24" s="142"/>
      <c r="G24" s="143"/>
      <c r="H24" s="147"/>
      <c r="I24" s="148"/>
      <c r="J24" s="146"/>
      <c r="K24" s="242">
        <f t="shared" si="0"/>
        <v>0</v>
      </c>
      <c r="L24" s="242" t="str">
        <f t="shared" si="1"/>
        <v/>
      </c>
      <c r="M24" s="242"/>
      <c r="N24" s="242"/>
      <c r="O24" s="242"/>
      <c r="P24" s="242"/>
      <c r="Q24" s="242"/>
      <c r="R24" s="242"/>
      <c r="S24" s="242"/>
      <c r="T24" s="242"/>
      <c r="U24" s="242"/>
      <c r="V24" s="242"/>
      <c r="W24" s="242"/>
    </row>
    <row r="25" spans="1:26" ht="30" customHeight="1" thickBot="1">
      <c r="A25" s="139">
        <v>15</v>
      </c>
      <c r="B25" s="140"/>
      <c r="C25" s="141"/>
      <c r="D25" s="215"/>
      <c r="E25" s="216"/>
      <c r="F25" s="142"/>
      <c r="G25" s="143"/>
      <c r="H25" s="150"/>
      <c r="I25" s="151"/>
      <c r="J25" s="146"/>
      <c r="K25" s="242">
        <f t="shared" si="0"/>
        <v>0</v>
      </c>
      <c r="L25" s="242" t="e">
        <f>IF(SUMIF(C12:C25,"【職員処遇改善費のみ対象】園内研修",I11:I25)&gt;VLOOKUP(C6,M25:N27,2,FALSE),VLOOKUP(C6,M25:N27,2,FALSE)-SUMIF(C12:C25,"【職員処遇改善費のみ対象】園内研修",I11:I25),"")</f>
        <v>#N/A</v>
      </c>
      <c r="M25" s="288" t="s">
        <v>81</v>
      </c>
      <c r="N25" s="289">
        <v>4</v>
      </c>
      <c r="O25" s="242"/>
      <c r="P25" s="242"/>
      <c r="Q25" s="242"/>
      <c r="R25" s="242"/>
      <c r="S25" s="242"/>
      <c r="T25" s="242"/>
      <c r="U25" s="242"/>
      <c r="V25" s="242"/>
      <c r="W25" s="242"/>
    </row>
    <row r="26" spans="1:26" ht="19.5" customHeight="1">
      <c r="A26" s="290"/>
      <c r="B26" s="239" t="s">
        <v>34</v>
      </c>
      <c r="C26" s="275"/>
      <c r="D26" s="275"/>
      <c r="E26" s="275"/>
      <c r="F26" s="275"/>
      <c r="G26" s="275"/>
      <c r="H26" s="242"/>
      <c r="I26" s="242"/>
      <c r="J26" s="291"/>
      <c r="K26" s="289"/>
      <c r="L26" s="242"/>
      <c r="M26" s="242"/>
      <c r="N26" s="242"/>
      <c r="O26" s="242"/>
      <c r="P26" s="242"/>
      <c r="Q26" s="242"/>
      <c r="R26" s="242"/>
      <c r="S26" s="242"/>
      <c r="T26" s="242"/>
    </row>
    <row r="27" spans="1:26" ht="21.75" customHeight="1">
      <c r="A27" s="290"/>
      <c r="B27" s="292" t="s">
        <v>86</v>
      </c>
      <c r="C27" s="292"/>
      <c r="D27" s="292"/>
      <c r="E27" s="292"/>
      <c r="F27" s="292"/>
      <c r="G27" s="292"/>
      <c r="H27" s="242"/>
      <c r="J27" s="291"/>
      <c r="K27" s="289"/>
      <c r="L27" s="242"/>
      <c r="M27" s="242"/>
      <c r="N27" s="242"/>
      <c r="O27" s="242"/>
      <c r="P27" s="242"/>
      <c r="Q27" s="242"/>
      <c r="R27" s="242"/>
      <c r="S27" s="242"/>
      <c r="T27" s="242"/>
    </row>
    <row r="28" spans="1:26" ht="34.5" customHeight="1">
      <c r="A28" s="290"/>
      <c r="B28" s="292" t="s">
        <v>85</v>
      </c>
      <c r="C28" s="292"/>
      <c r="D28" s="292"/>
      <c r="E28" s="292"/>
      <c r="F28" s="292"/>
      <c r="G28" s="292"/>
      <c r="H28" s="242"/>
      <c r="I28" s="242"/>
      <c r="J28" s="242"/>
      <c r="K28" s="242"/>
      <c r="L28" s="242"/>
      <c r="M28" s="242"/>
      <c r="N28" s="242"/>
      <c r="O28" s="242"/>
      <c r="P28" s="242"/>
      <c r="Q28" s="242"/>
      <c r="R28" s="242"/>
      <c r="S28" s="242"/>
      <c r="T28" s="242"/>
    </row>
    <row r="29" spans="1:26" s="236" customFormat="1" ht="15.75" customHeight="1">
      <c r="A29" s="238"/>
      <c r="B29" s="293" t="s">
        <v>123</v>
      </c>
      <c r="C29" s="294"/>
      <c r="D29" s="275"/>
      <c r="E29" s="275"/>
      <c r="F29" s="275"/>
      <c r="G29" s="275"/>
      <c r="H29" s="291"/>
      <c r="I29" s="291"/>
      <c r="J29" s="291"/>
      <c r="K29" s="291"/>
      <c r="L29" s="291"/>
      <c r="M29" s="291"/>
      <c r="N29" s="291"/>
      <c r="O29" s="291"/>
      <c r="P29" s="291"/>
      <c r="Q29" s="291"/>
      <c r="R29" s="291"/>
      <c r="S29" s="291"/>
      <c r="T29" s="291"/>
      <c r="U29" s="295"/>
      <c r="V29" s="295"/>
      <c r="W29" s="295"/>
      <c r="X29" s="295"/>
      <c r="Y29" s="295"/>
      <c r="Z29" s="295"/>
    </row>
    <row r="30" spans="1:26" s="236" customFormat="1" ht="15" customHeight="1">
      <c r="A30" s="238"/>
      <c r="B30" s="296" t="s">
        <v>182</v>
      </c>
      <c r="C30" s="296"/>
      <c r="D30" s="297"/>
      <c r="E30" s="297"/>
      <c r="F30" s="297"/>
      <c r="G30" s="275"/>
      <c r="H30" s="275"/>
      <c r="I30" s="275"/>
      <c r="J30" s="275"/>
      <c r="K30" s="291"/>
      <c r="L30" s="291"/>
      <c r="M30" s="291"/>
      <c r="N30" s="291"/>
      <c r="O30" s="291"/>
      <c r="P30" s="291"/>
      <c r="Q30" s="291"/>
      <c r="R30" s="291"/>
      <c r="S30" s="291"/>
      <c r="T30" s="291"/>
      <c r="U30" s="291"/>
      <c r="V30" s="291"/>
      <c r="W30" s="291"/>
      <c r="X30" s="295"/>
      <c r="Y30" s="295"/>
      <c r="Z30" s="295"/>
    </row>
    <row r="31" spans="1:26" s="236" customFormat="1" ht="15" customHeight="1">
      <c r="A31" s="238"/>
      <c r="B31" s="239" t="s">
        <v>124</v>
      </c>
      <c r="C31" s="275"/>
      <c r="D31" s="275"/>
      <c r="E31" s="275"/>
      <c r="F31" s="275"/>
      <c r="G31" s="275"/>
      <c r="H31" s="275"/>
      <c r="I31" s="275"/>
      <c r="J31" s="275"/>
      <c r="K31" s="291"/>
      <c r="L31" s="291"/>
      <c r="M31" s="291"/>
      <c r="N31" s="291"/>
      <c r="O31" s="291"/>
      <c r="P31" s="291"/>
      <c r="Q31" s="291"/>
      <c r="R31" s="291"/>
      <c r="S31" s="291"/>
      <c r="T31" s="291"/>
      <c r="U31" s="291"/>
      <c r="V31" s="291"/>
      <c r="W31" s="291"/>
      <c r="X31" s="295"/>
      <c r="Y31" s="295"/>
      <c r="Z31" s="295"/>
    </row>
    <row r="32" spans="1:26" s="236" customFormat="1" ht="15" customHeight="1">
      <c r="A32" s="238"/>
      <c r="B32" s="239" t="s">
        <v>128</v>
      </c>
      <c r="C32" s="275"/>
      <c r="D32" s="275"/>
      <c r="E32" s="275"/>
      <c r="F32" s="275"/>
      <c r="G32" s="275"/>
      <c r="H32" s="275"/>
      <c r="I32" s="275"/>
      <c r="J32" s="275"/>
      <c r="K32" s="291"/>
      <c r="L32" s="291"/>
      <c r="M32" s="291"/>
      <c r="N32" s="291"/>
      <c r="O32" s="291"/>
      <c r="P32" s="291"/>
      <c r="Q32" s="291"/>
      <c r="R32" s="291"/>
      <c r="S32" s="291"/>
      <c r="T32" s="291"/>
      <c r="U32" s="291"/>
      <c r="V32" s="291"/>
      <c r="W32" s="291"/>
      <c r="X32" s="295"/>
      <c r="Y32" s="295"/>
      <c r="Z32" s="295"/>
    </row>
    <row r="33" spans="1:26" s="236" customFormat="1" ht="15" customHeight="1">
      <c r="A33" s="238"/>
      <c r="B33" s="295"/>
      <c r="C33" s="295"/>
      <c r="D33" s="275"/>
      <c r="E33" s="275"/>
      <c r="F33" s="275"/>
      <c r="G33" s="275"/>
      <c r="H33" s="275"/>
      <c r="I33" s="275"/>
      <c r="J33" s="275"/>
      <c r="K33" s="291"/>
      <c r="L33" s="291"/>
      <c r="M33" s="291"/>
      <c r="N33" s="291"/>
      <c r="O33" s="291"/>
      <c r="P33" s="291"/>
      <c r="Q33" s="291"/>
      <c r="R33" s="291"/>
      <c r="S33" s="291"/>
      <c r="T33" s="291"/>
      <c r="U33" s="291"/>
      <c r="V33" s="291"/>
      <c r="W33" s="291"/>
      <c r="X33" s="295"/>
      <c r="Y33" s="295"/>
      <c r="Z33" s="295"/>
    </row>
    <row r="34" spans="1:26" s="236" customFormat="1" ht="15" customHeight="1">
      <c r="A34" s="238"/>
      <c r="B34" s="295"/>
      <c r="C34" s="295"/>
      <c r="D34" s="275"/>
      <c r="E34" s="275"/>
      <c r="F34" s="275"/>
      <c r="G34" s="275"/>
      <c r="H34" s="275"/>
      <c r="I34" s="275"/>
      <c r="J34" s="275"/>
      <c r="K34" s="291"/>
      <c r="L34" s="291"/>
      <c r="M34" s="291"/>
      <c r="N34" s="291"/>
      <c r="O34" s="291"/>
      <c r="P34" s="291"/>
      <c r="Q34" s="291"/>
      <c r="R34" s="291"/>
      <c r="S34" s="291"/>
      <c r="T34" s="291"/>
      <c r="U34" s="291"/>
      <c r="V34" s="291"/>
      <c r="W34" s="291"/>
      <c r="X34" s="295"/>
      <c r="Y34" s="295"/>
      <c r="Z34" s="295"/>
    </row>
    <row r="35" spans="1:26" s="236" customFormat="1" ht="15" customHeight="1">
      <c r="A35" s="238"/>
      <c r="B35" s="295"/>
      <c r="C35" s="275"/>
      <c r="D35" s="275"/>
      <c r="E35" s="275"/>
      <c r="F35" s="275"/>
      <c r="G35" s="275"/>
      <c r="H35" s="275"/>
      <c r="I35" s="275"/>
      <c r="J35" s="275"/>
      <c r="K35" s="291"/>
      <c r="L35" s="291"/>
      <c r="M35" s="291"/>
      <c r="N35" s="291"/>
      <c r="O35" s="291"/>
      <c r="P35" s="291"/>
      <c r="Q35" s="291"/>
      <c r="R35" s="291"/>
      <c r="S35" s="291"/>
      <c r="T35" s="291"/>
      <c r="U35" s="291"/>
      <c r="V35" s="291"/>
      <c r="W35" s="291"/>
      <c r="X35" s="295"/>
      <c r="Y35" s="295"/>
      <c r="Z35" s="295"/>
    </row>
    <row r="36" spans="1:26" s="236" customFormat="1" ht="15" customHeight="1">
      <c r="A36" s="238"/>
      <c r="B36" s="295"/>
      <c r="C36" s="275"/>
      <c r="D36" s="275"/>
      <c r="E36" s="275"/>
      <c r="F36" s="275"/>
      <c r="G36" s="275"/>
      <c r="H36" s="275"/>
      <c r="I36" s="275"/>
      <c r="J36" s="275"/>
      <c r="K36" s="295"/>
      <c r="L36" s="295"/>
      <c r="M36" s="295"/>
      <c r="N36" s="295"/>
      <c r="O36" s="295"/>
      <c r="P36" s="295"/>
      <c r="Q36" s="295"/>
      <c r="R36" s="295"/>
      <c r="S36" s="295"/>
      <c r="T36" s="295"/>
      <c r="U36" s="295"/>
      <c r="V36" s="295"/>
      <c r="W36" s="295"/>
      <c r="X36" s="295"/>
      <c r="Y36" s="295"/>
      <c r="Z36" s="295"/>
    </row>
    <row r="37" spans="1:26" s="236" customFormat="1" ht="15" customHeight="1">
      <c r="A37" s="238"/>
      <c r="B37" s="239"/>
      <c r="C37" s="275"/>
      <c r="D37" s="275"/>
      <c r="E37" s="275"/>
      <c r="F37" s="275"/>
      <c r="G37" s="275"/>
      <c r="H37" s="275"/>
      <c r="I37" s="275"/>
      <c r="J37" s="275"/>
      <c r="K37" s="295"/>
      <c r="L37" s="295"/>
      <c r="M37" s="295"/>
      <c r="N37" s="295"/>
      <c r="O37" s="295"/>
      <c r="P37" s="295"/>
      <c r="Q37" s="295"/>
      <c r="R37" s="295"/>
      <c r="S37" s="295"/>
      <c r="T37" s="295"/>
      <c r="U37" s="295"/>
      <c r="V37" s="295"/>
      <c r="W37" s="295"/>
      <c r="X37" s="295"/>
      <c r="Y37" s="295"/>
      <c r="Z37" s="295"/>
    </row>
    <row r="38" spans="1:26" s="236" customFormat="1" ht="30" customHeight="1">
      <c r="A38" s="238"/>
      <c r="B38" s="298"/>
      <c r="C38" s="299"/>
      <c r="D38" s="299"/>
      <c r="E38" s="299"/>
      <c r="F38" s="299"/>
      <c r="G38" s="299"/>
      <c r="H38" s="299"/>
      <c r="I38" s="299"/>
      <c r="J38" s="299"/>
      <c r="K38" s="295"/>
      <c r="L38" s="295"/>
      <c r="M38" s="295"/>
      <c r="N38" s="295"/>
      <c r="O38" s="295"/>
      <c r="P38" s="295"/>
      <c r="Q38" s="295"/>
      <c r="R38" s="295"/>
      <c r="S38" s="295"/>
      <c r="T38" s="295"/>
      <c r="U38" s="295"/>
      <c r="V38" s="295"/>
      <c r="W38" s="295"/>
      <c r="X38" s="295"/>
      <c r="Y38" s="295"/>
      <c r="Z38" s="295"/>
    </row>
    <row r="39" spans="1:26" s="236" customFormat="1" ht="15" customHeight="1">
      <c r="A39" s="238"/>
      <c r="B39" s="239"/>
      <c r="C39" s="275"/>
      <c r="D39" s="275"/>
      <c r="E39" s="275"/>
      <c r="F39" s="275"/>
      <c r="G39" s="275"/>
      <c r="H39" s="275"/>
      <c r="I39" s="275"/>
      <c r="J39" s="275"/>
      <c r="K39" s="295"/>
      <c r="L39" s="295"/>
      <c r="M39" s="295"/>
      <c r="N39" s="295"/>
      <c r="O39" s="295"/>
      <c r="P39" s="295"/>
      <c r="Q39" s="295"/>
      <c r="R39" s="295"/>
      <c r="S39" s="295"/>
      <c r="T39" s="295"/>
      <c r="U39" s="295"/>
      <c r="V39" s="295"/>
      <c r="W39" s="295"/>
      <c r="X39" s="295"/>
      <c r="Y39" s="295"/>
      <c r="Z39" s="295"/>
    </row>
    <row r="40" spans="1:26" s="236" customFormat="1" ht="15" customHeight="1">
      <c r="A40" s="238"/>
      <c r="B40" s="239"/>
      <c r="C40" s="275"/>
      <c r="D40" s="275"/>
      <c r="E40" s="275"/>
      <c r="F40" s="275"/>
      <c r="G40" s="275"/>
      <c r="H40" s="275"/>
      <c r="I40" s="275"/>
      <c r="J40" s="275"/>
      <c r="K40" s="295"/>
      <c r="L40" s="295"/>
      <c r="M40" s="295"/>
      <c r="N40" s="295"/>
      <c r="O40" s="295"/>
      <c r="P40" s="295"/>
      <c r="Q40" s="295"/>
      <c r="R40" s="295"/>
      <c r="S40" s="295"/>
      <c r="T40" s="295"/>
      <c r="U40" s="295"/>
      <c r="V40" s="295"/>
      <c r="W40" s="295"/>
      <c r="X40" s="295"/>
      <c r="Y40" s="295"/>
      <c r="Z40" s="295"/>
    </row>
    <row r="41" spans="1:26" s="236" customFormat="1" ht="15" customHeight="1">
      <c r="A41" s="238"/>
      <c r="B41" s="239"/>
      <c r="C41" s="275"/>
      <c r="D41" s="275"/>
      <c r="E41" s="275"/>
      <c r="F41" s="275"/>
      <c r="G41" s="275"/>
      <c r="H41" s="275"/>
      <c r="I41" s="275"/>
      <c r="J41" s="275"/>
      <c r="K41" s="295"/>
      <c r="L41" s="295"/>
      <c r="M41" s="295"/>
      <c r="N41" s="295"/>
      <c r="O41" s="295"/>
      <c r="P41" s="295"/>
      <c r="Q41" s="295"/>
      <c r="R41" s="295"/>
      <c r="S41" s="295"/>
      <c r="T41" s="295"/>
      <c r="U41" s="295"/>
      <c r="V41" s="295"/>
      <c r="W41" s="295"/>
      <c r="X41" s="295"/>
      <c r="Y41" s="295"/>
      <c r="Z41" s="295"/>
    </row>
  </sheetData>
  <sheetProtection algorithmName="SHA-512" hashValue="SLGRt5fSTY6ISqSW3/dGVSvE/qKGgFNou3VcnFoqmtaFbokbGCaiXXd13UrQv9flHAluiJzSqY4ndWE0sqy0aQ==" saltValue="g1FAnXOpHRfcUEddtBxNEw==" spinCount="100000" sheet="1" objects="1" scenarios="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8:G28"/>
    <mergeCell ref="B30:F30"/>
    <mergeCell ref="B38:J38"/>
    <mergeCell ref="D21:E21"/>
    <mergeCell ref="D22:E22"/>
    <mergeCell ref="D23:E23"/>
    <mergeCell ref="D24:E24"/>
    <mergeCell ref="D25:E25"/>
    <mergeCell ref="B27:G27"/>
  </mergeCells>
  <phoneticPr fontId="2"/>
  <conditionalFormatting sqref="C6:C7">
    <cfRule type="cellIs" dxfId="584" priority="11" operator="equal">
      <formula>""</formula>
    </cfRule>
  </conditionalFormatting>
  <conditionalFormatting sqref="D8">
    <cfRule type="cellIs" dxfId="583" priority="1" operator="equal">
      <formula>""</formula>
    </cfRule>
  </conditionalFormatting>
  <conditionalFormatting sqref="D11:E25 G11:H25">
    <cfRule type="expression" dxfId="582" priority="3">
      <formula>$C11="【職員処遇改善費のみ対象】園内研修"</formula>
    </cfRule>
  </conditionalFormatting>
  <conditionalFormatting sqref="D11:E25">
    <cfRule type="expression" dxfId="581" priority="5">
      <formula>$C11="【職員処遇改善費のみ対象】横浜市（区）主催研修"</formula>
    </cfRule>
    <cfRule type="expression" dxfId="580" priority="6">
      <formula>$C11="幼稚園教諭旧免許状更新講習・免許法認定講習"</formula>
    </cfRule>
  </conditionalFormatting>
  <conditionalFormatting sqref="F11:F25">
    <cfRule type="expression" dxfId="579" priority="8">
      <formula>$C11&lt;&gt;"保育士等キャリアアップ研修"</formula>
    </cfRule>
    <cfRule type="expression" dxfId="578" priority="13" stopIfTrue="1">
      <formula>$C11="保育士等キャリアアップ研修"</formula>
    </cfRule>
  </conditionalFormatting>
  <conditionalFormatting sqref="F11:H25">
    <cfRule type="expression" dxfId="577" priority="4">
      <formula>$C11="その他"</formula>
    </cfRule>
  </conditionalFormatting>
  <conditionalFormatting sqref="G11:G25">
    <cfRule type="expression" dxfId="576" priority="10">
      <formula>$C11="幼稚園教諭旧免許状更新講習・免許法認定講習"</formula>
    </cfRule>
  </conditionalFormatting>
  <conditionalFormatting sqref="G11:H25">
    <cfRule type="expression" dxfId="575" priority="2">
      <formula>$C11="【職員処遇改善費のみ対象】横浜市（区）主催研修"</formula>
    </cfRule>
  </conditionalFormatting>
  <conditionalFormatting sqref="H11:H25">
    <cfRule type="expression" dxfId="574" priority="7">
      <formula>$C11="【幼稚園又は認定こども園に勤務していた者】その他"</formula>
    </cfRule>
  </conditionalFormatting>
  <conditionalFormatting sqref="H3:I3 H4:J7">
    <cfRule type="cellIs" dxfId="573" priority="12" operator="equal">
      <formula>""</formula>
    </cfRule>
  </conditionalFormatting>
  <conditionalFormatting sqref="I11:I25">
    <cfRule type="expression" dxfId="572" priority="9">
      <formula>$C11="保育士等キャリアアップ研修"</formula>
    </cfRule>
  </conditionalFormatting>
  <dataValidations count="8">
    <dataValidation type="list" allowBlank="1" showInputMessage="1" showErrorMessage="1" sqref="H11:H25" xr:uid="{6F3BBC7A-414D-4CEB-A240-0CD1D14806B1}">
      <formula1>INDIRECT($C$6)</formula1>
    </dataValidation>
    <dataValidation type="decimal" operator="greaterThanOrEqual" allowBlank="1" showInputMessage="1" showErrorMessage="1" sqref="I11:I25" xr:uid="{36875DA8-0718-44F3-9F75-E3E2210CDC7E}">
      <formula1>0</formula1>
    </dataValidation>
    <dataValidation type="textLength" operator="equal" allowBlank="1" showInputMessage="1" showErrorMessage="1" sqref="G11:G25" xr:uid="{36D4E454-3C7E-4AAD-A80A-B45CA3EDC08E}">
      <formula1>12</formula1>
    </dataValidation>
    <dataValidation type="list" allowBlank="1" showInputMessage="1" showErrorMessage="1" sqref="D8" xr:uid="{CD3ADDDD-BBBD-4AA1-B81F-1259C5F8F36E}">
      <formula1>"〇,×"</formula1>
    </dataValidation>
    <dataValidation type="list" allowBlank="1" showInputMessage="1" showErrorMessage="1" sqref="O6" xr:uid="{A2630CBE-035E-4E2B-BF5F-8BE09A673DCD}">
      <formula1>" "</formula1>
    </dataValidation>
    <dataValidation type="date" operator="lessThanOrEqual" allowBlank="1" showInputMessage="1" showErrorMessage="1" error="賃金改善開始月のR7.4月より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7.4月より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E4B9D36-7949-4A4C-A150-9FDC18FF2206}">
      <formula1>45747</formula1>
    </dataValidation>
    <dataValidation type="list" allowBlank="1" showInputMessage="1" showErrorMessage="1" sqref="D11:E25" xr:uid="{CD694BA4-4B88-4203-905E-2B50D26A3AD0}">
      <formula1>INDIRECT($C11)</formula1>
    </dataValidation>
    <dataValidation type="list" allowBlank="1" showInputMessage="1" showErrorMessage="1" sqref="C11:C25" xr:uid="{0CF7CBBC-8D80-4228-AB4E-E2BBB4271E36}">
      <formula1>INDIRECT($C$6&amp;$D$8)</formula1>
    </dataValidation>
  </dataValidations>
  <printOptions horizontalCentered="1"/>
  <pageMargins left="0.25" right="0.25" top="0.75" bottom="0.75" header="0.3" footer="0.3"/>
  <pageSetup paperSize="9" scale="61" fitToHeight="0" orientation="landscape" cellComments="asDisplayed" r:id="rId1"/>
  <rowBreaks count="1" manualBreakCount="1">
    <brk id="2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01463F6-3BD2-4E6A-A497-61E43C4AB6BA}">
          <x14:formula1>
            <xm:f>マスタ!$C$2:$C$11</xm:f>
          </x14:formula1>
          <xm:sqref>C6:D6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89</vt:i4>
      </vt:variant>
    </vt:vector>
  </HeadingPairs>
  <TitlesOfParts>
    <vt:vector size="142" baseType="lpstr">
      <vt:lpstr>マスタ</vt:lpstr>
      <vt:lpstr>記載例</vt:lpstr>
      <vt:lpstr>①集計表</vt:lpstr>
      <vt:lpstr>②名簿１</vt:lpstr>
      <vt:lpstr>②名簿２</vt:lpstr>
      <vt:lpstr>②名簿３</vt:lpstr>
      <vt:lpstr>②名簿４</vt:lpstr>
      <vt:lpstr>②名簿５</vt:lpstr>
      <vt:lpstr>②名簿６</vt:lpstr>
      <vt:lpstr>②名簿７</vt:lpstr>
      <vt:lpstr>②名簿８</vt:lpstr>
      <vt:lpstr>②名簿９</vt:lpstr>
      <vt:lpstr>②名簿10</vt:lpstr>
      <vt:lpstr>②名簿11</vt:lpstr>
      <vt:lpstr>②名簿12</vt:lpstr>
      <vt:lpstr>②名簿13</vt:lpstr>
      <vt:lpstr>②名簿14</vt:lpstr>
      <vt:lpstr>②名簿15</vt:lpstr>
      <vt:lpstr>②名簿16</vt:lpstr>
      <vt:lpstr>②名簿17</vt:lpstr>
      <vt:lpstr>②名簿18</vt:lpstr>
      <vt:lpstr>②名簿19</vt:lpstr>
      <vt:lpstr>②名簿20</vt:lpstr>
      <vt:lpstr>②名簿21</vt:lpstr>
      <vt:lpstr>②名簿22</vt:lpstr>
      <vt:lpstr>②名簿23</vt:lpstr>
      <vt:lpstr>②名簿24</vt:lpstr>
      <vt:lpstr>②名簿25</vt:lpstr>
      <vt:lpstr>②名簿26</vt:lpstr>
      <vt:lpstr>②名簿27</vt:lpstr>
      <vt:lpstr>②名簿28</vt:lpstr>
      <vt:lpstr>②名簿29</vt:lpstr>
      <vt:lpstr>②名簿30</vt:lpstr>
      <vt:lpstr>②名簿31</vt:lpstr>
      <vt:lpstr>②名簿32</vt:lpstr>
      <vt:lpstr>②名簿33</vt:lpstr>
      <vt:lpstr>②名簿34</vt:lpstr>
      <vt:lpstr>②名簿35</vt:lpstr>
      <vt:lpstr>②名簿36</vt:lpstr>
      <vt:lpstr>②名簿37</vt:lpstr>
      <vt:lpstr>②名簿38</vt:lpstr>
      <vt:lpstr>②名簿39</vt:lpstr>
      <vt:lpstr>②名簿40</vt:lpstr>
      <vt:lpstr>②名簿41</vt:lpstr>
      <vt:lpstr>②名簿42</vt:lpstr>
      <vt:lpstr>②名簿43</vt:lpstr>
      <vt:lpstr>②名簿44</vt:lpstr>
      <vt:lpstr>②名簿45</vt:lpstr>
      <vt:lpstr>②名簿46</vt:lpstr>
      <vt:lpstr>②名簿47</vt:lpstr>
      <vt:lpstr>②名簿48</vt:lpstr>
      <vt:lpstr>②名簿49</vt:lpstr>
      <vt:lpstr>②名簿50</vt:lpstr>
      <vt:lpstr>【幼稚園又は認定こども園に勤務していた者】その他</vt:lpstr>
      <vt:lpstr>×</vt:lpstr>
      <vt:lpstr>〇</vt:lpstr>
      <vt:lpstr>①集計表!Print_Area</vt:lpstr>
      <vt:lpstr>②名簿１!Print_Area</vt:lpstr>
      <vt:lpstr>②名簿10!Print_Area</vt:lpstr>
      <vt:lpstr>②名簿11!Print_Area</vt:lpstr>
      <vt:lpstr>②名簿12!Print_Area</vt:lpstr>
      <vt:lpstr>②名簿13!Print_Area</vt:lpstr>
      <vt:lpstr>②名簿14!Print_Area</vt:lpstr>
      <vt:lpstr>②名簿15!Print_Area</vt:lpstr>
      <vt:lpstr>②名簿16!Print_Area</vt:lpstr>
      <vt:lpstr>②名簿17!Print_Area</vt:lpstr>
      <vt:lpstr>②名簿18!Print_Area</vt:lpstr>
      <vt:lpstr>②名簿19!Print_Area</vt:lpstr>
      <vt:lpstr>②名簿２!Print_Area</vt:lpstr>
      <vt:lpstr>②名簿20!Print_Area</vt:lpstr>
      <vt:lpstr>②名簿21!Print_Area</vt:lpstr>
      <vt:lpstr>②名簿22!Print_Area</vt:lpstr>
      <vt:lpstr>②名簿23!Print_Area</vt:lpstr>
      <vt:lpstr>②名簿24!Print_Area</vt:lpstr>
      <vt:lpstr>②名簿25!Print_Area</vt:lpstr>
      <vt:lpstr>②名簿26!Print_Area</vt:lpstr>
      <vt:lpstr>②名簿27!Print_Area</vt:lpstr>
      <vt:lpstr>②名簿28!Print_Area</vt:lpstr>
      <vt:lpstr>②名簿29!Print_Area</vt:lpstr>
      <vt:lpstr>②名簿３!Print_Area</vt:lpstr>
      <vt:lpstr>②名簿30!Print_Area</vt:lpstr>
      <vt:lpstr>②名簿31!Print_Area</vt:lpstr>
      <vt:lpstr>②名簿32!Print_Area</vt:lpstr>
      <vt:lpstr>②名簿33!Print_Area</vt:lpstr>
      <vt:lpstr>②名簿34!Print_Area</vt:lpstr>
      <vt:lpstr>②名簿35!Print_Area</vt:lpstr>
      <vt:lpstr>②名簿36!Print_Area</vt:lpstr>
      <vt:lpstr>②名簿37!Print_Area</vt:lpstr>
      <vt:lpstr>②名簿38!Print_Area</vt:lpstr>
      <vt:lpstr>②名簿39!Print_Area</vt:lpstr>
      <vt:lpstr>②名簿４!Print_Area</vt:lpstr>
      <vt:lpstr>②名簿40!Print_Area</vt:lpstr>
      <vt:lpstr>②名簿41!Print_Area</vt:lpstr>
      <vt:lpstr>②名簿42!Print_Area</vt:lpstr>
      <vt:lpstr>②名簿43!Print_Area</vt:lpstr>
      <vt:lpstr>②名簿44!Print_Area</vt:lpstr>
      <vt:lpstr>②名簿45!Print_Area</vt:lpstr>
      <vt:lpstr>②名簿46!Print_Area</vt:lpstr>
      <vt:lpstr>②名簿47!Print_Area</vt:lpstr>
      <vt:lpstr>②名簿48!Print_Area</vt:lpstr>
      <vt:lpstr>②名簿49!Print_Area</vt:lpstr>
      <vt:lpstr>②名簿５!Print_Area</vt:lpstr>
      <vt:lpstr>②名簿50!Print_Area</vt:lpstr>
      <vt:lpstr>②名簿６!Print_Area</vt:lpstr>
      <vt:lpstr>②名簿７!Print_Area</vt:lpstr>
      <vt:lpstr>②名簿８!Print_Area</vt:lpstr>
      <vt:lpstr>②名簿９!Print_Area</vt:lpstr>
      <vt:lpstr>記載例!Print_Area</vt:lpstr>
      <vt:lpstr>その他</vt:lpstr>
      <vt:lpstr>なし_職員処遇改善費の対象者</vt:lpstr>
      <vt:lpstr>なし_職員処遇改善費の対象者×</vt:lpstr>
      <vt:lpstr>なし_職員処遇改善費の対象者〇</vt:lpstr>
      <vt:lpstr>園長で専門リーダーの研修</vt:lpstr>
      <vt:lpstr>園長で専門リーダーの研修×</vt:lpstr>
      <vt:lpstr>園長で専門リーダーの研修〇</vt:lpstr>
      <vt:lpstr>園長で副主任保育士の研修</vt:lpstr>
      <vt:lpstr>園長で副主任保育士の研修×</vt:lpstr>
      <vt:lpstr>園長で副主任保育士の研修〇</vt:lpstr>
      <vt:lpstr>研修名_処遇Ⅱ</vt:lpstr>
      <vt:lpstr>研修名_職員処遇改善費</vt:lpstr>
      <vt:lpstr>主任保育士で専門リーダーの研修</vt:lpstr>
      <vt:lpstr>主任保育士で専門リーダーの研修×</vt:lpstr>
      <vt:lpstr>主任保育士で専門リーダーの研修〇</vt:lpstr>
      <vt:lpstr>主任保育士で副主任保育士の研修</vt:lpstr>
      <vt:lpstr>主任保育士で副主任保育士の研修×</vt:lpstr>
      <vt:lpstr>主任保育士で副主任保育士の研修〇</vt:lpstr>
      <vt:lpstr>職務分野別リーダー</vt:lpstr>
      <vt:lpstr>職務分野別リーダー×</vt:lpstr>
      <vt:lpstr>職務分野別リーダー〇</vt:lpstr>
      <vt:lpstr>専門リーダー</vt:lpstr>
      <vt:lpstr>専門リーダー×</vt:lpstr>
      <vt:lpstr>専門リーダー〇</vt:lpstr>
      <vt:lpstr>副園長で専門リーダーの研修</vt:lpstr>
      <vt:lpstr>副園長で専門リーダーの研修×</vt:lpstr>
      <vt:lpstr>副園長で専門リーダーの研修〇</vt:lpstr>
      <vt:lpstr>副園長で副主任保育士の研修</vt:lpstr>
      <vt:lpstr>副園長で副主任保育士の研修×</vt:lpstr>
      <vt:lpstr>副園長で副主任保育士の研修〇</vt:lpstr>
      <vt:lpstr>副主任保育士</vt:lpstr>
      <vt:lpstr>副主任保育士×</vt:lpstr>
      <vt:lpstr>副主任保育士〇</vt:lpstr>
      <vt:lpstr>保育士等キャリアアップ研修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2025-10-10T03:58:49Z</cp:lastPrinted>
  <dcterms:created xsi:type="dcterms:W3CDTF">2022-12-09T00:28:35Z</dcterms:created>
  <dcterms:modified xsi:type="dcterms:W3CDTF">2025-10-16T04:58:56Z</dcterms:modified>
</cp:coreProperties>
</file>