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yh-19-00021585\給付担当\06 処遇改善\R6\120_事務改善に向けた取組\030_処遇２３申請様式テキスト検討\010_様式\"/>
    </mc:Choice>
  </mc:AlternateContent>
  <xr:revisionPtr revIDLastSave="0" documentId="13_ncr:1_{81F9A71B-77FD-45E0-9DB8-2F74B4F3C98E}" xr6:coauthVersionLast="47" xr6:coauthVersionMax="47" xr10:uidLastSave="{00000000-0000-0000-0000-000000000000}"/>
  <workbookProtection workbookAlgorithmName="SHA-512" workbookHashValue="bN31dOFMsIPm2OVx9tnUPwunrfHG9DtignIeMThKbco9dNyZjCzviZE2z0OlUkhIkVKF9pPtmR+4dMkb7ZkJ2w==" workbookSaltValue="NtoIgdLJn6VEZE8tPDIO/Q==" workbookSpinCount="100000" lockStructure="1"/>
  <bookViews>
    <workbookView xWindow="-120" yWindow="-120" windowWidth="20730" windowHeight="11040" xr2:uid="{00000000-000D-0000-FFFF-FFFF00000000}"/>
  </bookViews>
  <sheets>
    <sheet name="保育所、認定こども園" sheetId="1" r:id="rId1"/>
    <sheet name="小規模保育事業Ａ・Ｂ型、事業所内保育事業" sheetId="6" r:id="rId2"/>
  </sheets>
  <definedNames>
    <definedName name="_xlnm.Print_Area" localSheetId="1">'小規模保育事業Ａ・Ｂ型、事業所内保育事業'!$A$1:$P$14</definedName>
    <definedName name="_xlnm.Print_Area" localSheetId="0">'保育所、認定こども園'!$A$1:$P$34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6" i="1" l="1"/>
  <c r="J8" i="1" s="1"/>
  <c r="J9" i="6"/>
  <c r="X27" i="1"/>
  <c r="G31" i="1" s="1"/>
  <c r="AB12" i="1" l="1"/>
  <c r="AB13" i="1"/>
  <c r="AB14" i="1"/>
  <c r="AB15" i="1"/>
  <c r="AB16" i="1"/>
  <c r="AB17" i="1"/>
  <c r="AB18" i="1"/>
  <c r="AB19" i="1"/>
  <c r="AB20" i="1"/>
  <c r="AB21" i="1"/>
  <c r="AB22" i="1"/>
  <c r="AB23" i="1"/>
  <c r="AB24" i="1"/>
  <c r="AB11" i="1"/>
</calcChain>
</file>

<file path=xl/sharedStrings.xml><?xml version="1.0" encoding="utf-8"?>
<sst xmlns="http://schemas.openxmlformats.org/spreadsheetml/2006/main" count="61" uniqueCount="49">
  <si>
    <t>１．職員配置加算</t>
    <rPh sb="2" eb="8">
      <t>ショクインハイチカサン</t>
    </rPh>
    <phoneticPr fontId="3"/>
  </si>
  <si>
    <t>１歳児</t>
    <rPh sb="1" eb="3">
      <t>サイジ</t>
    </rPh>
    <phoneticPr fontId="3"/>
  </si>
  <si>
    <t>２歳児</t>
    <rPh sb="1" eb="3">
      <t>サイジ</t>
    </rPh>
    <phoneticPr fontId="3"/>
  </si>
  <si>
    <t>４・５歳児</t>
    <rPh sb="3" eb="5">
      <t>サイジ</t>
    </rPh>
    <phoneticPr fontId="3"/>
  </si>
  <si>
    <t>◆加算対象月数</t>
    <rPh sb="1" eb="7">
      <t>カサンタイショウツキスウ</t>
    </rPh>
    <phoneticPr fontId="3"/>
  </si>
  <si>
    <t>２．職員配置加算（休日）</t>
    <rPh sb="2" eb="8">
      <t>ショクインハイチカサン</t>
    </rPh>
    <rPh sb="9" eb="11">
      <t>キュウジツ</t>
    </rPh>
    <phoneticPr fontId="3"/>
  </si>
  <si>
    <t>◆年間延べ利用子ども数</t>
    <rPh sb="1" eb="4">
      <t>ネンカンノ</t>
    </rPh>
    <rPh sb="5" eb="8">
      <t>リヨウコ</t>
    </rPh>
    <rPh sb="10" eb="11">
      <t>スウ</t>
    </rPh>
    <phoneticPr fontId="3"/>
  </si>
  <si>
    <t>＜単価＞</t>
    <rPh sb="1" eb="3">
      <t>タンカ</t>
    </rPh>
    <phoneticPr fontId="3"/>
  </si>
  <si>
    <t>職員配置加算（休日）</t>
    <rPh sb="0" eb="6">
      <t>ショクインハイチカサン</t>
    </rPh>
    <rPh sb="7" eb="9">
      <t>キュウジツ</t>
    </rPh>
    <phoneticPr fontId="3"/>
  </si>
  <si>
    <t>◆月初日利用児童数</t>
    <rPh sb="1" eb="2">
      <t>ツキ</t>
    </rPh>
    <rPh sb="2" eb="4">
      <t>ショニチ</t>
    </rPh>
    <rPh sb="4" eb="6">
      <t>リヨウ</t>
    </rPh>
    <rPh sb="6" eb="9">
      <t>ジドウスウ</t>
    </rPh>
    <phoneticPr fontId="3"/>
  </si>
  <si>
    <t>～210人</t>
    <rPh sb="4" eb="5">
      <t>ニン</t>
    </rPh>
    <phoneticPr fontId="3"/>
  </si>
  <si>
    <t>211人～279人</t>
    <rPh sb="3" eb="4">
      <t>ニン</t>
    </rPh>
    <rPh sb="8" eb="9">
      <t>ニン</t>
    </rPh>
    <phoneticPr fontId="3"/>
  </si>
  <si>
    <t>280人～349人</t>
    <rPh sb="3" eb="4">
      <t>ニン</t>
    </rPh>
    <rPh sb="8" eb="9">
      <t>ニン</t>
    </rPh>
    <phoneticPr fontId="3"/>
  </si>
  <si>
    <t>350人～419人</t>
    <rPh sb="3" eb="4">
      <t>ニン</t>
    </rPh>
    <rPh sb="8" eb="9">
      <t>ニン</t>
    </rPh>
    <phoneticPr fontId="3"/>
  </si>
  <si>
    <t>420人～489人</t>
    <rPh sb="3" eb="4">
      <t>ニン</t>
    </rPh>
    <rPh sb="8" eb="9">
      <t>ニン</t>
    </rPh>
    <phoneticPr fontId="3"/>
  </si>
  <si>
    <t>490人～559人</t>
    <rPh sb="3" eb="4">
      <t>ニン</t>
    </rPh>
    <rPh sb="8" eb="9">
      <t>ニン</t>
    </rPh>
    <phoneticPr fontId="3"/>
  </si>
  <si>
    <t>560人～629人</t>
    <rPh sb="3" eb="4">
      <t>ニン</t>
    </rPh>
    <rPh sb="8" eb="9">
      <t>ニン</t>
    </rPh>
    <phoneticPr fontId="3"/>
  </si>
  <si>
    <t>630人～699人</t>
    <rPh sb="3" eb="4">
      <t>ニン</t>
    </rPh>
    <rPh sb="8" eb="9">
      <t>ニン</t>
    </rPh>
    <phoneticPr fontId="3"/>
  </si>
  <si>
    <t>700人～769人</t>
    <rPh sb="3" eb="4">
      <t>ニン</t>
    </rPh>
    <rPh sb="8" eb="9">
      <t>ニン</t>
    </rPh>
    <phoneticPr fontId="3"/>
  </si>
  <si>
    <t>770人～839人</t>
    <rPh sb="3" eb="4">
      <t>ニン</t>
    </rPh>
    <rPh sb="8" eb="9">
      <t>ニン</t>
    </rPh>
    <phoneticPr fontId="3"/>
  </si>
  <si>
    <t>840人～909人</t>
    <rPh sb="3" eb="4">
      <t>ニン</t>
    </rPh>
    <rPh sb="8" eb="9">
      <t>ニン</t>
    </rPh>
    <phoneticPr fontId="3"/>
  </si>
  <si>
    <t>910人～979人</t>
    <rPh sb="3" eb="4">
      <t>ニン</t>
    </rPh>
    <rPh sb="8" eb="9">
      <t>ニン</t>
    </rPh>
    <phoneticPr fontId="3"/>
  </si>
  <si>
    <t>980人～1,049人</t>
    <rPh sb="3" eb="4">
      <t>ニン</t>
    </rPh>
    <rPh sb="10" eb="11">
      <t>ニン</t>
    </rPh>
    <phoneticPr fontId="3"/>
  </si>
  <si>
    <t>1,050人～</t>
    <rPh sb="5" eb="6">
      <t>ニン</t>
    </rPh>
    <phoneticPr fontId="3"/>
  </si>
  <si>
    <t>円</t>
    <rPh sb="0" eb="1">
      <t>エン</t>
    </rPh>
    <phoneticPr fontId="3"/>
  </si>
  <si>
    <t>＜単価＞</t>
    <rPh sb="1" eb="3">
      <t>タンカ</t>
    </rPh>
    <phoneticPr fontId="3"/>
  </si>
  <si>
    <t>＜児童１人あたり単価：円＞</t>
    <rPh sb="1" eb="3">
      <t>ジドウ</t>
    </rPh>
    <rPh sb="4" eb="5">
      <t>ニン</t>
    </rPh>
    <rPh sb="8" eb="10">
      <t>タンカ</t>
    </rPh>
    <rPh sb="11" eb="12">
      <t>エン</t>
    </rPh>
    <phoneticPr fontId="3"/>
  </si>
  <si>
    <t>向上支援費加算Ⅲ　加算見込額</t>
    <rPh sb="0" eb="5">
      <t>コウジョウシエンピ</t>
    </rPh>
    <rPh sb="5" eb="7">
      <t>カサン</t>
    </rPh>
    <rPh sb="9" eb="14">
      <t>カサンミコミガク</t>
    </rPh>
    <phoneticPr fontId="3"/>
  </si>
  <si>
    <t>＜定員区分＞</t>
    <rPh sb="1" eb="5">
      <t>テイインクブン</t>
    </rPh>
    <phoneticPr fontId="3"/>
  </si>
  <si>
    <t>●職員配置加算（休日）</t>
    <rPh sb="1" eb="7">
      <t>ショクインハイチカサン</t>
    </rPh>
    <rPh sb="8" eb="10">
      <t>キュウジツ</t>
    </rPh>
    <phoneticPr fontId="3"/>
  </si>
  <si>
    <t>＜年間延べ＞</t>
    <rPh sb="1" eb="3">
      <t>ネンカン</t>
    </rPh>
    <rPh sb="3" eb="4">
      <t>ノ</t>
    </rPh>
    <phoneticPr fontId="3"/>
  </si>
  <si>
    <t>＜上昇率＞</t>
    <rPh sb="1" eb="3">
      <t>ジョウショウ</t>
    </rPh>
    <rPh sb="3" eb="4">
      <t>リツ</t>
    </rPh>
    <phoneticPr fontId="3"/>
  </si>
  <si>
    <t>◎安全な保育を実施するための職員雇用費</t>
    <rPh sb="1" eb="3">
      <t>アンゼン</t>
    </rPh>
    <rPh sb="4" eb="6">
      <t>ホイク</t>
    </rPh>
    <rPh sb="7" eb="9">
      <t>ジッシ</t>
    </rPh>
    <rPh sb="14" eb="16">
      <t>ショクイン</t>
    </rPh>
    <rPh sb="16" eb="18">
      <t>コヨウ</t>
    </rPh>
    <rPh sb="18" eb="19">
      <t>ヒ</t>
    </rPh>
    <phoneticPr fontId="3"/>
  </si>
  <si>
    <t>小規模保育事業
Ａ型・Ｂ型
事業所内保育事業</t>
    <rPh sb="0" eb="7">
      <t>ショウキボホイクジギョウ</t>
    </rPh>
    <rPh sb="9" eb="10">
      <t>カタ</t>
    </rPh>
    <rPh sb="12" eb="13">
      <t>カタ</t>
    </rPh>
    <rPh sb="14" eb="22">
      <t>ジギョウショナイホイクジギョウ</t>
    </rPh>
    <phoneticPr fontId="3"/>
  </si>
  <si>
    <r>
      <t>か月</t>
    </r>
    <r>
      <rPr>
        <b/>
        <sz val="11"/>
        <color rgb="FFFF0000"/>
        <rFont val="游ゴシック"/>
        <family val="3"/>
        <charset val="128"/>
        <scheme val="minor"/>
      </rPr>
      <t>（プルダウンで選択）</t>
    </r>
    <rPh sb="1" eb="2">
      <t>ゲツ</t>
    </rPh>
    <rPh sb="9" eb="11">
      <t>センタク</t>
    </rPh>
    <phoneticPr fontId="3"/>
  </si>
  <si>
    <r>
      <t>か月</t>
    </r>
    <r>
      <rPr>
        <b/>
        <sz val="11"/>
        <color rgb="FFFF0000"/>
        <rFont val="游ゴシック"/>
        <family val="3"/>
        <charset val="128"/>
        <scheme val="minor"/>
      </rPr>
      <t>（プルダウンで選択）</t>
    </r>
    <rPh sb="1" eb="2">
      <t>ゲツ</t>
    </rPh>
    <phoneticPr fontId="3"/>
  </si>
  <si>
    <r>
      <t>人　</t>
    </r>
    <r>
      <rPr>
        <b/>
        <sz val="11"/>
        <color rgb="FFFF0000"/>
        <rFont val="游ゴシック"/>
        <family val="3"/>
        <charset val="128"/>
        <scheme val="minor"/>
      </rPr>
      <t>（プルダウンで選択）</t>
    </r>
    <rPh sb="0" eb="1">
      <t>ニン</t>
    </rPh>
    <phoneticPr fontId="3"/>
  </si>
  <si>
    <t>…水色のセルに入力してください</t>
    <rPh sb="1" eb="3">
      <t>ミズイロ</t>
    </rPh>
    <rPh sb="7" eb="9">
      <t>ニュウリョク</t>
    </rPh>
    <phoneticPr fontId="3"/>
  </si>
  <si>
    <t>（入力したセルは黄緑色に変わります）</t>
    <rPh sb="1" eb="3">
      <t>ニュウリョク</t>
    </rPh>
    <rPh sb="8" eb="10">
      <t>キミドリ</t>
    </rPh>
    <rPh sb="10" eb="11">
      <t>イロ</t>
    </rPh>
    <rPh sb="12" eb="13">
      <t>カ</t>
    </rPh>
    <phoneticPr fontId="3"/>
  </si>
  <si>
    <t>※この積算表の提出は不要です。</t>
    <rPh sb="3" eb="5">
      <t>セキサン</t>
    </rPh>
    <rPh sb="5" eb="6">
      <t>ヒョウ</t>
    </rPh>
    <rPh sb="7" eb="9">
      <t>テイシュツ</t>
    </rPh>
    <rPh sb="10" eb="12">
      <t>フヨウ</t>
    </rPh>
    <phoneticPr fontId="3"/>
  </si>
  <si>
    <t>【参考様式】</t>
    <rPh sb="1" eb="3">
      <t>サンコウ</t>
    </rPh>
    <rPh sb="3" eb="5">
      <t>ヨウシキ</t>
    </rPh>
    <phoneticPr fontId="3"/>
  </si>
  <si>
    <t>【参考様式】</t>
    <rPh sb="1" eb="3">
      <t>サンコウ</t>
    </rPh>
    <rPh sb="3" eb="5">
      <t>ヨウシキ</t>
    </rPh>
    <phoneticPr fontId="3"/>
  </si>
  <si>
    <r>
      <t>保育所
認定こども園</t>
    </r>
    <r>
      <rPr>
        <b/>
        <sz val="12"/>
        <color theme="1"/>
        <rFont val="游ゴシック"/>
        <family val="3"/>
        <charset val="128"/>
        <scheme val="minor"/>
      </rPr>
      <t>(２・３号)</t>
    </r>
    <rPh sb="0" eb="3">
      <t>ホイクショ</t>
    </rPh>
    <rPh sb="4" eb="6">
      <t>ニンテイ</t>
    </rPh>
    <rPh sb="9" eb="10">
      <t>エン</t>
    </rPh>
    <rPh sb="14" eb="15">
      <t>ゴウ</t>
    </rPh>
    <phoneticPr fontId="3"/>
  </si>
  <si>
    <t>※各月の平均的な在籍児童数を入力してください（認定こども園は２・３号児童のみ）</t>
    <rPh sb="1" eb="3">
      <t>カクツキ</t>
    </rPh>
    <rPh sb="4" eb="7">
      <t>ヘイキンテキ</t>
    </rPh>
    <rPh sb="8" eb="13">
      <t>ザイセキジドウスウ</t>
    </rPh>
    <rPh sb="14" eb="16">
      <t>ニュウリョク</t>
    </rPh>
    <rPh sb="23" eb="25">
      <t>ニンテイ</t>
    </rPh>
    <rPh sb="28" eb="29">
      <t>エン</t>
    </rPh>
    <rPh sb="33" eb="34">
      <t>ゴウ</t>
    </rPh>
    <rPh sb="34" eb="36">
      <t>ジドウ</t>
    </rPh>
    <phoneticPr fontId="3"/>
  </si>
  <si>
    <t>令和６年度　向上支援費加算Ⅲ　加算見込額積算表</t>
    <rPh sb="0" eb="2">
      <t>レイワ</t>
    </rPh>
    <rPh sb="3" eb="5">
      <t>ネンド</t>
    </rPh>
    <rPh sb="6" eb="11">
      <t>コウジョウシエンヒ</t>
    </rPh>
    <rPh sb="11" eb="13">
      <t>カサン</t>
    </rPh>
    <rPh sb="15" eb="17">
      <t>カサン</t>
    </rPh>
    <rPh sb="17" eb="19">
      <t>ミコミ</t>
    </rPh>
    <rPh sb="19" eb="20">
      <t>ガク</t>
    </rPh>
    <rPh sb="20" eb="22">
      <t>セキサン</t>
    </rPh>
    <rPh sb="22" eb="23">
      <t>ヒョウ</t>
    </rPh>
    <phoneticPr fontId="3"/>
  </si>
  <si>
    <t>うち４歳以上児配置改善加算取得月数</t>
    <rPh sb="3" eb="6">
      <t>サイイジョウ</t>
    </rPh>
    <rPh sb="6" eb="7">
      <t>ジ</t>
    </rPh>
    <rPh sb="7" eb="9">
      <t>ハイチ</t>
    </rPh>
    <rPh sb="9" eb="11">
      <t>カイゼン</t>
    </rPh>
    <rPh sb="11" eb="13">
      <t>カサン</t>
    </rPh>
    <rPh sb="13" eb="15">
      <t>シュトク</t>
    </rPh>
    <rPh sb="15" eb="17">
      <t>ツキスウ</t>
    </rPh>
    <phoneticPr fontId="3"/>
  </si>
  <si>
    <t>４歳以上児配置
改善加算取得施設</t>
    <phoneticPr fontId="3"/>
  </si>
  <si>
    <t>チーム保育推進
(加配)加算取得施設</t>
    <phoneticPr fontId="3"/>
  </si>
  <si>
    <t>うちチーム保育推進(加配)加算取得月数</t>
    <rPh sb="5" eb="7">
      <t>ホイク</t>
    </rPh>
    <rPh sb="7" eb="9">
      <t>スイシン</t>
    </rPh>
    <rPh sb="10" eb="12">
      <t>カハイ</t>
    </rPh>
    <rPh sb="13" eb="15">
      <t>カサン</t>
    </rPh>
    <rPh sb="15" eb="17">
      <t>シュトク</t>
    </rPh>
    <rPh sb="17" eb="19">
      <t>ツキスウ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</si>
</sst>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&quot;円&quot;"/>
  </numFmts>
  <fonts count="14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明朝"/>
      <family val="3"/>
      <charset val="128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b/>
      <u/>
      <sz val="11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/>
    <xf numFmtId="0" fontId="4" fillId="0" borderId="0">
      <alignment vertical="center"/>
    </xf>
    <xf numFmtId="0" fontId="1" fillId="0" borderId="0">
      <alignment vertical="center"/>
    </xf>
  </cellStyleXfs>
  <cellXfs count="63">
    <xf numFmtId="0" fontId="0" fillId="0" borderId="0" xfId="0">
      <alignment vertical="center"/>
    </xf>
    <xf numFmtId="0" fontId="5" fillId="0" borderId="0" xfId="0" applyFont="1" applyFill="1" applyProtection="1">
      <alignment vertical="center"/>
    </xf>
    <xf numFmtId="0" fontId="5" fillId="0" borderId="0" xfId="0" applyFont="1" applyFill="1">
      <alignment vertical="center"/>
    </xf>
    <xf numFmtId="0" fontId="5" fillId="0" borderId="16" xfId="0" applyFont="1" applyFill="1" applyBorder="1" applyProtection="1">
      <alignment vertical="center"/>
    </xf>
    <xf numFmtId="0" fontId="5" fillId="0" borderId="1" xfId="0" applyFont="1" applyFill="1" applyBorder="1" applyAlignment="1" applyProtection="1">
      <alignment horizontal="center" vertical="center"/>
    </xf>
    <xf numFmtId="0" fontId="5" fillId="0" borderId="3" xfId="0" applyFont="1" applyFill="1" applyBorder="1" applyAlignment="1" applyProtection="1">
      <alignment horizontal="center" vertical="center"/>
    </xf>
    <xf numFmtId="0" fontId="5" fillId="0" borderId="0" xfId="0" applyFont="1" applyFill="1" applyAlignment="1" applyProtection="1">
      <alignment vertical="center"/>
    </xf>
    <xf numFmtId="0" fontId="7" fillId="0" borderId="0" xfId="0" applyFont="1" applyFill="1" applyProtection="1">
      <alignment vertical="center"/>
    </xf>
    <xf numFmtId="0" fontId="9" fillId="0" borderId="0" xfId="0" applyFont="1" applyFill="1" applyProtection="1">
      <alignment vertical="center"/>
    </xf>
    <xf numFmtId="0" fontId="5" fillId="0" borderId="0" xfId="0" applyFont="1" applyFill="1" applyBorder="1" applyProtection="1">
      <alignment vertical="center"/>
    </xf>
    <xf numFmtId="0" fontId="0" fillId="0" borderId="0" xfId="0" applyProtection="1">
      <alignment vertical="center"/>
      <protection locked="0"/>
    </xf>
    <xf numFmtId="38" fontId="5" fillId="0" borderId="0" xfId="1" applyFont="1" applyFill="1" applyBorder="1" applyAlignment="1" applyProtection="1">
      <alignment vertical="center"/>
    </xf>
    <xf numFmtId="0" fontId="5" fillId="0" borderId="0" xfId="0" applyFont="1" applyFill="1" applyAlignment="1" applyProtection="1">
      <alignment horizontal="right" vertical="center"/>
    </xf>
    <xf numFmtId="3" fontId="5" fillId="0" borderId="0" xfId="0" applyNumberFormat="1" applyFont="1" applyFill="1" applyProtection="1">
      <alignment vertical="center"/>
    </xf>
    <xf numFmtId="0" fontId="9" fillId="0" borderId="1" xfId="0" applyFont="1" applyFill="1" applyBorder="1" applyAlignment="1" applyProtection="1">
      <alignment horizontal="center" vertical="center"/>
      <protection locked="0"/>
    </xf>
    <xf numFmtId="0" fontId="11" fillId="0" borderId="0" xfId="0" applyFont="1" applyFill="1" applyProtection="1">
      <alignment vertical="center"/>
    </xf>
    <xf numFmtId="0" fontId="5" fillId="3" borderId="0" xfId="0" applyFont="1" applyFill="1" applyProtection="1">
      <alignment vertical="center"/>
    </xf>
    <xf numFmtId="0" fontId="5" fillId="0" borderId="0" xfId="0" applyFont="1" applyFill="1" applyAlignment="1" applyProtection="1">
      <alignment horizontal="left" vertical="center"/>
    </xf>
    <xf numFmtId="0" fontId="5" fillId="0" borderId="0" xfId="0" applyFont="1" applyFill="1" applyBorder="1" applyAlignment="1" applyProtection="1">
      <alignment vertical="center"/>
    </xf>
    <xf numFmtId="0" fontId="5" fillId="0" borderId="0" xfId="0" applyFont="1" applyFill="1" applyBorder="1" applyAlignment="1" applyProtection="1">
      <alignment horizontal="center" vertical="center"/>
    </xf>
    <xf numFmtId="0" fontId="0" fillId="0" borderId="0" xfId="0" applyProtection="1">
      <alignment vertical="center"/>
    </xf>
    <xf numFmtId="0" fontId="5" fillId="0" borderId="0" xfId="0" applyFont="1" applyFill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0" fillId="0" borderId="0" xfId="0" applyFont="1" applyFill="1" applyAlignment="1" applyProtection="1">
      <alignment horizontal="center" vertical="center"/>
    </xf>
    <xf numFmtId="0" fontId="13" fillId="0" borderId="27" xfId="0" applyFont="1" applyFill="1" applyBorder="1" applyAlignment="1" applyProtection="1">
      <alignment horizontal="center" vertical="center" wrapText="1"/>
    </xf>
    <xf numFmtId="0" fontId="13" fillId="0" borderId="26" xfId="0" applyFont="1" applyFill="1" applyBorder="1" applyAlignment="1" applyProtection="1">
      <alignment horizontal="center" vertical="center" wrapText="1"/>
    </xf>
    <xf numFmtId="0" fontId="8" fillId="0" borderId="10" xfId="0" applyFont="1" applyFill="1" applyBorder="1" applyAlignment="1" applyProtection="1">
      <alignment horizontal="center" vertical="center" wrapText="1"/>
    </xf>
    <xf numFmtId="0" fontId="8" fillId="0" borderId="11" xfId="0" applyFont="1" applyFill="1" applyBorder="1" applyAlignment="1" applyProtection="1">
      <alignment horizontal="center" vertical="center"/>
    </xf>
    <xf numFmtId="0" fontId="8" fillId="0" borderId="12" xfId="0" applyFont="1" applyFill="1" applyBorder="1" applyAlignment="1" applyProtection="1">
      <alignment horizontal="center" vertical="center"/>
    </xf>
    <xf numFmtId="0" fontId="8" fillId="0" borderId="13" xfId="0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 applyProtection="1">
      <alignment horizontal="center" vertical="center"/>
    </xf>
    <xf numFmtId="0" fontId="8" fillId="0" borderId="14" xfId="0" applyFont="1" applyFill="1" applyBorder="1" applyAlignment="1" applyProtection="1">
      <alignment horizontal="center" vertical="center"/>
    </xf>
    <xf numFmtId="0" fontId="8" fillId="0" borderId="15" xfId="0" applyFont="1" applyFill="1" applyBorder="1" applyAlignment="1" applyProtection="1">
      <alignment horizontal="center" vertical="center"/>
    </xf>
    <xf numFmtId="0" fontId="8" fillId="0" borderId="16" xfId="0" applyFont="1" applyFill="1" applyBorder="1" applyAlignment="1" applyProtection="1">
      <alignment horizontal="center" vertical="center"/>
    </xf>
    <xf numFmtId="0" fontId="8" fillId="0" borderId="17" xfId="0" applyFont="1" applyFill="1" applyBorder="1" applyAlignment="1" applyProtection="1">
      <alignment horizontal="center" vertical="center"/>
    </xf>
    <xf numFmtId="0" fontId="5" fillId="0" borderId="20" xfId="0" applyFont="1" applyFill="1" applyBorder="1" applyAlignment="1" applyProtection="1">
      <alignment horizontal="center" vertical="center"/>
    </xf>
    <xf numFmtId="0" fontId="5" fillId="0" borderId="18" xfId="0" applyFont="1" applyFill="1" applyBorder="1" applyAlignment="1" applyProtection="1">
      <alignment horizontal="center" vertical="center"/>
    </xf>
    <xf numFmtId="0" fontId="5" fillId="0" borderId="19" xfId="0" applyFont="1" applyFill="1" applyBorder="1" applyAlignment="1" applyProtection="1">
      <alignment horizontal="center" vertical="center"/>
    </xf>
    <xf numFmtId="0" fontId="9" fillId="0" borderId="7" xfId="0" applyFont="1" applyFill="1" applyBorder="1" applyAlignment="1" applyProtection="1">
      <alignment horizontal="center" vertical="center"/>
      <protection locked="0"/>
    </xf>
    <xf numFmtId="0" fontId="8" fillId="0" borderId="0" xfId="0" applyFont="1" applyFill="1" applyAlignment="1" applyProtection="1">
      <alignment horizontal="center" vertical="center" wrapText="1"/>
    </xf>
    <xf numFmtId="0" fontId="8" fillId="0" borderId="0" xfId="0" applyFont="1" applyFill="1" applyAlignment="1" applyProtection="1">
      <alignment horizontal="center" vertical="center"/>
    </xf>
    <xf numFmtId="38" fontId="5" fillId="0" borderId="8" xfId="1" applyFont="1" applyFill="1" applyBorder="1" applyAlignment="1" applyProtection="1">
      <alignment horizontal="center" vertical="center"/>
    </xf>
    <xf numFmtId="0" fontId="8" fillId="2" borderId="21" xfId="0" applyFont="1" applyFill="1" applyBorder="1" applyAlignment="1" applyProtection="1">
      <alignment horizontal="center" vertical="center"/>
    </xf>
    <xf numFmtId="0" fontId="8" fillId="2" borderId="22" xfId="0" applyFont="1" applyFill="1" applyBorder="1" applyAlignment="1" applyProtection="1">
      <alignment horizontal="center" vertical="center"/>
    </xf>
    <xf numFmtId="176" fontId="6" fillId="0" borderId="23" xfId="0" applyNumberFormat="1" applyFont="1" applyFill="1" applyBorder="1" applyAlignment="1" applyProtection="1">
      <alignment horizontal="center" vertical="center"/>
    </xf>
    <xf numFmtId="176" fontId="6" fillId="0" borderId="24" xfId="0" applyNumberFormat="1" applyFont="1" applyFill="1" applyBorder="1" applyAlignment="1" applyProtection="1">
      <alignment horizontal="center" vertical="center"/>
    </xf>
    <xf numFmtId="176" fontId="6" fillId="0" borderId="25" xfId="0" applyNumberFormat="1" applyFont="1" applyFill="1" applyBorder="1" applyAlignment="1" applyProtection="1">
      <alignment horizontal="center" vertical="center"/>
    </xf>
    <xf numFmtId="0" fontId="9" fillId="0" borderId="2" xfId="0" applyFont="1" applyFill="1" applyBorder="1" applyAlignment="1" applyProtection="1">
      <alignment horizontal="center" vertical="center"/>
      <protection locked="0"/>
    </xf>
    <xf numFmtId="0" fontId="9" fillId="0" borderId="6" xfId="0" applyFont="1" applyFill="1" applyBorder="1" applyAlignment="1" applyProtection="1">
      <alignment horizontal="center" vertical="center"/>
      <protection locked="0"/>
    </xf>
    <xf numFmtId="0" fontId="5" fillId="0" borderId="4" xfId="0" applyFont="1" applyFill="1" applyBorder="1" applyAlignment="1" applyProtection="1">
      <alignment horizontal="center" vertical="center"/>
    </xf>
    <xf numFmtId="0" fontId="5" fillId="0" borderId="9" xfId="0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5" xfId="0" applyFont="1" applyFill="1" applyBorder="1" applyAlignment="1" applyProtection="1">
      <alignment horizontal="center" vertical="center"/>
    </xf>
    <xf numFmtId="0" fontId="5" fillId="0" borderId="6" xfId="0" applyFont="1" applyFill="1" applyBorder="1" applyAlignment="1" applyProtection="1">
      <alignment horizontal="center" vertical="center"/>
    </xf>
    <xf numFmtId="0" fontId="9" fillId="0" borderId="5" xfId="0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Alignment="1" applyProtection="1">
      <alignment horizontal="left" vertical="center"/>
    </xf>
    <xf numFmtId="0" fontId="5" fillId="0" borderId="28" xfId="0" applyFont="1" applyFill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horizontal="center" vertical="center"/>
    </xf>
    <xf numFmtId="0" fontId="5" fillId="0" borderId="30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3" fontId="5" fillId="0" borderId="8" xfId="0" applyNumberFormat="1" applyFont="1" applyFill="1" applyBorder="1" applyAlignment="1" applyProtection="1">
      <alignment horizontal="center" vertical="center"/>
    </xf>
    <xf numFmtId="0" fontId="5" fillId="0" borderId="8" xfId="0" applyFont="1" applyFill="1" applyBorder="1" applyAlignment="1" applyProtection="1">
      <alignment horizontal="center" vertical="center"/>
    </xf>
    <xf numFmtId="0" fontId="8" fillId="0" borderId="13" xfId="0" applyFont="1" applyFill="1" applyBorder="1" applyAlignment="1" applyProtection="1">
      <alignment horizontal="center" vertical="center" wrapText="1"/>
    </xf>
  </cellXfs>
  <cellStyles count="5">
    <cellStyle name="桁区切り" xfId="1" builtinId="6"/>
    <cellStyle name="標準" xfId="0" builtinId="0"/>
    <cellStyle name="標準 2" xfId="2" xr:uid="{00000000-0005-0000-0000-000002000000}"/>
    <cellStyle name="標準 4 2" xfId="3" xr:uid="{00000000-0005-0000-0000-000003000000}"/>
    <cellStyle name="標準 7" xfId="4" xr:uid="{00000000-0005-0000-0000-000004000000}"/>
  </cellStyles>
  <dxfs count="4">
    <dxf>
      <fill>
        <patternFill>
          <bgColor rgb="FFCCFF66"/>
        </patternFill>
      </fill>
    </dxf>
    <dxf>
      <fill>
        <patternFill>
          <bgColor theme="4" tint="0.39994506668294322"/>
        </patternFill>
      </fill>
    </dxf>
    <dxf>
      <fill>
        <patternFill>
          <bgColor rgb="FFCCFF66"/>
        </patternFill>
      </fill>
    </dxf>
    <dxf>
      <fill>
        <patternFill>
          <bgColor theme="4" tint="0.39994506668294322"/>
        </patternFill>
      </fill>
    </dxf>
  </dxfs>
  <tableStyles count="0" defaultTableStyle="TableStyleMedium2" defaultPivotStyle="PivotStyleLight16"/>
  <colors>
    <mruColors>
      <color rgb="FFCCFF66"/>
      <color rgb="FF99CC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38"/>
  <sheetViews>
    <sheetView showZeros="0" tabSelected="1" view="pageBreakPreview" zoomScale="90" zoomScaleNormal="100" zoomScaleSheetLayoutView="90" workbookViewId="0">
      <selection activeCell="F15" sqref="F15"/>
    </sheetView>
  </sheetViews>
  <sheetFormatPr defaultRowHeight="18.75"/>
  <cols>
    <col min="1" max="2" width="3" style="2" customWidth="1"/>
    <col min="3" max="3" width="4" style="2" customWidth="1"/>
    <col min="4" max="5" width="2.5" style="2" customWidth="1"/>
    <col min="6" max="6" width="15.625" style="2" customWidth="1"/>
    <col min="7" max="8" width="7.625" style="2" customWidth="1"/>
    <col min="9" max="9" width="1.625" style="2" customWidth="1"/>
    <col min="10" max="11" width="8.125" style="2" customWidth="1"/>
    <col min="12" max="12" width="3.625" style="2" customWidth="1"/>
    <col min="13" max="13" width="10.875" style="2" customWidth="1"/>
    <col min="14" max="14" width="4.125" style="2" customWidth="1"/>
    <col min="15" max="15" width="9.125" style="2" customWidth="1"/>
    <col min="16" max="16" width="2.5" style="2" customWidth="1"/>
    <col min="17" max="17" width="9" style="2" customWidth="1"/>
    <col min="18" max="22" width="9" style="2" hidden="1" customWidth="1"/>
    <col min="23" max="23" width="0" style="2" hidden="1" customWidth="1"/>
    <col min="24" max="24" width="15.625" style="2" hidden="1" customWidth="1"/>
    <col min="25" max="28" width="9" style="2" hidden="1" customWidth="1"/>
    <col min="29" max="16384" width="9" style="2"/>
  </cols>
  <sheetData>
    <row r="1" spans="1:29" ht="20.100000000000001" customHeight="1" thickBot="1">
      <c r="A1" s="1" t="s">
        <v>40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9" ht="20.100000000000001" customHeight="1">
      <c r="A2" s="1"/>
      <c r="B2" s="26" t="s">
        <v>42</v>
      </c>
      <c r="C2" s="27"/>
      <c r="D2" s="27"/>
      <c r="E2" s="27"/>
      <c r="F2" s="28"/>
      <c r="G2" s="1"/>
      <c r="H2" s="1"/>
      <c r="I2" s="1"/>
      <c r="J2" s="16"/>
      <c r="K2" s="1" t="s">
        <v>37</v>
      </c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 spans="1:29" ht="20.100000000000001" customHeight="1">
      <c r="A3" s="1"/>
      <c r="B3" s="29"/>
      <c r="C3" s="30"/>
      <c r="D3" s="30"/>
      <c r="E3" s="30"/>
      <c r="F3" s="31"/>
      <c r="G3" s="1"/>
      <c r="H3" s="1"/>
      <c r="I3" s="1"/>
      <c r="J3" s="1"/>
      <c r="K3" s="1" t="s">
        <v>38</v>
      </c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spans="1:29" ht="20.100000000000001" customHeight="1" thickBot="1">
      <c r="A4" s="1"/>
      <c r="B4" s="32"/>
      <c r="C4" s="33"/>
      <c r="D4" s="33"/>
      <c r="E4" s="33"/>
      <c r="F4" s="34"/>
      <c r="G4" s="1"/>
      <c r="H4" s="1"/>
      <c r="I4" s="1"/>
      <c r="J4" s="15" t="s">
        <v>39</v>
      </c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 spans="1:29" ht="20.100000000000001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9" ht="45" customHeight="1">
      <c r="A6" s="39" t="s">
        <v>44</v>
      </c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1"/>
      <c r="R6" s="1"/>
      <c r="S6" s="1"/>
      <c r="T6" s="1"/>
      <c r="U6" s="1"/>
      <c r="V6" s="1"/>
    </row>
    <row r="7" spans="1:29" ht="20.100000000000001" customHeight="1" thickBot="1">
      <c r="A7" s="1"/>
      <c r="B7" s="1"/>
      <c r="C7" s="1"/>
      <c r="D7" s="1"/>
      <c r="E7" s="1"/>
      <c r="F7" s="1"/>
      <c r="G7" s="1"/>
      <c r="H7" s="3"/>
      <c r="I7" s="3"/>
      <c r="J7" s="9"/>
      <c r="K7" s="9"/>
      <c r="L7" s="9"/>
      <c r="M7" s="9"/>
      <c r="N7" s="1"/>
      <c r="O7" s="1"/>
      <c r="P7" s="1"/>
      <c r="Q7" s="1"/>
      <c r="R7" s="1"/>
      <c r="S7" s="1"/>
      <c r="T7" s="1"/>
      <c r="U7" s="1"/>
      <c r="V7" s="1"/>
    </row>
    <row r="8" spans="1:29" ht="39.950000000000003" customHeight="1" thickTop="1" thickBot="1">
      <c r="B8" s="42" t="s">
        <v>27</v>
      </c>
      <c r="C8" s="43"/>
      <c r="D8" s="43"/>
      <c r="E8" s="43"/>
      <c r="F8" s="43"/>
      <c r="G8" s="43"/>
      <c r="H8" s="43"/>
      <c r="I8" s="43"/>
      <c r="J8" s="44">
        <f>IFERROR((F15*F18*G24)+(F15*F20*G26)+(G15*G18+J15*J18)*G22+G31*G33,0)</f>
        <v>0</v>
      </c>
      <c r="K8" s="45"/>
      <c r="L8" s="45"/>
      <c r="M8" s="45"/>
      <c r="N8" s="45"/>
      <c r="O8" s="46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</row>
    <row r="9" spans="1:29" ht="20.100000000000001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20" t="s">
        <v>29</v>
      </c>
      <c r="Y9" s="1"/>
      <c r="Z9" s="1"/>
      <c r="AA9" s="1"/>
      <c r="AB9" s="1"/>
      <c r="AC9" s="1"/>
    </row>
    <row r="10" spans="1:29" ht="20.100000000000001" customHeight="1">
      <c r="A10" s="1"/>
      <c r="B10" s="1"/>
      <c r="C10" s="8" t="s">
        <v>0</v>
      </c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>
        <v>151</v>
      </c>
      <c r="U10" s="1">
        <v>160</v>
      </c>
      <c r="V10" s="1"/>
      <c r="W10" s="1"/>
      <c r="X10" s="21" t="s">
        <v>30</v>
      </c>
      <c r="Y10" s="22"/>
      <c r="Z10" s="22" t="s">
        <v>25</v>
      </c>
      <c r="AA10" s="21" t="s">
        <v>31</v>
      </c>
      <c r="AB10" s="1"/>
      <c r="AC10" s="1"/>
    </row>
    <row r="11" spans="1:29" ht="20.100000000000001" customHeight="1">
      <c r="A11" s="1"/>
      <c r="B11" s="1"/>
      <c r="C11" s="1"/>
      <c r="D11" s="1" t="s">
        <v>9</v>
      </c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>
        <v>161</v>
      </c>
      <c r="U11" s="1">
        <v>170</v>
      </c>
      <c r="V11" s="1"/>
      <c r="W11" s="1"/>
      <c r="X11" s="20" t="s">
        <v>10</v>
      </c>
      <c r="Y11" s="20">
        <v>210</v>
      </c>
      <c r="Z11" s="20">
        <v>880</v>
      </c>
      <c r="AA11" s="1">
        <v>3</v>
      </c>
      <c r="AB11" s="1">
        <f>Z11*AA11</f>
        <v>2640</v>
      </c>
      <c r="AC11" s="1"/>
    </row>
    <row r="12" spans="1:29" ht="20.100000000000001" customHeight="1">
      <c r="A12" s="1"/>
      <c r="B12" s="1"/>
      <c r="C12" s="1"/>
      <c r="D12" s="1"/>
      <c r="E12" s="1" t="s">
        <v>43</v>
      </c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>
        <v>171</v>
      </c>
      <c r="U12" s="1">
        <v>180</v>
      </c>
      <c r="V12" s="1"/>
      <c r="W12" s="1"/>
      <c r="X12" s="20" t="s">
        <v>11</v>
      </c>
      <c r="Y12" s="20">
        <v>211</v>
      </c>
      <c r="Z12" s="20">
        <v>940</v>
      </c>
      <c r="AA12" s="1">
        <v>3</v>
      </c>
      <c r="AB12" s="1">
        <f t="shared" ref="AB12:AB24" si="0">Z12*AA12</f>
        <v>2820</v>
      </c>
      <c r="AC12" s="1"/>
    </row>
    <row r="13" spans="1:29" ht="9.9499999999999993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20" t="s">
        <v>12</v>
      </c>
      <c r="Y13" s="20">
        <v>280</v>
      </c>
      <c r="Z13" s="20">
        <v>1070</v>
      </c>
      <c r="AA13" s="1">
        <v>3</v>
      </c>
      <c r="AB13" s="1">
        <f t="shared" si="0"/>
        <v>3210</v>
      </c>
      <c r="AC13" s="1"/>
    </row>
    <row r="14" spans="1:29" ht="20.100000000000001" customHeight="1">
      <c r="A14" s="1"/>
      <c r="B14" s="1"/>
      <c r="C14" s="1"/>
      <c r="D14" s="1"/>
      <c r="E14" s="1"/>
      <c r="F14" s="4" t="s">
        <v>3</v>
      </c>
      <c r="G14" s="51" t="s">
        <v>2</v>
      </c>
      <c r="H14" s="52"/>
      <c r="I14" s="53"/>
      <c r="J14" s="49" t="s">
        <v>1</v>
      </c>
      <c r="K14" s="50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20" t="s">
        <v>13</v>
      </c>
      <c r="Y14" s="20">
        <v>350</v>
      </c>
      <c r="Z14" s="20">
        <v>1200</v>
      </c>
      <c r="AA14" s="1">
        <v>3</v>
      </c>
      <c r="AB14" s="1">
        <f t="shared" si="0"/>
        <v>3600</v>
      </c>
      <c r="AC14" s="1"/>
    </row>
    <row r="15" spans="1:29" ht="20.100000000000001" customHeight="1">
      <c r="A15" s="1"/>
      <c r="B15" s="1"/>
      <c r="C15" s="1"/>
      <c r="D15" s="1"/>
      <c r="E15" s="1"/>
      <c r="F15" s="14"/>
      <c r="G15" s="47"/>
      <c r="H15" s="54"/>
      <c r="I15" s="48"/>
      <c r="J15" s="47"/>
      <c r="K15" s="48"/>
      <c r="L15" s="1"/>
      <c r="M15" s="1"/>
      <c r="N15" s="1"/>
      <c r="O15" s="1"/>
      <c r="P15" s="1"/>
      <c r="Q15" s="1"/>
      <c r="R15" s="1"/>
      <c r="S15" s="1" t="s">
        <v>8</v>
      </c>
      <c r="T15" s="1"/>
      <c r="U15" s="1"/>
      <c r="V15" s="1"/>
      <c r="W15" s="1"/>
      <c r="X15" s="20" t="s">
        <v>14</v>
      </c>
      <c r="Y15" s="20">
        <v>420</v>
      </c>
      <c r="Z15" s="20">
        <v>1320</v>
      </c>
      <c r="AA15" s="1">
        <v>3</v>
      </c>
      <c r="AB15" s="1">
        <f t="shared" si="0"/>
        <v>3960</v>
      </c>
      <c r="AC15" s="1"/>
    </row>
    <row r="16" spans="1:29" ht="20.100000000000001" customHeight="1">
      <c r="A16" s="1"/>
      <c r="B16" s="1"/>
      <c r="C16" s="1"/>
      <c r="D16" s="1"/>
      <c r="E16" s="1"/>
      <c r="F16" s="35" t="s">
        <v>26</v>
      </c>
      <c r="G16" s="36"/>
      <c r="H16" s="36"/>
      <c r="I16" s="36"/>
      <c r="J16" s="36"/>
      <c r="K16" s="37"/>
      <c r="L16" s="1"/>
      <c r="M16" s="1"/>
      <c r="N16" s="1"/>
      <c r="O16" s="1"/>
      <c r="P16" s="1"/>
      <c r="Q16" s="1"/>
      <c r="R16" s="1"/>
      <c r="S16" s="1"/>
      <c r="T16" s="1">
        <v>0</v>
      </c>
      <c r="U16" s="1">
        <v>210</v>
      </c>
      <c r="V16" s="1"/>
      <c r="W16" s="1"/>
      <c r="X16" s="20" t="s">
        <v>15</v>
      </c>
      <c r="Y16" s="20">
        <v>490</v>
      </c>
      <c r="Z16" s="20">
        <v>1450</v>
      </c>
      <c r="AA16" s="1">
        <v>3</v>
      </c>
      <c r="AB16" s="1">
        <f t="shared" si="0"/>
        <v>4350</v>
      </c>
      <c r="AC16" s="1"/>
    </row>
    <row r="17" spans="1:29" ht="30" customHeight="1">
      <c r="A17" s="1"/>
      <c r="B17" s="1"/>
      <c r="C17" s="1"/>
      <c r="D17" s="1"/>
      <c r="E17" s="1"/>
      <c r="F17" s="25" t="s">
        <v>47</v>
      </c>
      <c r="G17" s="56"/>
      <c r="H17" s="57"/>
      <c r="I17" s="57"/>
      <c r="J17" s="57"/>
      <c r="K17" s="58"/>
      <c r="L17" s="1"/>
      <c r="M17" s="1"/>
      <c r="N17" s="1"/>
      <c r="O17" s="1"/>
      <c r="P17" s="1"/>
      <c r="Q17" s="1"/>
      <c r="R17" s="1"/>
      <c r="S17" s="1"/>
      <c r="T17" s="1">
        <v>211</v>
      </c>
      <c r="U17" s="1">
        <v>279</v>
      </c>
      <c r="V17" s="1"/>
      <c r="W17" s="1"/>
      <c r="X17" s="20" t="s">
        <v>16</v>
      </c>
      <c r="Y17" s="20">
        <v>560</v>
      </c>
      <c r="Z17" s="20">
        <v>1580</v>
      </c>
      <c r="AA17" s="1">
        <v>3</v>
      </c>
      <c r="AB17" s="1">
        <f t="shared" si="0"/>
        <v>4740</v>
      </c>
      <c r="AC17" s="1"/>
    </row>
    <row r="18" spans="1:29" ht="20.100000000000001" customHeight="1">
      <c r="A18" s="1"/>
      <c r="B18" s="1"/>
      <c r="C18" s="1"/>
      <c r="D18" s="1"/>
      <c r="E18" s="1"/>
      <c r="F18" s="4">
        <v>90</v>
      </c>
      <c r="G18" s="59">
        <v>300</v>
      </c>
      <c r="H18" s="59"/>
      <c r="I18" s="59"/>
      <c r="J18" s="59">
        <v>900</v>
      </c>
      <c r="K18" s="59"/>
      <c r="L18" s="1"/>
      <c r="M18" s="1"/>
      <c r="N18" s="1"/>
      <c r="O18" s="1"/>
      <c r="P18" s="1"/>
      <c r="Q18" s="1"/>
      <c r="R18" s="1"/>
      <c r="S18" s="1"/>
      <c r="T18" s="1">
        <v>280</v>
      </c>
      <c r="U18" s="1">
        <v>349</v>
      </c>
      <c r="V18" s="1"/>
      <c r="W18" s="1"/>
      <c r="X18" s="20" t="s">
        <v>17</v>
      </c>
      <c r="Y18" s="20">
        <v>630</v>
      </c>
      <c r="Z18" s="20">
        <v>1700</v>
      </c>
      <c r="AA18" s="1">
        <v>3</v>
      </c>
      <c r="AB18" s="1">
        <f t="shared" si="0"/>
        <v>5100</v>
      </c>
      <c r="AC18" s="1"/>
    </row>
    <row r="19" spans="1:29" ht="30" customHeight="1">
      <c r="A19" s="1"/>
      <c r="B19" s="1"/>
      <c r="C19" s="1"/>
      <c r="D19" s="1"/>
      <c r="E19" s="1"/>
      <c r="F19" s="24" t="s">
        <v>46</v>
      </c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>
        <v>350</v>
      </c>
      <c r="U19" s="1">
        <v>419</v>
      </c>
      <c r="V19" s="1"/>
      <c r="W19" s="1"/>
      <c r="X19" s="20" t="s">
        <v>18</v>
      </c>
      <c r="Y19" s="20">
        <v>700</v>
      </c>
      <c r="Z19" s="20">
        <v>1830</v>
      </c>
      <c r="AA19" s="1">
        <v>3</v>
      </c>
      <c r="AB19" s="1">
        <f t="shared" si="0"/>
        <v>5490</v>
      </c>
      <c r="AC19" s="1"/>
    </row>
    <row r="20" spans="1:29" ht="20.100000000000001" customHeight="1">
      <c r="A20" s="1"/>
      <c r="B20" s="1"/>
      <c r="C20" s="1"/>
      <c r="D20" s="1"/>
      <c r="E20" s="1"/>
      <c r="F20" s="5">
        <v>20</v>
      </c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>
        <v>420</v>
      </c>
      <c r="U20" s="1">
        <v>489</v>
      </c>
      <c r="V20" s="1"/>
      <c r="W20" s="1"/>
      <c r="X20" s="20" t="s">
        <v>19</v>
      </c>
      <c r="Y20" s="20">
        <v>770</v>
      </c>
      <c r="Z20" s="20">
        <v>1960</v>
      </c>
      <c r="AA20" s="1">
        <v>3</v>
      </c>
      <c r="AB20" s="1">
        <f t="shared" si="0"/>
        <v>5880</v>
      </c>
      <c r="AC20" s="1"/>
    </row>
    <row r="21" spans="1:29" ht="9.9499999999999993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>
        <v>490</v>
      </c>
      <c r="U21" s="1">
        <v>559</v>
      </c>
      <c r="V21" s="1"/>
      <c r="W21" s="1"/>
      <c r="X21" s="20" t="s">
        <v>20</v>
      </c>
      <c r="Y21" s="20">
        <v>840</v>
      </c>
      <c r="Z21" s="20">
        <v>2080</v>
      </c>
      <c r="AA21" s="1">
        <v>3</v>
      </c>
      <c r="AB21" s="1">
        <f t="shared" si="0"/>
        <v>6240</v>
      </c>
      <c r="AC21" s="1"/>
    </row>
    <row r="22" spans="1:29" ht="20.100000000000001" customHeight="1">
      <c r="A22" s="1"/>
      <c r="B22" s="1"/>
      <c r="C22" s="1"/>
      <c r="D22" s="1" t="s">
        <v>4</v>
      </c>
      <c r="E22" s="1"/>
      <c r="F22" s="1"/>
      <c r="G22" s="38"/>
      <c r="H22" s="38"/>
      <c r="I22" s="6" t="s">
        <v>34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>
        <v>560</v>
      </c>
      <c r="U22" s="1">
        <v>629</v>
      </c>
      <c r="V22" s="1"/>
      <c r="W22" s="1"/>
      <c r="X22" s="20" t="s">
        <v>21</v>
      </c>
      <c r="Y22" s="20">
        <v>910</v>
      </c>
      <c r="Z22" s="20">
        <v>2210</v>
      </c>
      <c r="AA22" s="1">
        <v>3</v>
      </c>
      <c r="AB22" s="1">
        <f t="shared" si="0"/>
        <v>6630</v>
      </c>
      <c r="AC22" s="1"/>
    </row>
    <row r="23" spans="1:29" ht="20.100000000000001" customHeight="1">
      <c r="A23" s="1"/>
      <c r="B23" s="1"/>
      <c r="C23" s="1"/>
      <c r="D23" s="1"/>
      <c r="E23" s="1" t="s">
        <v>48</v>
      </c>
      <c r="F23" s="1"/>
      <c r="G23" s="1"/>
      <c r="H23" s="1"/>
      <c r="I23" s="6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20" t="s">
        <v>22</v>
      </c>
      <c r="Y23" s="20">
        <v>980</v>
      </c>
      <c r="Z23" s="20">
        <v>2340</v>
      </c>
      <c r="AA23" s="1">
        <v>3</v>
      </c>
      <c r="AB23" s="1">
        <f t="shared" si="0"/>
        <v>7020</v>
      </c>
      <c r="AC23" s="1"/>
    </row>
    <row r="24" spans="1:29" ht="20.100000000000001" customHeight="1">
      <c r="A24" s="1"/>
      <c r="B24" s="1"/>
      <c r="C24" s="1"/>
      <c r="D24" s="1"/>
      <c r="E24" s="1"/>
      <c r="F24" s="1"/>
      <c r="G24" s="54"/>
      <c r="H24" s="54"/>
      <c r="I24" s="6" t="s">
        <v>34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>
        <v>630</v>
      </c>
      <c r="U24" s="1">
        <v>699</v>
      </c>
      <c r="V24" s="1"/>
      <c r="W24" s="1"/>
      <c r="X24" s="20" t="s">
        <v>23</v>
      </c>
      <c r="Y24" s="20">
        <v>1050</v>
      </c>
      <c r="Z24" s="20">
        <v>2470</v>
      </c>
      <c r="AA24" s="1">
        <v>3</v>
      </c>
      <c r="AB24" s="1">
        <f t="shared" si="0"/>
        <v>7410</v>
      </c>
      <c r="AC24" s="1"/>
    </row>
    <row r="25" spans="1:29" ht="20.100000000000001" customHeight="1">
      <c r="A25" s="1"/>
      <c r="B25" s="1"/>
      <c r="C25" s="1"/>
      <c r="D25" s="1"/>
      <c r="E25" s="1" t="s">
        <v>45</v>
      </c>
      <c r="F25" s="1"/>
      <c r="G25" s="1"/>
      <c r="H25" s="1"/>
      <c r="I25" s="6"/>
      <c r="J25" s="1"/>
      <c r="K25" s="1"/>
      <c r="L25" s="1"/>
      <c r="M25" s="1"/>
      <c r="N25" s="1"/>
      <c r="O25" s="1"/>
      <c r="P25" s="1"/>
      <c r="Q25" s="1"/>
      <c r="R25" s="1"/>
      <c r="S25" s="1"/>
      <c r="T25" s="1">
        <v>700</v>
      </c>
      <c r="U25" s="1">
        <v>769</v>
      </c>
      <c r="V25" s="1"/>
      <c r="W25" s="1"/>
      <c r="X25" s="1"/>
      <c r="Y25" s="1"/>
      <c r="Z25" s="1"/>
      <c r="AA25" s="1"/>
      <c r="AB25" s="1"/>
      <c r="AC25" s="1"/>
    </row>
    <row r="26" spans="1:29" ht="20.100000000000001" customHeight="1">
      <c r="A26" s="1"/>
      <c r="B26" s="1"/>
      <c r="C26" s="1"/>
      <c r="D26" s="1"/>
      <c r="E26" s="1"/>
      <c r="F26" s="1"/>
      <c r="G26" s="38">
        <f>G22-G24</f>
        <v>0</v>
      </c>
      <c r="H26" s="38"/>
      <c r="I26" s="6" t="s">
        <v>34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>
        <v>770</v>
      </c>
      <c r="U26" s="1">
        <v>839</v>
      </c>
      <c r="V26" s="1"/>
      <c r="W26" s="1"/>
      <c r="X26" s="23" t="s">
        <v>28</v>
      </c>
      <c r="Y26" s="1"/>
      <c r="Z26" s="1"/>
      <c r="AA26" s="1"/>
      <c r="AB26" s="1"/>
      <c r="AC26" s="1"/>
    </row>
    <row r="27" spans="1:29" ht="20.100000000000001" customHeight="1">
      <c r="A27" s="1"/>
      <c r="B27" s="1"/>
      <c r="C27" s="1"/>
      <c r="D27" s="1"/>
      <c r="E27" s="1"/>
      <c r="F27" s="1"/>
      <c r="G27" s="1"/>
      <c r="H27" s="1"/>
      <c r="I27" s="6"/>
      <c r="J27" s="1"/>
      <c r="K27" s="1"/>
      <c r="L27" s="1"/>
      <c r="M27" s="1"/>
      <c r="N27" s="1"/>
      <c r="O27" s="1"/>
      <c r="P27" s="1"/>
      <c r="Q27" s="1"/>
      <c r="R27" s="1"/>
      <c r="S27" s="1"/>
      <c r="T27" s="1">
        <v>840</v>
      </c>
      <c r="U27" s="1">
        <v>909</v>
      </c>
      <c r="V27" s="1"/>
      <c r="W27" s="1"/>
      <c r="X27" s="1" t="e">
        <f>VLOOKUP(G30,X11:AB24,2,FALSE)</f>
        <v>#N/A</v>
      </c>
      <c r="Y27" s="1"/>
      <c r="Z27" s="1"/>
      <c r="AA27" s="1"/>
      <c r="AB27" s="1"/>
      <c r="AC27" s="1"/>
    </row>
    <row r="28" spans="1:29" ht="20.100000000000001" customHeight="1">
      <c r="A28" s="1"/>
      <c r="B28" s="1"/>
      <c r="C28" s="8" t="s">
        <v>5</v>
      </c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>
        <v>910</v>
      </c>
      <c r="U28" s="1">
        <v>979</v>
      </c>
      <c r="V28" s="1"/>
      <c r="W28" s="1"/>
      <c r="X28" s="1"/>
      <c r="Y28" s="1"/>
      <c r="Z28" s="1"/>
      <c r="AA28" s="1"/>
      <c r="AB28" s="1"/>
      <c r="AC28" s="1"/>
    </row>
    <row r="29" spans="1:29" ht="20.100000000000001" customHeight="1">
      <c r="A29" s="1"/>
      <c r="B29" s="1"/>
      <c r="C29" s="1"/>
      <c r="D29" s="1" t="s">
        <v>6</v>
      </c>
      <c r="E29" s="1"/>
      <c r="F29" s="1"/>
      <c r="G29" s="9"/>
      <c r="H29" s="9"/>
      <c r="I29" s="18"/>
      <c r="J29" s="18"/>
      <c r="K29" s="1"/>
      <c r="L29" s="1"/>
      <c r="M29" s="7"/>
      <c r="N29" s="55"/>
      <c r="O29" s="5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</row>
    <row r="30" spans="1:29" ht="20.100000000000001" customHeight="1">
      <c r="A30" s="1"/>
      <c r="B30" s="1"/>
      <c r="C30" s="1"/>
      <c r="D30" s="1"/>
      <c r="E30" s="1"/>
      <c r="F30" s="1"/>
      <c r="G30" s="38"/>
      <c r="H30" s="38"/>
      <c r="I30" s="18" t="s">
        <v>36</v>
      </c>
      <c r="J30" s="19"/>
      <c r="K30" s="1"/>
      <c r="L30" s="1"/>
      <c r="M30" s="7"/>
      <c r="N30" s="17"/>
      <c r="O30" s="17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</row>
    <row r="31" spans="1:29">
      <c r="A31" s="1"/>
      <c r="B31" s="1"/>
      <c r="C31" s="1"/>
      <c r="D31" s="1"/>
      <c r="E31" s="1"/>
      <c r="F31" s="12" t="s">
        <v>7</v>
      </c>
      <c r="G31" s="41">
        <f>SUMIF(Y11:Y24,X27,AB11:AB24)</f>
        <v>0</v>
      </c>
      <c r="H31" s="41"/>
      <c r="I31" s="11" t="s">
        <v>24</v>
      </c>
      <c r="J31" s="7"/>
      <c r="K31" s="1"/>
      <c r="L31" s="1"/>
      <c r="M31" s="1"/>
      <c r="N31" s="1"/>
      <c r="O31" s="1"/>
      <c r="P31" s="1"/>
    </row>
    <row r="32" spans="1:29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</row>
    <row r="33" spans="1:16">
      <c r="A33" s="1"/>
      <c r="B33" s="1"/>
      <c r="C33" s="1"/>
      <c r="D33" s="1" t="s">
        <v>4</v>
      </c>
      <c r="E33" s="1"/>
      <c r="F33" s="1"/>
      <c r="G33" s="38"/>
      <c r="H33" s="38"/>
      <c r="I33" s="6" t="s">
        <v>35</v>
      </c>
      <c r="J33" s="1"/>
      <c r="K33" s="1"/>
      <c r="L33" s="1"/>
      <c r="M33" s="1"/>
      <c r="N33" s="1"/>
      <c r="O33" s="1"/>
      <c r="P33" s="1"/>
    </row>
    <row r="34" spans="1:16">
      <c r="A34" s="1"/>
      <c r="B34" s="1"/>
      <c r="C34" s="1"/>
      <c r="D34" s="1"/>
      <c r="E34" s="1"/>
      <c r="F34" s="1"/>
      <c r="G34" s="1"/>
      <c r="H34" s="1"/>
      <c r="I34" s="6"/>
      <c r="J34" s="1"/>
      <c r="K34" s="1"/>
      <c r="L34" s="1"/>
      <c r="M34" s="1"/>
      <c r="N34" s="1"/>
      <c r="O34" s="1"/>
      <c r="P34" s="1"/>
    </row>
    <row r="35" spans="1:16">
      <c r="A35" s="1"/>
      <c r="B35" s="1"/>
      <c r="C35" s="8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</row>
    <row r="36" spans="1:16">
      <c r="A36" s="1"/>
      <c r="B36" s="1"/>
      <c r="C36" s="1"/>
      <c r="D36" s="1"/>
      <c r="E36" s="1"/>
      <c r="F36" s="1"/>
      <c r="G36" s="9"/>
      <c r="H36" s="9"/>
      <c r="I36" s="6"/>
      <c r="J36" s="1"/>
      <c r="K36" s="12"/>
      <c r="L36" s="13"/>
      <c r="M36" s="1"/>
      <c r="N36" s="1"/>
      <c r="O36" s="1"/>
      <c r="P36" s="1"/>
    </row>
    <row r="37" spans="1:16">
      <c r="A37" s="1"/>
      <c r="B37" s="1"/>
      <c r="C37" s="1"/>
      <c r="D37" s="1"/>
      <c r="E37" s="1"/>
      <c r="F37" s="12"/>
      <c r="G37" s="9"/>
      <c r="H37" s="9"/>
      <c r="I37" s="1"/>
      <c r="J37" s="1"/>
      <c r="K37" s="1"/>
      <c r="L37" s="1"/>
      <c r="M37" s="1"/>
      <c r="N37" s="1"/>
      <c r="O37" s="1"/>
      <c r="P37" s="1"/>
    </row>
    <row r="38" spans="1:16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</row>
  </sheetData>
  <sheetProtection algorithmName="SHA-512" hashValue="Mmc/BZvShaEBl1LpVrmqHPdxJb+NbVeZ2qS/3JNd81xMGpLrGoInZxfK6HJLVmg5xIJecaS7KlbBVjsnUOk95w==" saltValue="K+kaRj0+Ooo49xC5zXIl9Q==" spinCount="100000" sheet="1" objects="1" scenarios="1"/>
  <mergeCells count="20">
    <mergeCell ref="G33:H33"/>
    <mergeCell ref="G18:I18"/>
    <mergeCell ref="J18:K18"/>
    <mergeCell ref="G22:H22"/>
    <mergeCell ref="B2:F4"/>
    <mergeCell ref="F16:K16"/>
    <mergeCell ref="G30:H30"/>
    <mergeCell ref="A6:P6"/>
    <mergeCell ref="G31:H31"/>
    <mergeCell ref="B8:I8"/>
    <mergeCell ref="J8:O8"/>
    <mergeCell ref="J15:K15"/>
    <mergeCell ref="J14:K14"/>
    <mergeCell ref="G14:I14"/>
    <mergeCell ref="G15:I15"/>
    <mergeCell ref="N29:O29"/>
    <mergeCell ref="G17:I17"/>
    <mergeCell ref="J17:K17"/>
    <mergeCell ref="G24:H24"/>
    <mergeCell ref="G26:H26"/>
  </mergeCells>
  <phoneticPr fontId="3"/>
  <conditionalFormatting sqref="F15:K15 G30:H30 G33:H33 G22:H22 G24 G26">
    <cfRule type="containsBlanks" dxfId="3" priority="5">
      <formula>LEN(TRIM(F15))=0</formula>
    </cfRule>
    <cfRule type="notContainsBlanks" dxfId="2" priority="6">
      <formula>LEN(TRIM(F15))&gt;0</formula>
    </cfRule>
  </conditionalFormatting>
  <dataValidations count="2">
    <dataValidation type="list" allowBlank="1" showInputMessage="1" showErrorMessage="1" sqref="G33:H33 G22:H22 G24 G26" xr:uid="{00000000-0002-0000-0000-000000000000}">
      <formula1>"1,2,3,4,5,6,7,8,9,10,11,12"</formula1>
    </dataValidation>
    <dataValidation type="list" allowBlank="1" showInputMessage="1" showErrorMessage="1" sqref="G30:H30" xr:uid="{00000000-0002-0000-0000-000001000000}">
      <formula1>$X$11:$X$24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5" orientation="portrait" r:id="rId1"/>
  <ignoredErrors>
    <ignoredError sqref="X27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14"/>
  <sheetViews>
    <sheetView showZeros="0" view="pageBreakPreview" topLeftCell="A2" zoomScale="90" zoomScaleNormal="100" zoomScaleSheetLayoutView="90" workbookViewId="0">
      <selection activeCell="F15" sqref="F14:F15"/>
    </sheetView>
  </sheetViews>
  <sheetFormatPr defaultRowHeight="18.75"/>
  <cols>
    <col min="1" max="2" width="3" style="2" customWidth="1"/>
    <col min="3" max="3" width="4" style="2" customWidth="1"/>
    <col min="4" max="5" width="2.5" style="2" customWidth="1"/>
    <col min="6" max="6" width="15.625" style="2" customWidth="1"/>
    <col min="7" max="8" width="7.625" style="2" customWidth="1"/>
    <col min="9" max="9" width="1.625" style="2" customWidth="1"/>
    <col min="10" max="11" width="8.125" style="2" customWidth="1"/>
    <col min="12" max="12" width="3.625" style="2" customWidth="1"/>
    <col min="13" max="13" width="10.875" style="2" customWidth="1"/>
    <col min="14" max="14" width="4.125" style="2" customWidth="1"/>
    <col min="15" max="15" width="9.125" style="2" customWidth="1"/>
    <col min="16" max="16" width="2.5" style="2" customWidth="1"/>
    <col min="17" max="22" width="9" style="2" hidden="1" customWidth="1"/>
    <col min="23" max="23" width="0" style="2" hidden="1" customWidth="1"/>
    <col min="24" max="24" width="15.625" style="2" customWidth="1"/>
    <col min="25" max="25" width="9" style="2" customWidth="1"/>
    <col min="26" max="16384" width="9" style="2"/>
  </cols>
  <sheetData>
    <row r="1" spans="1:24" ht="20.100000000000001" customHeight="1" thickBot="1">
      <c r="A1" s="1" t="s">
        <v>41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4" ht="20.100000000000001" customHeight="1">
      <c r="A2" s="1"/>
      <c r="B2" s="26" t="s">
        <v>33</v>
      </c>
      <c r="C2" s="27"/>
      <c r="D2" s="27"/>
      <c r="E2" s="27"/>
      <c r="F2" s="28"/>
      <c r="G2" s="1"/>
      <c r="H2" s="1"/>
      <c r="I2" s="1"/>
      <c r="J2" s="16"/>
      <c r="K2" s="1" t="s">
        <v>37</v>
      </c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 spans="1:24" ht="20.100000000000001" customHeight="1">
      <c r="A3" s="1"/>
      <c r="B3" s="62"/>
      <c r="C3" s="30"/>
      <c r="D3" s="30"/>
      <c r="E3" s="30"/>
      <c r="F3" s="31"/>
      <c r="G3" s="1"/>
      <c r="H3" s="1"/>
      <c r="I3" s="1"/>
      <c r="J3" s="1"/>
      <c r="K3" s="1" t="s">
        <v>38</v>
      </c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spans="1:24" ht="20.100000000000001" customHeight="1">
      <c r="A4" s="1"/>
      <c r="B4" s="29"/>
      <c r="C4" s="30"/>
      <c r="D4" s="30"/>
      <c r="E4" s="30"/>
      <c r="F4" s="31"/>
      <c r="G4" s="1"/>
      <c r="H4" s="1"/>
      <c r="I4" s="1"/>
      <c r="J4" s="15" t="s">
        <v>39</v>
      </c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 spans="1:24" ht="20.100000000000001" customHeight="1" thickBot="1">
      <c r="A5" s="1"/>
      <c r="B5" s="32"/>
      <c r="C5" s="33"/>
      <c r="D5" s="33"/>
      <c r="E5" s="33"/>
      <c r="F5" s="34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4" ht="20.100000000000001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</row>
    <row r="7" spans="1:24" ht="45" customHeight="1">
      <c r="A7" s="39" t="s">
        <v>44</v>
      </c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1"/>
      <c r="R7" s="1"/>
      <c r="S7" s="1"/>
      <c r="T7" s="1"/>
      <c r="U7" s="1"/>
      <c r="V7" s="1"/>
    </row>
    <row r="8" spans="1:24" ht="20.100000000000001" customHeight="1" thickBot="1">
      <c r="A8" s="1"/>
      <c r="B8" s="1"/>
      <c r="C8" s="1"/>
      <c r="D8" s="1"/>
      <c r="E8" s="1"/>
      <c r="F8" s="1"/>
      <c r="G8" s="1"/>
      <c r="H8" s="3"/>
      <c r="I8" s="3"/>
      <c r="J8" s="9"/>
      <c r="K8" s="9"/>
      <c r="L8" s="9"/>
      <c r="M8" s="9"/>
      <c r="N8" s="1"/>
      <c r="O8" s="1"/>
      <c r="P8" s="1"/>
      <c r="Q8" s="1"/>
      <c r="R8" s="1"/>
      <c r="S8" s="1"/>
      <c r="T8" s="1"/>
      <c r="U8" s="1"/>
      <c r="V8" s="1"/>
    </row>
    <row r="9" spans="1:24" ht="39.950000000000003" customHeight="1" thickTop="1" thickBot="1">
      <c r="B9" s="42" t="s">
        <v>27</v>
      </c>
      <c r="C9" s="43"/>
      <c r="D9" s="43"/>
      <c r="E9" s="43"/>
      <c r="F9" s="43"/>
      <c r="G9" s="43"/>
      <c r="H9" s="43"/>
      <c r="I9" s="43"/>
      <c r="J9" s="44">
        <f>G12*G13</f>
        <v>0</v>
      </c>
      <c r="K9" s="45"/>
      <c r="L9" s="45"/>
      <c r="M9" s="45"/>
      <c r="N9" s="45"/>
      <c r="O9" s="46"/>
      <c r="P9" s="1"/>
      <c r="Q9" s="1"/>
      <c r="R9" s="1"/>
      <c r="S9" s="1"/>
      <c r="T9" s="1"/>
      <c r="U9" s="1"/>
      <c r="V9" s="1"/>
      <c r="W9" s="1"/>
    </row>
    <row r="10" spans="1:24" ht="20.100000000000001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X10" s="10"/>
    </row>
    <row r="11" spans="1:24" ht="20.100000000000001" customHeight="1">
      <c r="A11" s="1"/>
      <c r="B11" s="1"/>
      <c r="C11" s="8" t="s">
        <v>32</v>
      </c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>
        <v>910</v>
      </c>
      <c r="U11" s="1">
        <v>979</v>
      </c>
      <c r="V11" s="1"/>
    </row>
    <row r="12" spans="1:24" ht="20.100000000000001" customHeight="1">
      <c r="A12" s="1"/>
      <c r="B12" s="1"/>
      <c r="C12" s="1"/>
      <c r="D12" s="1" t="s">
        <v>4</v>
      </c>
      <c r="E12" s="1"/>
      <c r="F12" s="1"/>
      <c r="G12" s="38"/>
      <c r="H12" s="38"/>
      <c r="I12" s="6" t="s">
        <v>35</v>
      </c>
      <c r="J12" s="1"/>
      <c r="K12" s="12"/>
      <c r="L12" s="13"/>
      <c r="M12" s="1"/>
      <c r="N12" s="1"/>
      <c r="O12" s="1"/>
      <c r="P12" s="1"/>
      <c r="Q12" s="1"/>
      <c r="R12" s="1"/>
      <c r="S12" s="1"/>
      <c r="T12" s="1"/>
      <c r="U12" s="1"/>
      <c r="V12" s="1"/>
    </row>
    <row r="13" spans="1:24" ht="20.100000000000001" customHeight="1">
      <c r="A13" s="1"/>
      <c r="B13" s="1"/>
      <c r="C13" s="1"/>
      <c r="D13" s="1"/>
      <c r="E13" s="1"/>
      <c r="F13" s="12" t="s">
        <v>25</v>
      </c>
      <c r="G13" s="60">
        <v>5520</v>
      </c>
      <c r="H13" s="61"/>
      <c r="I13" s="1" t="s">
        <v>24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</row>
    <row r="14" spans="1:24" ht="20.100000000000001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</row>
  </sheetData>
  <sheetProtection algorithmName="SHA-512" hashValue="YG+Byjaw8K57aAzot5V7/Ix6WAZZsNyytf2y+LjM6njS0pYcaxF2z6jnWGUEO2EQ1vGLYTafjdb3b2yOJMTztw==" saltValue="6wr9ojvjq4szVj1PeiH9yA==" spinCount="100000" sheet="1" objects="1" scenarios="1"/>
  <mergeCells count="6">
    <mergeCell ref="G12:H12"/>
    <mergeCell ref="G13:H13"/>
    <mergeCell ref="B2:F5"/>
    <mergeCell ref="A7:P7"/>
    <mergeCell ref="B9:I9"/>
    <mergeCell ref="J9:O9"/>
  </mergeCells>
  <phoneticPr fontId="3"/>
  <conditionalFormatting sqref="G12:H12">
    <cfRule type="containsBlanks" dxfId="1" priority="1">
      <formula>LEN(TRIM(G12))=0</formula>
    </cfRule>
    <cfRule type="notContainsBlanks" dxfId="0" priority="3">
      <formula>LEN(TRIM(G12))&gt;0</formula>
    </cfRule>
  </conditionalFormatting>
  <dataValidations count="1">
    <dataValidation type="list" allowBlank="1" showInputMessage="1" showErrorMessage="1" sqref="G12:H12" xr:uid="{00000000-0002-0000-0100-000000000000}">
      <formula1>"1,2,3,4,5,6,7,8,9,10,11,12"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保育所、認定こども園</vt:lpstr>
      <vt:lpstr>小規模保育事業Ａ・Ｂ型、事業所内保育事業</vt:lpstr>
      <vt:lpstr>'小規模保育事業Ａ・Ｂ型、事業所内保育事業'!Print_Area</vt:lpstr>
      <vt:lpstr>'保育所、認定こども園'!Print_Area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2024-07-08T03:35:11Z</cp:lastPrinted>
  <dcterms:created xsi:type="dcterms:W3CDTF">2023-01-18T06:44:04Z</dcterms:created>
  <dcterms:modified xsi:type="dcterms:W3CDTF">2024-07-19T06:42:20Z</dcterms:modified>
</cp:coreProperties>
</file>