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workbookProtection workbookAlgorithmName="SHA-512" workbookHashValue="PF7Xxc+X+CkY4JediXk2PciyDyPMmf4BNLBgxwjUwBHTP7AY0MPBSlyIX5H8/sVYDHg+ODQZiXosTiBcYawY0w==" workbookSaltValue="vz3tEYw9Y6qJO6dUzZyXGw==" workbookSpinCount="100000" lockStructure="1"/>
  <bookViews>
    <workbookView xWindow="-105" yWindow="-105" windowWidth="30930" windowHeight="16890"/>
  </bookViews>
  <sheets>
    <sheet name="②加算Ⅲ算定対象人数計算表" sheetId="12" r:id="rId1"/>
    <sheet name="③第８号様式" sheetId="17" r:id="rId2"/>
  </sheets>
  <definedNames>
    <definedName name="_xlnm.Print_Area" localSheetId="0">②加算Ⅲ算定対象人数計算表!$A$1:$M$21</definedName>
    <definedName name="_xlnm.Print_Area" localSheetId="1">③第８号様式!$A$1:$AH$27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7" l="1"/>
  <c r="U10" i="17"/>
  <c r="U9" i="17"/>
  <c r="U8" i="17"/>
  <c r="Y7" i="17"/>
  <c r="H12" i="12" l="1"/>
  <c r="H13" i="12" l="1"/>
  <c r="H15" i="12" l="1"/>
  <c r="H14" i="12"/>
  <c r="H17" i="12" l="1"/>
  <c r="H18" i="12" s="1"/>
  <c r="AA21" i="17" s="1"/>
  <c r="H21" i="12" l="1"/>
</calcChain>
</file>

<file path=xl/sharedStrings.xml><?xml version="1.0" encoding="utf-8"?>
<sst xmlns="http://schemas.openxmlformats.org/spreadsheetml/2006/main" count="59" uniqueCount="54">
  <si>
    <t>合計</t>
    <rPh sb="0" eb="2">
      <t>ゴウケイ</t>
    </rPh>
    <phoneticPr fontId="1"/>
  </si>
  <si>
    <t>入力
項目</t>
    <rPh sb="0" eb="2">
      <t>ニュウリョク</t>
    </rPh>
    <rPh sb="3" eb="5">
      <t>コウモク</t>
    </rPh>
    <phoneticPr fontId="1"/>
  </si>
  <si>
    <t>選択
項目</t>
    <rPh sb="0" eb="2">
      <t>センタク</t>
    </rPh>
    <rPh sb="3" eb="5">
      <t>コウモク</t>
    </rPh>
    <phoneticPr fontId="1"/>
  </si>
  <si>
    <t>職員数
（自動計算）</t>
    <rPh sb="0" eb="3">
      <t>ショクインスウ</t>
    </rPh>
    <rPh sb="5" eb="7">
      <t>ジドウ</t>
    </rPh>
    <rPh sb="7" eb="9">
      <t>ケイサン</t>
    </rPh>
    <phoneticPr fontId="1"/>
  </si>
  <si>
    <t>d</t>
    <phoneticPr fontId="1"/>
  </si>
  <si>
    <t>加算</t>
    <rPh sb="0" eb="2">
      <t>カサン</t>
    </rPh>
    <phoneticPr fontId="1"/>
  </si>
  <si>
    <t>（参考）加算見込額（円）</t>
    <rPh sb="1" eb="3">
      <t>サンコウ</t>
    </rPh>
    <rPh sb="4" eb="6">
      <t>カサン</t>
    </rPh>
    <rPh sb="6" eb="8">
      <t>ミコ</t>
    </rPh>
    <rPh sb="8" eb="9">
      <t>ガク</t>
    </rPh>
    <rPh sb="10" eb="11">
      <t>エン</t>
    </rPh>
    <phoneticPr fontId="1"/>
  </si>
  <si>
    <t>食事の提供について自園調理又は連携施設
からの搬入以外に方法による減算</t>
    <rPh sb="0" eb="2">
      <t>ショクジ</t>
    </rPh>
    <rPh sb="3" eb="5">
      <t>テイキョウ</t>
    </rPh>
    <rPh sb="9" eb="10">
      <t>ジ</t>
    </rPh>
    <rPh sb="10" eb="11">
      <t>エン</t>
    </rPh>
    <rPh sb="11" eb="13">
      <t>チョウリ</t>
    </rPh>
    <rPh sb="13" eb="14">
      <t>マタ</t>
    </rPh>
    <rPh sb="15" eb="17">
      <t>レンケイ</t>
    </rPh>
    <rPh sb="17" eb="19">
      <t>シセツ</t>
    </rPh>
    <rPh sb="23" eb="25">
      <t>ハンニュウ</t>
    </rPh>
    <rPh sb="25" eb="27">
      <t>イガイ</t>
    </rPh>
    <rPh sb="28" eb="30">
      <t>ホウホウ</t>
    </rPh>
    <rPh sb="33" eb="35">
      <t>ゲンサン</t>
    </rPh>
    <phoneticPr fontId="1"/>
  </si>
  <si>
    <t>※</t>
    <phoneticPr fontId="1"/>
  </si>
  <si>
    <t>該当</t>
  </si>
  <si>
    <t>b</t>
    <phoneticPr fontId="1"/>
  </si>
  <si>
    <t>加算Ⅲ算定対象人数（1人未満端数　四捨五入）</t>
    <rPh sb="0" eb="2">
      <t>カサン</t>
    </rPh>
    <rPh sb="3" eb="5">
      <t>サンテイ</t>
    </rPh>
    <rPh sb="5" eb="7">
      <t>タイショウ</t>
    </rPh>
    <rPh sb="7" eb="9">
      <t>ニンズウ</t>
    </rPh>
    <rPh sb="11" eb="12">
      <t>ニン</t>
    </rPh>
    <rPh sb="12" eb="14">
      <t>ミマン</t>
    </rPh>
    <rPh sb="14" eb="16">
      <t>ハスウ</t>
    </rPh>
    <rPh sb="17" eb="21">
      <t>シシャゴニュウ</t>
    </rPh>
    <phoneticPr fontId="1"/>
  </si>
  <si>
    <t>円　×　加算Ⅲ算定対象人数</t>
    <rPh sb="0" eb="1">
      <t>エン</t>
    </rPh>
    <rPh sb="4" eb="6">
      <t>カサン</t>
    </rPh>
    <rPh sb="7" eb="9">
      <t>サンテイ</t>
    </rPh>
    <rPh sb="9" eb="11">
      <t>タイショウ</t>
    </rPh>
    <rPh sb="11" eb="13">
      <t>ニンズウ</t>
    </rPh>
    <phoneticPr fontId="1"/>
  </si>
  <si>
    <t>１．加算Ⅲの加算算定対象人数（人）</t>
    <rPh sb="2" eb="4">
      <t>カサン</t>
    </rPh>
    <rPh sb="6" eb="8">
      <t>カサン</t>
    </rPh>
    <rPh sb="8" eb="10">
      <t>サンテイ</t>
    </rPh>
    <rPh sb="10" eb="12">
      <t>タイショウ</t>
    </rPh>
    <rPh sb="12" eb="14">
      <t>ニンズウ</t>
    </rPh>
    <rPh sb="15" eb="16">
      <t>ニン</t>
    </rPh>
    <phoneticPr fontId="1"/>
  </si>
  <si>
    <t>a</t>
    <phoneticPr fontId="1"/>
  </si>
  <si>
    <t>処遇改善等加算Ⅲ　加算Ⅲ算定対象人数計算表</t>
    <rPh sb="0" eb="2">
      <t>ショグウ</t>
    </rPh>
    <rPh sb="2" eb="4">
      <t>カイゼン</t>
    </rPh>
    <rPh sb="4" eb="5">
      <t>トウ</t>
    </rPh>
    <rPh sb="5" eb="7">
      <t>カサン</t>
    </rPh>
    <rPh sb="9" eb="11">
      <t>カサン</t>
    </rPh>
    <rPh sb="12" eb="14">
      <t>サンテイ</t>
    </rPh>
    <rPh sb="14" eb="16">
      <t>タイショウ</t>
    </rPh>
    <rPh sb="16" eb="18">
      <t>ニンズウ</t>
    </rPh>
    <rPh sb="18" eb="20">
      <t>ケイサン</t>
    </rPh>
    <rPh sb="20" eb="21">
      <t>オモテ</t>
    </rPh>
    <phoneticPr fontId="1"/>
  </si>
  <si>
    <t>c</t>
    <phoneticPr fontId="1"/>
  </si>
  <si>
    <t>〇</t>
    <phoneticPr fontId="18"/>
  </si>
  <si>
    <t>有</t>
    <rPh sb="0" eb="1">
      <t>ア</t>
    </rPh>
    <phoneticPr fontId="18"/>
  </si>
  <si>
    <t>無</t>
    <rPh sb="0" eb="1">
      <t>ナシ</t>
    </rPh>
    <phoneticPr fontId="18"/>
  </si>
  <si>
    <t>令和５年度　加算算定対象人数等認定申請書（処遇改善等加算Ⅲ及び向上支援費加算Ⅲ）</t>
    <rPh sb="0" eb="2">
      <t>レイワ</t>
    </rPh>
    <rPh sb="3" eb="4">
      <t>ネン</t>
    </rPh>
    <rPh sb="4" eb="5">
      <t>ド</t>
    </rPh>
    <rPh sb="6" eb="8">
      <t>カサン</t>
    </rPh>
    <rPh sb="8" eb="10">
      <t>サンテイ</t>
    </rPh>
    <rPh sb="10" eb="12">
      <t>タイショウ</t>
    </rPh>
    <rPh sb="12" eb="14">
      <t>ニンズウ</t>
    </rPh>
    <rPh sb="14" eb="15">
      <t>トウ</t>
    </rPh>
    <rPh sb="15" eb="17">
      <t>ニンテイ</t>
    </rPh>
    <rPh sb="17" eb="20">
      <t>シンセイショ</t>
    </rPh>
    <rPh sb="21" eb="23">
      <t>ショグウ</t>
    </rPh>
    <rPh sb="23" eb="25">
      <t>カイゼン</t>
    </rPh>
    <rPh sb="25" eb="26">
      <t>トウ</t>
    </rPh>
    <rPh sb="26" eb="28">
      <t>カサン</t>
    </rPh>
    <rPh sb="29" eb="30">
      <t>オヨ</t>
    </rPh>
    <rPh sb="31" eb="36">
      <t>コウジョウシエンピ</t>
    </rPh>
    <rPh sb="36" eb="38">
      <t>カサン</t>
    </rPh>
    <phoneticPr fontId="18"/>
  </si>
  <si>
    <t>横浜市長</t>
    <rPh sb="0" eb="3">
      <t>ヨコハマシ</t>
    </rPh>
    <rPh sb="3" eb="4">
      <t>チョウ</t>
    </rPh>
    <phoneticPr fontId="18"/>
  </si>
  <si>
    <t>令和５年４月１日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</si>
  <si>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市町村名</t>
    <rPh sb="0" eb="3">
      <t>シチョウソン</t>
    </rPh>
    <rPh sb="3" eb="4">
      <t>メイ</t>
    </rPh>
    <phoneticPr fontId="18"/>
  </si>
  <si>
    <t>横浜市</t>
    <rPh sb="0" eb="3">
      <t>ヨコハマシ</t>
    </rPh>
    <phoneticPr fontId="1"/>
  </si>
  <si>
    <t>区</t>
    <rPh sb="0" eb="1">
      <t>ク</t>
    </rPh>
    <phoneticPr fontId="1"/>
  </si>
  <si>
    <t>施設・事業種別</t>
    <rPh sb="0" eb="2">
      <t>シセツ</t>
    </rPh>
    <rPh sb="3" eb="5">
      <t>ジギョウ</t>
    </rPh>
    <rPh sb="5" eb="7">
      <t>シュベツ</t>
    </rPh>
    <phoneticPr fontId="18"/>
  </si>
  <si>
    <t>施設・事業所番号</t>
    <rPh sb="0" eb="2">
      <t>シセツ</t>
    </rPh>
    <rPh sb="3" eb="6">
      <t>ジギョウショ</t>
    </rPh>
    <rPh sb="6" eb="8">
      <t>バンゴウ</t>
    </rPh>
    <phoneticPr fontId="18"/>
  </si>
  <si>
    <t>施設・事業所名</t>
    <rPh sb="0" eb="2">
      <t>シセツ</t>
    </rPh>
    <rPh sb="3" eb="6">
      <t>ジギョウショ</t>
    </rPh>
    <rPh sb="6" eb="7">
      <t>メイ</t>
    </rPh>
    <phoneticPr fontId="18"/>
  </si>
  <si>
    <t>代表者職・氏名</t>
    <rPh sb="0" eb="4">
      <t>ダイヒョウシャショク</t>
    </rPh>
    <rPh sb="5" eb="7">
      <t>シメイ</t>
    </rPh>
    <phoneticPr fontId="18"/>
  </si>
  <si>
    <t>当該年度の処遇改善等加算Ⅲに係る加算算定対象人数等の認定について、次のとおり申請します。</t>
    <rPh sb="0" eb="2">
      <t>トウガイ</t>
    </rPh>
    <rPh sb="2" eb="4">
      <t>ネンド</t>
    </rPh>
    <rPh sb="5" eb="10">
      <t>ショグウカイゼントウ</t>
    </rPh>
    <rPh sb="10" eb="12">
      <t>カサン</t>
    </rPh>
    <rPh sb="14" eb="15">
      <t>カカ</t>
    </rPh>
    <rPh sb="16" eb="18">
      <t>カサン</t>
    </rPh>
    <rPh sb="18" eb="20">
      <t>サンテイ</t>
    </rPh>
    <rPh sb="20" eb="22">
      <t>タイショウ</t>
    </rPh>
    <rPh sb="22" eb="24">
      <t>ニンズウ</t>
    </rPh>
    <rPh sb="24" eb="25">
      <t>トウ</t>
    </rPh>
    <rPh sb="26" eb="28">
      <t>ニンテイ</t>
    </rPh>
    <rPh sb="33" eb="34">
      <t>ツギ</t>
    </rPh>
    <rPh sb="38" eb="40">
      <t>シンセイ</t>
    </rPh>
    <phoneticPr fontId="1"/>
  </si>
  <si>
    <t>(1) 処遇改善等加算Ⅲの要件について</t>
    <rPh sb="4" eb="9">
      <t>ショグウカイゼントウ</t>
    </rPh>
    <rPh sb="9" eb="11">
      <t>カサン</t>
    </rPh>
    <rPh sb="13" eb="15">
      <t>ヨウケン</t>
    </rPh>
    <phoneticPr fontId="18"/>
  </si>
  <si>
    <t>次の内容について、「該当」「非該当」のいずれかを選択してください。</t>
    <rPh sb="0" eb="1">
      <t>ツギ</t>
    </rPh>
    <rPh sb="2" eb="4">
      <t>ナイヨウ</t>
    </rPh>
    <rPh sb="10" eb="12">
      <t>ガイトウ</t>
    </rPh>
    <rPh sb="14" eb="17">
      <t>ヒガイトウ</t>
    </rPh>
    <rPh sb="24" eb="26">
      <t>センタク</t>
    </rPh>
    <phoneticPr fontId="18"/>
  </si>
  <si>
    <t>処遇改善等加算Ⅲによる賃金改善に係る計画の具体的内容を職員に周知している</t>
    <phoneticPr fontId="18"/>
  </si>
  <si>
    <t>加算額の算定に用いる職員数について</t>
    <rPh sb="0" eb="3">
      <t>カサンガク</t>
    </rPh>
    <rPh sb="4" eb="6">
      <t>サンテイ</t>
    </rPh>
    <rPh sb="7" eb="8">
      <t>モチ</t>
    </rPh>
    <rPh sb="10" eb="12">
      <t>ショクイン</t>
    </rPh>
    <rPh sb="12" eb="13">
      <t>スウ</t>
    </rPh>
    <phoneticPr fontId="18"/>
  </si>
  <si>
    <t>人</t>
    <rPh sb="0" eb="1">
      <t>ニン</t>
    </rPh>
    <phoneticPr fontId="18"/>
  </si>
  <si>
    <t>(2) 向上支援費加算Ⅲの適用について</t>
    <rPh sb="4" eb="6">
      <t>コウジョウ</t>
    </rPh>
    <rPh sb="6" eb="9">
      <t>シエンピ</t>
    </rPh>
    <rPh sb="9" eb="11">
      <t>カサン</t>
    </rPh>
    <rPh sb="13" eb="15">
      <t>テキヨウ</t>
    </rPh>
    <phoneticPr fontId="18"/>
  </si>
  <si>
    <t>　【保育所、認定こども園（２・３号）、小規模保育事業Ａ・Ｂ型、事業所内保育事業Ａ型のみ】</t>
    <rPh sb="2" eb="4">
      <t>ホイク</t>
    </rPh>
    <rPh sb="4" eb="5">
      <t>ジョ</t>
    </rPh>
    <rPh sb="6" eb="8">
      <t>ニンテイ</t>
    </rPh>
    <rPh sb="11" eb="12">
      <t>エン</t>
    </rPh>
    <rPh sb="16" eb="17">
      <t>ゴウ</t>
    </rPh>
    <rPh sb="19" eb="22">
      <t>ショウキボ</t>
    </rPh>
    <rPh sb="22" eb="24">
      <t>ホイク</t>
    </rPh>
    <rPh sb="24" eb="26">
      <t>ジギョウ</t>
    </rPh>
    <rPh sb="29" eb="30">
      <t>ガタ</t>
    </rPh>
    <rPh sb="31" eb="34">
      <t>ジギョウショ</t>
    </rPh>
    <rPh sb="34" eb="35">
      <t>ナイ</t>
    </rPh>
    <rPh sb="35" eb="37">
      <t>ホイク</t>
    </rPh>
    <rPh sb="37" eb="39">
      <t>ジギョウ</t>
    </rPh>
    <rPh sb="40" eb="41">
      <t>カタ</t>
    </rPh>
    <phoneticPr fontId="18"/>
  </si>
  <si>
    <t>向上支援費加算Ⅲの適用</t>
    <rPh sb="0" eb="2">
      <t>コウジョウ</t>
    </rPh>
    <rPh sb="2" eb="5">
      <t>シエンピ</t>
    </rPh>
    <rPh sb="5" eb="7">
      <t>カサン</t>
    </rPh>
    <rPh sb="9" eb="11">
      <t>テキヨウ</t>
    </rPh>
    <phoneticPr fontId="18"/>
  </si>
  <si>
    <t>(1)の要件が「非該当」の場合、(2)の適用については選択できません。</t>
    <phoneticPr fontId="1"/>
  </si>
  <si>
    <t>市町村名</t>
    <rPh sb="0" eb="3">
      <t>シチョウソン</t>
    </rPh>
    <rPh sb="3" eb="4">
      <t>メイ</t>
    </rPh>
    <phoneticPr fontId="1"/>
  </si>
  <si>
    <t>施設・事業種別</t>
    <rPh sb="0" eb="2">
      <t>シセツ</t>
    </rPh>
    <rPh sb="3" eb="7">
      <t>ジギョウシュベツ</t>
    </rPh>
    <phoneticPr fontId="1"/>
  </si>
  <si>
    <t>施設・事業所番号</t>
    <rPh sb="0" eb="2">
      <t>シセツ</t>
    </rPh>
    <rPh sb="3" eb="6">
      <t>ジギョウショ</t>
    </rPh>
    <rPh sb="6" eb="8">
      <t>バンゴウ</t>
    </rPh>
    <phoneticPr fontId="1"/>
  </si>
  <si>
    <t>施設・事業所名</t>
    <rPh sb="0" eb="2">
      <t>シセツ</t>
    </rPh>
    <rPh sb="3" eb="7">
      <t>ジギョウショメイ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</si>
  <si>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</si>
  <si>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家庭的保育事業</t>
    <rPh sb="0" eb="3">
      <t>カテイテキ</t>
    </rPh>
    <rPh sb="3" eb="5">
      <t>ホイク</t>
    </rPh>
    <rPh sb="5" eb="7">
      <t>ジギョウ</t>
    </rPh>
    <phoneticPr fontId="1"/>
  </si>
  <si>
    <t>家庭的保育事業</t>
    <rPh sb="0" eb="7">
      <t>カテイテキホイクジギョウ</t>
    </rPh>
    <phoneticPr fontId="1"/>
  </si>
  <si>
    <t>３人以下</t>
  </si>
  <si>
    <t>家庭的保育補助者加算
※利用子どもの人数を選択</t>
    <rPh sb="0" eb="3">
      <t>カテイテキ</t>
    </rPh>
    <rPh sb="3" eb="5">
      <t>ホイク</t>
    </rPh>
    <rPh sb="5" eb="8">
      <t>ホジョシャ</t>
    </rPh>
    <rPh sb="8" eb="10">
      <t>カサン</t>
    </rPh>
    <rPh sb="12" eb="14">
      <t>リヨウ</t>
    </rPh>
    <rPh sb="14" eb="15">
      <t>コ</t>
    </rPh>
    <rPh sb="18" eb="20">
      <t>ニンズウ</t>
    </rPh>
    <rPh sb="21" eb="23">
      <t>センタク</t>
    </rPh>
    <phoneticPr fontId="1"/>
  </si>
  <si>
    <t>障害児保育加算
※特別な支援が必要な利用子どもの人数を入力</t>
    <rPh sb="0" eb="2">
      <t>ショウガイ</t>
    </rPh>
    <rPh sb="2" eb="3">
      <t>ジ</t>
    </rPh>
    <rPh sb="3" eb="5">
      <t>ホイク</t>
    </rPh>
    <rPh sb="5" eb="7">
      <t>カサン</t>
    </rPh>
    <rPh sb="9" eb="11">
      <t>トクベツ</t>
    </rPh>
    <rPh sb="12" eb="14">
      <t>シエン</t>
    </rPh>
    <rPh sb="15" eb="17">
      <t>ヒツヨウ</t>
    </rPh>
    <rPh sb="18" eb="20">
      <t>リヨウ</t>
    </rPh>
    <rPh sb="20" eb="21">
      <t>コ</t>
    </rPh>
    <rPh sb="24" eb="26">
      <t>ニンズウ</t>
    </rPh>
    <rPh sb="27" eb="29">
      <t>ニュウリョク</t>
    </rPh>
    <phoneticPr fontId="1"/>
  </si>
  <si>
    <t>なし</t>
  </si>
  <si>
    <t>栄養管理加算（Ａ：配置）</t>
    <rPh sb="0" eb="2">
      <t>エイヨウ</t>
    </rPh>
    <rPh sb="2" eb="4">
      <t>カンリ</t>
    </rPh>
    <rPh sb="4" eb="6">
      <t>カサン</t>
    </rPh>
    <phoneticPr fontId="1"/>
  </si>
  <si>
    <t>加算Ⅲ算定対象人数</t>
    <rPh sb="0" eb="2">
      <t>カサン</t>
    </rPh>
    <rPh sb="3" eb="5">
      <t>サンテイ</t>
    </rPh>
    <rPh sb="5" eb="7">
      <t>タイショウ</t>
    </rPh>
    <rPh sb="7" eb="9">
      <t>ニンズウ</t>
    </rPh>
    <phoneticPr fontId="18"/>
  </si>
  <si>
    <t>第８号様式</t>
    <rPh sb="0" eb="1">
      <t>ダイ</t>
    </rPh>
    <rPh sb="2" eb="3">
      <t>ゴウ</t>
    </rPh>
    <rPh sb="3" eb="5">
      <t>ヨウシキ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</si>
</sst>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);[Red]\(0\)"/>
    <numFmt numFmtId="177" formatCode="0.0_);[Red]\(0.0\)"/>
    <numFmt numFmtId="178" formatCode="0.0_ ;[Red]\-0.0\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1"/>
      <color theme="2" tint="-0.249977111117893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sz val="12"/>
      <color theme="2" tint="-0.249977111117893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HG丸ｺﾞｼｯｸM-PRO"/>
      <family val="3"/>
      <charset val="128"/>
    </font>
    <font>
      <sz val="11"/>
      <name val="ＭＳ Ｐゴシック"/>
      <family val="3"/>
      <charset val="128"/>
    </font>
    <font>
      <sz val="12"/>
      <name val="HGｺﾞｼｯｸM"/>
      <family val="3"/>
      <charset val="128"/>
    </font>
    <font>
      <sz val="14"/>
      <name val="HGｺﾞｼｯｸM"/>
      <family val="3"/>
      <charset val="128"/>
    </font>
    <font>
      <sz val="6"/>
      <name val="ＭＳ Ｐゴシック"/>
      <family val="3"/>
      <charset val="128"/>
    </font>
    <font>
      <sz val="12"/>
      <name val="HGｺﾞｼｯｸE"/>
      <family val="3"/>
      <charset val="128"/>
    </font>
    <font>
      <b/>
      <sz val="12"/>
      <name val="HGｺﾞｼｯｸM"/>
      <family val="3"/>
      <charset val="128"/>
    </font>
    <font>
      <u/>
      <sz val="12"/>
      <name val="HGｺﾞｼｯｸM"/>
      <family val="3"/>
      <charset val="128"/>
    </font>
    <font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22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0FF21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15" fillId="0" borderId="0">
      <alignment vertical="center"/>
    </xf>
  </cellStyleXfs>
  <cellXfs count="168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176" fontId="3" fillId="0" borderId="0" xfId="0" applyNumberFormat="1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176" fontId="3" fillId="0" borderId="0" xfId="0" applyNumberFormat="1" applyFont="1" applyBorder="1" applyProtection="1">
      <alignment vertical="center"/>
      <protection locked="0"/>
    </xf>
    <xf numFmtId="176" fontId="14" fillId="0" borderId="8" xfId="0" applyNumberFormat="1" applyFont="1" applyBorder="1" applyProtection="1">
      <alignment vertical="center"/>
      <protection locked="0"/>
    </xf>
    <xf numFmtId="176" fontId="7" fillId="0" borderId="18" xfId="0" applyNumberFormat="1" applyFont="1" applyBorder="1" applyProtection="1">
      <alignment vertical="center"/>
    </xf>
    <xf numFmtId="176" fontId="3" fillId="0" borderId="31" xfId="0" applyNumberFormat="1" applyFont="1" applyFill="1" applyBorder="1" applyProtection="1">
      <alignment vertical="center"/>
    </xf>
    <xf numFmtId="176" fontId="7" fillId="0" borderId="12" xfId="0" applyNumberFormat="1" applyFont="1" applyBorder="1" applyProtection="1">
      <alignment vertical="center"/>
    </xf>
    <xf numFmtId="176" fontId="11" fillId="0" borderId="6" xfId="0" applyNumberFormat="1" applyFont="1" applyBorder="1" applyProtection="1">
      <alignment vertical="center"/>
    </xf>
    <xf numFmtId="177" fontId="3" fillId="0" borderId="26" xfId="0" applyNumberFormat="1" applyFont="1" applyFill="1" applyBorder="1" applyProtection="1">
      <alignment vertical="center"/>
    </xf>
    <xf numFmtId="0" fontId="3" fillId="3" borderId="4" xfId="0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/>
      <protection locked="0"/>
    </xf>
    <xf numFmtId="0" fontId="16" fillId="0" borderId="0" xfId="2" applyFont="1">
      <alignment vertical="center"/>
    </xf>
    <xf numFmtId="0" fontId="16" fillId="0" borderId="0" xfId="0" applyFont="1">
      <alignment vertical="center"/>
    </xf>
    <xf numFmtId="177" fontId="3" fillId="2" borderId="15" xfId="0" applyNumberFormat="1" applyFont="1" applyFill="1" applyBorder="1" applyAlignment="1" applyProtection="1">
      <alignment horizontal="right" vertical="center"/>
    </xf>
    <xf numFmtId="177" fontId="3" fillId="2" borderId="13" xfId="0" applyNumberFormat="1" applyFont="1" applyFill="1" applyBorder="1" applyProtection="1">
      <alignment vertical="center"/>
    </xf>
    <xf numFmtId="178" fontId="3" fillId="2" borderId="13" xfId="0" applyNumberFormat="1" applyFont="1" applyFill="1" applyBorder="1" applyProtection="1">
      <alignment vertical="center"/>
    </xf>
    <xf numFmtId="177" fontId="5" fillId="2" borderId="10" xfId="0" applyNumberFormat="1" applyFont="1" applyFill="1" applyBorder="1" applyProtection="1">
      <alignment vertical="center"/>
    </xf>
    <xf numFmtId="176" fontId="9" fillId="2" borderId="5" xfId="0" applyNumberFormat="1" applyFont="1" applyFill="1" applyBorder="1" applyProtection="1">
      <alignment vertical="center"/>
    </xf>
    <xf numFmtId="38" fontId="12" fillId="0" borderId="1" xfId="1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Protection="1">
      <alignment vertical="center"/>
    </xf>
    <xf numFmtId="38" fontId="12" fillId="0" borderId="0" xfId="1" applyFont="1" applyFill="1" applyBorder="1" applyAlignment="1" applyProtection="1">
      <alignment vertical="center"/>
    </xf>
    <xf numFmtId="177" fontId="3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Protection="1">
      <alignment vertical="center"/>
    </xf>
    <xf numFmtId="177" fontId="5" fillId="0" borderId="0" xfId="0" applyNumberFormat="1" applyFont="1" applyFill="1" applyBorder="1" applyProtection="1">
      <alignment vertical="center"/>
    </xf>
    <xf numFmtId="176" fontId="9" fillId="0" borderId="0" xfId="0" applyNumberFormat="1" applyFont="1" applyFill="1" applyBorder="1" applyProtection="1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176" fontId="3" fillId="0" borderId="0" xfId="0" applyNumberFormat="1" applyFont="1" applyProtection="1">
      <alignment vertical="center"/>
    </xf>
    <xf numFmtId="176" fontId="3" fillId="0" borderId="37" xfId="0" applyNumberFormat="1" applyFont="1" applyBorder="1" applyAlignment="1" applyProtection="1">
      <alignment horizontal="center" vertical="center"/>
    </xf>
    <xf numFmtId="176" fontId="3" fillId="0" borderId="16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9" fillId="0" borderId="0" xfId="0" applyFont="1" applyProtection="1">
      <alignment vertical="center"/>
    </xf>
    <xf numFmtId="0" fontId="3" fillId="0" borderId="3" xfId="0" applyFont="1" applyBorder="1" applyAlignment="1" applyProtection="1">
      <alignment horizontal="center" vertical="center" wrapText="1"/>
    </xf>
    <xf numFmtId="176" fontId="3" fillId="0" borderId="14" xfId="0" applyNumberFormat="1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0" fontId="3" fillId="0" borderId="11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29" xfId="0" applyFont="1" applyBorder="1" applyProtection="1">
      <alignment vertical="center"/>
    </xf>
    <xf numFmtId="0" fontId="3" fillId="0" borderId="30" xfId="0" applyFont="1" applyBorder="1" applyProtection="1">
      <alignment vertical="center"/>
    </xf>
    <xf numFmtId="0" fontId="5" fillId="0" borderId="9" xfId="0" applyFont="1" applyFill="1" applyBorder="1" applyAlignment="1" applyProtection="1">
      <alignment vertical="center"/>
    </xf>
    <xf numFmtId="0" fontId="3" fillId="0" borderId="0" xfId="0" applyFont="1" applyBorder="1" applyProtection="1">
      <alignment vertical="center"/>
    </xf>
    <xf numFmtId="0" fontId="10" fillId="0" borderId="6" xfId="0" applyFont="1" applyFill="1" applyBorder="1" applyAlignment="1" applyProtection="1">
      <alignment horizontal="left" vertical="center"/>
    </xf>
    <xf numFmtId="0" fontId="8" fillId="0" borderId="8" xfId="0" applyFont="1" applyBorder="1" applyAlignment="1" applyProtection="1">
      <alignment horizontal="left" vertical="center"/>
    </xf>
    <xf numFmtId="0" fontId="9" fillId="0" borderId="0" xfId="0" applyFont="1" applyBorder="1" applyProtection="1">
      <alignment vertical="center"/>
    </xf>
    <xf numFmtId="0" fontId="9" fillId="0" borderId="6" xfId="0" applyFont="1" applyBorder="1" applyProtection="1">
      <alignment vertical="center"/>
    </xf>
    <xf numFmtId="38" fontId="9" fillId="0" borderId="8" xfId="1" applyFont="1" applyBorder="1" applyProtection="1">
      <alignment vertical="center"/>
    </xf>
    <xf numFmtId="0" fontId="9" fillId="0" borderId="8" xfId="0" applyFont="1" applyBorder="1" applyProtection="1">
      <alignment vertical="center"/>
    </xf>
    <xf numFmtId="0" fontId="3" fillId="0" borderId="32" xfId="0" applyFont="1" applyBorder="1" applyProtection="1">
      <alignment vertical="center"/>
    </xf>
    <xf numFmtId="176" fontId="4" fillId="0" borderId="15" xfId="0" applyNumberFormat="1" applyFont="1" applyBorder="1" applyAlignment="1" applyProtection="1">
      <alignment vertical="center"/>
    </xf>
    <xf numFmtId="176" fontId="4" fillId="0" borderId="13" xfId="0" applyNumberFormat="1" applyFont="1" applyBorder="1" applyAlignment="1" applyProtection="1">
      <alignment vertical="center"/>
    </xf>
    <xf numFmtId="176" fontId="3" fillId="0" borderId="26" xfId="0" applyNumberFormat="1" applyFont="1" applyFill="1" applyBorder="1" applyAlignment="1" applyProtection="1">
      <alignment horizontal="right" vertical="center"/>
    </xf>
    <xf numFmtId="176" fontId="3" fillId="0" borderId="10" xfId="0" applyNumberFormat="1" applyFont="1" applyBorder="1" applyProtection="1">
      <alignment vertical="center"/>
    </xf>
    <xf numFmtId="176" fontId="8" fillId="0" borderId="5" xfId="0" applyNumberFormat="1" applyFont="1" applyBorder="1" applyAlignment="1" applyProtection="1">
      <alignment horizontal="left" vertical="center"/>
    </xf>
    <xf numFmtId="177" fontId="3" fillId="0" borderId="0" xfId="0" applyNumberFormat="1" applyFont="1" applyBorder="1" applyProtection="1">
      <alignment vertical="center"/>
    </xf>
    <xf numFmtId="176" fontId="3" fillId="0" borderId="0" xfId="0" applyNumberFormat="1" applyFont="1" applyBorder="1" applyProtection="1">
      <alignment vertical="center"/>
    </xf>
    <xf numFmtId="0" fontId="16" fillId="0" borderId="0" xfId="2" applyFont="1" applyProtection="1">
      <alignment vertical="center"/>
    </xf>
    <xf numFmtId="0" fontId="17" fillId="0" borderId="0" xfId="2" applyFont="1" applyAlignment="1" applyProtection="1">
      <alignment horizontal="center" vertical="center"/>
    </xf>
    <xf numFmtId="0" fontId="19" fillId="0" borderId="0" xfId="2" applyFont="1" applyProtection="1">
      <alignment vertical="center"/>
    </xf>
    <xf numFmtId="0" fontId="21" fillId="0" borderId="0" xfId="2" applyFont="1" applyFill="1" applyAlignment="1" applyProtection="1">
      <alignment horizontal="center" vertical="center"/>
    </xf>
    <xf numFmtId="0" fontId="16" fillId="0" borderId="0" xfId="2" applyFont="1" applyFill="1" applyProtection="1">
      <alignment vertical="center"/>
    </xf>
    <xf numFmtId="0" fontId="16" fillId="0" borderId="0" xfId="2" applyFont="1" applyFill="1" applyAlignment="1" applyProtection="1">
      <alignment horizontal="right" vertical="center"/>
    </xf>
    <xf numFmtId="0" fontId="16" fillId="0" borderId="0" xfId="2" applyFont="1" applyAlignment="1" applyProtection="1">
      <alignment horizontal="right" vertical="center"/>
    </xf>
    <xf numFmtId="58" fontId="16" fillId="0" borderId="24" xfId="2" applyNumberFormat="1" applyFont="1" applyBorder="1" applyAlignment="1" applyProtection="1">
      <alignment vertical="center"/>
    </xf>
    <xf numFmtId="0" fontId="16" fillId="0" borderId="24" xfId="2" applyFont="1" applyBorder="1" applyAlignment="1" applyProtection="1">
      <alignment vertical="center"/>
    </xf>
    <xf numFmtId="0" fontId="22" fillId="0" borderId="0" xfId="2" applyFont="1" applyBorder="1" applyAlignment="1" applyProtection="1">
      <alignment horizontal="distributed" vertical="center"/>
    </xf>
    <xf numFmtId="0" fontId="22" fillId="0" borderId="0" xfId="2" applyFont="1" applyAlignment="1" applyProtection="1">
      <alignment horizontal="distributed" vertical="center"/>
    </xf>
    <xf numFmtId="0" fontId="16" fillId="0" borderId="0" xfId="2" applyFont="1" applyAlignment="1" applyProtection="1">
      <alignment horizontal="distributed" vertical="center"/>
    </xf>
    <xf numFmtId="0" fontId="16" fillId="0" borderId="0" xfId="2" applyFont="1" applyFill="1" applyBorder="1" applyAlignment="1" applyProtection="1">
      <alignment vertical="center" shrinkToFit="1"/>
    </xf>
    <xf numFmtId="0" fontId="16" fillId="0" borderId="0" xfId="2" applyFont="1" applyAlignment="1" applyProtection="1">
      <alignment vertical="center" shrinkToFit="1"/>
    </xf>
    <xf numFmtId="0" fontId="16" fillId="0" borderId="0" xfId="2" applyFont="1" applyAlignment="1" applyProtection="1">
      <alignment horizontal="distributed" vertical="center" wrapText="1"/>
    </xf>
    <xf numFmtId="0" fontId="16" fillId="0" borderId="0" xfId="2" applyFont="1" applyAlignment="1" applyProtection="1">
      <alignment horizontal="center" vertical="center" wrapText="1"/>
    </xf>
    <xf numFmtId="0" fontId="16" fillId="0" borderId="0" xfId="0" applyFont="1" applyProtection="1">
      <alignment vertical="center"/>
    </xf>
    <xf numFmtId="0" fontId="16" fillId="0" borderId="6" xfId="0" applyFont="1" applyBorder="1" applyProtection="1">
      <alignment vertical="center"/>
    </xf>
    <xf numFmtId="0" fontId="16" fillId="0" borderId="8" xfId="0" applyFont="1" applyBorder="1" applyProtection="1">
      <alignment vertical="center"/>
    </xf>
    <xf numFmtId="0" fontId="16" fillId="0" borderId="8" xfId="0" applyFont="1" applyBorder="1" applyAlignment="1" applyProtection="1">
      <alignment horizontal="center" vertical="center" wrapText="1"/>
    </xf>
    <xf numFmtId="0" fontId="16" fillId="0" borderId="8" xfId="0" applyFont="1" applyBorder="1" applyAlignment="1" applyProtection="1">
      <alignment horizontal="distributed"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Alignment="1" applyProtection="1">
      <alignment vertical="center" wrapText="1"/>
    </xf>
    <xf numFmtId="0" fontId="16" fillId="0" borderId="6" xfId="2" applyFont="1" applyBorder="1" applyAlignment="1" applyProtection="1">
      <alignment vertical="center"/>
    </xf>
    <xf numFmtId="0" fontId="23" fillId="0" borderId="8" xfId="2" applyFont="1" applyBorder="1" applyAlignment="1" applyProtection="1">
      <alignment vertical="center" wrapText="1"/>
    </xf>
    <xf numFmtId="0" fontId="23" fillId="0" borderId="50" xfId="2" applyFont="1" applyBorder="1" applyAlignment="1" applyProtection="1">
      <alignment vertical="center" wrapText="1"/>
    </xf>
    <xf numFmtId="0" fontId="22" fillId="0" borderId="0" xfId="2" applyFont="1" applyAlignment="1" applyProtection="1">
      <alignment vertical="center"/>
    </xf>
    <xf numFmtId="0" fontId="16" fillId="0" borderId="0" xfId="2" applyFont="1" applyAlignment="1" applyProtection="1">
      <alignment horizontal="center" vertical="center" textRotation="255" shrinkToFit="1"/>
    </xf>
    <xf numFmtId="0" fontId="23" fillId="0" borderId="0" xfId="2" applyFont="1" applyProtection="1">
      <alignment vertical="center"/>
    </xf>
    <xf numFmtId="0" fontId="22" fillId="0" borderId="49" xfId="0" applyFont="1" applyBorder="1" applyProtection="1">
      <alignment vertical="center"/>
    </xf>
    <xf numFmtId="0" fontId="16" fillId="0" borderId="0" xfId="2" applyFont="1" applyAlignment="1" applyProtection="1">
      <alignment horizontal="center" vertical="center"/>
    </xf>
    <xf numFmtId="49" fontId="3" fillId="4" borderId="3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28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35" xfId="0" applyNumberFormat="1" applyFont="1" applyFill="1" applyBorder="1" applyAlignment="1" applyProtection="1">
      <alignment horizontal="center" vertical="center" shrinkToFit="1"/>
      <protection locked="0"/>
    </xf>
    <xf numFmtId="49" fontId="3" fillId="4" borderId="39" xfId="0" applyNumberFormat="1" applyFont="1" applyFill="1" applyBorder="1" applyAlignment="1" applyProtection="1">
      <alignment horizontal="center" vertical="center" shrinkToFit="1"/>
      <protection locked="0"/>
    </xf>
    <xf numFmtId="176" fontId="3" fillId="0" borderId="18" xfId="0" applyNumberFormat="1" applyFont="1" applyBorder="1" applyAlignment="1" applyProtection="1">
      <alignment horizontal="center" vertical="center"/>
    </xf>
    <xf numFmtId="176" fontId="3" fillId="0" borderId="7" xfId="0" applyNumberFormat="1" applyFont="1" applyBorder="1" applyAlignment="1" applyProtection="1">
      <alignment horizontal="center" vertical="center"/>
    </xf>
    <xf numFmtId="176" fontId="3" fillId="0" borderId="52" xfId="0" applyNumberFormat="1" applyFont="1" applyBorder="1" applyAlignment="1" applyProtection="1">
      <alignment horizontal="center" vertical="center"/>
    </xf>
    <xf numFmtId="176" fontId="3" fillId="0" borderId="53" xfId="0" applyNumberFormat="1" applyFont="1" applyBorder="1" applyAlignment="1" applyProtection="1">
      <alignment horizontal="center" vertical="center"/>
    </xf>
    <xf numFmtId="0" fontId="25" fillId="0" borderId="0" xfId="0" applyFont="1" applyAlignment="1" applyProtection="1">
      <alignment horizontal="center" vertical="center"/>
    </xf>
    <xf numFmtId="0" fontId="24" fillId="0" borderId="25" xfId="0" applyFont="1" applyBorder="1" applyAlignment="1" applyProtection="1">
      <alignment horizontal="center" vertical="center" shrinkToFit="1"/>
    </xf>
    <xf numFmtId="0" fontId="24" fillId="0" borderId="33" xfId="0" applyFont="1" applyBorder="1" applyAlignment="1" applyProtection="1">
      <alignment horizontal="center" vertical="center" shrinkToFit="1"/>
    </xf>
    <xf numFmtId="0" fontId="24" fillId="0" borderId="12" xfId="0" applyFont="1" applyBorder="1" applyAlignment="1" applyProtection="1">
      <alignment horizontal="center" vertical="center" shrinkToFit="1"/>
    </xf>
    <xf numFmtId="0" fontId="24" fillId="0" borderId="10" xfId="0" applyFont="1" applyBorder="1" applyAlignment="1" applyProtection="1">
      <alignment horizontal="center" vertical="center" shrinkToFit="1"/>
    </xf>
    <xf numFmtId="0" fontId="24" fillId="0" borderId="20" xfId="0" applyFont="1" applyBorder="1" applyAlignment="1" applyProtection="1">
      <alignment horizontal="center" vertical="center" shrinkToFit="1"/>
    </xf>
    <xf numFmtId="0" fontId="24" fillId="0" borderId="51" xfId="0" applyFont="1" applyBorder="1" applyAlignment="1" applyProtection="1">
      <alignment horizontal="center" vertical="center" shrinkToFit="1"/>
    </xf>
    <xf numFmtId="49" fontId="3" fillId="3" borderId="21" xfId="0" applyNumberFormat="1" applyFont="1" applyFill="1" applyBorder="1" applyAlignment="1" applyProtection="1">
      <alignment horizontal="center" vertical="center"/>
      <protection locked="0"/>
    </xf>
    <xf numFmtId="49" fontId="3" fillId="3" borderId="37" xfId="0" applyNumberFormat="1" applyFont="1" applyFill="1" applyBorder="1" applyAlignment="1" applyProtection="1">
      <alignment horizontal="center" vertical="center"/>
      <protection locked="0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28" xfId="0" applyNumberFormat="1" applyFont="1" applyBorder="1" applyAlignment="1" applyProtection="1">
      <alignment horizontal="center" vertical="center"/>
    </xf>
    <xf numFmtId="176" fontId="3" fillId="4" borderId="3" xfId="0" applyNumberFormat="1" applyFont="1" applyFill="1" applyBorder="1" applyAlignment="1" applyProtection="1">
      <alignment horizontal="center" vertical="center"/>
      <protection locked="0"/>
    </xf>
    <xf numFmtId="176" fontId="3" fillId="4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17" xfId="0" applyNumberFormat="1" applyFont="1" applyBorder="1" applyAlignment="1" applyProtection="1">
      <alignment horizontal="center" vertical="center"/>
    </xf>
    <xf numFmtId="176" fontId="3" fillId="0" borderId="21" xfId="0" applyNumberFormat="1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3" fillId="0" borderId="7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11" xfId="0" applyFont="1" applyBorder="1" applyAlignment="1" applyProtection="1">
      <alignment horizontal="left" vertical="center"/>
    </xf>
    <xf numFmtId="176" fontId="3" fillId="0" borderId="17" xfId="0" applyNumberFormat="1" applyFont="1" applyFill="1" applyBorder="1" applyAlignment="1" applyProtection="1">
      <alignment horizontal="center" vertical="center" wrapText="1"/>
    </xf>
    <xf numFmtId="176" fontId="3" fillId="0" borderId="16" xfId="0" applyNumberFormat="1" applyFont="1" applyFill="1" applyBorder="1" applyAlignment="1" applyProtection="1">
      <alignment horizontal="center" vertical="center"/>
    </xf>
    <xf numFmtId="0" fontId="16" fillId="5" borderId="47" xfId="0" applyFont="1" applyFill="1" applyBorder="1" applyAlignment="1" applyProtection="1">
      <alignment horizontal="center" vertical="center"/>
    </xf>
    <xf numFmtId="0" fontId="16" fillId="5" borderId="48" xfId="0" applyFont="1" applyFill="1" applyBorder="1" applyAlignment="1" applyProtection="1">
      <alignment horizontal="center" vertical="center"/>
    </xf>
    <xf numFmtId="0" fontId="22" fillId="7" borderId="47" xfId="2" applyFont="1" applyFill="1" applyBorder="1" applyAlignment="1" applyProtection="1">
      <alignment horizontal="center" vertical="center"/>
    </xf>
    <xf numFmtId="0" fontId="22" fillId="7" borderId="48" xfId="2" applyFont="1" applyFill="1" applyBorder="1" applyAlignment="1" applyProtection="1">
      <alignment horizontal="center" vertical="center"/>
    </xf>
    <xf numFmtId="0" fontId="22" fillId="7" borderId="49" xfId="2" applyFont="1" applyFill="1" applyBorder="1" applyAlignment="1" applyProtection="1">
      <alignment horizontal="center" vertical="center"/>
    </xf>
    <xf numFmtId="0" fontId="22" fillId="0" borderId="38" xfId="2" applyFont="1" applyBorder="1" applyAlignment="1" applyProtection="1">
      <alignment horizontal="distributed" vertical="center"/>
    </xf>
    <xf numFmtId="0" fontId="22" fillId="0" borderId="35" xfId="2" applyFont="1" applyBorder="1" applyAlignment="1" applyProtection="1">
      <alignment horizontal="distributed" vertical="center"/>
    </xf>
    <xf numFmtId="49" fontId="16" fillId="5" borderId="35" xfId="2" applyNumberFormat="1" applyFont="1" applyFill="1" applyBorder="1" applyAlignment="1" applyProtection="1">
      <alignment horizontal="center" vertical="center" shrinkToFit="1"/>
    </xf>
    <xf numFmtId="0" fontId="16" fillId="5" borderId="35" xfId="2" applyNumberFormat="1" applyFont="1" applyFill="1" applyBorder="1" applyAlignment="1" applyProtection="1">
      <alignment horizontal="center" vertical="center" shrinkToFit="1"/>
    </xf>
    <xf numFmtId="0" fontId="16" fillId="5" borderId="39" xfId="2" applyNumberFormat="1" applyFont="1" applyFill="1" applyBorder="1" applyAlignment="1" applyProtection="1">
      <alignment horizontal="center" vertical="center" shrinkToFit="1"/>
    </xf>
    <xf numFmtId="0" fontId="16" fillId="0" borderId="25" xfId="2" applyFont="1" applyBorder="1" applyAlignment="1" applyProtection="1">
      <alignment vertical="center"/>
    </xf>
    <xf numFmtId="0" fontId="15" fillId="0" borderId="27" xfId="2" applyBorder="1" applyAlignment="1" applyProtection="1">
      <alignment vertical="center"/>
    </xf>
    <xf numFmtId="0" fontId="15" fillId="0" borderId="33" xfId="2" applyBorder="1" applyAlignment="1" applyProtection="1">
      <alignment vertical="center"/>
    </xf>
    <xf numFmtId="0" fontId="15" fillId="0" borderId="40" xfId="2" applyBorder="1" applyAlignment="1" applyProtection="1">
      <alignment vertical="center"/>
    </xf>
    <xf numFmtId="0" fontId="15" fillId="0" borderId="2" xfId="2" applyBorder="1" applyAlignment="1" applyProtection="1">
      <alignment vertical="center"/>
    </xf>
    <xf numFmtId="0" fontId="23" fillId="0" borderId="27" xfId="2" applyFont="1" applyBorder="1" applyAlignment="1" applyProtection="1">
      <alignment vertical="center" wrapText="1"/>
    </xf>
    <xf numFmtId="0" fontId="15" fillId="0" borderId="27" xfId="2" applyBorder="1" applyAlignment="1" applyProtection="1">
      <alignment vertical="center" wrapText="1"/>
    </xf>
    <xf numFmtId="0" fontId="15" fillId="0" borderId="24" xfId="2" applyBorder="1" applyAlignment="1" applyProtection="1">
      <alignment vertical="center" wrapText="1"/>
    </xf>
    <xf numFmtId="0" fontId="22" fillId="6" borderId="41" xfId="2" applyFont="1" applyFill="1" applyBorder="1" applyAlignment="1" applyProtection="1">
      <alignment horizontal="center" vertical="center"/>
      <protection locked="0"/>
    </xf>
    <xf numFmtId="0" fontId="22" fillId="6" borderId="42" xfId="2" applyFont="1" applyFill="1" applyBorder="1" applyAlignment="1" applyProtection="1">
      <alignment horizontal="center" vertical="center"/>
      <protection locked="0"/>
    </xf>
    <xf numFmtId="0" fontId="22" fillId="6" borderId="43" xfId="2" applyFont="1" applyFill="1" applyBorder="1" applyAlignment="1" applyProtection="1">
      <alignment horizontal="center" vertical="center"/>
      <protection locked="0"/>
    </xf>
    <xf numFmtId="0" fontId="22" fillId="6" borderId="44" xfId="2" applyFont="1" applyFill="1" applyBorder="1" applyAlignment="1" applyProtection="1">
      <alignment horizontal="center" vertical="center"/>
      <protection locked="0"/>
    </xf>
    <xf numFmtId="0" fontId="22" fillId="6" borderId="45" xfId="2" applyFont="1" applyFill="1" applyBorder="1" applyAlignment="1" applyProtection="1">
      <alignment horizontal="center" vertical="center"/>
      <protection locked="0"/>
    </xf>
    <xf numFmtId="0" fontId="22" fillId="6" borderId="46" xfId="2" applyFont="1" applyFill="1" applyBorder="1" applyAlignment="1" applyProtection="1">
      <alignment horizontal="center" vertical="center"/>
      <protection locked="0"/>
    </xf>
    <xf numFmtId="0" fontId="22" fillId="0" borderId="34" xfId="2" applyFont="1" applyBorder="1" applyAlignment="1" applyProtection="1">
      <alignment horizontal="distributed" vertical="center"/>
    </xf>
    <xf numFmtId="0" fontId="22" fillId="0" borderId="3" xfId="2" applyFont="1" applyBorder="1" applyAlignment="1" applyProtection="1">
      <alignment horizontal="distributed" vertical="center"/>
    </xf>
    <xf numFmtId="0" fontId="16" fillId="5" borderId="3" xfId="2" applyNumberFormat="1" applyFont="1" applyFill="1" applyBorder="1" applyAlignment="1" applyProtection="1">
      <alignment horizontal="center" vertical="center" shrinkToFit="1"/>
    </xf>
    <xf numFmtId="0" fontId="16" fillId="5" borderId="28" xfId="2" applyNumberFormat="1" applyFont="1" applyFill="1" applyBorder="1" applyAlignment="1" applyProtection="1">
      <alignment horizontal="center" vertical="center" shrinkToFit="1"/>
    </xf>
    <xf numFmtId="176" fontId="22" fillId="5" borderId="4" xfId="2" applyNumberFormat="1" applyFont="1" applyFill="1" applyBorder="1" applyAlignment="1" applyProtection="1">
      <alignment horizontal="center" vertical="center"/>
    </xf>
    <xf numFmtId="176" fontId="22" fillId="5" borderId="11" xfId="2" applyNumberFormat="1" applyFont="1" applyFill="1" applyBorder="1" applyAlignment="1" applyProtection="1">
      <alignment horizontal="center" vertical="center"/>
    </xf>
    <xf numFmtId="176" fontId="22" fillId="5" borderId="13" xfId="2" applyNumberFormat="1" applyFont="1" applyFill="1" applyBorder="1" applyAlignment="1" applyProtection="1">
      <alignment horizontal="center" vertical="center"/>
    </xf>
    <xf numFmtId="49" fontId="16" fillId="5" borderId="3" xfId="2" applyNumberFormat="1" applyFont="1" applyFill="1" applyBorder="1" applyAlignment="1" applyProtection="1">
      <alignment horizontal="center" vertical="center" shrinkToFit="1"/>
    </xf>
    <xf numFmtId="0" fontId="20" fillId="0" borderId="0" xfId="2" applyFont="1" applyFill="1" applyAlignment="1" applyProtection="1">
      <alignment horizontal="center" vertical="center"/>
    </xf>
    <xf numFmtId="0" fontId="22" fillId="0" borderId="0" xfId="2" applyFont="1" applyFill="1" applyBorder="1" applyAlignment="1" applyProtection="1">
      <alignment horizontal="center" vertical="center" shrinkToFit="1"/>
    </xf>
    <xf numFmtId="49" fontId="16" fillId="0" borderId="24" xfId="2" applyNumberFormat="1" applyFont="1" applyBorder="1" applyAlignment="1" applyProtection="1">
      <alignment horizontal="right" vertical="center"/>
    </xf>
    <xf numFmtId="0" fontId="22" fillId="0" borderId="36" xfId="2" applyFont="1" applyBorder="1" applyAlignment="1" applyProtection="1">
      <alignment horizontal="distributed" vertical="center"/>
    </xf>
    <xf numFmtId="0" fontId="22" fillId="0" borderId="22" xfId="2" applyFont="1" applyBorder="1" applyAlignment="1" applyProtection="1">
      <alignment horizontal="distributed" vertical="center"/>
    </xf>
    <xf numFmtId="0" fontId="16" fillId="0" borderId="37" xfId="2" applyFont="1" applyFill="1" applyBorder="1" applyAlignment="1" applyProtection="1">
      <alignment horizontal="center" vertical="center" shrinkToFit="1"/>
    </xf>
    <xf numFmtId="0" fontId="16" fillId="0" borderId="23" xfId="2" applyFont="1" applyFill="1" applyBorder="1" applyAlignment="1" applyProtection="1">
      <alignment horizontal="center" vertical="center" shrinkToFit="1"/>
    </xf>
    <xf numFmtId="49" fontId="16" fillId="5" borderId="23" xfId="2" applyNumberFormat="1" applyFont="1" applyFill="1" applyBorder="1" applyAlignment="1" applyProtection="1">
      <alignment horizontal="center" vertical="center" shrinkToFit="1"/>
    </xf>
    <xf numFmtId="0" fontId="16" fillId="5" borderId="23" xfId="2" applyNumberFormat="1" applyFont="1" applyFill="1" applyBorder="1" applyAlignment="1" applyProtection="1">
      <alignment horizontal="center" vertical="center" shrinkToFit="1"/>
    </xf>
    <xf numFmtId="0" fontId="16" fillId="0" borderId="16" xfId="2" applyFont="1" applyFill="1" applyBorder="1" applyAlignment="1" applyProtection="1">
      <alignment horizontal="center" vertical="center" shrinkToFi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A0F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3</xdr:row>
      <xdr:rowOff>0</xdr:rowOff>
    </xdr:from>
    <xdr:to>
      <xdr:col>18</xdr:col>
      <xdr:colOff>167713</xdr:colOff>
      <xdr:row>6</xdr:row>
      <xdr:rowOff>49478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034618" y="717176"/>
          <a:ext cx="2901948" cy="9571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0</xdr:colOff>
      <xdr:row>3</xdr:row>
      <xdr:rowOff>0</xdr:rowOff>
    </xdr:from>
    <xdr:to>
      <xdr:col>49</xdr:col>
      <xdr:colOff>60763</xdr:colOff>
      <xdr:row>7</xdr:row>
      <xdr:rowOff>72878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81950" y="619125"/>
          <a:ext cx="2889688" cy="958703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92"/>
  <sheetViews>
    <sheetView tabSelected="1" view="pageBreakPreview" zoomScale="85" zoomScaleNormal="85" zoomScaleSheetLayoutView="85" workbookViewId="0">
      <selection activeCell="K2" sqref="K2:L2"/>
    </sheetView>
  </sheetViews>
  <sheetFormatPr defaultColWidth="9" defaultRowHeight="18.75" x14ac:dyDescent="0.4"/>
  <cols>
    <col min="1" max="1" width="2.875" style="5" customWidth="1"/>
    <col min="2" max="2" width="3" style="3" customWidth="1"/>
    <col min="3" max="3" width="16.375" style="3" customWidth="1"/>
    <col min="4" max="4" width="25.5" style="3" customWidth="1"/>
    <col min="5" max="5" width="8" style="3" customWidth="1"/>
    <col min="6" max="6" width="9.125" style="4" customWidth="1"/>
    <col min="7" max="7" width="14.5" style="4" hidden="1" customWidth="1"/>
    <col min="8" max="8" width="13.875" style="4" customWidth="1"/>
    <col min="9" max="9" width="5.625" style="4" customWidth="1"/>
    <col min="10" max="10" width="10.625" style="4" customWidth="1"/>
    <col min="11" max="11" width="9" style="5"/>
    <col min="12" max="12" width="5.625" style="5" customWidth="1"/>
    <col min="13" max="13" width="10.625" style="5" customWidth="1"/>
    <col min="14" max="16384" width="9" style="5"/>
  </cols>
  <sheetData>
    <row r="1" spans="1:13" ht="19.5" thickBot="1" x14ac:dyDescent="0.45">
      <c r="A1" s="32"/>
      <c r="B1" s="33"/>
      <c r="C1" s="33"/>
      <c r="D1" s="33"/>
      <c r="E1" s="33"/>
      <c r="F1" s="34"/>
      <c r="G1" s="34"/>
      <c r="H1" s="34"/>
      <c r="I1" s="34"/>
      <c r="J1" s="32"/>
      <c r="K1" s="32"/>
      <c r="L1" s="32"/>
      <c r="M1" s="32"/>
    </row>
    <row r="2" spans="1:13" x14ac:dyDescent="0.4">
      <c r="A2" s="32"/>
      <c r="B2" s="104" t="s">
        <v>45</v>
      </c>
      <c r="C2" s="105"/>
      <c r="D2" s="33"/>
      <c r="E2" s="33"/>
      <c r="F2" s="33"/>
      <c r="G2" s="32"/>
      <c r="H2" s="116" t="s">
        <v>40</v>
      </c>
      <c r="I2" s="117"/>
      <c r="J2" s="35" t="s">
        <v>24</v>
      </c>
      <c r="K2" s="110"/>
      <c r="L2" s="111"/>
      <c r="M2" s="36" t="s">
        <v>25</v>
      </c>
    </row>
    <row r="3" spans="1:13" x14ac:dyDescent="0.4">
      <c r="A3" s="32"/>
      <c r="B3" s="106"/>
      <c r="C3" s="107"/>
      <c r="D3" s="33"/>
      <c r="E3" s="33"/>
      <c r="F3" s="33"/>
      <c r="G3" s="32"/>
      <c r="H3" s="99" t="s">
        <v>41</v>
      </c>
      <c r="I3" s="100"/>
      <c r="J3" s="112" t="s">
        <v>46</v>
      </c>
      <c r="K3" s="112"/>
      <c r="L3" s="112"/>
      <c r="M3" s="113"/>
    </row>
    <row r="4" spans="1:13" ht="19.5" thickBot="1" x14ac:dyDescent="0.45">
      <c r="A4" s="32"/>
      <c r="B4" s="108"/>
      <c r="C4" s="109"/>
      <c r="D4" s="33"/>
      <c r="E4" s="33"/>
      <c r="F4" s="33"/>
      <c r="G4" s="32"/>
      <c r="H4" s="99" t="s">
        <v>42</v>
      </c>
      <c r="I4" s="100"/>
      <c r="J4" s="114"/>
      <c r="K4" s="114"/>
      <c r="L4" s="114"/>
      <c r="M4" s="115"/>
    </row>
    <row r="5" spans="1:13" ht="33" customHeight="1" x14ac:dyDescent="0.4">
      <c r="A5" s="32"/>
      <c r="B5" s="33"/>
      <c r="C5" s="33"/>
      <c r="D5" s="33"/>
      <c r="E5" s="33"/>
      <c r="F5" s="33"/>
      <c r="G5" s="32"/>
      <c r="H5" s="99" t="s">
        <v>43</v>
      </c>
      <c r="I5" s="100"/>
      <c r="J5" s="95"/>
      <c r="K5" s="95"/>
      <c r="L5" s="95"/>
      <c r="M5" s="96"/>
    </row>
    <row r="6" spans="1:13" ht="19.5" thickBot="1" x14ac:dyDescent="0.45">
      <c r="A6" s="32"/>
      <c r="B6" s="33"/>
      <c r="C6" s="33"/>
      <c r="D6" s="33"/>
      <c r="E6" s="33"/>
      <c r="F6" s="33"/>
      <c r="G6" s="32"/>
      <c r="H6" s="101" t="s">
        <v>44</v>
      </c>
      <c r="I6" s="102"/>
      <c r="J6" s="97"/>
      <c r="K6" s="97"/>
      <c r="L6" s="97"/>
      <c r="M6" s="98"/>
    </row>
    <row r="7" spans="1:13" x14ac:dyDescent="0.4">
      <c r="A7" s="32"/>
      <c r="B7" s="33"/>
      <c r="C7" s="33"/>
      <c r="D7" s="33"/>
      <c r="E7" s="33"/>
      <c r="F7" s="34"/>
      <c r="G7" s="34"/>
      <c r="H7" s="34"/>
      <c r="I7" s="34"/>
      <c r="J7" s="32"/>
      <c r="K7" s="32"/>
      <c r="L7" s="32"/>
      <c r="M7" s="32"/>
    </row>
    <row r="8" spans="1:13" s="2" customFormat="1" ht="23.25" customHeight="1" x14ac:dyDescent="0.4">
      <c r="A8" s="103" t="s">
        <v>15</v>
      </c>
      <c r="B8" s="103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3" ht="19.5" customHeight="1" x14ac:dyDescent="0.4">
      <c r="A9" s="33"/>
      <c r="B9" s="33"/>
      <c r="C9" s="37"/>
      <c r="D9" s="37"/>
      <c r="E9" s="38"/>
      <c r="F9" s="38"/>
      <c r="G9" s="38"/>
      <c r="H9" s="38"/>
      <c r="I9" s="38"/>
      <c r="J9" s="34"/>
      <c r="K9" s="32"/>
      <c r="L9" s="32"/>
      <c r="M9" s="32"/>
    </row>
    <row r="10" spans="1:13" ht="19.5" customHeight="1" thickBot="1" x14ac:dyDescent="0.45">
      <c r="A10" s="39" t="s">
        <v>13</v>
      </c>
      <c r="B10" s="33"/>
      <c r="C10" s="33"/>
      <c r="D10" s="33"/>
      <c r="E10" s="33"/>
      <c r="F10" s="34"/>
      <c r="G10" s="34"/>
      <c r="H10" s="34"/>
      <c r="I10" s="34"/>
      <c r="J10" s="34"/>
      <c r="K10" s="32"/>
      <c r="L10" s="32"/>
      <c r="M10" s="32"/>
    </row>
    <row r="11" spans="1:13" ht="33.75" customHeight="1" thickBot="1" x14ac:dyDescent="0.45">
      <c r="A11" s="32"/>
      <c r="B11" s="122"/>
      <c r="C11" s="123"/>
      <c r="D11" s="121"/>
      <c r="E11" s="40" t="s">
        <v>2</v>
      </c>
      <c r="F11" s="41" t="s">
        <v>1</v>
      </c>
      <c r="G11" s="124" t="s">
        <v>3</v>
      </c>
      <c r="H11" s="125"/>
      <c r="I11" s="25"/>
      <c r="J11" s="34"/>
      <c r="K11" s="32"/>
      <c r="L11" s="32"/>
      <c r="M11" s="32"/>
    </row>
    <row r="12" spans="1:13" ht="33" customHeight="1" thickBot="1" x14ac:dyDescent="0.45">
      <c r="A12" s="32"/>
      <c r="B12" s="42" t="s">
        <v>14</v>
      </c>
      <c r="C12" s="120" t="s">
        <v>48</v>
      </c>
      <c r="D12" s="121"/>
      <c r="E12" s="13" t="s">
        <v>50</v>
      </c>
      <c r="F12" s="24" t="s">
        <v>47</v>
      </c>
      <c r="G12" s="14"/>
      <c r="H12" s="18">
        <f>IF(E12="あり",IF(F12="４人以上",1.1,0.5),0)</f>
        <v>0</v>
      </c>
      <c r="I12" s="28"/>
      <c r="J12" s="34"/>
      <c r="K12" s="32"/>
      <c r="L12" s="32"/>
      <c r="M12" s="32"/>
    </row>
    <row r="13" spans="1:13" ht="33" customHeight="1" thickBot="1" x14ac:dyDescent="0.45">
      <c r="A13" s="43"/>
      <c r="B13" s="42" t="s">
        <v>10</v>
      </c>
      <c r="C13" s="120" t="s">
        <v>49</v>
      </c>
      <c r="D13" s="121"/>
      <c r="E13" s="13" t="s">
        <v>50</v>
      </c>
      <c r="F13" s="15"/>
      <c r="G13" s="8"/>
      <c r="H13" s="19">
        <f>IF(E13="あり",F13*0.3,0)</f>
        <v>0</v>
      </c>
      <c r="I13" s="26"/>
      <c r="J13" s="34"/>
      <c r="K13" s="32"/>
      <c r="L13" s="32"/>
      <c r="M13" s="32"/>
    </row>
    <row r="14" spans="1:13" ht="24" customHeight="1" x14ac:dyDescent="0.4">
      <c r="A14" s="43"/>
      <c r="B14" s="42" t="s">
        <v>16</v>
      </c>
      <c r="C14" s="44" t="s">
        <v>51</v>
      </c>
      <c r="D14" s="45"/>
      <c r="E14" s="1" t="s">
        <v>50</v>
      </c>
      <c r="F14" s="57"/>
      <c r="G14" s="8"/>
      <c r="H14" s="19">
        <f>IF(E14="あり",0.6,0)</f>
        <v>0</v>
      </c>
      <c r="I14" s="26"/>
      <c r="J14" s="34"/>
      <c r="K14" s="32"/>
      <c r="L14" s="32"/>
      <c r="M14" s="32"/>
    </row>
    <row r="15" spans="1:13" ht="27.75" customHeight="1" x14ac:dyDescent="0.4">
      <c r="A15" s="43"/>
      <c r="B15" s="42" t="s">
        <v>4</v>
      </c>
      <c r="C15" s="118" t="s">
        <v>7</v>
      </c>
      <c r="D15" s="119"/>
      <c r="E15" s="1" t="s">
        <v>50</v>
      </c>
      <c r="F15" s="58"/>
      <c r="G15" s="8"/>
      <c r="H15" s="20">
        <f>IF(E15="あり",-1,0)</f>
        <v>0</v>
      </c>
      <c r="I15" s="29"/>
      <c r="J15" s="34"/>
      <c r="K15" s="32"/>
      <c r="L15" s="32"/>
      <c r="M15" s="32"/>
    </row>
    <row r="16" spans="1:13" ht="27.75" customHeight="1" thickBot="1" x14ac:dyDescent="0.45">
      <c r="A16" s="43"/>
      <c r="B16" s="46" t="s">
        <v>5</v>
      </c>
      <c r="C16" s="47"/>
      <c r="D16" s="47"/>
      <c r="E16" s="56"/>
      <c r="F16" s="59"/>
      <c r="G16" s="9"/>
      <c r="H16" s="12">
        <v>2.6</v>
      </c>
      <c r="I16" s="26"/>
      <c r="J16" s="34"/>
      <c r="K16" s="32"/>
      <c r="L16" s="32"/>
      <c r="M16" s="32"/>
    </row>
    <row r="17" spans="1:13" ht="24" customHeight="1" thickTop="1" thickBot="1" x14ac:dyDescent="0.45">
      <c r="A17" s="43"/>
      <c r="B17" s="48" t="s">
        <v>0</v>
      </c>
      <c r="C17" s="49"/>
      <c r="D17" s="49"/>
      <c r="E17" s="49"/>
      <c r="F17" s="60"/>
      <c r="G17" s="10"/>
      <c r="H17" s="21">
        <f>SUM(H12:H16)</f>
        <v>2.6</v>
      </c>
      <c r="I17" s="30"/>
      <c r="J17" s="34"/>
      <c r="K17" s="32"/>
      <c r="L17" s="32"/>
      <c r="M17" s="32"/>
    </row>
    <row r="18" spans="1:13" ht="24" customHeight="1" thickBot="1" x14ac:dyDescent="0.45">
      <c r="A18" s="43"/>
      <c r="B18" s="50" t="s">
        <v>11</v>
      </c>
      <c r="C18" s="51"/>
      <c r="D18" s="51"/>
      <c r="E18" s="51"/>
      <c r="F18" s="61"/>
      <c r="G18" s="11"/>
      <c r="H18" s="22">
        <f>ROUND(H17,0)</f>
        <v>3</v>
      </c>
      <c r="I18" s="31"/>
      <c r="J18" s="34"/>
      <c r="K18" s="32"/>
      <c r="L18" s="32"/>
      <c r="M18" s="32"/>
    </row>
    <row r="19" spans="1:13" ht="25.5" customHeight="1" x14ac:dyDescent="0.4">
      <c r="A19" s="43"/>
      <c r="B19" s="49"/>
      <c r="C19" s="49"/>
      <c r="D19" s="49"/>
      <c r="E19" s="49"/>
      <c r="F19" s="49"/>
      <c r="G19" s="6"/>
      <c r="H19" s="62"/>
      <c r="I19" s="62"/>
      <c r="J19" s="32"/>
      <c r="K19" s="32"/>
      <c r="L19" s="32"/>
      <c r="M19" s="32"/>
    </row>
    <row r="20" spans="1:13" ht="25.5" customHeight="1" thickBot="1" x14ac:dyDescent="0.45">
      <c r="A20" s="52" t="s">
        <v>6</v>
      </c>
      <c r="B20" s="49"/>
      <c r="C20" s="49"/>
      <c r="D20" s="49"/>
      <c r="E20" s="49"/>
      <c r="F20" s="49"/>
      <c r="G20" s="6"/>
      <c r="H20" s="63"/>
      <c r="I20" s="63"/>
      <c r="J20" s="32"/>
      <c r="K20" s="32"/>
      <c r="L20" s="32"/>
      <c r="M20" s="32"/>
    </row>
    <row r="21" spans="1:13" ht="25.5" customHeight="1" thickBot="1" x14ac:dyDescent="0.45">
      <c r="A21" s="32"/>
      <c r="B21" s="53"/>
      <c r="C21" s="54">
        <v>11000</v>
      </c>
      <c r="D21" s="55" t="s">
        <v>12</v>
      </c>
      <c r="E21" s="55"/>
      <c r="F21" s="55"/>
      <c r="G21" s="7"/>
      <c r="H21" s="23">
        <f>C21*H18</f>
        <v>33000</v>
      </c>
      <c r="I21" s="27"/>
      <c r="J21" s="32"/>
      <c r="K21" s="32"/>
      <c r="L21" s="32"/>
      <c r="M21" s="32"/>
    </row>
    <row r="22" spans="1:13" ht="33.75" customHeight="1" x14ac:dyDescent="0.4"/>
    <row r="23" spans="1:13" ht="33.75" customHeight="1" x14ac:dyDescent="0.4"/>
    <row r="24" spans="1:13" ht="33.75" customHeight="1" x14ac:dyDescent="0.4"/>
    <row r="25" spans="1:13" ht="33.75" customHeight="1" x14ac:dyDescent="0.4"/>
    <row r="26" spans="1:13" ht="33.75" customHeight="1" x14ac:dyDescent="0.4"/>
    <row r="27" spans="1:13" ht="33.75" customHeight="1" x14ac:dyDescent="0.4"/>
    <row r="28" spans="1:13" ht="33.75" customHeight="1" x14ac:dyDescent="0.4"/>
    <row r="29" spans="1:13" ht="33.75" customHeight="1" x14ac:dyDescent="0.4"/>
    <row r="30" spans="1:13" ht="33.75" customHeight="1" x14ac:dyDescent="0.4"/>
    <row r="31" spans="1:13" ht="33.75" customHeight="1" x14ac:dyDescent="0.4"/>
    <row r="32" spans="1:13" ht="20.25" customHeight="1" x14ac:dyDescent="0.4"/>
    <row r="33" ht="20.25" customHeight="1" x14ac:dyDescent="0.4"/>
    <row r="34" ht="20.25" customHeight="1" x14ac:dyDescent="0.4"/>
    <row r="35" ht="20.25" customHeight="1" x14ac:dyDescent="0.4"/>
    <row r="36" ht="20.25" customHeight="1" x14ac:dyDescent="0.4"/>
    <row r="37" ht="20.25" customHeight="1" x14ac:dyDescent="0.4"/>
    <row r="38" ht="20.25" customHeight="1" x14ac:dyDescent="0.4"/>
    <row r="39" ht="20.25" customHeight="1" x14ac:dyDescent="0.4"/>
    <row r="40" ht="20.25" customHeight="1" x14ac:dyDescent="0.4"/>
    <row r="41" ht="20.25" customHeight="1" x14ac:dyDescent="0.4"/>
    <row r="42" ht="20.25" customHeight="1" x14ac:dyDescent="0.4"/>
    <row r="43" ht="20.25" customHeight="1" x14ac:dyDescent="0.4"/>
    <row r="44" ht="20.25" customHeight="1" x14ac:dyDescent="0.4"/>
    <row r="45" ht="20.25" customHeight="1" x14ac:dyDescent="0.4"/>
    <row r="46" ht="20.25" customHeight="1" x14ac:dyDescent="0.4"/>
    <row r="47" ht="20.25" customHeight="1" x14ac:dyDescent="0.4"/>
    <row r="48" ht="20.25" customHeight="1" x14ac:dyDescent="0.4"/>
    <row r="49" ht="20.25" customHeight="1" x14ac:dyDescent="0.4"/>
    <row r="50" ht="20.25" customHeight="1" x14ac:dyDescent="0.4"/>
    <row r="51" ht="20.25" customHeight="1" x14ac:dyDescent="0.4"/>
    <row r="52" ht="20.25" customHeight="1" x14ac:dyDescent="0.4"/>
    <row r="53" ht="20.25" customHeight="1" x14ac:dyDescent="0.4"/>
    <row r="54" ht="20.25" customHeight="1" x14ac:dyDescent="0.4"/>
    <row r="55" ht="20.25" customHeight="1" x14ac:dyDescent="0.4"/>
    <row r="56" ht="20.25" customHeight="1" x14ac:dyDescent="0.4"/>
    <row r="57" ht="20.25" customHeight="1" x14ac:dyDescent="0.4"/>
    <row r="58" ht="20.25" customHeight="1" x14ac:dyDescent="0.4"/>
    <row r="59" ht="20.25" customHeight="1" x14ac:dyDescent="0.4"/>
    <row r="60" ht="20.25" customHeight="1" x14ac:dyDescent="0.4"/>
    <row r="61" ht="20.25" customHeight="1" x14ac:dyDescent="0.4"/>
    <row r="62" ht="20.25" customHeight="1" x14ac:dyDescent="0.4"/>
    <row r="63" ht="20.25" customHeight="1" x14ac:dyDescent="0.4"/>
    <row r="64" ht="20.25" customHeight="1" x14ac:dyDescent="0.4"/>
    <row r="65" ht="20.25" customHeight="1" x14ac:dyDescent="0.4"/>
    <row r="66" ht="20.25" customHeight="1" x14ac:dyDescent="0.4"/>
    <row r="67" ht="20.25" customHeight="1" x14ac:dyDescent="0.4"/>
    <row r="68" ht="20.25" customHeight="1" x14ac:dyDescent="0.4"/>
    <row r="69" ht="20.25" customHeight="1" x14ac:dyDescent="0.4"/>
    <row r="70" ht="20.25" customHeight="1" x14ac:dyDescent="0.4"/>
    <row r="71" ht="20.25" customHeight="1" x14ac:dyDescent="0.4"/>
    <row r="72" ht="20.25" customHeight="1" x14ac:dyDescent="0.4"/>
    <row r="73" ht="20.25" customHeight="1" x14ac:dyDescent="0.4"/>
    <row r="74" ht="20.25" customHeight="1" x14ac:dyDescent="0.4"/>
    <row r="75" ht="20.25" customHeight="1" x14ac:dyDescent="0.4"/>
    <row r="76" ht="20.25" customHeight="1" x14ac:dyDescent="0.4"/>
    <row r="77" ht="20.25" customHeight="1" x14ac:dyDescent="0.4"/>
    <row r="78" ht="20.25" customHeight="1" x14ac:dyDescent="0.4"/>
    <row r="79" ht="20.25" customHeight="1" x14ac:dyDescent="0.4"/>
    <row r="80" ht="20.25" customHeight="1" x14ac:dyDescent="0.4"/>
    <row r="81" ht="20.25" customHeight="1" x14ac:dyDescent="0.4"/>
    <row r="82" ht="20.25" customHeight="1" x14ac:dyDescent="0.4"/>
    <row r="83" ht="20.25" customHeight="1" x14ac:dyDescent="0.4"/>
    <row r="84" ht="20.25" customHeight="1" x14ac:dyDescent="0.4"/>
    <row r="85" ht="20.25" customHeight="1" x14ac:dyDescent="0.4"/>
    <row r="86" ht="20.25" customHeight="1" x14ac:dyDescent="0.4"/>
    <row r="87" ht="20.25" customHeight="1" x14ac:dyDescent="0.4"/>
    <row r="88" ht="20.25" customHeight="1" x14ac:dyDescent="0.4"/>
    <row r="89" ht="20.25" customHeight="1" x14ac:dyDescent="0.4"/>
    <row r="90" ht="20.25" customHeight="1" x14ac:dyDescent="0.4"/>
    <row r="91" ht="20.25" customHeight="1" x14ac:dyDescent="0.4"/>
    <row r="92" ht="20.25" customHeight="1" x14ac:dyDescent="0.4"/>
  </sheetData>
  <sheetProtection algorithmName="SHA-512" hashValue="rpFTQEizwm/nS9ag+rd3VxIWCsVHj43KxddiNvRyyak0otD4kTBdlbUssdCi6eXkrJBV8GQncv/QKIAVz89mHw==" saltValue="lwC4POwnTlfpWo4wPTxL8A==" spinCount="100000" sheet="1" objects="1" scenarios="1"/>
  <mergeCells count="17">
    <mergeCell ref="C15:D15"/>
    <mergeCell ref="C13:D13"/>
    <mergeCell ref="B11:D11"/>
    <mergeCell ref="G11:H11"/>
    <mergeCell ref="C12:D12"/>
    <mergeCell ref="B2:C4"/>
    <mergeCell ref="K2:L2"/>
    <mergeCell ref="J3:M3"/>
    <mergeCell ref="J4:M4"/>
    <mergeCell ref="H2:I2"/>
    <mergeCell ref="H3:I3"/>
    <mergeCell ref="H4:I4"/>
    <mergeCell ref="J5:M5"/>
    <mergeCell ref="J6:M6"/>
    <mergeCell ref="H5:I5"/>
    <mergeCell ref="H6:I6"/>
    <mergeCell ref="A8:M8"/>
  </mergeCells>
  <phoneticPr fontId="1"/>
  <dataValidations count="3">
    <dataValidation type="list" allowBlank="1" showInputMessage="1" showErrorMessage="1" sqref="E12:E15">
      <formula1>"あり,なし"</formula1>
    </dataValidation>
    <dataValidation type="list" allowBlank="1" showInputMessage="1" showErrorMessage="1" sqref="F12">
      <formula1>"４人以上,３人以下,"</formula1>
    </dataValidation>
    <dataValidation type="list" allowBlank="1" showInputMessage="1" showErrorMessage="1" sqref="K2:L2">
      <formula1>"鶴見,神奈川,西,中,南,港南,保土ケ谷,旭,磯子,金沢,港北,緑,青葉,都筑,泉,栄,戸塚,瀬谷"</formula1>
    </dataValidation>
  </dataValidations>
  <pageMargins left="0.92" right="0.56000000000000005" top="0.75" bottom="0.75" header="0.3" footer="0.3"/>
  <pageSetup paperSize="9" scale="66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7"/>
  <sheetViews>
    <sheetView showGridLines="0" showZeros="0" view="pageBreakPreview" zoomScale="85" zoomScaleNormal="100" zoomScaleSheetLayoutView="85" workbookViewId="0">
      <selection activeCell="AA17" sqref="AA17:AG18"/>
    </sheetView>
  </sheetViews>
  <sheetFormatPr defaultColWidth="9" defaultRowHeight="18" customHeight="1" x14ac:dyDescent="0.4"/>
  <cols>
    <col min="1" max="1" width="1.25" style="16" customWidth="1"/>
    <col min="2" max="33" width="3" style="16" customWidth="1"/>
    <col min="34" max="34" width="1.25" style="16" customWidth="1"/>
    <col min="35" max="36" width="3.125" style="16" customWidth="1"/>
    <col min="37" max="37" width="3.375" style="16" hidden="1" customWidth="1"/>
    <col min="38" max="38" width="7.5" style="16" hidden="1" customWidth="1"/>
    <col min="39" max="52" width="3.375" style="16" customWidth="1"/>
    <col min="53" max="16384" width="9" style="16"/>
  </cols>
  <sheetData>
    <row r="1" spans="1:38" ht="12.75" customHeight="1" x14ac:dyDescent="0.4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5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K1" s="16" t="s">
        <v>17</v>
      </c>
      <c r="AL1" s="16" t="s">
        <v>18</v>
      </c>
    </row>
    <row r="2" spans="1:38" ht="18" customHeight="1" x14ac:dyDescent="0.4">
      <c r="A2" s="64"/>
      <c r="B2" s="66" t="s">
        <v>53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L2" s="16" t="s">
        <v>19</v>
      </c>
    </row>
    <row r="3" spans="1:38" ht="18" customHeight="1" x14ac:dyDescent="0.4">
      <c r="A3" s="64"/>
      <c r="B3" s="158" t="s">
        <v>20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  <c r="AA3" s="158"/>
      <c r="AB3" s="158"/>
      <c r="AC3" s="158"/>
      <c r="AD3" s="158"/>
      <c r="AE3" s="158"/>
      <c r="AF3" s="158"/>
      <c r="AG3" s="158"/>
      <c r="AH3" s="64"/>
    </row>
    <row r="4" spans="1:38" ht="18" customHeight="1" x14ac:dyDescent="0.4">
      <c r="A4" s="64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4"/>
    </row>
    <row r="5" spans="1:38" ht="17.25" customHeight="1" x14ac:dyDescent="0.4">
      <c r="A5" s="64"/>
      <c r="B5" s="68"/>
      <c r="C5" s="68"/>
      <c r="D5" s="68"/>
      <c r="E5" s="159" t="s">
        <v>21</v>
      </c>
      <c r="F5" s="159"/>
      <c r="G5" s="159"/>
      <c r="H5" s="159"/>
      <c r="I5" s="159"/>
      <c r="J5" s="159"/>
      <c r="K5" s="69"/>
      <c r="L5" s="69"/>
      <c r="M5" s="69"/>
      <c r="N5" s="69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4"/>
    </row>
    <row r="6" spans="1:38" ht="17.25" customHeight="1" thickBot="1" x14ac:dyDescent="0.45">
      <c r="A6" s="64"/>
      <c r="B6" s="64"/>
      <c r="C6" s="64"/>
      <c r="D6" s="64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64"/>
      <c r="Q6" s="64"/>
      <c r="R6" s="64"/>
      <c r="S6" s="64"/>
      <c r="T6" s="64"/>
      <c r="U6" s="71"/>
      <c r="V6" s="160" t="s">
        <v>22</v>
      </c>
      <c r="W6" s="160"/>
      <c r="X6" s="160"/>
      <c r="Y6" s="160"/>
      <c r="Z6" s="160"/>
      <c r="AA6" s="160"/>
      <c r="AB6" s="160"/>
      <c r="AC6" s="160"/>
      <c r="AD6" s="160"/>
      <c r="AE6" s="160"/>
      <c r="AF6" s="160"/>
      <c r="AG6" s="72"/>
      <c r="AH6" s="64"/>
    </row>
    <row r="7" spans="1:38" ht="17.25" customHeight="1" x14ac:dyDescent="0.4">
      <c r="A7" s="64"/>
      <c r="B7" s="64"/>
      <c r="C7" s="64"/>
      <c r="D7" s="64"/>
      <c r="E7" s="70"/>
      <c r="F7" s="70"/>
      <c r="G7" s="64"/>
      <c r="H7" s="64"/>
      <c r="I7" s="64"/>
      <c r="J7" s="64"/>
      <c r="K7" s="64"/>
      <c r="L7" s="64"/>
      <c r="M7" s="64"/>
      <c r="N7" s="70"/>
      <c r="O7" s="161" t="s">
        <v>23</v>
      </c>
      <c r="P7" s="162"/>
      <c r="Q7" s="162"/>
      <c r="R7" s="162"/>
      <c r="S7" s="162"/>
      <c r="T7" s="162"/>
      <c r="U7" s="163" t="s">
        <v>24</v>
      </c>
      <c r="V7" s="164"/>
      <c r="W7" s="164"/>
      <c r="X7" s="164"/>
      <c r="Y7" s="165">
        <f>②加算Ⅲ算定対象人数計算表!K2</f>
        <v>0</v>
      </c>
      <c r="Z7" s="166"/>
      <c r="AA7" s="166"/>
      <c r="AB7" s="166"/>
      <c r="AC7" s="166"/>
      <c r="AD7" s="164" t="s">
        <v>25</v>
      </c>
      <c r="AE7" s="164"/>
      <c r="AF7" s="164"/>
      <c r="AG7" s="167"/>
      <c r="AH7" s="64"/>
    </row>
    <row r="8" spans="1:38" ht="17.25" customHeight="1" x14ac:dyDescent="0.4">
      <c r="A8" s="64"/>
      <c r="B8" s="64"/>
      <c r="C8" s="64"/>
      <c r="D8" s="64"/>
      <c r="E8" s="70"/>
      <c r="F8" s="70"/>
      <c r="G8" s="64"/>
      <c r="H8" s="64"/>
      <c r="I8" s="64"/>
      <c r="J8" s="64"/>
      <c r="K8" s="64"/>
      <c r="L8" s="64"/>
      <c r="M8" s="64"/>
      <c r="N8" s="70"/>
      <c r="O8" s="150" t="s">
        <v>26</v>
      </c>
      <c r="P8" s="151"/>
      <c r="Q8" s="151"/>
      <c r="R8" s="151"/>
      <c r="S8" s="151"/>
      <c r="T8" s="151"/>
      <c r="U8" s="152" t="str">
        <f>②加算Ⅲ算定対象人数計算表!J3</f>
        <v>家庭的保育事業</v>
      </c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3"/>
      <c r="AH8" s="64"/>
    </row>
    <row r="9" spans="1:38" ht="17.25" customHeight="1" x14ac:dyDescent="0.4">
      <c r="A9" s="64"/>
      <c r="B9" s="64"/>
      <c r="C9" s="64"/>
      <c r="D9" s="64"/>
      <c r="E9" s="70"/>
      <c r="F9" s="70"/>
      <c r="G9" s="64"/>
      <c r="H9" s="64"/>
      <c r="I9" s="64"/>
      <c r="J9" s="64"/>
      <c r="K9" s="64"/>
      <c r="L9" s="64"/>
      <c r="M9" s="64"/>
      <c r="N9" s="70"/>
      <c r="O9" s="150" t="s">
        <v>27</v>
      </c>
      <c r="P9" s="151"/>
      <c r="Q9" s="151"/>
      <c r="R9" s="151"/>
      <c r="S9" s="151"/>
      <c r="T9" s="151"/>
      <c r="U9" s="154">
        <f>②加算Ⅲ算定対象人数計算表!J4</f>
        <v>0</v>
      </c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5"/>
      <c r="AG9" s="156"/>
      <c r="AH9" s="64"/>
    </row>
    <row r="10" spans="1:38" ht="17.25" customHeight="1" x14ac:dyDescent="0.4">
      <c r="A10" s="64"/>
      <c r="B10" s="64"/>
      <c r="C10" s="64"/>
      <c r="D10" s="64"/>
      <c r="E10" s="70"/>
      <c r="F10" s="70"/>
      <c r="G10" s="64"/>
      <c r="H10" s="64"/>
      <c r="I10" s="64"/>
      <c r="J10" s="64"/>
      <c r="K10" s="64"/>
      <c r="L10" s="64"/>
      <c r="M10" s="64"/>
      <c r="N10" s="70"/>
      <c r="O10" s="150" t="s">
        <v>28</v>
      </c>
      <c r="P10" s="151"/>
      <c r="Q10" s="151"/>
      <c r="R10" s="151"/>
      <c r="S10" s="151"/>
      <c r="T10" s="151"/>
      <c r="U10" s="157">
        <f>②加算Ⅲ算定対象人数計算表!J5</f>
        <v>0</v>
      </c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3"/>
      <c r="AH10" s="64"/>
    </row>
    <row r="11" spans="1:38" ht="18" customHeight="1" thickBot="1" x14ac:dyDescent="0.4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131" t="s">
        <v>29</v>
      </c>
      <c r="P11" s="132"/>
      <c r="Q11" s="132"/>
      <c r="R11" s="132"/>
      <c r="S11" s="132"/>
      <c r="T11" s="132"/>
      <c r="U11" s="133">
        <f>②加算Ⅲ算定対象人数計算表!J6</f>
        <v>0</v>
      </c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5"/>
      <c r="AH11" s="64"/>
    </row>
    <row r="12" spans="1:38" ht="18" customHeight="1" x14ac:dyDescent="0.4">
      <c r="A12" s="64"/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73"/>
      <c r="P12" s="73"/>
      <c r="Q12" s="73"/>
      <c r="R12" s="73"/>
      <c r="S12" s="73"/>
      <c r="T12" s="73"/>
      <c r="U12" s="76"/>
      <c r="V12" s="76"/>
      <c r="W12" s="76"/>
      <c r="X12" s="76"/>
      <c r="Y12" s="76"/>
      <c r="Z12" s="76"/>
      <c r="AA12" s="76"/>
      <c r="AB12" s="76"/>
      <c r="AC12" s="76"/>
      <c r="AD12" s="76"/>
      <c r="AE12" s="76"/>
      <c r="AF12" s="76"/>
      <c r="AG12" s="76"/>
      <c r="AH12" s="64"/>
    </row>
    <row r="13" spans="1:38" ht="18" customHeight="1" x14ac:dyDescent="0.4">
      <c r="A13" s="64"/>
      <c r="B13" s="64" t="s">
        <v>30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73"/>
      <c r="P13" s="73"/>
      <c r="Q13" s="73"/>
      <c r="R13" s="73"/>
      <c r="S13" s="73"/>
      <c r="T13" s="73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  <c r="AH13" s="64"/>
    </row>
    <row r="14" spans="1:38" ht="18" customHeight="1" x14ac:dyDescent="0.4">
      <c r="A14" s="64"/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74"/>
      <c r="P14" s="74"/>
      <c r="Q14" s="74"/>
      <c r="R14" s="74"/>
      <c r="S14" s="74"/>
      <c r="T14" s="74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64"/>
    </row>
    <row r="15" spans="1:38" ht="18" customHeight="1" thickBot="1" x14ac:dyDescent="0.45">
      <c r="A15" s="64"/>
      <c r="B15" s="64" t="s">
        <v>31</v>
      </c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75"/>
      <c r="R15" s="75"/>
      <c r="S15" s="75"/>
      <c r="T15" s="75"/>
      <c r="U15" s="75"/>
      <c r="V15" s="75"/>
      <c r="W15" s="75"/>
      <c r="X15" s="75"/>
      <c r="Y15" s="75"/>
      <c r="Z15" s="64"/>
      <c r="AA15" s="64"/>
      <c r="AB15" s="64"/>
      <c r="AC15" s="64"/>
      <c r="AD15" s="64"/>
      <c r="AE15" s="64"/>
      <c r="AF15" s="64"/>
      <c r="AG15" s="64"/>
      <c r="AH15" s="64"/>
    </row>
    <row r="16" spans="1:38" ht="18" customHeight="1" thickBot="1" x14ac:dyDescent="0.45">
      <c r="A16" s="64"/>
      <c r="B16" s="136" t="s">
        <v>32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137"/>
      <c r="N16" s="137"/>
      <c r="O16" s="137"/>
      <c r="P16" s="137"/>
      <c r="Q16" s="137"/>
      <c r="R16" s="137"/>
      <c r="S16" s="137"/>
      <c r="T16" s="137"/>
      <c r="U16" s="137"/>
      <c r="V16" s="137"/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8"/>
      <c r="AH16" s="64"/>
      <c r="AI16" s="64"/>
    </row>
    <row r="17" spans="1:34" ht="18" customHeight="1" thickTop="1" x14ac:dyDescent="0.4">
      <c r="A17" s="64"/>
      <c r="B17" s="139"/>
      <c r="C17" s="141" t="s">
        <v>33</v>
      </c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2"/>
      <c r="V17" s="142"/>
      <c r="W17" s="142"/>
      <c r="X17" s="142"/>
      <c r="Y17" s="142"/>
      <c r="Z17" s="142"/>
      <c r="AA17" s="144" t="s">
        <v>9</v>
      </c>
      <c r="AB17" s="145"/>
      <c r="AC17" s="145"/>
      <c r="AD17" s="145"/>
      <c r="AE17" s="145"/>
      <c r="AF17" s="145"/>
      <c r="AG17" s="146"/>
      <c r="AH17" s="64"/>
    </row>
    <row r="18" spans="1:34" ht="18" customHeight="1" thickBot="1" x14ac:dyDescent="0.45">
      <c r="A18" s="64"/>
      <c r="B18" s="140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  <c r="AA18" s="147"/>
      <c r="AB18" s="148"/>
      <c r="AC18" s="148"/>
      <c r="AD18" s="148"/>
      <c r="AE18" s="148"/>
      <c r="AF18" s="148"/>
      <c r="AG18" s="149"/>
      <c r="AH18" s="64"/>
    </row>
    <row r="19" spans="1:34" ht="9" customHeight="1" x14ac:dyDescent="0.4">
      <c r="A19" s="64"/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75"/>
      <c r="R19" s="75"/>
      <c r="S19" s="75"/>
      <c r="T19" s="75"/>
      <c r="U19" s="75"/>
      <c r="V19" s="75"/>
      <c r="W19" s="75"/>
      <c r="X19" s="75"/>
      <c r="Y19" s="75"/>
      <c r="Z19" s="64"/>
      <c r="AA19" s="64"/>
      <c r="AB19" s="64"/>
      <c r="AC19" s="64"/>
      <c r="AD19" s="64"/>
      <c r="AE19" s="64"/>
      <c r="AF19" s="64"/>
      <c r="AG19" s="64"/>
      <c r="AH19" s="64"/>
    </row>
    <row r="20" spans="1:34" ht="21.75" customHeight="1" thickBot="1" x14ac:dyDescent="0.45">
      <c r="A20" s="64"/>
      <c r="B20" s="64" t="s">
        <v>34</v>
      </c>
      <c r="C20" s="78"/>
      <c r="D20" s="78"/>
      <c r="E20" s="78"/>
      <c r="F20" s="78"/>
      <c r="G20" s="75"/>
      <c r="H20" s="75"/>
      <c r="I20" s="75"/>
      <c r="J20" s="79"/>
      <c r="K20" s="79"/>
      <c r="L20" s="79"/>
      <c r="M20" s="79"/>
      <c r="N20" s="79"/>
      <c r="O20" s="79"/>
      <c r="P20" s="79"/>
      <c r="Q20" s="79"/>
      <c r="R20" s="79"/>
      <c r="S20" s="75"/>
      <c r="T20" s="75"/>
      <c r="U20" s="75"/>
      <c r="V20" s="79"/>
      <c r="W20" s="79"/>
      <c r="X20" s="79"/>
      <c r="Y20" s="79"/>
      <c r="Z20" s="79"/>
      <c r="AA20" s="79"/>
      <c r="AB20" s="79"/>
      <c r="AC20" s="79"/>
      <c r="AD20" s="79"/>
      <c r="AE20" s="75"/>
      <c r="AF20" s="75"/>
      <c r="AG20" s="75"/>
      <c r="AH20" s="64"/>
    </row>
    <row r="21" spans="1:34" s="17" customFormat="1" ht="28.5" customHeight="1" thickTop="1" thickBot="1" x14ac:dyDescent="0.45">
      <c r="A21" s="80"/>
      <c r="B21" s="81" t="s">
        <v>52</v>
      </c>
      <c r="C21" s="82"/>
      <c r="D21" s="82"/>
      <c r="E21" s="82"/>
      <c r="F21" s="82"/>
      <c r="G21" s="82"/>
      <c r="H21" s="82"/>
      <c r="I21" s="82"/>
      <c r="J21" s="82"/>
      <c r="K21" s="83"/>
      <c r="L21" s="83"/>
      <c r="M21" s="83"/>
      <c r="N21" s="83"/>
      <c r="O21" s="83"/>
      <c r="P21" s="83"/>
      <c r="Q21" s="83"/>
      <c r="R21" s="83"/>
      <c r="S21" s="84"/>
      <c r="T21" s="84"/>
      <c r="U21" s="84"/>
      <c r="V21" s="83"/>
      <c r="W21" s="83"/>
      <c r="X21" s="83"/>
      <c r="Y21" s="83"/>
      <c r="Z21" s="83"/>
      <c r="AA21" s="126">
        <f>②加算Ⅲ算定対象人数計算表!H18</f>
        <v>3</v>
      </c>
      <c r="AB21" s="127"/>
      <c r="AC21" s="127"/>
      <c r="AD21" s="127"/>
      <c r="AE21" s="127"/>
      <c r="AF21" s="127"/>
      <c r="AG21" s="93" t="s">
        <v>35</v>
      </c>
      <c r="AH21" s="80"/>
    </row>
    <row r="22" spans="1:34" ht="9" customHeight="1" x14ac:dyDescent="0.4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75"/>
      <c r="R22" s="75"/>
      <c r="S22" s="75"/>
      <c r="T22" s="75"/>
      <c r="U22" s="75"/>
      <c r="V22" s="75"/>
      <c r="W22" s="75"/>
      <c r="X22" s="75"/>
      <c r="Y22" s="75"/>
      <c r="Z22" s="64"/>
      <c r="AA22" s="64"/>
      <c r="AB22" s="64"/>
      <c r="AC22" s="64"/>
      <c r="AD22" s="64"/>
      <c r="AE22" s="64"/>
      <c r="AF22" s="64"/>
      <c r="AG22" s="64"/>
    </row>
    <row r="23" spans="1:34" ht="18" customHeight="1" x14ac:dyDescent="0.4">
      <c r="A23" s="64"/>
      <c r="B23" s="85" t="s">
        <v>36</v>
      </c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64"/>
    </row>
    <row r="24" spans="1:34" ht="18" customHeight="1" thickBot="1" x14ac:dyDescent="0.45">
      <c r="A24" s="64"/>
      <c r="B24" s="85" t="s">
        <v>37</v>
      </c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64"/>
    </row>
    <row r="25" spans="1:34" ht="28.5" customHeight="1" thickTop="1" thickBot="1" x14ac:dyDescent="0.45">
      <c r="A25" s="64"/>
      <c r="B25" s="87" t="s">
        <v>38</v>
      </c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9"/>
      <c r="AA25" s="128"/>
      <c r="AB25" s="129"/>
      <c r="AC25" s="129"/>
      <c r="AD25" s="129"/>
      <c r="AE25" s="129"/>
      <c r="AF25" s="129"/>
      <c r="AG25" s="130"/>
      <c r="AH25" s="64"/>
    </row>
    <row r="26" spans="1:34" ht="18" customHeight="1" x14ac:dyDescent="0.4">
      <c r="A26" s="64"/>
      <c r="B26" s="90" t="s">
        <v>8</v>
      </c>
      <c r="C26" s="90" t="s">
        <v>39</v>
      </c>
      <c r="D26" s="79"/>
      <c r="E26" s="79"/>
      <c r="F26" s="91"/>
      <c r="G26" s="91"/>
      <c r="H26" s="64"/>
      <c r="I26" s="64"/>
      <c r="J26" s="64"/>
      <c r="K26" s="79"/>
      <c r="L26" s="79"/>
      <c r="M26" s="79"/>
      <c r="N26" s="79"/>
      <c r="O26" s="79"/>
      <c r="P26" s="79"/>
      <c r="Q26" s="79"/>
      <c r="R26" s="79"/>
      <c r="S26" s="75"/>
      <c r="T26" s="75"/>
      <c r="U26" s="75"/>
      <c r="V26" s="79"/>
      <c r="W26" s="79"/>
      <c r="X26" s="79"/>
      <c r="Y26" s="79"/>
      <c r="Z26" s="79"/>
      <c r="AA26" s="79"/>
      <c r="AB26" s="79"/>
      <c r="AC26" s="79"/>
      <c r="AD26" s="79"/>
      <c r="AE26" s="94"/>
      <c r="AF26" s="94"/>
      <c r="AG26" s="94"/>
      <c r="AH26" s="64"/>
    </row>
    <row r="27" spans="1:34" ht="15" customHeight="1" x14ac:dyDescent="0.4">
      <c r="A27" s="64"/>
      <c r="B27" s="92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4"/>
    </row>
  </sheetData>
  <sheetProtection algorithmName="SHA-512" hashValue="Hlya4Biwigyp4+apJvo3YwnUjBeKBlO9crjvnViHCNMCtiVyiSwyUgceShEFRJNI51GAIbB76HBrA0uPeXnctg==" saltValue="TLpusRjBkWZDycEInbO4EA==" spinCount="100000" sheet="1" objects="1" scenarios="1"/>
  <dataConsolidate/>
  <mergeCells count="21">
    <mergeCell ref="B3:AG3"/>
    <mergeCell ref="E5:J5"/>
    <mergeCell ref="V6:AF6"/>
    <mergeCell ref="O7:T7"/>
    <mergeCell ref="U7:X7"/>
    <mergeCell ref="Y7:AC7"/>
    <mergeCell ref="AD7:AG7"/>
    <mergeCell ref="O8:T8"/>
    <mergeCell ref="U8:AG8"/>
    <mergeCell ref="O9:T9"/>
    <mergeCell ref="U9:AG9"/>
    <mergeCell ref="O10:T10"/>
    <mergeCell ref="U10:AG10"/>
    <mergeCell ref="AA21:AF21"/>
    <mergeCell ref="AA25:AG25"/>
    <mergeCell ref="O11:T11"/>
    <mergeCell ref="U11:AG11"/>
    <mergeCell ref="B16:AG16"/>
    <mergeCell ref="B17:B18"/>
    <mergeCell ref="C17:Z18"/>
    <mergeCell ref="AA17:AG18"/>
  </mergeCells>
  <phoneticPr fontId="1"/>
  <dataValidations count="1">
    <dataValidation type="list" allowBlank="1" showInputMessage="1" showErrorMessage="1" sqref="AA17:AG18">
      <formula1>"該当,非該当"</formula1>
    </dataValidation>
  </dataValidations>
  <printOptions horizontalCentered="1"/>
  <pageMargins left="0.78740157480314965" right="0.78740157480314965" top="0.59055118110236227" bottom="0.59055118110236227" header="0.51181102362204722" footer="0.51181102362204722"/>
  <pageSetup paperSize="9" scale="73" fitToHeight="2" orientation="portrait" r:id="rId1"/>
  <headerFooter alignWithMargins="0"/>
  <ignoredErrors>
    <ignoredError sqref="Y7 U8:U11 AA21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②加算Ⅲ算定対象人数計算表</vt:lpstr>
      <vt:lpstr>③第８号様式</vt:lpstr>
      <vt:lpstr>②加算Ⅲ算定対象人数計算表!Print_Area</vt:lpstr>
      <vt:lpstr>③第８号様式!Print_Area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2023-06-09T02:43:55Z</dcterms:created>
  <dcterms:modified xsi:type="dcterms:W3CDTF">2023-08-21T00:42:06Z</dcterms:modified>
</cp:coreProperties>
</file>