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h-19-00021585\給付担当\06 処遇改善\R4\140_事務改善に向けた取組\010_処遇１様式・テキスト検討\"/>
    </mc:Choice>
  </mc:AlternateContent>
  <workbookProtection workbookAlgorithmName="SHA-512" workbookHashValue="nBntYSsz8NlvAJ/lVuc4ftHWx8HVWqVUDRY9y2AUi2PH6y4M4ZS7SUll9BqDPbopIDDEHK5cOBWSQ/fTclUFZw==" workbookSaltValue="LDxtG49vsg/vMIWBXuLLwg==" workbookSpinCount="100000" lockStructure="1"/>
  <bookViews>
    <workbookView xWindow="0" yWindow="0" windowWidth="20490" windowHeight="7155" tabRatio="804" firstSheet="2" activeTab="2"/>
  </bookViews>
  <sheets>
    <sheet name="チェック用" sheetId="10" state="hidden" r:id="rId1"/>
    <sheet name="保守依頼用" sheetId="11" state="hidden" r:id="rId2"/>
    <sheet name="①職員名簿" sheetId="3" r:id="rId3"/>
    <sheet name="②第１号様式の１" sheetId="4" r:id="rId4"/>
    <sheet name="③第１号様式の３" sheetId="6" r:id="rId5"/>
    <sheet name="④第１号様式の２" sheetId="5" r:id="rId6"/>
    <sheet name="④第１号様式の２ (2)" sheetId="32" r:id="rId7"/>
    <sheet name="④第１号様式の２ (3)" sheetId="33" r:id="rId8"/>
    <sheet name="④第１号様式の２ (4)" sheetId="34" r:id="rId9"/>
    <sheet name="④第１号様式の２ (5)" sheetId="35" r:id="rId10"/>
    <sheet name="④第１号様式の２ (6)" sheetId="36" r:id="rId11"/>
    <sheet name="④第１号様式の２ (7)" sheetId="37" r:id="rId12"/>
    <sheet name="④第１号様式の２ (8)" sheetId="38" r:id="rId13"/>
    <sheet name="④第１号様式の２ (9)" sheetId="39" r:id="rId14"/>
    <sheet name="④第１号様式の２ (10)" sheetId="40" r:id="rId15"/>
    <sheet name="④第１号様式の２ (11)" sheetId="41" r:id="rId16"/>
    <sheet name="④第１号様式の２ (12)" sheetId="42" r:id="rId17"/>
    <sheet name="④第１号様式の２ (13)" sheetId="43" r:id="rId18"/>
    <sheet name="④第１号様式の２ (14)" sheetId="44" r:id="rId19"/>
    <sheet name="④第１号様式の２ (15)" sheetId="45" r:id="rId20"/>
    <sheet name="④第１号様式の２ (16)" sheetId="46" r:id="rId21"/>
    <sheet name="④第１号様式の２ (17)" sheetId="47" r:id="rId22"/>
    <sheet name="④第１号様式の２ (18)" sheetId="48" r:id="rId23"/>
    <sheet name="④第１号様式の２ (19)" sheetId="49" r:id="rId24"/>
    <sheet name="④第１号様式の２ (20)" sheetId="50" r:id="rId25"/>
    <sheet name="⑤次年度移行用　職員名簿" sheetId="7" r:id="rId26"/>
    <sheet name="マスタ" sheetId="9" state="hidden" r:id="rId27"/>
  </sheets>
  <definedNames>
    <definedName name="_Fill" localSheetId="2"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2" hidden="1">#REF!</definedName>
    <definedName name="_Fill" localSheetId="23" hidden="1">#REF!</definedName>
    <definedName name="_Fill" localSheetId="6" hidden="1">#REF!</definedName>
    <definedName name="_Fill" localSheetId="24"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25" hidden="1">#REF!</definedName>
    <definedName name="_Fill" localSheetId="0" hidden="1">#REF!</definedName>
    <definedName name="_Fill" hidden="1">#REF!</definedName>
    <definedName name="_Key1" localSheetId="2"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6" hidden="1">#REF!</definedName>
    <definedName name="_Key1" localSheetId="24"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25" hidden="1">#REF!</definedName>
    <definedName name="_Key1" localSheetId="0" hidden="1">#REF!</definedName>
    <definedName name="_Key1" hidden="1">#REF!</definedName>
    <definedName name="_Order1" hidden="1">255</definedName>
    <definedName name="_Sort" localSheetId="2"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6" hidden="1">#REF!</definedName>
    <definedName name="_Sort" localSheetId="24"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25" hidden="1">#REF!</definedName>
    <definedName name="_Sort" localSheetId="0" hidden="1">#REF!</definedName>
    <definedName name="_Sort" hidden="1">#REF!</definedName>
    <definedName name="_xlnm.Print_Area" localSheetId="3">②第１号様式の１!$A$1:$AN$112</definedName>
    <definedName name="_xlnm.Print_Area" localSheetId="4">③第１号様式の３!$A$1:$AJ$45</definedName>
    <definedName name="_xlnm.Print_Area" localSheetId="5">④第１号様式の２!$A$1:$BJ$104</definedName>
    <definedName name="_xlnm.Print_Area" localSheetId="14">'④第１号様式の２ (10)'!$A$1:$BJ$104</definedName>
    <definedName name="_xlnm.Print_Area" localSheetId="15">'④第１号様式の２ (11)'!$A$1:$BJ$104</definedName>
    <definedName name="_xlnm.Print_Area" localSheetId="16">'④第１号様式の２ (12)'!$A$1:$BJ$104</definedName>
    <definedName name="_xlnm.Print_Area" localSheetId="17">'④第１号様式の２ (13)'!$A$1:$BJ$104</definedName>
    <definedName name="_xlnm.Print_Area" localSheetId="18">'④第１号様式の２ (14)'!$A$1:$BJ$104</definedName>
    <definedName name="_xlnm.Print_Area" localSheetId="19">'④第１号様式の２ (15)'!$A$1:$BJ$104</definedName>
    <definedName name="_xlnm.Print_Area" localSheetId="20">'④第１号様式の２ (16)'!$A$1:$BJ$104</definedName>
    <definedName name="_xlnm.Print_Area" localSheetId="21">'④第１号様式の２ (17)'!$A$1:$BJ$104</definedName>
    <definedName name="_xlnm.Print_Area" localSheetId="22">'④第１号様式の２ (18)'!$A$1:$BJ$104</definedName>
    <definedName name="_xlnm.Print_Area" localSheetId="23">'④第１号様式の２ (19)'!$A$1:$BJ$104</definedName>
    <definedName name="_xlnm.Print_Area" localSheetId="6">'④第１号様式の２ (2)'!$A$1:$BJ$104</definedName>
    <definedName name="_xlnm.Print_Area" localSheetId="24">'④第１号様式の２ (20)'!$A$1:$BJ$104</definedName>
    <definedName name="_xlnm.Print_Area" localSheetId="7">'④第１号様式の２ (3)'!$A$1:$BJ$104</definedName>
    <definedName name="_xlnm.Print_Area" localSheetId="8">'④第１号様式の２ (4)'!$A$1:$BJ$104</definedName>
    <definedName name="_xlnm.Print_Area" localSheetId="9">'④第１号様式の２ (5)'!$A$1:$BJ$104</definedName>
    <definedName name="_xlnm.Print_Area" localSheetId="10">'④第１号様式の２ (6)'!$A$1:$BJ$104</definedName>
    <definedName name="_xlnm.Print_Area" localSheetId="11">'④第１号様式の２ (7)'!$A$1:$BJ$104</definedName>
    <definedName name="_xlnm.Print_Area" localSheetId="12">'④第１号様式の２ (8)'!$A$1:$BJ$104</definedName>
    <definedName name="_xlnm.Print_Area" localSheetId="13">'④第１号様式の２ (9)'!$A$1:$BJ$104</definedName>
    <definedName name="_xlnm.Print_Titles" localSheetId="2">①職員名簿!$9:$10</definedName>
    <definedName name="_xlnm.Print_Titles" localSheetId="3">②第１号様式の１!$27:$27</definedName>
    <definedName name="_xlnm.Print_Titles" localSheetId="4">③第１号様式の３!$1:$13</definedName>
    <definedName name="_xlnm.Print_Titles" localSheetId="5">④第１号様式の２!$5:$9</definedName>
    <definedName name="_xlnm.Print_Titles" localSheetId="14">'④第１号様式の２ (10)'!$5:$9</definedName>
    <definedName name="_xlnm.Print_Titles" localSheetId="15">'④第１号様式の２ (11)'!$5:$9</definedName>
    <definedName name="_xlnm.Print_Titles" localSheetId="16">'④第１号様式の２ (12)'!$5:$9</definedName>
    <definedName name="_xlnm.Print_Titles" localSheetId="17">'④第１号様式の２ (13)'!$5:$9</definedName>
    <definedName name="_xlnm.Print_Titles" localSheetId="18">'④第１号様式の２ (14)'!$5:$9</definedName>
    <definedName name="_xlnm.Print_Titles" localSheetId="19">'④第１号様式の２ (15)'!$5:$9</definedName>
    <definedName name="_xlnm.Print_Titles" localSheetId="20">'④第１号様式の２ (16)'!$5:$9</definedName>
    <definedName name="_xlnm.Print_Titles" localSheetId="21">'④第１号様式の２ (17)'!$5:$9</definedName>
    <definedName name="_xlnm.Print_Titles" localSheetId="22">'④第１号様式の２ (18)'!$5:$9</definedName>
    <definedName name="_xlnm.Print_Titles" localSheetId="23">'④第１号様式の２ (19)'!$5:$9</definedName>
    <definedName name="_xlnm.Print_Titles" localSheetId="6">'④第１号様式の２ (2)'!$5:$9</definedName>
    <definedName name="_xlnm.Print_Titles" localSheetId="24">'④第１号様式の２ (20)'!$5:$9</definedName>
    <definedName name="_xlnm.Print_Titles" localSheetId="7">'④第１号様式の２ (3)'!$5:$9</definedName>
    <definedName name="_xlnm.Print_Titles" localSheetId="8">'④第１号様式の２ (4)'!$5:$9</definedName>
    <definedName name="_xlnm.Print_Titles" localSheetId="9">'④第１号様式の２ (5)'!$5:$9</definedName>
    <definedName name="_xlnm.Print_Titles" localSheetId="10">'④第１号様式の２ (6)'!$5:$9</definedName>
    <definedName name="_xlnm.Print_Titles" localSheetId="11">'④第１号様式の２ (7)'!$5:$9</definedName>
    <definedName name="_xlnm.Print_Titles" localSheetId="12">'④第１号様式の２ (8)'!$5:$9</definedName>
    <definedName name="_xlnm.Print_Titles" localSheetId="13">'④第１号様式の２ (9)'!$5:$9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103" i="50" l="1"/>
  <c r="CA103" i="50" s="1"/>
  <c r="BM98" i="50"/>
  <c r="CA98" i="50" s="1"/>
  <c r="CA93" i="50"/>
  <c r="BE93" i="50" s="1"/>
  <c r="BT93" i="50"/>
  <c r="BM93" i="50"/>
  <c r="AY93" i="50"/>
  <c r="CA88" i="50"/>
  <c r="BE88" i="50" s="1"/>
  <c r="BM88" i="50"/>
  <c r="BT88" i="50" s="1"/>
  <c r="AY88" i="50"/>
  <c r="BM83" i="50"/>
  <c r="CA83" i="50" s="1"/>
  <c r="BM78" i="50"/>
  <c r="CA78" i="50" s="1"/>
  <c r="CA73" i="50"/>
  <c r="BE73" i="50" s="1"/>
  <c r="BT73" i="50"/>
  <c r="BM73" i="50"/>
  <c r="AY73" i="50"/>
  <c r="CA68" i="50"/>
  <c r="BE68" i="50" s="1"/>
  <c r="BM68" i="50"/>
  <c r="BT68" i="50" s="1"/>
  <c r="BM63" i="50"/>
  <c r="CA63" i="50" s="1"/>
  <c r="BM58" i="50"/>
  <c r="CA58" i="50" s="1"/>
  <c r="CA53" i="50"/>
  <c r="BE53" i="50" s="1"/>
  <c r="BT53" i="50"/>
  <c r="BM53" i="50"/>
  <c r="AY53" i="50"/>
  <c r="CA48" i="50"/>
  <c r="AY48" i="50" s="1"/>
  <c r="BM48" i="50"/>
  <c r="BT48" i="50" s="1"/>
  <c r="BM43" i="50"/>
  <c r="CA43" i="50" s="1"/>
  <c r="CA37" i="50"/>
  <c r="BE38" i="50" s="1"/>
  <c r="BM37" i="50"/>
  <c r="BT37" i="50" s="1"/>
  <c r="CA35" i="50"/>
  <c r="BE33" i="50" s="1"/>
  <c r="BT35" i="50"/>
  <c r="BM35" i="50"/>
  <c r="AY33" i="50"/>
  <c r="E6" i="50"/>
  <c r="BT103" i="49"/>
  <c r="BM103" i="49"/>
  <c r="CA103" i="49" s="1"/>
  <c r="BM98" i="49"/>
  <c r="CA98" i="49" s="1"/>
  <c r="CA93" i="49"/>
  <c r="BT93" i="49"/>
  <c r="BM93" i="49"/>
  <c r="BE93" i="49"/>
  <c r="AY93" i="49"/>
  <c r="BM88" i="49"/>
  <c r="BT88" i="49" s="1"/>
  <c r="BT83" i="49"/>
  <c r="BM83" i="49"/>
  <c r="CA83" i="49" s="1"/>
  <c r="BM78" i="49"/>
  <c r="CA78" i="49" s="1"/>
  <c r="CA73" i="49"/>
  <c r="BT73" i="49"/>
  <c r="BM73" i="49"/>
  <c r="BE73" i="49"/>
  <c r="AY73" i="49"/>
  <c r="CA68" i="49"/>
  <c r="BE68" i="49" s="1"/>
  <c r="BM68" i="49"/>
  <c r="BT68" i="49" s="1"/>
  <c r="AY68" i="49"/>
  <c r="BT63" i="49"/>
  <c r="BM63" i="49"/>
  <c r="CA63" i="49" s="1"/>
  <c r="BM58" i="49"/>
  <c r="CA58" i="49" s="1"/>
  <c r="CA53" i="49"/>
  <c r="BT53" i="49"/>
  <c r="BM53" i="49"/>
  <c r="BE53" i="49"/>
  <c r="AY53" i="49"/>
  <c r="CA48" i="49"/>
  <c r="BE48" i="49" s="1"/>
  <c r="BM48" i="49"/>
  <c r="BT48" i="49" s="1"/>
  <c r="AY48" i="49"/>
  <c r="BT43" i="49"/>
  <c r="BM43" i="49"/>
  <c r="CA43" i="49" s="1"/>
  <c r="CA37" i="49"/>
  <c r="BE38" i="49" s="1"/>
  <c r="BM37" i="49"/>
  <c r="BT37" i="49" s="1"/>
  <c r="CA35" i="49"/>
  <c r="BT35" i="49"/>
  <c r="BM35" i="49"/>
  <c r="BE33" i="49"/>
  <c r="AY33" i="49"/>
  <c r="E6" i="49"/>
  <c r="BM103" i="48"/>
  <c r="CA103" i="48" s="1"/>
  <c r="BM98" i="48"/>
  <c r="CA98" i="48" s="1"/>
  <c r="CA93" i="48"/>
  <c r="BE93" i="48" s="1"/>
  <c r="BT93" i="48"/>
  <c r="BM93" i="48"/>
  <c r="AY93" i="48"/>
  <c r="CA88" i="48"/>
  <c r="BE88" i="48" s="1"/>
  <c r="BM88" i="48"/>
  <c r="BT88" i="48" s="1"/>
  <c r="AY88" i="48"/>
  <c r="BT83" i="48"/>
  <c r="BM83" i="48"/>
  <c r="CA83" i="48" s="1"/>
  <c r="BM78" i="48"/>
  <c r="CA78" i="48" s="1"/>
  <c r="CA73" i="48"/>
  <c r="BT73" i="48"/>
  <c r="BM73" i="48"/>
  <c r="BE73" i="48"/>
  <c r="AY73" i="48"/>
  <c r="CA68" i="48"/>
  <c r="BE68" i="48" s="1"/>
  <c r="BM68" i="48"/>
  <c r="BT68" i="48" s="1"/>
  <c r="AY68" i="48"/>
  <c r="BT63" i="48"/>
  <c r="BM63" i="48"/>
  <c r="CA63" i="48" s="1"/>
  <c r="BM58" i="48"/>
  <c r="CA58" i="48" s="1"/>
  <c r="CA53" i="48"/>
  <c r="BT53" i="48"/>
  <c r="BM53" i="48"/>
  <c r="BE53" i="48"/>
  <c r="AY53" i="48"/>
  <c r="CA48" i="48"/>
  <c r="AY48" i="48" s="1"/>
  <c r="BM48" i="48"/>
  <c r="BT48" i="48" s="1"/>
  <c r="BT43" i="48"/>
  <c r="BM43" i="48"/>
  <c r="CA43" i="48" s="1"/>
  <c r="CA37" i="48"/>
  <c r="BE38" i="48" s="1"/>
  <c r="BM37" i="48"/>
  <c r="BT37" i="48" s="1"/>
  <c r="CA35" i="48"/>
  <c r="BT35" i="48"/>
  <c r="BM35" i="48"/>
  <c r="BE33" i="48"/>
  <c r="AY33" i="48"/>
  <c r="E6" i="48"/>
  <c r="BM103" i="47"/>
  <c r="CA103" i="47" s="1"/>
  <c r="BM98" i="47"/>
  <c r="CA98" i="47" s="1"/>
  <c r="CA93" i="47"/>
  <c r="BE93" i="47" s="1"/>
  <c r="BT93" i="47"/>
  <c r="BM93" i="47"/>
  <c r="AY93" i="47"/>
  <c r="CA88" i="47"/>
  <c r="BE88" i="47" s="1"/>
  <c r="BT88" i="47"/>
  <c r="BM88" i="47"/>
  <c r="AY88" i="47"/>
  <c r="BM83" i="47"/>
  <c r="CA83" i="47" s="1"/>
  <c r="BM78" i="47"/>
  <c r="CA78" i="47" s="1"/>
  <c r="CA73" i="47"/>
  <c r="BE73" i="47" s="1"/>
  <c r="BT73" i="47"/>
  <c r="BM73" i="47"/>
  <c r="AY73" i="47"/>
  <c r="CA68" i="47"/>
  <c r="BE68" i="47" s="1"/>
  <c r="BT68" i="47"/>
  <c r="BM68" i="47"/>
  <c r="BM63" i="47"/>
  <c r="CA63" i="47" s="1"/>
  <c r="BM58" i="47"/>
  <c r="CA58" i="47" s="1"/>
  <c r="CA53" i="47"/>
  <c r="BE53" i="47" s="1"/>
  <c r="BT53" i="47"/>
  <c r="BM53" i="47"/>
  <c r="AY53" i="47"/>
  <c r="CA48" i="47"/>
  <c r="AY48" i="47" s="1"/>
  <c r="BT48" i="47"/>
  <c r="BM48" i="47"/>
  <c r="BM43" i="47"/>
  <c r="CA43" i="47" s="1"/>
  <c r="CA37" i="47"/>
  <c r="BE38" i="47" s="1"/>
  <c r="BT37" i="47"/>
  <c r="BM37" i="47"/>
  <c r="CA35" i="47"/>
  <c r="BE33" i="47" s="1"/>
  <c r="BT35" i="47"/>
  <c r="BM35" i="47"/>
  <c r="AY33" i="47"/>
  <c r="E6" i="47"/>
  <c r="BM103" i="46"/>
  <c r="CA103" i="46" s="1"/>
  <c r="BM98" i="46"/>
  <c r="BT98" i="46" s="1"/>
  <c r="CA93" i="46"/>
  <c r="BE93" i="46" s="1"/>
  <c r="BT93" i="46"/>
  <c r="BM93" i="46"/>
  <c r="AY93" i="46"/>
  <c r="CA88" i="46"/>
  <c r="BE88" i="46" s="1"/>
  <c r="BT88" i="46"/>
  <c r="BM88" i="46"/>
  <c r="AY88" i="46"/>
  <c r="BM83" i="46"/>
  <c r="CA83" i="46" s="1"/>
  <c r="BM78" i="46"/>
  <c r="BT78" i="46" s="1"/>
  <c r="CA73" i="46"/>
  <c r="BE73" i="46" s="1"/>
  <c r="BT73" i="46"/>
  <c r="BM73" i="46"/>
  <c r="AY73" i="46"/>
  <c r="CA68" i="46"/>
  <c r="BE68" i="46" s="1"/>
  <c r="BT68" i="46"/>
  <c r="BM68" i="46"/>
  <c r="AY68" i="46"/>
  <c r="BM63" i="46"/>
  <c r="CA63" i="46" s="1"/>
  <c r="BM58" i="46"/>
  <c r="BT58" i="46" s="1"/>
  <c r="CA53" i="46"/>
  <c r="BE53" i="46" s="1"/>
  <c r="BT53" i="46"/>
  <c r="BM53" i="46"/>
  <c r="AY53" i="46"/>
  <c r="CA48" i="46"/>
  <c r="BE48" i="46" s="1"/>
  <c r="BT48" i="46"/>
  <c r="BM48" i="46"/>
  <c r="AY48" i="46"/>
  <c r="BM43" i="46"/>
  <c r="CA43" i="46" s="1"/>
  <c r="CA37" i="46"/>
  <c r="AY38" i="46" s="1"/>
  <c r="BT37" i="46"/>
  <c r="BM37" i="46"/>
  <c r="CA35" i="46"/>
  <c r="BE33" i="46" s="1"/>
  <c r="BT35" i="46"/>
  <c r="BM35" i="46"/>
  <c r="AY33" i="46"/>
  <c r="E6" i="46"/>
  <c r="BM103" i="45"/>
  <c r="CA103" i="45" s="1"/>
  <c r="BM98" i="45"/>
  <c r="BT98" i="45" s="1"/>
  <c r="CA93" i="45"/>
  <c r="BE93" i="45" s="1"/>
  <c r="BT93" i="45"/>
  <c r="BM93" i="45"/>
  <c r="CA88" i="45"/>
  <c r="AY88" i="45" s="1"/>
  <c r="BT88" i="45"/>
  <c r="BM88" i="45"/>
  <c r="BM83" i="45"/>
  <c r="CA83" i="45" s="1"/>
  <c r="BM78" i="45"/>
  <c r="CA78" i="45" s="1"/>
  <c r="CA73" i="45"/>
  <c r="AY73" i="45" s="1"/>
  <c r="BT73" i="45"/>
  <c r="BM73" i="45"/>
  <c r="CA68" i="45"/>
  <c r="BE68" i="45" s="1"/>
  <c r="BT68" i="45"/>
  <c r="BM68" i="45"/>
  <c r="AY68" i="45"/>
  <c r="BM63" i="45"/>
  <c r="CA63" i="45" s="1"/>
  <c r="BM58" i="45"/>
  <c r="CA58" i="45" s="1"/>
  <c r="CA53" i="45"/>
  <c r="AY53" i="45" s="1"/>
  <c r="BT53" i="45"/>
  <c r="BM53" i="45"/>
  <c r="CA48" i="45"/>
  <c r="BE48" i="45" s="1"/>
  <c r="BT48" i="45"/>
  <c r="BM48" i="45"/>
  <c r="BM43" i="45"/>
  <c r="CA43" i="45" s="1"/>
  <c r="CA37" i="45"/>
  <c r="AY38" i="45" s="1"/>
  <c r="BT37" i="45"/>
  <c r="BM37" i="45"/>
  <c r="CA35" i="45"/>
  <c r="BE33" i="45" s="1"/>
  <c r="BT35" i="45"/>
  <c r="BM35" i="45"/>
  <c r="E6" i="45"/>
  <c r="BM103" i="44"/>
  <c r="CA103" i="44" s="1"/>
  <c r="BM98" i="44"/>
  <c r="CA98" i="44" s="1"/>
  <c r="CA93" i="44"/>
  <c r="BE93" i="44" s="1"/>
  <c r="BT93" i="44"/>
  <c r="BM93" i="44"/>
  <c r="AY93" i="44"/>
  <c r="CA88" i="44"/>
  <c r="BE88" i="44" s="1"/>
  <c r="BT88" i="44"/>
  <c r="BM88" i="44"/>
  <c r="AY88" i="44"/>
  <c r="BM83" i="44"/>
  <c r="CA83" i="44" s="1"/>
  <c r="BM78" i="44"/>
  <c r="CA78" i="44" s="1"/>
  <c r="CA73" i="44"/>
  <c r="BE73" i="44" s="1"/>
  <c r="BT73" i="44"/>
  <c r="BM73" i="44"/>
  <c r="AY73" i="44"/>
  <c r="CA68" i="44"/>
  <c r="BE68" i="44" s="1"/>
  <c r="BT68" i="44"/>
  <c r="BM68" i="44"/>
  <c r="BM63" i="44"/>
  <c r="CA63" i="44" s="1"/>
  <c r="BM58" i="44"/>
  <c r="CA58" i="44" s="1"/>
  <c r="CA53" i="44"/>
  <c r="BE53" i="44" s="1"/>
  <c r="BT53" i="44"/>
  <c r="BM53" i="44"/>
  <c r="AY53" i="44"/>
  <c r="CA48" i="44"/>
  <c r="AY48" i="44" s="1"/>
  <c r="BT48" i="44"/>
  <c r="BM48" i="44"/>
  <c r="BM43" i="44"/>
  <c r="CA43" i="44" s="1"/>
  <c r="CA37" i="44"/>
  <c r="BE38" i="44" s="1"/>
  <c r="BT37" i="44"/>
  <c r="BM37" i="44"/>
  <c r="CA35" i="44"/>
  <c r="BE33" i="44" s="1"/>
  <c r="BT35" i="44"/>
  <c r="BM35" i="44"/>
  <c r="AY33" i="44"/>
  <c r="E6" i="44"/>
  <c r="BM103" i="43"/>
  <c r="CA103" i="43" s="1"/>
  <c r="BM98" i="43"/>
  <c r="CA98" i="43" s="1"/>
  <c r="CA93" i="43"/>
  <c r="BE93" i="43" s="1"/>
  <c r="BT93" i="43"/>
  <c r="BM93" i="43"/>
  <c r="AY93" i="43"/>
  <c r="CA88" i="43"/>
  <c r="BE88" i="43" s="1"/>
  <c r="BM88" i="43"/>
  <c r="BT88" i="43" s="1"/>
  <c r="AY88" i="43"/>
  <c r="BM83" i="43"/>
  <c r="CA83" i="43" s="1"/>
  <c r="BM78" i="43"/>
  <c r="CA78" i="43" s="1"/>
  <c r="CA73" i="43"/>
  <c r="BE73" i="43" s="1"/>
  <c r="BT73" i="43"/>
  <c r="BM73" i="43"/>
  <c r="AY73" i="43"/>
  <c r="CA68" i="43"/>
  <c r="AY68" i="43" s="1"/>
  <c r="BM68" i="43"/>
  <c r="BT68" i="43" s="1"/>
  <c r="BM63" i="43"/>
  <c r="CA63" i="43" s="1"/>
  <c r="BM58" i="43"/>
  <c r="CA58" i="43" s="1"/>
  <c r="CA53" i="43"/>
  <c r="BE53" i="43" s="1"/>
  <c r="BT53" i="43"/>
  <c r="BM53" i="43"/>
  <c r="AY53" i="43"/>
  <c r="CA48" i="43"/>
  <c r="BE48" i="43" s="1"/>
  <c r="BM48" i="43"/>
  <c r="BT48" i="43" s="1"/>
  <c r="BM43" i="43"/>
  <c r="CA43" i="43" s="1"/>
  <c r="CA37" i="43"/>
  <c r="BE38" i="43" s="1"/>
  <c r="BM37" i="43"/>
  <c r="BT37" i="43" s="1"/>
  <c r="CA35" i="43"/>
  <c r="BE33" i="43" s="1"/>
  <c r="BT35" i="43"/>
  <c r="BM35" i="43"/>
  <c r="AY33" i="43"/>
  <c r="E6" i="43"/>
  <c r="BM103" i="42"/>
  <c r="CA103" i="42" s="1"/>
  <c r="BM98" i="42"/>
  <c r="CA98" i="42" s="1"/>
  <c r="CA93" i="42"/>
  <c r="BE93" i="42" s="1"/>
  <c r="BT93" i="42"/>
  <c r="BM93" i="42"/>
  <c r="AY93" i="42"/>
  <c r="CA88" i="42"/>
  <c r="BE88" i="42" s="1"/>
  <c r="BT88" i="42"/>
  <c r="BM88" i="42"/>
  <c r="AY88" i="42"/>
  <c r="BM83" i="42"/>
  <c r="CA83" i="42" s="1"/>
  <c r="BM78" i="42"/>
  <c r="CA78" i="42" s="1"/>
  <c r="CA73" i="42"/>
  <c r="BE73" i="42" s="1"/>
  <c r="BT73" i="42"/>
  <c r="BM73" i="42"/>
  <c r="AY73" i="42"/>
  <c r="CA68" i="42"/>
  <c r="BE68" i="42" s="1"/>
  <c r="BT68" i="42"/>
  <c r="BM68" i="42"/>
  <c r="AY68" i="42"/>
  <c r="BM63" i="42"/>
  <c r="CA63" i="42" s="1"/>
  <c r="BM58" i="42"/>
  <c r="CA58" i="42" s="1"/>
  <c r="CA53" i="42"/>
  <c r="BE53" i="42" s="1"/>
  <c r="BT53" i="42"/>
  <c r="BM53" i="42"/>
  <c r="AY53" i="42"/>
  <c r="CA48" i="42"/>
  <c r="AY48" i="42" s="1"/>
  <c r="BT48" i="42"/>
  <c r="BM48" i="42"/>
  <c r="BM43" i="42"/>
  <c r="CA43" i="42" s="1"/>
  <c r="CA37" i="42"/>
  <c r="BE38" i="42" s="1"/>
  <c r="BT37" i="42"/>
  <c r="BM37" i="42"/>
  <c r="CA35" i="42"/>
  <c r="BE33" i="42" s="1"/>
  <c r="BT35" i="42"/>
  <c r="BM35" i="42"/>
  <c r="AY33" i="42"/>
  <c r="E6" i="42"/>
  <c r="BM103" i="41"/>
  <c r="CA103" i="41" s="1"/>
  <c r="BM98" i="41"/>
  <c r="BT98" i="41" s="1"/>
  <c r="CA93" i="41"/>
  <c r="BE93" i="41" s="1"/>
  <c r="BT93" i="41"/>
  <c r="BM93" i="41"/>
  <c r="AY93" i="41"/>
  <c r="CA88" i="41"/>
  <c r="BE88" i="41" s="1"/>
  <c r="BT88" i="41"/>
  <c r="BM88" i="41"/>
  <c r="AY88" i="41"/>
  <c r="BM83" i="41"/>
  <c r="CA83" i="41" s="1"/>
  <c r="BM78" i="41"/>
  <c r="BT78" i="41" s="1"/>
  <c r="CA73" i="41"/>
  <c r="BE73" i="41" s="1"/>
  <c r="BT73" i="41"/>
  <c r="BM73" i="41"/>
  <c r="AY73" i="41"/>
  <c r="CA68" i="41"/>
  <c r="BE68" i="41" s="1"/>
  <c r="BM68" i="41"/>
  <c r="BT68" i="41" s="1"/>
  <c r="BM63" i="41"/>
  <c r="CA63" i="41" s="1"/>
  <c r="BM58" i="41"/>
  <c r="CA58" i="41" s="1"/>
  <c r="CA53" i="41"/>
  <c r="BE53" i="41" s="1"/>
  <c r="BT53" i="41"/>
  <c r="BM53" i="41"/>
  <c r="CA48" i="41"/>
  <c r="BE48" i="41" s="1"/>
  <c r="BM48" i="41"/>
  <c r="BT48" i="41" s="1"/>
  <c r="AY48" i="41"/>
  <c r="BM43" i="41"/>
  <c r="CA43" i="41" s="1"/>
  <c r="CA37" i="41"/>
  <c r="BE38" i="41" s="1"/>
  <c r="BM37" i="41"/>
  <c r="BT37" i="41" s="1"/>
  <c r="CA35" i="41"/>
  <c r="BE33" i="41" s="1"/>
  <c r="BT35" i="41"/>
  <c r="BM35" i="41"/>
  <c r="E6" i="41"/>
  <c r="BM103" i="40"/>
  <c r="CA103" i="40" s="1"/>
  <c r="BM98" i="40"/>
  <c r="CA98" i="40" s="1"/>
  <c r="CA93" i="40"/>
  <c r="BE93" i="40" s="1"/>
  <c r="BT93" i="40"/>
  <c r="BM93" i="40"/>
  <c r="AY93" i="40"/>
  <c r="CA88" i="40"/>
  <c r="AY88" i="40" s="1"/>
  <c r="BT88" i="40"/>
  <c r="BM88" i="40"/>
  <c r="BM83" i="40"/>
  <c r="CA83" i="40" s="1"/>
  <c r="BM78" i="40"/>
  <c r="CA78" i="40" s="1"/>
  <c r="CA73" i="40"/>
  <c r="BE73" i="40" s="1"/>
  <c r="BT73" i="40"/>
  <c r="BM73" i="40"/>
  <c r="AY73" i="40"/>
  <c r="CA68" i="40"/>
  <c r="AY68" i="40" s="1"/>
  <c r="BT68" i="40"/>
  <c r="BM68" i="40"/>
  <c r="BM63" i="40"/>
  <c r="CA63" i="40" s="1"/>
  <c r="BM58" i="40"/>
  <c r="CA58" i="40" s="1"/>
  <c r="BT53" i="40"/>
  <c r="BM53" i="40"/>
  <c r="CA53" i="40" s="1"/>
  <c r="CA48" i="40"/>
  <c r="AY48" i="40" s="1"/>
  <c r="BT48" i="40"/>
  <c r="BM48" i="40"/>
  <c r="CA43" i="40"/>
  <c r="BM43" i="40"/>
  <c r="BT43" i="40" s="1"/>
  <c r="BE43" i="40"/>
  <c r="AY43" i="40"/>
  <c r="CA37" i="40"/>
  <c r="BE38" i="40" s="1"/>
  <c r="BT37" i="40"/>
  <c r="BM37" i="40"/>
  <c r="BT35" i="40"/>
  <c r="BM35" i="40"/>
  <c r="CA35" i="40" s="1"/>
  <c r="E6" i="40"/>
  <c r="BM103" i="39"/>
  <c r="CA103" i="39" s="1"/>
  <c r="BM98" i="39"/>
  <c r="CA98" i="39" s="1"/>
  <c r="CA93" i="39"/>
  <c r="AY93" i="39" s="1"/>
  <c r="BT93" i="39"/>
  <c r="BM93" i="39"/>
  <c r="CA88" i="39"/>
  <c r="BE88" i="39" s="1"/>
  <c r="BT88" i="39"/>
  <c r="BM88" i="39"/>
  <c r="BM83" i="39"/>
  <c r="CA83" i="39" s="1"/>
  <c r="BM78" i="39"/>
  <c r="CA78" i="39" s="1"/>
  <c r="CA73" i="39"/>
  <c r="AY73" i="39" s="1"/>
  <c r="BT73" i="39"/>
  <c r="BM73" i="39"/>
  <c r="CA68" i="39"/>
  <c r="BE68" i="39" s="1"/>
  <c r="BT68" i="39"/>
  <c r="BM68" i="39"/>
  <c r="AY68" i="39"/>
  <c r="BM63" i="39"/>
  <c r="CA63" i="39" s="1"/>
  <c r="BM58" i="39"/>
  <c r="CA58" i="39" s="1"/>
  <c r="CA53" i="39"/>
  <c r="AY53" i="39" s="1"/>
  <c r="BT53" i="39"/>
  <c r="BM53" i="39"/>
  <c r="CA48" i="39"/>
  <c r="BE48" i="39" s="1"/>
  <c r="BM48" i="39"/>
  <c r="BT48" i="39" s="1"/>
  <c r="AY48" i="39"/>
  <c r="BM43" i="39"/>
  <c r="CA43" i="39" s="1"/>
  <c r="CA37" i="39"/>
  <c r="BE38" i="39" s="1"/>
  <c r="BM37" i="39"/>
  <c r="BT37" i="39" s="1"/>
  <c r="CA35" i="39"/>
  <c r="AY33" i="39" s="1"/>
  <c r="BT35" i="39"/>
  <c r="BM35" i="39"/>
  <c r="E6" i="39"/>
  <c r="BM103" i="38"/>
  <c r="CA103" i="38" s="1"/>
  <c r="BM98" i="38"/>
  <c r="CA98" i="38" s="1"/>
  <c r="CA93" i="38"/>
  <c r="BE93" i="38" s="1"/>
  <c r="BT93" i="38"/>
  <c r="BM93" i="38"/>
  <c r="AY93" i="38"/>
  <c r="CA88" i="38"/>
  <c r="BE88" i="38" s="1"/>
  <c r="BT88" i="38"/>
  <c r="BM88" i="38"/>
  <c r="AY88" i="38"/>
  <c r="BM83" i="38"/>
  <c r="CA83" i="38" s="1"/>
  <c r="BM78" i="38"/>
  <c r="CA78" i="38" s="1"/>
  <c r="CA73" i="38"/>
  <c r="BE73" i="38" s="1"/>
  <c r="BT73" i="38"/>
  <c r="BM73" i="38"/>
  <c r="AY73" i="38"/>
  <c r="CA68" i="38"/>
  <c r="BE68" i="38" s="1"/>
  <c r="BT68" i="38"/>
  <c r="BM68" i="38"/>
  <c r="AY68" i="38"/>
  <c r="BM63" i="38"/>
  <c r="CA63" i="38" s="1"/>
  <c r="BM58" i="38"/>
  <c r="CA58" i="38" s="1"/>
  <c r="BM53" i="38"/>
  <c r="CA53" i="38" s="1"/>
  <c r="CA48" i="38"/>
  <c r="BE48" i="38" s="1"/>
  <c r="BT48" i="38"/>
  <c r="BM48" i="38"/>
  <c r="AY48" i="38"/>
  <c r="CA43" i="38"/>
  <c r="BE43" i="38" s="1"/>
  <c r="BM43" i="38"/>
  <c r="BT43" i="38" s="1"/>
  <c r="AY43" i="38"/>
  <c r="CA37" i="38"/>
  <c r="BE38" i="38" s="1"/>
  <c r="BT37" i="38"/>
  <c r="BM37" i="38"/>
  <c r="BM35" i="38"/>
  <c r="CA35" i="38" s="1"/>
  <c r="E6" i="38"/>
  <c r="BM103" i="37"/>
  <c r="CA103" i="37" s="1"/>
  <c r="BM98" i="37"/>
  <c r="CA98" i="37" s="1"/>
  <c r="CA93" i="37"/>
  <c r="BE93" i="37" s="1"/>
  <c r="BT93" i="37"/>
  <c r="BM93" i="37"/>
  <c r="AY93" i="37"/>
  <c r="CA88" i="37"/>
  <c r="BE88" i="37" s="1"/>
  <c r="BM88" i="37"/>
  <c r="BT88" i="37" s="1"/>
  <c r="AY88" i="37"/>
  <c r="BM83" i="37"/>
  <c r="CA83" i="37" s="1"/>
  <c r="BM78" i="37"/>
  <c r="CA78" i="37" s="1"/>
  <c r="CA73" i="37"/>
  <c r="BE73" i="37" s="1"/>
  <c r="BT73" i="37"/>
  <c r="BM73" i="37"/>
  <c r="AY73" i="37"/>
  <c r="CA68" i="37"/>
  <c r="BE68" i="37" s="1"/>
  <c r="BM68" i="37"/>
  <c r="BT68" i="37" s="1"/>
  <c r="AY68" i="37"/>
  <c r="BM63" i="37"/>
  <c r="CA63" i="37" s="1"/>
  <c r="BM58" i="37"/>
  <c r="CA58" i="37" s="1"/>
  <c r="CA53" i="37"/>
  <c r="BE53" i="37" s="1"/>
  <c r="BT53" i="37"/>
  <c r="BM53" i="37"/>
  <c r="AY53" i="37"/>
  <c r="CA48" i="37"/>
  <c r="BE48" i="37" s="1"/>
  <c r="BM48" i="37"/>
  <c r="BT48" i="37" s="1"/>
  <c r="AY48" i="37"/>
  <c r="BM43" i="37"/>
  <c r="CA43" i="37" s="1"/>
  <c r="CA37" i="37"/>
  <c r="BE38" i="37" s="1"/>
  <c r="BM37" i="37"/>
  <c r="BT37" i="37" s="1"/>
  <c r="CA35" i="37"/>
  <c r="BE33" i="37" s="1"/>
  <c r="BT35" i="37"/>
  <c r="BM35" i="37"/>
  <c r="AY33" i="37"/>
  <c r="E6" i="37"/>
  <c r="BM103" i="36"/>
  <c r="CA103" i="36" s="1"/>
  <c r="BM98" i="36"/>
  <c r="CA98" i="36" s="1"/>
  <c r="CA93" i="36"/>
  <c r="BE93" i="36" s="1"/>
  <c r="BT93" i="36"/>
  <c r="BM93" i="36"/>
  <c r="AY93" i="36"/>
  <c r="CA88" i="36"/>
  <c r="BE88" i="36" s="1"/>
  <c r="BM88" i="36"/>
  <c r="BT88" i="36" s="1"/>
  <c r="AY88" i="36"/>
  <c r="BM83" i="36"/>
  <c r="CA83" i="36" s="1"/>
  <c r="BM78" i="36"/>
  <c r="CA78" i="36" s="1"/>
  <c r="CA73" i="36"/>
  <c r="BE73" i="36" s="1"/>
  <c r="BT73" i="36"/>
  <c r="BM73" i="36"/>
  <c r="AY73" i="36"/>
  <c r="CA68" i="36"/>
  <c r="BE68" i="36" s="1"/>
  <c r="BM68" i="36"/>
  <c r="BT68" i="36" s="1"/>
  <c r="BM63" i="36"/>
  <c r="CA63" i="36" s="1"/>
  <c r="BM58" i="36"/>
  <c r="CA58" i="36" s="1"/>
  <c r="CA53" i="36"/>
  <c r="BE53" i="36" s="1"/>
  <c r="BT53" i="36"/>
  <c r="BM53" i="36"/>
  <c r="AY53" i="36"/>
  <c r="CA48" i="36"/>
  <c r="AY48" i="36" s="1"/>
  <c r="BM48" i="36"/>
  <c r="BT48" i="36" s="1"/>
  <c r="BM43" i="36"/>
  <c r="CA43" i="36" s="1"/>
  <c r="CA37" i="36"/>
  <c r="BE38" i="36" s="1"/>
  <c r="BM37" i="36"/>
  <c r="BT37" i="36" s="1"/>
  <c r="CA35" i="36"/>
  <c r="BE33" i="36" s="1"/>
  <c r="BT35" i="36"/>
  <c r="BM35" i="36"/>
  <c r="AY33" i="36"/>
  <c r="E6" i="36"/>
  <c r="BM103" i="35"/>
  <c r="CA103" i="35" s="1"/>
  <c r="BM98" i="35"/>
  <c r="CA98" i="35" s="1"/>
  <c r="BM93" i="35"/>
  <c r="CA93" i="35" s="1"/>
  <c r="CA88" i="35"/>
  <c r="BE88" i="35" s="1"/>
  <c r="BT88" i="35"/>
  <c r="BM88" i="35"/>
  <c r="AY88" i="35"/>
  <c r="CA83" i="35"/>
  <c r="BE83" i="35" s="1"/>
  <c r="BM83" i="35"/>
  <c r="BT83" i="35" s="1"/>
  <c r="AY83" i="35"/>
  <c r="BM78" i="35"/>
  <c r="CA78" i="35" s="1"/>
  <c r="BM73" i="35"/>
  <c r="CA73" i="35" s="1"/>
  <c r="CA68" i="35"/>
  <c r="BE68" i="35" s="1"/>
  <c r="BT68" i="35"/>
  <c r="BM68" i="35"/>
  <c r="AY68" i="35"/>
  <c r="CA63" i="35"/>
  <c r="BE63" i="35" s="1"/>
  <c r="BM63" i="35"/>
  <c r="BT63" i="35" s="1"/>
  <c r="AY63" i="35"/>
  <c r="BM58" i="35"/>
  <c r="CA58" i="35" s="1"/>
  <c r="BM53" i="35"/>
  <c r="CA53" i="35" s="1"/>
  <c r="CA48" i="35"/>
  <c r="BE48" i="35" s="1"/>
  <c r="BT48" i="35"/>
  <c r="BM48" i="35"/>
  <c r="AY48" i="35"/>
  <c r="CA43" i="35"/>
  <c r="BE43" i="35" s="1"/>
  <c r="BM43" i="35"/>
  <c r="BT43" i="35" s="1"/>
  <c r="AY43" i="35"/>
  <c r="CA37" i="35"/>
  <c r="BE38" i="35" s="1"/>
  <c r="BT37" i="35"/>
  <c r="BM37" i="35"/>
  <c r="BM35" i="35"/>
  <c r="CA35" i="35" s="1"/>
  <c r="E6" i="35"/>
  <c r="BT103" i="34"/>
  <c r="BM103" i="34"/>
  <c r="CA103" i="34" s="1"/>
  <c r="BM98" i="34"/>
  <c r="CA98" i="34" s="1"/>
  <c r="CA93" i="34"/>
  <c r="BT93" i="34"/>
  <c r="BM93" i="34"/>
  <c r="BE93" i="34"/>
  <c r="AY93" i="34"/>
  <c r="CA88" i="34"/>
  <c r="BE88" i="34" s="1"/>
  <c r="BM88" i="34"/>
  <c r="BT88" i="34" s="1"/>
  <c r="AY88" i="34"/>
  <c r="BT83" i="34"/>
  <c r="BM83" i="34"/>
  <c r="CA83" i="34" s="1"/>
  <c r="BM78" i="34"/>
  <c r="CA78" i="34" s="1"/>
  <c r="CA73" i="34"/>
  <c r="BT73" i="34"/>
  <c r="BM73" i="34"/>
  <c r="BE73" i="34"/>
  <c r="AY73" i="34"/>
  <c r="CA68" i="34"/>
  <c r="BE68" i="34" s="1"/>
  <c r="BM68" i="34"/>
  <c r="BT68" i="34" s="1"/>
  <c r="AY68" i="34"/>
  <c r="BT63" i="34"/>
  <c r="BM63" i="34"/>
  <c r="CA63" i="34" s="1"/>
  <c r="BM58" i="34"/>
  <c r="CA58" i="34" s="1"/>
  <c r="CA53" i="34"/>
  <c r="BT53" i="34"/>
  <c r="BM53" i="34"/>
  <c r="BE53" i="34"/>
  <c r="AY53" i="34"/>
  <c r="CA48" i="34"/>
  <c r="BE48" i="34" s="1"/>
  <c r="BM48" i="34"/>
  <c r="BT48" i="34" s="1"/>
  <c r="AY48" i="34"/>
  <c r="BT43" i="34"/>
  <c r="BM43" i="34"/>
  <c r="CA43" i="34" s="1"/>
  <c r="CA37" i="34"/>
  <c r="BE38" i="34" s="1"/>
  <c r="BM37" i="34"/>
  <c r="BT37" i="34" s="1"/>
  <c r="CA35" i="34"/>
  <c r="BT35" i="34"/>
  <c r="BM35" i="34"/>
  <c r="BE33" i="34"/>
  <c r="AY33" i="34"/>
  <c r="E6" i="34"/>
  <c r="BM103" i="33"/>
  <c r="CA103" i="33" s="1"/>
  <c r="BM98" i="33"/>
  <c r="CA98" i="33" s="1"/>
  <c r="CA93" i="33"/>
  <c r="BE93" i="33" s="1"/>
  <c r="BT93" i="33"/>
  <c r="BM93" i="33"/>
  <c r="AY93" i="33"/>
  <c r="CA88" i="33"/>
  <c r="BE88" i="33" s="1"/>
  <c r="BM88" i="33"/>
  <c r="BT88" i="33" s="1"/>
  <c r="AY88" i="33"/>
  <c r="BM83" i="33"/>
  <c r="CA83" i="33" s="1"/>
  <c r="BM78" i="33"/>
  <c r="CA78" i="33" s="1"/>
  <c r="CA73" i="33"/>
  <c r="BE73" i="33" s="1"/>
  <c r="BT73" i="33"/>
  <c r="BM73" i="33"/>
  <c r="AY73" i="33"/>
  <c r="CA68" i="33"/>
  <c r="BE68" i="33" s="1"/>
  <c r="BM68" i="33"/>
  <c r="BT68" i="33" s="1"/>
  <c r="AY68" i="33"/>
  <c r="BM63" i="33"/>
  <c r="CA63" i="33" s="1"/>
  <c r="BM58" i="33"/>
  <c r="CA58" i="33" s="1"/>
  <c r="CA53" i="33"/>
  <c r="BE53" i="33" s="1"/>
  <c r="BT53" i="33"/>
  <c r="BM53" i="33"/>
  <c r="AY53" i="33"/>
  <c r="CA48" i="33"/>
  <c r="BE48" i="33" s="1"/>
  <c r="BM48" i="33"/>
  <c r="BT48" i="33" s="1"/>
  <c r="AY48" i="33"/>
  <c r="BM43" i="33"/>
  <c r="CA43" i="33" s="1"/>
  <c r="CA37" i="33"/>
  <c r="BE38" i="33" s="1"/>
  <c r="BM37" i="33"/>
  <c r="BT37" i="33" s="1"/>
  <c r="CA35" i="33"/>
  <c r="BE33" i="33" s="1"/>
  <c r="BT35" i="33"/>
  <c r="BM35" i="33"/>
  <c r="AY33" i="33"/>
  <c r="E6" i="33"/>
  <c r="BM103" i="32"/>
  <c r="CA103" i="32" s="1"/>
  <c r="BM98" i="32"/>
  <c r="CA98" i="32" s="1"/>
  <c r="CA93" i="32"/>
  <c r="BE93" i="32" s="1"/>
  <c r="BT93" i="32"/>
  <c r="BM93" i="32"/>
  <c r="AY93" i="32"/>
  <c r="CA88" i="32"/>
  <c r="BE88" i="32" s="1"/>
  <c r="BT88" i="32"/>
  <c r="BM88" i="32"/>
  <c r="BM83" i="32"/>
  <c r="CA83" i="32" s="1"/>
  <c r="BM78" i="32"/>
  <c r="CA78" i="32" s="1"/>
  <c r="CA73" i="32"/>
  <c r="BE73" i="32" s="1"/>
  <c r="BT73" i="32"/>
  <c r="BM73" i="32"/>
  <c r="AY73" i="32"/>
  <c r="CA68" i="32"/>
  <c r="BE68" i="32" s="1"/>
  <c r="BT68" i="32"/>
  <c r="BM68" i="32"/>
  <c r="BM63" i="32"/>
  <c r="CA63" i="32" s="1"/>
  <c r="BM58" i="32"/>
  <c r="CA58" i="32" s="1"/>
  <c r="CA53" i="32"/>
  <c r="BE53" i="32" s="1"/>
  <c r="BT53" i="32"/>
  <c r="BM53" i="32"/>
  <c r="AY53" i="32"/>
  <c r="CA48" i="32"/>
  <c r="BE48" i="32" s="1"/>
  <c r="BM48" i="32"/>
  <c r="BT48" i="32" s="1"/>
  <c r="BM43" i="32"/>
  <c r="CA43" i="32" s="1"/>
  <c r="CA37" i="32"/>
  <c r="AY38" i="32" s="1"/>
  <c r="BM37" i="32"/>
  <c r="BT37" i="32" s="1"/>
  <c r="CA35" i="32"/>
  <c r="AY33" i="32" s="1"/>
  <c r="BT35" i="32"/>
  <c r="BM35" i="32"/>
  <c r="E6" i="32"/>
  <c r="BE78" i="50" l="1"/>
  <c r="AY78" i="50"/>
  <c r="AY43" i="50"/>
  <c r="BE43" i="50"/>
  <c r="AY63" i="50"/>
  <c r="BE63" i="50"/>
  <c r="AY83" i="50"/>
  <c r="BE83" i="50"/>
  <c r="BE98" i="50"/>
  <c r="AY98" i="50"/>
  <c r="BE58" i="50"/>
  <c r="AY58" i="50"/>
  <c r="AY103" i="50"/>
  <c r="BE103" i="50"/>
  <c r="AY68" i="50"/>
  <c r="AY38" i="50"/>
  <c r="BE48" i="50"/>
  <c r="BT58" i="50"/>
  <c r="BT78" i="50"/>
  <c r="BT98" i="50"/>
  <c r="BT43" i="50"/>
  <c r="BT63" i="50"/>
  <c r="BT83" i="50"/>
  <c r="BT103" i="50"/>
  <c r="BE98" i="49"/>
  <c r="AY98" i="49"/>
  <c r="AY63" i="49"/>
  <c r="BE63" i="49"/>
  <c r="AY103" i="49"/>
  <c r="BE103" i="49"/>
  <c r="BE78" i="49"/>
  <c r="AY78" i="49"/>
  <c r="BE58" i="49"/>
  <c r="AY58" i="49"/>
  <c r="AY83" i="49"/>
  <c r="BE83" i="49"/>
  <c r="AY43" i="49"/>
  <c r="BE43" i="49"/>
  <c r="CA88" i="49"/>
  <c r="AY38" i="49"/>
  <c r="BT58" i="49"/>
  <c r="BT78" i="49"/>
  <c r="BT98" i="49"/>
  <c r="AY43" i="48"/>
  <c r="BE43" i="48"/>
  <c r="BE78" i="48"/>
  <c r="AY78" i="48"/>
  <c r="BE58" i="48"/>
  <c r="AY58" i="48"/>
  <c r="AY83" i="48"/>
  <c r="BE83" i="48"/>
  <c r="AY63" i="48"/>
  <c r="BE63" i="48"/>
  <c r="BE98" i="48"/>
  <c r="AY98" i="48"/>
  <c r="AY103" i="48"/>
  <c r="BE103" i="48"/>
  <c r="AY38" i="48"/>
  <c r="BC28" i="48" s="1"/>
  <c r="BE48" i="48"/>
  <c r="BT58" i="48"/>
  <c r="BT78" i="48"/>
  <c r="BT98" i="48"/>
  <c r="BT103" i="48"/>
  <c r="AY63" i="47"/>
  <c r="BE63" i="47"/>
  <c r="BE78" i="47"/>
  <c r="AY78" i="47"/>
  <c r="AY83" i="47"/>
  <c r="BE83" i="47"/>
  <c r="BE98" i="47"/>
  <c r="AY98" i="47"/>
  <c r="AY43" i="47"/>
  <c r="BE43" i="47"/>
  <c r="BE58" i="47"/>
  <c r="AY58" i="47"/>
  <c r="AY103" i="47"/>
  <c r="BE103" i="47"/>
  <c r="AY68" i="47"/>
  <c r="AY38" i="47"/>
  <c r="BE48" i="47"/>
  <c r="BT58" i="47"/>
  <c r="BT78" i="47"/>
  <c r="BT98" i="47"/>
  <c r="BT43" i="47"/>
  <c r="BT63" i="47"/>
  <c r="BT83" i="47"/>
  <c r="BT103" i="47"/>
  <c r="AY43" i="46"/>
  <c r="BE43" i="46"/>
  <c r="AY83" i="46"/>
  <c r="BE83" i="46"/>
  <c r="AY63" i="46"/>
  <c r="BE63" i="46"/>
  <c r="AY103" i="46"/>
  <c r="BE103" i="46"/>
  <c r="BE38" i="46"/>
  <c r="BT43" i="46"/>
  <c r="CA58" i="46"/>
  <c r="BT63" i="46"/>
  <c r="CA78" i="46"/>
  <c r="BT83" i="46"/>
  <c r="CA98" i="46"/>
  <c r="BT103" i="46"/>
  <c r="BE58" i="45"/>
  <c r="AY58" i="45"/>
  <c r="AY43" i="45"/>
  <c r="BE43" i="45"/>
  <c r="AY63" i="45"/>
  <c r="BE63" i="45"/>
  <c r="BE78" i="45"/>
  <c r="AY78" i="45"/>
  <c r="AY83" i="45"/>
  <c r="BE83" i="45"/>
  <c r="AY103" i="45"/>
  <c r="BE103" i="45"/>
  <c r="AY33" i="45"/>
  <c r="BT58" i="45"/>
  <c r="BT78" i="45"/>
  <c r="BE88" i="45"/>
  <c r="AY93" i="45"/>
  <c r="BE38" i="45"/>
  <c r="BT43" i="45"/>
  <c r="BE53" i="45"/>
  <c r="BT63" i="45"/>
  <c r="BE73" i="45"/>
  <c r="BT83" i="45"/>
  <c r="CA98" i="45"/>
  <c r="BT103" i="45"/>
  <c r="AY48" i="45"/>
  <c r="AY63" i="44"/>
  <c r="BE63" i="44"/>
  <c r="BE78" i="44"/>
  <c r="AY78" i="44"/>
  <c r="AY83" i="44"/>
  <c r="BE83" i="44"/>
  <c r="BE98" i="44"/>
  <c r="AY98" i="44"/>
  <c r="AY43" i="44"/>
  <c r="BE43" i="44"/>
  <c r="BE58" i="44"/>
  <c r="AY58" i="44"/>
  <c r="AY103" i="44"/>
  <c r="BE103" i="44"/>
  <c r="AY68" i="44"/>
  <c r="AY38" i="44"/>
  <c r="BE48" i="44"/>
  <c r="BT58" i="44"/>
  <c r="BT78" i="44"/>
  <c r="BT98" i="44"/>
  <c r="BT43" i="44"/>
  <c r="BT63" i="44"/>
  <c r="BT83" i="44"/>
  <c r="BT103" i="44"/>
  <c r="AY43" i="43"/>
  <c r="BE43" i="43"/>
  <c r="AY63" i="43"/>
  <c r="BE63" i="43"/>
  <c r="AY83" i="43"/>
  <c r="BE83" i="43"/>
  <c r="BE98" i="43"/>
  <c r="AY98" i="43"/>
  <c r="BE58" i="43"/>
  <c r="AY58" i="43"/>
  <c r="BE78" i="43"/>
  <c r="AY78" i="43"/>
  <c r="AY103" i="43"/>
  <c r="BE103" i="43"/>
  <c r="AY48" i="43"/>
  <c r="AY38" i="43"/>
  <c r="BT58" i="43"/>
  <c r="BE68" i="43"/>
  <c r="BT78" i="43"/>
  <c r="BT98" i="43"/>
  <c r="BT43" i="43"/>
  <c r="BT63" i="43"/>
  <c r="BT83" i="43"/>
  <c r="BT103" i="43"/>
  <c r="AY43" i="42"/>
  <c r="BE43" i="42"/>
  <c r="BE58" i="42"/>
  <c r="AY58" i="42"/>
  <c r="BE98" i="42"/>
  <c r="AY98" i="42"/>
  <c r="BE78" i="42"/>
  <c r="AY78" i="42"/>
  <c r="AY83" i="42"/>
  <c r="BE83" i="42"/>
  <c r="AY63" i="42"/>
  <c r="BE63" i="42"/>
  <c r="AY103" i="42"/>
  <c r="BE103" i="42"/>
  <c r="AY38" i="42"/>
  <c r="BC28" i="42" s="1"/>
  <c r="BE48" i="42"/>
  <c r="BT58" i="42"/>
  <c r="BT78" i="42"/>
  <c r="BT98" i="42"/>
  <c r="BT43" i="42"/>
  <c r="BT63" i="42"/>
  <c r="BT83" i="42"/>
  <c r="BT103" i="42"/>
  <c r="BE58" i="41"/>
  <c r="AY58" i="41"/>
  <c r="AY63" i="41"/>
  <c r="BE63" i="41"/>
  <c r="AY43" i="41"/>
  <c r="BE43" i="41"/>
  <c r="AY83" i="41"/>
  <c r="BE83" i="41"/>
  <c r="AY103" i="41"/>
  <c r="BE103" i="41"/>
  <c r="AY33" i="41"/>
  <c r="AY38" i="41"/>
  <c r="AY53" i="41"/>
  <c r="AY68" i="41"/>
  <c r="CA78" i="41"/>
  <c r="BT83" i="41"/>
  <c r="CA98" i="41"/>
  <c r="BT103" i="41"/>
  <c r="BT58" i="41"/>
  <c r="BT43" i="41"/>
  <c r="BT63" i="41"/>
  <c r="BE58" i="40"/>
  <c r="AY58" i="40"/>
  <c r="AY63" i="40"/>
  <c r="BE63" i="40"/>
  <c r="BE78" i="40"/>
  <c r="AY78" i="40"/>
  <c r="BE33" i="40"/>
  <c r="AY33" i="40"/>
  <c r="BE53" i="40"/>
  <c r="AY53" i="40"/>
  <c r="AY83" i="40"/>
  <c r="BE83" i="40"/>
  <c r="BE98" i="40"/>
  <c r="AY98" i="40"/>
  <c r="AY103" i="40"/>
  <c r="BE103" i="40"/>
  <c r="AY38" i="40"/>
  <c r="BE48" i="40"/>
  <c r="BT58" i="40"/>
  <c r="BE68" i="40"/>
  <c r="BT78" i="40"/>
  <c r="BE88" i="40"/>
  <c r="BT98" i="40"/>
  <c r="BT63" i="40"/>
  <c r="BT83" i="40"/>
  <c r="BT103" i="40"/>
  <c r="BE58" i="39"/>
  <c r="AY58" i="39"/>
  <c r="AY43" i="39"/>
  <c r="BE43" i="39"/>
  <c r="AY63" i="39"/>
  <c r="BE63" i="39"/>
  <c r="BE78" i="39"/>
  <c r="AY78" i="39"/>
  <c r="AW28" i="39" s="1"/>
  <c r="BE98" i="39"/>
  <c r="AY98" i="39"/>
  <c r="AY83" i="39"/>
  <c r="BE83" i="39"/>
  <c r="AY103" i="39"/>
  <c r="BE103" i="39"/>
  <c r="AY88" i="39"/>
  <c r="AY38" i="39"/>
  <c r="BT58" i="39"/>
  <c r="BT78" i="39"/>
  <c r="BT98" i="39"/>
  <c r="BE33" i="39"/>
  <c r="BT43" i="39"/>
  <c r="BE53" i="39"/>
  <c r="BC28" i="39" s="1"/>
  <c r="BT63" i="39"/>
  <c r="BE73" i="39"/>
  <c r="BT83" i="39"/>
  <c r="BE93" i="39"/>
  <c r="BT103" i="39"/>
  <c r="BE78" i="38"/>
  <c r="AY78" i="38"/>
  <c r="BE53" i="38"/>
  <c r="AY53" i="38"/>
  <c r="AY83" i="38"/>
  <c r="BE83" i="38"/>
  <c r="BE33" i="38"/>
  <c r="AY33" i="38"/>
  <c r="BE58" i="38"/>
  <c r="AY58" i="38"/>
  <c r="BE98" i="38"/>
  <c r="AY98" i="38"/>
  <c r="AY63" i="38"/>
  <c r="BE63" i="38"/>
  <c r="AY103" i="38"/>
  <c r="BE103" i="38"/>
  <c r="BT35" i="38"/>
  <c r="BT53" i="38"/>
  <c r="AY38" i="38"/>
  <c r="BT58" i="38"/>
  <c r="BT78" i="38"/>
  <c r="BT98" i="38"/>
  <c r="BT63" i="38"/>
  <c r="BT83" i="38"/>
  <c r="BT103" i="38"/>
  <c r="BE58" i="37"/>
  <c r="AY58" i="37"/>
  <c r="AY63" i="37"/>
  <c r="BE63" i="37"/>
  <c r="AY83" i="37"/>
  <c r="BE83" i="37"/>
  <c r="BE98" i="37"/>
  <c r="AY98" i="37"/>
  <c r="AY43" i="37"/>
  <c r="BE43" i="37"/>
  <c r="BE78" i="37"/>
  <c r="AY78" i="37"/>
  <c r="AY103" i="37"/>
  <c r="BE103" i="37"/>
  <c r="AY38" i="37"/>
  <c r="BT58" i="37"/>
  <c r="BT78" i="37"/>
  <c r="BT98" i="37"/>
  <c r="BT43" i="37"/>
  <c r="BT63" i="37"/>
  <c r="BT83" i="37"/>
  <c r="BT103" i="37"/>
  <c r="BE58" i="36"/>
  <c r="AY58" i="36"/>
  <c r="AY43" i="36"/>
  <c r="BE43" i="36"/>
  <c r="AY63" i="36"/>
  <c r="BE63" i="36"/>
  <c r="AY83" i="36"/>
  <c r="BE83" i="36"/>
  <c r="BE98" i="36"/>
  <c r="AY98" i="36"/>
  <c r="BE78" i="36"/>
  <c r="AY78" i="36"/>
  <c r="AY103" i="36"/>
  <c r="BE103" i="36"/>
  <c r="AY68" i="36"/>
  <c r="AW28" i="36" s="1"/>
  <c r="AY38" i="36"/>
  <c r="BE48" i="36"/>
  <c r="BT58" i="36"/>
  <c r="BT78" i="36"/>
  <c r="BT98" i="36"/>
  <c r="BT43" i="36"/>
  <c r="BT63" i="36"/>
  <c r="BT83" i="36"/>
  <c r="BT103" i="36"/>
  <c r="BE33" i="35"/>
  <c r="AY33" i="35"/>
  <c r="BE73" i="35"/>
  <c r="AY73" i="35"/>
  <c r="AY78" i="35"/>
  <c r="BE78" i="35"/>
  <c r="BE93" i="35"/>
  <c r="AY93" i="35"/>
  <c r="BE98" i="35"/>
  <c r="AY98" i="35"/>
  <c r="AY58" i="35"/>
  <c r="BE58" i="35"/>
  <c r="BE53" i="35"/>
  <c r="AY53" i="35"/>
  <c r="AY103" i="35"/>
  <c r="BE103" i="35"/>
  <c r="BT35" i="35"/>
  <c r="BT53" i="35"/>
  <c r="BT73" i="35"/>
  <c r="BT93" i="35"/>
  <c r="AY38" i="35"/>
  <c r="BT58" i="35"/>
  <c r="BT78" i="35"/>
  <c r="BT98" i="35"/>
  <c r="BT103" i="35"/>
  <c r="AY43" i="34"/>
  <c r="BE43" i="34"/>
  <c r="BE98" i="34"/>
  <c r="AY98" i="34"/>
  <c r="BE78" i="34"/>
  <c r="AY78" i="34"/>
  <c r="AY103" i="34"/>
  <c r="BE103" i="34"/>
  <c r="AY63" i="34"/>
  <c r="BE63" i="34"/>
  <c r="BE58" i="34"/>
  <c r="AY58" i="34"/>
  <c r="AY83" i="34"/>
  <c r="BE83" i="34"/>
  <c r="AY38" i="34"/>
  <c r="BT58" i="34"/>
  <c r="BT78" i="34"/>
  <c r="BT98" i="34"/>
  <c r="AY43" i="33"/>
  <c r="BE43" i="33"/>
  <c r="BE58" i="33"/>
  <c r="AY58" i="33"/>
  <c r="AY63" i="33"/>
  <c r="BE63" i="33"/>
  <c r="BE78" i="33"/>
  <c r="AY78" i="33"/>
  <c r="AY83" i="33"/>
  <c r="AW28" i="33" s="1"/>
  <c r="BE83" i="33"/>
  <c r="BE98" i="33"/>
  <c r="AY98" i="33"/>
  <c r="AY103" i="33"/>
  <c r="BE103" i="33"/>
  <c r="AY38" i="33"/>
  <c r="BT58" i="33"/>
  <c r="BT78" i="33"/>
  <c r="BT98" i="33"/>
  <c r="BT43" i="33"/>
  <c r="BT63" i="33"/>
  <c r="BT83" i="33"/>
  <c r="BT103" i="33"/>
  <c r="BE58" i="32"/>
  <c r="AY58" i="32"/>
  <c r="AY43" i="32"/>
  <c r="AW28" i="32" s="1"/>
  <c r="BE43" i="32"/>
  <c r="AY63" i="32"/>
  <c r="BE63" i="32"/>
  <c r="BE78" i="32"/>
  <c r="AY78" i="32"/>
  <c r="AY83" i="32"/>
  <c r="BE83" i="32"/>
  <c r="BE98" i="32"/>
  <c r="AY98" i="32"/>
  <c r="AY103" i="32"/>
  <c r="BE103" i="32"/>
  <c r="AY48" i="32"/>
  <c r="AY68" i="32"/>
  <c r="AY88" i="32"/>
  <c r="BT58" i="32"/>
  <c r="BT78" i="32"/>
  <c r="BT98" i="32"/>
  <c r="BE33" i="32"/>
  <c r="BE38" i="32"/>
  <c r="BT43" i="32"/>
  <c r="BT63" i="32"/>
  <c r="BT83" i="32"/>
  <c r="BT103" i="32"/>
  <c r="P4" i="10"/>
  <c r="P2" i="10"/>
  <c r="BC28" i="50" l="1"/>
  <c r="AW28" i="50"/>
  <c r="BE88" i="49"/>
  <c r="AY88" i="49"/>
  <c r="BC28" i="49"/>
  <c r="AW28" i="49"/>
  <c r="AW28" i="48"/>
  <c r="BC28" i="47"/>
  <c r="AW28" i="47"/>
  <c r="BE78" i="46"/>
  <c r="AY78" i="46"/>
  <c r="BE98" i="46"/>
  <c r="AY98" i="46"/>
  <c r="BE58" i="46"/>
  <c r="AY58" i="46"/>
  <c r="AW28" i="46" s="1"/>
  <c r="BE98" i="45"/>
  <c r="AY98" i="45"/>
  <c r="AW28" i="45"/>
  <c r="BC28" i="45"/>
  <c r="BC28" i="44"/>
  <c r="AW28" i="44"/>
  <c r="BC28" i="43"/>
  <c r="AW28" i="43"/>
  <c r="AW28" i="42"/>
  <c r="BE78" i="41"/>
  <c r="AY78" i="41"/>
  <c r="AW28" i="41"/>
  <c r="BC28" i="41"/>
  <c r="BE98" i="41"/>
  <c r="AY98" i="41"/>
  <c r="AW28" i="40"/>
  <c r="BC28" i="40"/>
  <c r="BC28" i="38"/>
  <c r="AW28" i="38"/>
  <c r="BC28" i="37"/>
  <c r="AW28" i="37"/>
  <c r="BC28" i="36"/>
  <c r="BC28" i="35"/>
  <c r="AW28" i="35"/>
  <c r="BC28" i="34"/>
  <c r="AW28" i="34"/>
  <c r="BC28" i="33"/>
  <c r="BC28" i="32"/>
  <c r="N3" i="10"/>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74" i="10"/>
  <c r="N75" i="10"/>
  <c r="N76" i="10"/>
  <c r="N2" i="10"/>
  <c r="BC28" i="46" l="1"/>
  <c r="BC28" i="5"/>
  <c r="AW28" i="5"/>
  <c r="BM73" i="5" l="1"/>
  <c r="CA73" i="5" s="1"/>
  <c r="BM83" i="5"/>
  <c r="CA83" i="5" s="1"/>
  <c r="BM88" i="5"/>
  <c r="CA88" i="5" s="1"/>
  <c r="BM93" i="5"/>
  <c r="CA93" i="5" s="1"/>
  <c r="BM98" i="5"/>
  <c r="CA98" i="5" s="1"/>
  <c r="BM103" i="5"/>
  <c r="CA103" i="5" s="1"/>
  <c r="BM78" i="5"/>
  <c r="CA78" i="5" s="1"/>
  <c r="AY73" i="5" l="1"/>
  <c r="BE73" i="5"/>
  <c r="BT73" i="5"/>
  <c r="AY83" i="5"/>
  <c r="BE83" i="5"/>
  <c r="BT83" i="5"/>
  <c r="AY88" i="5"/>
  <c r="BE88" i="5"/>
  <c r="BT88" i="5"/>
  <c r="AY93" i="5"/>
  <c r="BE93" i="5"/>
  <c r="BT93" i="5"/>
  <c r="AY98" i="5"/>
  <c r="BE98" i="5"/>
  <c r="BT98" i="5"/>
  <c r="AY103" i="5"/>
  <c r="BE103" i="5"/>
  <c r="BT103" i="5"/>
  <c r="AY78" i="5"/>
  <c r="BE78" i="5"/>
  <c r="BT78" i="5"/>
  <c r="AE13" i="3" l="1"/>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5" i="3"/>
  <c r="AE86" i="3"/>
  <c r="AE87" i="3"/>
  <c r="AE89" i="3"/>
  <c r="AE90" i="3"/>
  <c r="AE91" i="3"/>
  <c r="AE92" i="3"/>
  <c r="AE93" i="3"/>
  <c r="AE94" i="3"/>
  <c r="AE95" i="3"/>
  <c r="AE96" i="3"/>
  <c r="AE97" i="3"/>
  <c r="AE98" i="3"/>
  <c r="AE99" i="3"/>
  <c r="AE100" i="3"/>
  <c r="AE101" i="3"/>
  <c r="AE102" i="3"/>
  <c r="AE103" i="3"/>
  <c r="AE104" i="3"/>
  <c r="AE105" i="3"/>
  <c r="AE106" i="3"/>
  <c r="AE107" i="3"/>
  <c r="AE108" i="3"/>
  <c r="AE109" i="3"/>
  <c r="AE110" i="3"/>
  <c r="AE12" i="3"/>
  <c r="AD13" i="3" l="1"/>
  <c r="AC13" i="3"/>
  <c r="AC14" i="3"/>
  <c r="AD15" i="3"/>
  <c r="AC16" i="3"/>
  <c r="AD16" i="3"/>
  <c r="AC17" i="3"/>
  <c r="AD17" i="3"/>
  <c r="AC18" i="3"/>
  <c r="AD18" i="3"/>
  <c r="AC19" i="3"/>
  <c r="AD19" i="3"/>
  <c r="AC20" i="3"/>
  <c r="AD20" i="3"/>
  <c r="AC21" i="3"/>
  <c r="AD21" i="3"/>
  <c r="AC22" i="3"/>
  <c r="AC23" i="3"/>
  <c r="AD23" i="3"/>
  <c r="AC24" i="3"/>
  <c r="AD24" i="3"/>
  <c r="AC25" i="3"/>
  <c r="AD25" i="3"/>
  <c r="AC26" i="3"/>
  <c r="AD26" i="3"/>
  <c r="AC27" i="3"/>
  <c r="AD27" i="3"/>
  <c r="AC28" i="3"/>
  <c r="AD28" i="3"/>
  <c r="AC29" i="3"/>
  <c r="AD29" i="3"/>
  <c r="AC30" i="3"/>
  <c r="AD30" i="3"/>
  <c r="AC31" i="3"/>
  <c r="AD31" i="3"/>
  <c r="AC32" i="3"/>
  <c r="AD32" i="3"/>
  <c r="AC33" i="3"/>
  <c r="AD33" i="3"/>
  <c r="AC34" i="3"/>
  <c r="AD34" i="3"/>
  <c r="AC35" i="3"/>
  <c r="AD35" i="3"/>
  <c r="AC36" i="3"/>
  <c r="AD36" i="3"/>
  <c r="AC37" i="3"/>
  <c r="AD37" i="3"/>
  <c r="AC38" i="3"/>
  <c r="AD38" i="3"/>
  <c r="AC39" i="3"/>
  <c r="AD39" i="3"/>
  <c r="AC40" i="3"/>
  <c r="AD40" i="3"/>
  <c r="AC41" i="3"/>
  <c r="AD41" i="3"/>
  <c r="AC42" i="3"/>
  <c r="AD42" i="3"/>
  <c r="AC43" i="3"/>
  <c r="AD43" i="3"/>
  <c r="AC44" i="3"/>
  <c r="AD44" i="3"/>
  <c r="AC45" i="3"/>
  <c r="AD45" i="3"/>
  <c r="AC46" i="3"/>
  <c r="AD46" i="3"/>
  <c r="AC47" i="3"/>
  <c r="AD47" i="3"/>
  <c r="AC48" i="3"/>
  <c r="AD48" i="3"/>
  <c r="AC49" i="3"/>
  <c r="AD49" i="3"/>
  <c r="AC50" i="3"/>
  <c r="AD50" i="3"/>
  <c r="AC51" i="3"/>
  <c r="AD51" i="3"/>
  <c r="AC52" i="3"/>
  <c r="AD52" i="3"/>
  <c r="AC53" i="3"/>
  <c r="AD53" i="3"/>
  <c r="AC54" i="3"/>
  <c r="AD54" i="3"/>
  <c r="AC55" i="3"/>
  <c r="AD55" i="3"/>
  <c r="AC56" i="3"/>
  <c r="AD56" i="3"/>
  <c r="AC57" i="3"/>
  <c r="AD57" i="3"/>
  <c r="AC58" i="3"/>
  <c r="AD58" i="3"/>
  <c r="AC59" i="3"/>
  <c r="AD59" i="3"/>
  <c r="AC60" i="3"/>
  <c r="AD60" i="3"/>
  <c r="AC61" i="3"/>
  <c r="AD61" i="3"/>
  <c r="AC62" i="3"/>
  <c r="AD62" i="3"/>
  <c r="AC63" i="3"/>
  <c r="AD63" i="3"/>
  <c r="AC64" i="3"/>
  <c r="AD64" i="3"/>
  <c r="AC65" i="3"/>
  <c r="AD65" i="3"/>
  <c r="AC66" i="3"/>
  <c r="AD66" i="3"/>
  <c r="AC67" i="3"/>
  <c r="AD67" i="3"/>
  <c r="AC68" i="3"/>
  <c r="AD68" i="3"/>
  <c r="AC69" i="3"/>
  <c r="AD69" i="3"/>
  <c r="AC70" i="3"/>
  <c r="AD70" i="3"/>
  <c r="AC71" i="3"/>
  <c r="AD71" i="3"/>
  <c r="AC72" i="3"/>
  <c r="AD72" i="3"/>
  <c r="AC73" i="3"/>
  <c r="AD73" i="3"/>
  <c r="AC74" i="3"/>
  <c r="AD74" i="3"/>
  <c r="AC75" i="3"/>
  <c r="AD75" i="3"/>
  <c r="AC76" i="3"/>
  <c r="AD76" i="3"/>
  <c r="AC77" i="3"/>
  <c r="AC78" i="3" s="1"/>
  <c r="AC79" i="3" s="1"/>
  <c r="AC80" i="3" s="1"/>
  <c r="AD77" i="3"/>
  <c r="AD78" i="3"/>
  <c r="AD79" i="3"/>
  <c r="AD80" i="3"/>
  <c r="AC81" i="3"/>
  <c r="AD81" i="3"/>
  <c r="AD82" i="3"/>
  <c r="AD83" i="3"/>
  <c r="AC84" i="3"/>
  <c r="AD84" i="3"/>
  <c r="AD85" i="3"/>
  <c r="AC86" i="3"/>
  <c r="AD86" i="3"/>
  <c r="AC87" i="3"/>
  <c r="AD87" i="3"/>
  <c r="AC88" i="3"/>
  <c r="AC89" i="3"/>
  <c r="AD89" i="3"/>
  <c r="AC90" i="3"/>
  <c r="AD90" i="3"/>
  <c r="AC91" i="3"/>
  <c r="AD91" i="3"/>
  <c r="AC92" i="3"/>
  <c r="AD92" i="3"/>
  <c r="AC93" i="3"/>
  <c r="AD93" i="3"/>
  <c r="AC94" i="3"/>
  <c r="AD94" i="3"/>
  <c r="AC95" i="3"/>
  <c r="AD95" i="3"/>
  <c r="AC96" i="3"/>
  <c r="AD96" i="3"/>
  <c r="AC97" i="3"/>
  <c r="AD97" i="3"/>
  <c r="AC98" i="3"/>
  <c r="AD98" i="3"/>
  <c r="AC99" i="3"/>
  <c r="AD99" i="3"/>
  <c r="AC100" i="3"/>
  <c r="AD100" i="3"/>
  <c r="AC101" i="3"/>
  <c r="AD101" i="3"/>
  <c r="AC102" i="3"/>
  <c r="AD102" i="3"/>
  <c r="AC103" i="3"/>
  <c r="AD103" i="3"/>
  <c r="AC104" i="3"/>
  <c r="AD104" i="3"/>
  <c r="AC105" i="3"/>
  <c r="AD105" i="3"/>
  <c r="AC106" i="3"/>
  <c r="AD106" i="3"/>
  <c r="AC107" i="3"/>
  <c r="AD107" i="3"/>
  <c r="AC108" i="3"/>
  <c r="AD108" i="3"/>
  <c r="AC109" i="3"/>
  <c r="AD109" i="3"/>
  <c r="AC110" i="3"/>
  <c r="AD110" i="3"/>
  <c r="AD12" i="3"/>
  <c r="AC11" i="3" l="1"/>
  <c r="AD11" i="3"/>
  <c r="AE11" i="3" s="1"/>
  <c r="AD14" i="3" l="1"/>
  <c r="AC15" i="3" s="1"/>
  <c r="AC12" i="3"/>
  <c r="AD22" i="3" s="1"/>
  <c r="AC82" i="3" l="1"/>
  <c r="AC83" i="3" s="1"/>
  <c r="AA59" i="3"/>
  <c r="AA60" i="3"/>
  <c r="AA61" i="3"/>
  <c r="AA62" i="3"/>
  <c r="AA63" i="3"/>
  <c r="AA64" i="3"/>
  <c r="AA65" i="3"/>
  <c r="AA66" i="3"/>
  <c r="AA67" i="3"/>
  <c r="AA68" i="3"/>
  <c r="AA69" i="3"/>
  <c r="AA70" i="3"/>
  <c r="AA71" i="3"/>
  <c r="AA72" i="3"/>
  <c r="AA73" i="3"/>
  <c r="AA74" i="3"/>
  <c r="AA75" i="3"/>
  <c r="AB75" i="3" s="1"/>
  <c r="AA76" i="3"/>
  <c r="AB76" i="3" s="1"/>
  <c r="AA77" i="3"/>
  <c r="AA78" i="3"/>
  <c r="AA79" i="3"/>
  <c r="AB79" i="3" s="1"/>
  <c r="AA80" i="3"/>
  <c r="AA81" i="3"/>
  <c r="AA82" i="3"/>
  <c r="AA83" i="3"/>
  <c r="AB83" i="3" s="1"/>
  <c r="AA84" i="3"/>
  <c r="AA85" i="3"/>
  <c r="AA86" i="3"/>
  <c r="AA87" i="3"/>
  <c r="AA88" i="3"/>
  <c r="AA89" i="3"/>
  <c r="AB89" i="3" s="1"/>
  <c r="AA90" i="3"/>
  <c r="AB90" i="3" s="1"/>
  <c r="AA91" i="3"/>
  <c r="AB91" i="3" s="1"/>
  <c r="AA92" i="3"/>
  <c r="AB92" i="3" s="1"/>
  <c r="AA93" i="3"/>
  <c r="AB93" i="3" s="1"/>
  <c r="AA94" i="3"/>
  <c r="AB94" i="3" s="1"/>
  <c r="AA95" i="3"/>
  <c r="AB95" i="3" s="1"/>
  <c r="AA96" i="3"/>
  <c r="AB96" i="3" s="1"/>
  <c r="AA97" i="3"/>
  <c r="AB97" i="3" s="1"/>
  <c r="AA98" i="3"/>
  <c r="AB98" i="3" s="1"/>
  <c r="AA99" i="3"/>
  <c r="AB99" i="3" s="1"/>
  <c r="AA100" i="3"/>
  <c r="AB100" i="3" s="1"/>
  <c r="AA101" i="3"/>
  <c r="AB101" i="3" s="1"/>
  <c r="AA102" i="3"/>
  <c r="AB102" i="3" s="1"/>
  <c r="AA103" i="3"/>
  <c r="AB103" i="3" s="1"/>
  <c r="AA104" i="3"/>
  <c r="AB104" i="3" s="1"/>
  <c r="AA105" i="3"/>
  <c r="AB105" i="3" s="1"/>
  <c r="AA106" i="3"/>
  <c r="AB106" i="3" s="1"/>
  <c r="AA107" i="3"/>
  <c r="AB107" i="3" s="1"/>
  <c r="AA108" i="3"/>
  <c r="AB108" i="3"/>
  <c r="AA109" i="3"/>
  <c r="AB109" i="3" s="1"/>
  <c r="AA110" i="3"/>
  <c r="AB110" i="3" s="1"/>
  <c r="AB86" i="3" l="1"/>
  <c r="AE84" i="3"/>
  <c r="AB88" i="3"/>
  <c r="AB87" i="3"/>
  <c r="AB82" i="3"/>
  <c r="AB85" i="3"/>
  <c r="AB81" i="3"/>
  <c r="AB77" i="3"/>
  <c r="AB78" i="3"/>
  <c r="AB84" i="3"/>
  <c r="AB80" i="3"/>
  <c r="AB21" i="4"/>
  <c r="AC85" i="3" l="1"/>
  <c r="AE88" i="3"/>
  <c r="C7" i="7"/>
  <c r="A17" i="6" l="1"/>
  <c r="AD88" i="3"/>
  <c r="H22" i="6" s="1"/>
  <c r="Z16" i="6"/>
  <c r="N25" i="6"/>
  <c r="H24" i="6"/>
  <c r="N18" i="6"/>
  <c r="H18" i="6"/>
  <c r="A15" i="6"/>
  <c r="T18" i="6"/>
  <c r="A19" i="6"/>
  <c r="H15" i="6"/>
  <c r="A18" i="6"/>
  <c r="A16" i="6"/>
  <c r="Z25" i="6"/>
  <c r="Z19" i="6"/>
  <c r="A28" i="6"/>
  <c r="T17" i="6"/>
  <c r="T25" i="6"/>
  <c r="A24" i="6"/>
  <c r="Z24" i="6"/>
  <c r="T14" i="6"/>
  <c r="N33" i="6"/>
  <c r="A36" i="6"/>
  <c r="T29" i="6"/>
  <c r="T30" i="6"/>
  <c r="A39" i="6"/>
  <c r="N38" i="6"/>
  <c r="N35" i="6"/>
  <c r="T34" i="6"/>
  <c r="H30" i="6"/>
  <c r="H32" i="6"/>
  <c r="A32" i="6"/>
  <c r="Z35" i="6"/>
  <c r="Z34" i="6"/>
  <c r="T35" i="6"/>
  <c r="A33" i="6"/>
  <c r="T36" i="6"/>
  <c r="Z38" i="6"/>
  <c r="T33" i="6"/>
  <c r="N39" i="6"/>
  <c r="Z39" i="6"/>
  <c r="H35" i="6"/>
  <c r="A14" i="6"/>
  <c r="T38" i="6"/>
  <c r="H34" i="6"/>
  <c r="T31" i="6"/>
  <c r="T37" i="6"/>
  <c r="Z14" i="6"/>
  <c r="N32" i="6"/>
  <c r="H39" i="6"/>
  <c r="Z31" i="6"/>
  <c r="A31" i="6"/>
  <c r="H33" i="6"/>
  <c r="A37" i="6"/>
  <c r="H36" i="6"/>
  <c r="H31" i="6"/>
  <c r="Z30" i="6"/>
  <c r="H38" i="6"/>
  <c r="Z37" i="6"/>
  <c r="Z29" i="6"/>
  <c r="N30" i="6"/>
  <c r="T39" i="6"/>
  <c r="A35" i="6"/>
  <c r="A29" i="6"/>
  <c r="A34" i="6"/>
  <c r="H29" i="6"/>
  <c r="T32" i="6"/>
  <c r="N37" i="6"/>
  <c r="N14" i="6"/>
  <c r="H37" i="6"/>
  <c r="Z36" i="6"/>
  <c r="A38" i="6"/>
  <c r="Z33" i="6"/>
  <c r="N34" i="6"/>
  <c r="Z32" i="6"/>
  <c r="N31" i="6"/>
  <c r="A30" i="6"/>
  <c r="N29" i="6"/>
  <c r="H20" i="6" l="1"/>
  <c r="Z21" i="6"/>
  <c r="N22" i="6"/>
  <c r="T22" i="6"/>
  <c r="N36" i="6"/>
  <c r="H23" i="6"/>
  <c r="T20" i="6"/>
  <c r="H27" i="6"/>
  <c r="A23" i="6"/>
  <c r="T21" i="6"/>
  <c r="H28" i="6"/>
  <c r="Z15" i="6"/>
  <c r="A27" i="6"/>
  <c r="N19" i="6"/>
  <c r="N28" i="6"/>
  <c r="T23" i="6"/>
  <c r="Z18" i="6"/>
  <c r="N15" i="6"/>
  <c r="A21" i="6"/>
  <c r="T26" i="6"/>
  <c r="Z28" i="6"/>
  <c r="H21" i="6"/>
  <c r="H26" i="6"/>
  <c r="H19" i="6"/>
  <c r="A20" i="6"/>
  <c r="H25" i="6"/>
  <c r="Z23" i="6"/>
  <c r="Z17" i="6"/>
  <c r="Z20" i="6"/>
  <c r="T24" i="6"/>
  <c r="T27" i="6"/>
  <c r="T19" i="6"/>
  <c r="N26" i="6"/>
  <c r="N23" i="6"/>
  <c r="T16" i="6"/>
  <c r="T15" i="6"/>
  <c r="A22" i="6"/>
  <c r="N17" i="6"/>
  <c r="N16" i="6"/>
  <c r="N20" i="6"/>
  <c r="Z27" i="6"/>
  <c r="Z26" i="6"/>
  <c r="H14" i="6"/>
  <c r="N27" i="6"/>
  <c r="H16" i="6"/>
  <c r="A26" i="6"/>
  <c r="H17" i="6"/>
  <c r="T28" i="6"/>
  <c r="N21" i="6"/>
  <c r="N24" i="6"/>
  <c r="Z22" i="6"/>
  <c r="A25" i="6"/>
  <c r="L2" i="11"/>
  <c r="A2" i="11"/>
  <c r="AI10" i="4" l="1"/>
  <c r="AF10" i="6" s="1"/>
  <c r="AC10" i="4"/>
  <c r="Z10" i="6" s="1"/>
  <c r="H3" i="7"/>
  <c r="H2" i="7"/>
  <c r="C6" i="7"/>
  <c r="C3" i="7"/>
  <c r="C4" i="7"/>
  <c r="C5" i="7"/>
  <c r="C2" i="7"/>
  <c r="AA12" i="3" l="1"/>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11" i="3"/>
  <c r="F6" i="9"/>
  <c r="F4" i="9"/>
  <c r="M12" i="3" l="1"/>
  <c r="M16" i="3"/>
  <c r="M20" i="3"/>
  <c r="M24" i="3"/>
  <c r="M28" i="3"/>
  <c r="M32" i="3"/>
  <c r="M36" i="3"/>
  <c r="M40" i="3"/>
  <c r="M44" i="3"/>
  <c r="M48" i="3"/>
  <c r="M52" i="3"/>
  <c r="M56" i="3"/>
  <c r="M60" i="3"/>
  <c r="AF60" i="3" s="1"/>
  <c r="AG60" i="3" s="1"/>
  <c r="M64" i="3"/>
  <c r="AF64" i="3" s="1"/>
  <c r="AG64" i="3" s="1"/>
  <c r="M68" i="3"/>
  <c r="AF68" i="3" s="1"/>
  <c r="AG68" i="3" s="1"/>
  <c r="M72" i="3"/>
  <c r="AF72" i="3" s="1"/>
  <c r="AG72" i="3" s="1"/>
  <c r="M76" i="3"/>
  <c r="AF76" i="3" s="1"/>
  <c r="AG76" i="3" s="1"/>
  <c r="M80" i="3"/>
  <c r="AF80" i="3" s="1"/>
  <c r="AG80" i="3" s="1"/>
  <c r="M84" i="3"/>
  <c r="AF84" i="3" s="1"/>
  <c r="AG84" i="3" s="1"/>
  <c r="M88" i="3"/>
  <c r="AF88" i="3" s="1"/>
  <c r="AG88" i="3" s="1"/>
  <c r="M92" i="3"/>
  <c r="AF92" i="3" s="1"/>
  <c r="AG92" i="3" s="1"/>
  <c r="M96" i="3"/>
  <c r="AF96" i="3" s="1"/>
  <c r="AG96" i="3" s="1"/>
  <c r="M100" i="3"/>
  <c r="AF100" i="3" s="1"/>
  <c r="AG100" i="3" s="1"/>
  <c r="M104" i="3"/>
  <c r="AF104" i="3" s="1"/>
  <c r="AG104" i="3" s="1"/>
  <c r="M108" i="3"/>
  <c r="AF108" i="3" s="1"/>
  <c r="AG108" i="3" s="1"/>
  <c r="M35" i="3"/>
  <c r="M47" i="3"/>
  <c r="M63" i="3"/>
  <c r="AF63" i="3" s="1"/>
  <c r="AG63" i="3" s="1"/>
  <c r="M75" i="3"/>
  <c r="AF75" i="3" s="1"/>
  <c r="AG75" i="3" s="1"/>
  <c r="M91" i="3"/>
  <c r="AF91" i="3" s="1"/>
  <c r="AG91" i="3" s="1"/>
  <c r="M103" i="3"/>
  <c r="AF103" i="3" s="1"/>
  <c r="AG103" i="3" s="1"/>
  <c r="M13" i="3"/>
  <c r="M17" i="3"/>
  <c r="M21" i="3"/>
  <c r="M25" i="3"/>
  <c r="M29" i="3"/>
  <c r="M33" i="3"/>
  <c r="M37" i="3"/>
  <c r="M41" i="3"/>
  <c r="M45" i="3"/>
  <c r="M49" i="3"/>
  <c r="M53" i="3"/>
  <c r="M57" i="3"/>
  <c r="M61" i="3"/>
  <c r="AF61" i="3" s="1"/>
  <c r="AG61" i="3" s="1"/>
  <c r="M65" i="3"/>
  <c r="AF65" i="3" s="1"/>
  <c r="AG65" i="3" s="1"/>
  <c r="M69" i="3"/>
  <c r="AF69" i="3" s="1"/>
  <c r="AG69" i="3" s="1"/>
  <c r="M73" i="3"/>
  <c r="AF73" i="3" s="1"/>
  <c r="AG73" i="3" s="1"/>
  <c r="M77" i="3"/>
  <c r="AF77" i="3" s="1"/>
  <c r="AG77" i="3" s="1"/>
  <c r="M81" i="3"/>
  <c r="AF81" i="3" s="1"/>
  <c r="AG81" i="3" s="1"/>
  <c r="M85" i="3"/>
  <c r="AF85" i="3" s="1"/>
  <c r="AG85" i="3" s="1"/>
  <c r="M89" i="3"/>
  <c r="AF89" i="3" s="1"/>
  <c r="AG89" i="3" s="1"/>
  <c r="M93" i="3"/>
  <c r="AF93" i="3" s="1"/>
  <c r="AG93" i="3" s="1"/>
  <c r="M97" i="3"/>
  <c r="AF97" i="3" s="1"/>
  <c r="AG97" i="3" s="1"/>
  <c r="M101" i="3"/>
  <c r="AF101" i="3" s="1"/>
  <c r="AG101" i="3" s="1"/>
  <c r="M105" i="3"/>
  <c r="AF105" i="3" s="1"/>
  <c r="AG105" i="3" s="1"/>
  <c r="M109" i="3"/>
  <c r="AF109" i="3" s="1"/>
  <c r="AG109" i="3" s="1"/>
  <c r="M27" i="3"/>
  <c r="M43" i="3"/>
  <c r="M55" i="3"/>
  <c r="M67" i="3"/>
  <c r="AF67" i="3" s="1"/>
  <c r="AG67" i="3" s="1"/>
  <c r="M83" i="3"/>
  <c r="AF83" i="3" s="1"/>
  <c r="AG83" i="3" s="1"/>
  <c r="M95" i="3"/>
  <c r="AF95" i="3" s="1"/>
  <c r="AG95" i="3" s="1"/>
  <c r="M107" i="3"/>
  <c r="AF107" i="3" s="1"/>
  <c r="AG107" i="3" s="1"/>
  <c r="M14" i="3"/>
  <c r="M18" i="3"/>
  <c r="M22" i="3"/>
  <c r="M26" i="3"/>
  <c r="M30" i="3"/>
  <c r="M34" i="3"/>
  <c r="M38" i="3"/>
  <c r="M42" i="3"/>
  <c r="M46" i="3"/>
  <c r="M50" i="3"/>
  <c r="M54" i="3"/>
  <c r="M58" i="3"/>
  <c r="M62" i="3"/>
  <c r="AF62" i="3" s="1"/>
  <c r="AG62" i="3" s="1"/>
  <c r="M66" i="3"/>
  <c r="AF66" i="3" s="1"/>
  <c r="AG66" i="3" s="1"/>
  <c r="M70" i="3"/>
  <c r="AF70" i="3" s="1"/>
  <c r="AG70" i="3" s="1"/>
  <c r="M74" i="3"/>
  <c r="AF74" i="3" s="1"/>
  <c r="AG74" i="3" s="1"/>
  <c r="M78" i="3"/>
  <c r="AF78" i="3" s="1"/>
  <c r="AG78" i="3" s="1"/>
  <c r="M82" i="3"/>
  <c r="AF82" i="3" s="1"/>
  <c r="AG82" i="3" s="1"/>
  <c r="M86" i="3"/>
  <c r="AF86" i="3" s="1"/>
  <c r="AG86" i="3" s="1"/>
  <c r="M90" i="3"/>
  <c r="AF90" i="3" s="1"/>
  <c r="AG90" i="3" s="1"/>
  <c r="M94" i="3"/>
  <c r="AF94" i="3" s="1"/>
  <c r="AG94" i="3" s="1"/>
  <c r="M98" i="3"/>
  <c r="AF98" i="3" s="1"/>
  <c r="AG98" i="3" s="1"/>
  <c r="M102" i="3"/>
  <c r="AF102" i="3" s="1"/>
  <c r="AG102" i="3" s="1"/>
  <c r="M106" i="3"/>
  <c r="AF106" i="3" s="1"/>
  <c r="AG106" i="3" s="1"/>
  <c r="M110" i="3"/>
  <c r="AF110" i="3" s="1"/>
  <c r="AG110" i="3" s="1"/>
  <c r="M15" i="3"/>
  <c r="M19" i="3"/>
  <c r="M23" i="3"/>
  <c r="M31" i="3"/>
  <c r="M39" i="3"/>
  <c r="M51" i="3"/>
  <c r="M59" i="3"/>
  <c r="AF59" i="3" s="1"/>
  <c r="AG59" i="3" s="1"/>
  <c r="M71" i="3"/>
  <c r="AF71" i="3" s="1"/>
  <c r="AG71" i="3" s="1"/>
  <c r="M79" i="3"/>
  <c r="AF79" i="3" s="1"/>
  <c r="AG79" i="3" s="1"/>
  <c r="M87" i="3"/>
  <c r="AF87" i="3" s="1"/>
  <c r="AG87" i="3" s="1"/>
  <c r="M99" i="3"/>
  <c r="AF99" i="3" s="1"/>
  <c r="AG99" i="3" s="1"/>
  <c r="M11" i="3"/>
  <c r="AB72" i="3"/>
  <c r="AB71" i="3"/>
  <c r="AB74" i="3"/>
  <c r="AB73" i="3"/>
  <c r="AB68" i="3"/>
  <c r="AB67" i="3"/>
  <c r="AB70" i="3"/>
  <c r="AB69" i="3"/>
  <c r="AB64" i="3"/>
  <c r="AB63" i="3"/>
  <c r="AB66" i="3"/>
  <c r="AB65" i="3"/>
  <c r="AB60" i="3"/>
  <c r="AB59" i="3"/>
  <c r="AB62" i="3"/>
  <c r="AB61" i="3"/>
  <c r="E6" i="5" l="1"/>
  <c r="AC9" i="4"/>
  <c r="D2" i="11" l="1"/>
  <c r="N21" i="4"/>
  <c r="I2" i="11" s="1"/>
  <c r="AF6" i="4"/>
  <c r="E2" i="11" l="1"/>
  <c r="P1" i="10"/>
  <c r="AC8" i="4"/>
  <c r="P3" i="10" s="1"/>
  <c r="AC7" i="4"/>
  <c r="C2" i="11" l="1"/>
  <c r="AF24" i="3"/>
  <c r="AF32" i="3"/>
  <c r="AF40" i="3"/>
  <c r="AF48" i="3"/>
  <c r="AF56" i="3"/>
  <c r="AF14" i="3"/>
  <c r="AF34" i="3"/>
  <c r="AF46" i="3"/>
  <c r="AF15" i="3"/>
  <c r="AF35" i="3"/>
  <c r="AF55" i="3"/>
  <c r="AF33" i="3"/>
  <c r="AF41" i="3"/>
  <c r="AF49" i="3"/>
  <c r="AF57" i="3"/>
  <c r="AF22" i="3"/>
  <c r="AF30" i="3"/>
  <c r="AF58" i="3"/>
  <c r="AF31" i="3"/>
  <c r="AF39" i="3"/>
  <c r="AF42" i="3"/>
  <c r="AF54" i="3"/>
  <c r="AF43" i="3"/>
  <c r="AF53" i="3"/>
  <c r="AF45" i="3"/>
  <c r="AF37" i="3"/>
  <c r="AF25" i="3"/>
  <c r="AF52" i="3"/>
  <c r="AF44" i="3"/>
  <c r="AF36" i="3"/>
  <c r="AF28" i="3"/>
  <c r="BM68" i="5"/>
  <c r="BT68" i="5" s="1"/>
  <c r="BM63" i="5"/>
  <c r="CA63" i="5" s="1"/>
  <c r="BM58" i="5"/>
  <c r="BT58" i="5" s="1"/>
  <c r="BM53" i="5"/>
  <c r="CA53" i="5" s="1"/>
  <c r="BM48" i="5"/>
  <c r="BT48" i="5" s="1"/>
  <c r="BM43" i="5"/>
  <c r="CA43" i="5" s="1"/>
  <c r="BM37" i="5"/>
  <c r="BM35" i="5"/>
  <c r="CA35" i="5" s="1"/>
  <c r="Z9" i="6"/>
  <c r="Z8" i="6"/>
  <c r="Z7" i="6"/>
  <c r="AD6" i="6"/>
  <c r="AB58" i="3"/>
  <c r="AB57" i="3"/>
  <c r="AB56" i="3"/>
  <c r="AB55" i="3"/>
  <c r="AB54" i="3"/>
  <c r="AB53" i="3"/>
  <c r="AB52" i="3"/>
  <c r="AB51" i="3"/>
  <c r="AF51" i="3"/>
  <c r="AB50" i="3"/>
  <c r="AF50" i="3"/>
  <c r="AB49" i="3"/>
  <c r="AB48" i="3"/>
  <c r="AB47" i="3"/>
  <c r="AF47" i="3"/>
  <c r="AB46" i="3"/>
  <c r="AB45" i="3"/>
  <c r="AF38" i="3"/>
  <c r="AF29" i="3"/>
  <c r="AF27" i="3"/>
  <c r="AF26" i="3"/>
  <c r="AF23" i="3"/>
  <c r="AF12" i="3"/>
  <c r="AF11" i="3"/>
  <c r="AG11" i="3" l="1"/>
  <c r="AY63" i="5"/>
  <c r="BE63" i="5"/>
  <c r="BT53" i="5"/>
  <c r="BT63" i="5"/>
  <c r="CA68" i="5"/>
  <c r="CA48" i="5"/>
  <c r="BE48" i="5" s="1"/>
  <c r="AB43" i="3"/>
  <c r="AB44" i="3"/>
  <c r="AG12" i="3"/>
  <c r="AB37" i="3"/>
  <c r="AB31" i="3"/>
  <c r="AB28" i="3"/>
  <c r="AB24" i="3"/>
  <c r="AB30" i="3"/>
  <c r="AB33" i="3"/>
  <c r="AB35" i="3"/>
  <c r="AB38" i="3"/>
  <c r="AB40" i="3"/>
  <c r="AB42" i="3"/>
  <c r="AB13" i="3"/>
  <c r="AB26" i="3"/>
  <c r="AB27" i="3"/>
  <c r="AB25" i="3"/>
  <c r="AB29" i="3"/>
  <c r="AB32" i="3"/>
  <c r="AB34" i="3"/>
  <c r="AB36" i="3"/>
  <c r="AB39" i="3"/>
  <c r="AB41" i="3"/>
  <c r="AY43" i="5"/>
  <c r="BE43" i="5"/>
  <c r="BT43" i="5"/>
  <c r="BT35" i="5"/>
  <c r="AF17" i="3"/>
  <c r="AF16" i="3"/>
  <c r="AF21" i="3"/>
  <c r="AF18" i="3"/>
  <c r="AF20" i="3"/>
  <c r="AF19" i="3"/>
  <c r="AF13" i="3"/>
  <c r="AG13" i="3" s="1"/>
  <c r="AB12" i="3"/>
  <c r="AB22" i="3"/>
  <c r="AB14" i="3"/>
  <c r="AB20" i="3"/>
  <c r="AB16" i="3"/>
  <c r="AB23" i="3"/>
  <c r="AB18" i="3"/>
  <c r="AB17" i="3"/>
  <c r="AB21" i="3"/>
  <c r="AB11" i="3"/>
  <c r="AB15" i="3"/>
  <c r="AB19" i="3"/>
  <c r="BT37" i="5"/>
  <c r="CA37" i="5"/>
  <c r="AY53" i="5"/>
  <c r="BE53" i="5"/>
  <c r="AY33" i="5"/>
  <c r="BE33" i="5"/>
  <c r="CA58" i="5"/>
  <c r="AM102" i="4" l="1"/>
  <c r="M76" i="10" s="1"/>
  <c r="AM98" i="4"/>
  <c r="M72" i="10" s="1"/>
  <c r="AM94" i="4"/>
  <c r="M68" i="10" s="1"/>
  <c r="AM90" i="4"/>
  <c r="M64" i="10" s="1"/>
  <c r="AM86" i="4"/>
  <c r="M60" i="10" s="1"/>
  <c r="AM82" i="4"/>
  <c r="M56" i="10" s="1"/>
  <c r="AM78" i="4"/>
  <c r="M52" i="10" s="1"/>
  <c r="AM74" i="4"/>
  <c r="M48" i="10" s="1"/>
  <c r="AM70" i="4"/>
  <c r="M44" i="10" s="1"/>
  <c r="AM66" i="4"/>
  <c r="M40" i="10" s="1"/>
  <c r="AM62" i="4"/>
  <c r="M36" i="10" s="1"/>
  <c r="AM58" i="4"/>
  <c r="M32" i="10" s="1"/>
  <c r="AM54" i="4"/>
  <c r="M28" i="10" s="1"/>
  <c r="AM50" i="4"/>
  <c r="M24" i="10" s="1"/>
  <c r="AM46" i="4"/>
  <c r="M20" i="10" s="1"/>
  <c r="AM42" i="4"/>
  <c r="M16" i="10" s="1"/>
  <c r="AM38" i="4"/>
  <c r="M12" i="10" s="1"/>
  <c r="AM34" i="4"/>
  <c r="M8" i="10" s="1"/>
  <c r="AM30" i="4"/>
  <c r="M4" i="10" s="1"/>
  <c r="AM41" i="4"/>
  <c r="M15" i="10" s="1"/>
  <c r="AM33" i="4"/>
  <c r="M7" i="10" s="1"/>
  <c r="AM91" i="4"/>
  <c r="M65" i="10" s="1"/>
  <c r="AM83" i="4"/>
  <c r="M57" i="10" s="1"/>
  <c r="AM71" i="4"/>
  <c r="M45" i="10" s="1"/>
  <c r="AM59" i="4"/>
  <c r="M33" i="10" s="1"/>
  <c r="AM47" i="4"/>
  <c r="M21" i="10" s="1"/>
  <c r="AM35" i="4"/>
  <c r="M9" i="10" s="1"/>
  <c r="AM101" i="4"/>
  <c r="M75" i="10" s="1"/>
  <c r="AM97" i="4"/>
  <c r="M71" i="10" s="1"/>
  <c r="AM93" i="4"/>
  <c r="M67" i="10" s="1"/>
  <c r="AM89" i="4"/>
  <c r="M63" i="10" s="1"/>
  <c r="AM85" i="4"/>
  <c r="M59" i="10" s="1"/>
  <c r="AM81" i="4"/>
  <c r="M55" i="10" s="1"/>
  <c r="AM77" i="4"/>
  <c r="M51" i="10" s="1"/>
  <c r="AM73" i="4"/>
  <c r="M47" i="10" s="1"/>
  <c r="AM69" i="4"/>
  <c r="M43" i="10" s="1"/>
  <c r="AM65" i="4"/>
  <c r="M39" i="10" s="1"/>
  <c r="AM61" i="4"/>
  <c r="M35" i="10" s="1"/>
  <c r="AM57" i="4"/>
  <c r="M31" i="10" s="1"/>
  <c r="AM53" i="4"/>
  <c r="M27" i="10" s="1"/>
  <c r="AM49" i="4"/>
  <c r="M23" i="10" s="1"/>
  <c r="AM45" i="4"/>
  <c r="M19" i="10" s="1"/>
  <c r="AM37" i="4"/>
  <c r="M11" i="10" s="1"/>
  <c r="AM29" i="4"/>
  <c r="M3" i="10" s="1"/>
  <c r="AM79" i="4"/>
  <c r="M53" i="10" s="1"/>
  <c r="AM67" i="4"/>
  <c r="M41" i="10" s="1"/>
  <c r="AM55" i="4"/>
  <c r="M29" i="10" s="1"/>
  <c r="AM43" i="4"/>
  <c r="M17" i="10" s="1"/>
  <c r="AM100" i="4"/>
  <c r="M74" i="10" s="1"/>
  <c r="AM96" i="4"/>
  <c r="M70" i="10" s="1"/>
  <c r="AM92" i="4"/>
  <c r="M66" i="10" s="1"/>
  <c r="AM88" i="4"/>
  <c r="M62" i="10" s="1"/>
  <c r="AM84" i="4"/>
  <c r="M58" i="10" s="1"/>
  <c r="AM80" i="4"/>
  <c r="M54" i="10" s="1"/>
  <c r="AM76" i="4"/>
  <c r="M50" i="10" s="1"/>
  <c r="AM72" i="4"/>
  <c r="M46" i="10" s="1"/>
  <c r="AM68" i="4"/>
  <c r="M42" i="10" s="1"/>
  <c r="AM64" i="4"/>
  <c r="M38" i="10" s="1"/>
  <c r="AM60" i="4"/>
  <c r="M34" i="10" s="1"/>
  <c r="AM56" i="4"/>
  <c r="M30" i="10" s="1"/>
  <c r="AM52" i="4"/>
  <c r="M26" i="10" s="1"/>
  <c r="AM48" i="4"/>
  <c r="M22" i="10" s="1"/>
  <c r="AM44" i="4"/>
  <c r="M18" i="10" s="1"/>
  <c r="AM40" i="4"/>
  <c r="M14" i="10" s="1"/>
  <c r="AM36" i="4"/>
  <c r="M10" i="10" s="1"/>
  <c r="AM32" i="4"/>
  <c r="M6" i="10" s="1"/>
  <c r="AM28" i="4"/>
  <c r="M2" i="10" s="1"/>
  <c r="AM99" i="4"/>
  <c r="M73" i="10" s="1"/>
  <c r="AM95" i="4"/>
  <c r="M69" i="10" s="1"/>
  <c r="AM87" i="4"/>
  <c r="M61" i="10" s="1"/>
  <c r="AM75" i="4"/>
  <c r="M49" i="10" s="1"/>
  <c r="AM63" i="4"/>
  <c r="M37" i="10" s="1"/>
  <c r="AM51" i="4"/>
  <c r="M25" i="10" s="1"/>
  <c r="AM39" i="4"/>
  <c r="M13" i="10" s="1"/>
  <c r="AM31" i="4"/>
  <c r="M5" i="10" s="1"/>
  <c r="AY48" i="5"/>
  <c r="J28" i="4"/>
  <c r="P69" i="4"/>
  <c r="C34" i="4"/>
  <c r="C69" i="4"/>
  <c r="AD50" i="4"/>
  <c r="F33" i="7" s="1"/>
  <c r="P32" i="4"/>
  <c r="P39" i="4"/>
  <c r="D22" i="7" s="1"/>
  <c r="C47" i="4"/>
  <c r="P59" i="4"/>
  <c r="AW59" i="4" s="1"/>
  <c r="C81" i="4"/>
  <c r="P98" i="4"/>
  <c r="AD66" i="4"/>
  <c r="J32" i="4"/>
  <c r="C50" i="4"/>
  <c r="AA30" i="4"/>
  <c r="E13" i="7" s="1"/>
  <c r="J31" i="4"/>
  <c r="J38" i="4"/>
  <c r="P45" i="4"/>
  <c r="AW45" i="4" s="1"/>
  <c r="P55" i="4"/>
  <c r="AW55" i="4" s="1"/>
  <c r="C77" i="4"/>
  <c r="P95" i="4"/>
  <c r="AD82" i="4"/>
  <c r="F65" i="7" s="1"/>
  <c r="P37" i="4"/>
  <c r="AW37" i="4" s="1"/>
  <c r="J74" i="4"/>
  <c r="J35" i="4"/>
  <c r="J42" i="4"/>
  <c r="P49" i="4"/>
  <c r="AW49" i="4" s="1"/>
  <c r="P67" i="4"/>
  <c r="AW67" i="4" s="1"/>
  <c r="P88" i="4"/>
  <c r="D71" i="7" s="1"/>
  <c r="AA47" i="4"/>
  <c r="P30" i="4"/>
  <c r="D13" i="7" s="1"/>
  <c r="C36" i="4"/>
  <c r="J41" i="4"/>
  <c r="P46" i="4"/>
  <c r="AW46" i="4" s="1"/>
  <c r="C52" i="4"/>
  <c r="J57" i="4"/>
  <c r="P62" i="4"/>
  <c r="C68" i="4"/>
  <c r="J73" i="4"/>
  <c r="BB73" i="4" s="1"/>
  <c r="P78" i="4"/>
  <c r="AW78" i="4" s="1"/>
  <c r="C84" i="4"/>
  <c r="AA35" i="4"/>
  <c r="AA80" i="4"/>
  <c r="E63" i="7" s="1"/>
  <c r="AD70" i="4"/>
  <c r="F53" i="7" s="1"/>
  <c r="AN39" i="4"/>
  <c r="AN71" i="4"/>
  <c r="J52" i="4"/>
  <c r="C59" i="4"/>
  <c r="AN101" i="4"/>
  <c r="AN93" i="4"/>
  <c r="AN102" i="4"/>
  <c r="AN94" i="4"/>
  <c r="AN86" i="4"/>
  <c r="AD93" i="4"/>
  <c r="F76" i="7" s="1"/>
  <c r="AD77" i="4"/>
  <c r="F60" i="7" s="1"/>
  <c r="AD61" i="4"/>
  <c r="F44" i="7" s="1"/>
  <c r="AD45" i="4"/>
  <c r="F28" i="7" s="1"/>
  <c r="AD29" i="4"/>
  <c r="AA87" i="4"/>
  <c r="E70" i="7" s="1"/>
  <c r="AA71" i="4"/>
  <c r="E54" i="7" s="1"/>
  <c r="AA55" i="4"/>
  <c r="E38" i="7" s="1"/>
  <c r="AN76" i="4"/>
  <c r="AN68" i="4"/>
  <c r="AN60" i="4"/>
  <c r="AN52" i="4"/>
  <c r="AN44" i="4"/>
  <c r="AN36" i="4"/>
  <c r="AD100" i="4"/>
  <c r="F83" i="7" s="1"/>
  <c r="AD84" i="4"/>
  <c r="F67" i="7" s="1"/>
  <c r="AD68" i="4"/>
  <c r="F51" i="7" s="1"/>
  <c r="AD52" i="4"/>
  <c r="F35" i="7" s="1"/>
  <c r="AD36" i="4"/>
  <c r="F19" i="7" s="1"/>
  <c r="AA94" i="4"/>
  <c r="E77" i="7" s="1"/>
  <c r="AA78" i="4"/>
  <c r="E61" i="7" s="1"/>
  <c r="AA62" i="4"/>
  <c r="E45" i="7" s="1"/>
  <c r="AA46" i="4"/>
  <c r="E29" i="7" s="1"/>
  <c r="AN85" i="4"/>
  <c r="AD99" i="4"/>
  <c r="F82" i="7" s="1"/>
  <c r="AD83" i="4"/>
  <c r="F66" i="7" s="1"/>
  <c r="AD67" i="4"/>
  <c r="F50" i="7" s="1"/>
  <c r="AD51" i="4"/>
  <c r="F34" i="7" s="1"/>
  <c r="AD35" i="4"/>
  <c r="F18" i="7" s="1"/>
  <c r="AA93" i="4"/>
  <c r="E76" i="7" s="1"/>
  <c r="AA77" i="4"/>
  <c r="E60" i="7" s="1"/>
  <c r="AA61" i="4"/>
  <c r="E44" i="7" s="1"/>
  <c r="AA45" i="4"/>
  <c r="E28" i="7" s="1"/>
  <c r="AN75" i="4"/>
  <c r="AN43" i="4"/>
  <c r="AD62" i="4"/>
  <c r="F45" i="7" s="1"/>
  <c r="AA72" i="4"/>
  <c r="E55" i="7" s="1"/>
  <c r="AA33" i="4"/>
  <c r="E16" i="7" s="1"/>
  <c r="J100" i="4"/>
  <c r="J96" i="4"/>
  <c r="J92" i="4"/>
  <c r="J88" i="4"/>
  <c r="C71" i="7" s="1"/>
  <c r="J83" i="4"/>
  <c r="C78" i="4"/>
  <c r="P72" i="4"/>
  <c r="AW72" i="4" s="1"/>
  <c r="J67" i="4"/>
  <c r="C62" i="4"/>
  <c r="P56" i="4"/>
  <c r="D39" i="7" s="1"/>
  <c r="AN49" i="4"/>
  <c r="AD74" i="4"/>
  <c r="F57" i="7" s="1"/>
  <c r="AA84" i="4"/>
  <c r="E67" i="7" s="1"/>
  <c r="AA36" i="4"/>
  <c r="E19" i="7" s="1"/>
  <c r="C100" i="4"/>
  <c r="B83" i="7" s="1"/>
  <c r="C96" i="4"/>
  <c r="B79" i="7" s="1"/>
  <c r="C92" i="4"/>
  <c r="B75" i="7" s="1"/>
  <c r="C88" i="4"/>
  <c r="B71" i="7" s="1"/>
  <c r="C83" i="4"/>
  <c r="P77" i="4"/>
  <c r="AW77" i="4" s="1"/>
  <c r="J72" i="4"/>
  <c r="C67" i="4"/>
  <c r="P61" i="4"/>
  <c r="J56" i="4"/>
  <c r="AN99" i="4"/>
  <c r="AN91" i="4"/>
  <c r="AN100" i="4"/>
  <c r="AN92" i="4"/>
  <c r="AN84" i="4"/>
  <c r="AD89" i="4"/>
  <c r="F72" i="7" s="1"/>
  <c r="AD73" i="4"/>
  <c r="F56" i="7" s="1"/>
  <c r="AD57" i="4"/>
  <c r="F40" i="7" s="1"/>
  <c r="AD41" i="4"/>
  <c r="F24" i="7" s="1"/>
  <c r="AA99" i="4"/>
  <c r="E82" i="7" s="1"/>
  <c r="AA83" i="4"/>
  <c r="E66" i="7" s="1"/>
  <c r="AA67" i="4"/>
  <c r="E50" i="7" s="1"/>
  <c r="AA51" i="4"/>
  <c r="E34" i="7" s="1"/>
  <c r="AN83" i="4"/>
  <c r="AN74" i="4"/>
  <c r="AN66" i="4"/>
  <c r="AN58" i="4"/>
  <c r="AN50" i="4"/>
  <c r="AN42" i="4"/>
  <c r="AN34" i="4"/>
  <c r="AD96" i="4"/>
  <c r="F79" i="7" s="1"/>
  <c r="AD80" i="4"/>
  <c r="F63" i="7" s="1"/>
  <c r="AD64" i="4"/>
  <c r="F47" i="7" s="1"/>
  <c r="AD48" i="4"/>
  <c r="F31" i="7" s="1"/>
  <c r="AD32" i="4"/>
  <c r="F15" i="7" s="1"/>
  <c r="AA90" i="4"/>
  <c r="E73" i="7" s="1"/>
  <c r="AA74" i="4"/>
  <c r="E57" i="7" s="1"/>
  <c r="AA58" i="4"/>
  <c r="E41" i="7" s="1"/>
  <c r="AA42" i="4"/>
  <c r="E25" i="7" s="1"/>
  <c r="AD95" i="4"/>
  <c r="F78" i="7" s="1"/>
  <c r="AD79" i="4"/>
  <c r="AD63" i="4"/>
  <c r="F46" i="7" s="1"/>
  <c r="AD47" i="4"/>
  <c r="F30" i="7" s="1"/>
  <c r="AD31" i="4"/>
  <c r="F14" i="7" s="1"/>
  <c r="AA89" i="4"/>
  <c r="E72" i="7" s="1"/>
  <c r="AA73" i="4"/>
  <c r="E56" i="7" s="1"/>
  <c r="AA57" i="4"/>
  <c r="E40" i="7" s="1"/>
  <c r="AA41" i="4"/>
  <c r="E24" i="7" s="1"/>
  <c r="AN67" i="4"/>
  <c r="AN35" i="4"/>
  <c r="AD46" i="4"/>
  <c r="F29" i="7" s="1"/>
  <c r="AA56" i="4"/>
  <c r="E39" i="7" s="1"/>
  <c r="AA29" i="4"/>
  <c r="E12" i="7" s="1"/>
  <c r="J99" i="4"/>
  <c r="J95" i="4"/>
  <c r="J91" i="4"/>
  <c r="C74" i="7" s="1"/>
  <c r="J87" i="4"/>
  <c r="C70" i="7" s="1"/>
  <c r="C82" i="4"/>
  <c r="P76" i="4"/>
  <c r="AW76" i="4" s="1"/>
  <c r="J71" i="4"/>
  <c r="C66" i="4"/>
  <c r="P60" i="4"/>
  <c r="AW60" i="4" s="1"/>
  <c r="J55" i="4"/>
  <c r="AN73" i="4"/>
  <c r="AN41" i="4"/>
  <c r="AD58" i="4"/>
  <c r="F41" i="7" s="1"/>
  <c r="AA68" i="4"/>
  <c r="E51" i="7" s="1"/>
  <c r="AA32" i="4"/>
  <c r="E15" i="7" s="1"/>
  <c r="C99" i="4"/>
  <c r="B82" i="7" s="1"/>
  <c r="C95" i="4"/>
  <c r="B78" i="7" s="1"/>
  <c r="C91" i="4"/>
  <c r="B74" i="7" s="1"/>
  <c r="C87" i="4"/>
  <c r="B70" i="7" s="1"/>
  <c r="P81" i="4"/>
  <c r="AW81" i="4" s="1"/>
  <c r="J76" i="4"/>
  <c r="C71" i="4"/>
  <c r="P65" i="4"/>
  <c r="AW65" i="4" s="1"/>
  <c r="J60" i="4"/>
  <c r="BB60" i="4" s="1"/>
  <c r="AN97" i="4"/>
  <c r="AN89" i="4"/>
  <c r="AN98" i="4"/>
  <c r="AN90" i="4"/>
  <c r="AN82" i="4"/>
  <c r="AD101" i="4"/>
  <c r="F84" i="7" s="1"/>
  <c r="AD85" i="4"/>
  <c r="F68" i="7" s="1"/>
  <c r="AD69" i="4"/>
  <c r="F52" i="7" s="1"/>
  <c r="AD53" i="4"/>
  <c r="F36" i="7" s="1"/>
  <c r="AD37" i="4"/>
  <c r="F20" i="7" s="1"/>
  <c r="AA95" i="4"/>
  <c r="E78" i="7" s="1"/>
  <c r="AA79" i="4"/>
  <c r="E62" i="7" s="1"/>
  <c r="AA63" i="4"/>
  <c r="E46" i="7" s="1"/>
  <c r="AN72" i="4"/>
  <c r="AN64" i="4"/>
  <c r="AN56" i="4"/>
  <c r="AN48" i="4"/>
  <c r="AN40" i="4"/>
  <c r="AN32" i="4"/>
  <c r="AD92" i="4"/>
  <c r="F75" i="7" s="1"/>
  <c r="AD76" i="4"/>
  <c r="F59" i="7" s="1"/>
  <c r="AD60" i="4"/>
  <c r="F43" i="7" s="1"/>
  <c r="AD44" i="4"/>
  <c r="F27" i="7" s="1"/>
  <c r="AA102" i="4"/>
  <c r="E85" i="7" s="1"/>
  <c r="AA86" i="4"/>
  <c r="E69" i="7" s="1"/>
  <c r="AA70" i="4"/>
  <c r="E53" i="7" s="1"/>
  <c r="AA54" i="4"/>
  <c r="E37" i="7" s="1"/>
  <c r="AD91" i="4"/>
  <c r="F74" i="7" s="1"/>
  <c r="AD75" i="4"/>
  <c r="F58" i="7" s="1"/>
  <c r="AD59" i="4"/>
  <c r="F42" i="7" s="1"/>
  <c r="AD43" i="4"/>
  <c r="F26" i="7" s="1"/>
  <c r="AA101" i="4"/>
  <c r="E84" i="7" s="1"/>
  <c r="AA85" i="4"/>
  <c r="E68" i="7" s="1"/>
  <c r="AA69" i="4"/>
  <c r="E52" i="7" s="1"/>
  <c r="AA53" i="4"/>
  <c r="E36" i="7" s="1"/>
  <c r="AA37" i="4"/>
  <c r="E20" i="7" s="1"/>
  <c r="AN59" i="4"/>
  <c r="AD94" i="4"/>
  <c r="F77" i="7" s="1"/>
  <c r="AD30" i="4"/>
  <c r="F13" i="7" s="1"/>
  <c r="AA44" i="4"/>
  <c r="E27" i="7" s="1"/>
  <c r="J102" i="4"/>
  <c r="J98" i="4"/>
  <c r="J94" i="4"/>
  <c r="J90" i="4"/>
  <c r="C73" i="7" s="1"/>
  <c r="C86" i="4"/>
  <c r="P80" i="4"/>
  <c r="J75" i="4"/>
  <c r="BB75" i="4" s="1"/>
  <c r="C70" i="4"/>
  <c r="P64" i="4"/>
  <c r="AW64" i="4" s="1"/>
  <c r="J59" i="4"/>
  <c r="C54" i="4"/>
  <c r="AN65" i="4"/>
  <c r="AN33" i="4"/>
  <c r="AD42" i="4"/>
  <c r="F25" i="7" s="1"/>
  <c r="AA52" i="4"/>
  <c r="E35" i="7" s="1"/>
  <c r="C102" i="4"/>
  <c r="B85" i="7" s="1"/>
  <c r="C98" i="4"/>
  <c r="B81" i="7" s="1"/>
  <c r="C94" i="4"/>
  <c r="B77" i="7" s="1"/>
  <c r="C90" i="4"/>
  <c r="B73" i="7" s="1"/>
  <c r="P85" i="4"/>
  <c r="D68" i="7" s="1"/>
  <c r="J80" i="4"/>
  <c r="BB80" i="4" s="1"/>
  <c r="AN95" i="4"/>
  <c r="AN87" i="4"/>
  <c r="AN96" i="4"/>
  <c r="AN88" i="4"/>
  <c r="AN80" i="4"/>
  <c r="AN81" i="4"/>
  <c r="AD97" i="4"/>
  <c r="F80" i="7" s="1"/>
  <c r="AD81" i="4"/>
  <c r="F64" i="7" s="1"/>
  <c r="AD65" i="4"/>
  <c r="F48" i="7" s="1"/>
  <c r="AD49" i="4"/>
  <c r="F32" i="7" s="1"/>
  <c r="AD33" i="4"/>
  <c r="F16" i="7" s="1"/>
  <c r="AA91" i="4"/>
  <c r="E74" i="7" s="1"/>
  <c r="AA75" i="4"/>
  <c r="E58" i="7" s="1"/>
  <c r="AA59" i="4"/>
  <c r="E42" i="7" s="1"/>
  <c r="AN78" i="4"/>
  <c r="AN70" i="4"/>
  <c r="AN62" i="4"/>
  <c r="AN54" i="4"/>
  <c r="AN46" i="4"/>
  <c r="AN38" i="4"/>
  <c r="AN30" i="4"/>
  <c r="AD88" i="4"/>
  <c r="F71" i="7" s="1"/>
  <c r="AD72" i="4"/>
  <c r="F55" i="7" s="1"/>
  <c r="AD56" i="4"/>
  <c r="F39" i="7" s="1"/>
  <c r="AD40" i="4"/>
  <c r="F23" i="7" s="1"/>
  <c r="AA98" i="4"/>
  <c r="E81" i="7" s="1"/>
  <c r="AA82" i="4"/>
  <c r="E65" i="7" s="1"/>
  <c r="AA66" i="4"/>
  <c r="E49" i="7" s="1"/>
  <c r="AA50" i="4"/>
  <c r="E33" i="7" s="1"/>
  <c r="AD87" i="4"/>
  <c r="F70" i="7" s="1"/>
  <c r="AD71" i="4"/>
  <c r="F54" i="7" s="1"/>
  <c r="AD55" i="4"/>
  <c r="F38" i="7" s="1"/>
  <c r="AD39" i="4"/>
  <c r="F22" i="7" s="1"/>
  <c r="AA97" i="4"/>
  <c r="E80" i="7" s="1"/>
  <c r="AA81" i="4"/>
  <c r="E64" i="7" s="1"/>
  <c r="AA65" i="4"/>
  <c r="E48" i="7" s="1"/>
  <c r="AA49" i="4"/>
  <c r="E32" i="7" s="1"/>
  <c r="AN51" i="4"/>
  <c r="AD78" i="4"/>
  <c r="F61" i="7" s="1"/>
  <c r="AA88" i="4"/>
  <c r="E71" i="7" s="1"/>
  <c r="AA38" i="4"/>
  <c r="E21" i="7" s="1"/>
  <c r="J101" i="4"/>
  <c r="J97" i="4"/>
  <c r="J93" i="4"/>
  <c r="J89" i="4"/>
  <c r="C72" i="7" s="1"/>
  <c r="P84" i="4"/>
  <c r="J79" i="4"/>
  <c r="C74" i="4"/>
  <c r="P68" i="4"/>
  <c r="D51" i="7" s="1"/>
  <c r="J63" i="4"/>
  <c r="C58" i="4"/>
  <c r="P52" i="4"/>
  <c r="AW52" i="4" s="1"/>
  <c r="AN57" i="4"/>
  <c r="AD90" i="4"/>
  <c r="F73" i="7" s="1"/>
  <c r="AA100" i="4"/>
  <c r="E83" i="7" s="1"/>
  <c r="AA43" i="4"/>
  <c r="E26" i="7" s="1"/>
  <c r="C101" i="4"/>
  <c r="B84" i="7" s="1"/>
  <c r="C97" i="4"/>
  <c r="B80" i="7" s="1"/>
  <c r="C93" i="4"/>
  <c r="B76" i="7" s="1"/>
  <c r="C89" i="4"/>
  <c r="B72" i="7" s="1"/>
  <c r="J84" i="4"/>
  <c r="BB84" i="4" s="1"/>
  <c r="C41" i="4"/>
  <c r="C85" i="4"/>
  <c r="P28" i="4"/>
  <c r="D11" i="7" s="1"/>
  <c r="J34" i="4"/>
  <c r="P41" i="4"/>
  <c r="D24" i="7" s="1"/>
  <c r="P48" i="4"/>
  <c r="AW48" i="4" s="1"/>
  <c r="C65" i="4"/>
  <c r="J86" i="4"/>
  <c r="P102" i="4"/>
  <c r="AN37" i="4"/>
  <c r="P35" i="4"/>
  <c r="AW35" i="4" s="1"/>
  <c r="P63" i="4"/>
  <c r="AN29" i="4"/>
  <c r="C33" i="4"/>
  <c r="J40" i="4"/>
  <c r="J47" i="4"/>
  <c r="C61" i="4"/>
  <c r="J82" i="4"/>
  <c r="P99" i="4"/>
  <c r="AW99" i="4" s="1"/>
  <c r="AN45" i="4"/>
  <c r="C43" i="4"/>
  <c r="P89" i="4"/>
  <c r="C30" i="4"/>
  <c r="C37" i="4"/>
  <c r="J44" i="4"/>
  <c r="P51" i="4"/>
  <c r="C73" i="4"/>
  <c r="P92" i="4"/>
  <c r="AD34" i="4"/>
  <c r="F17" i="7" s="1"/>
  <c r="C28" i="4"/>
  <c r="C32" i="4"/>
  <c r="J37" i="4"/>
  <c r="P42" i="4"/>
  <c r="AW42" i="4" s="1"/>
  <c r="C48" i="4"/>
  <c r="J53" i="4"/>
  <c r="P58" i="4"/>
  <c r="D41" i="7" s="1"/>
  <c r="C64" i="4"/>
  <c r="J69" i="4"/>
  <c r="BB69" i="4" s="1"/>
  <c r="P74" i="4"/>
  <c r="C80" i="4"/>
  <c r="J85" i="4"/>
  <c r="BB85" i="4" s="1"/>
  <c r="AA40" i="4"/>
  <c r="E23" i="7" s="1"/>
  <c r="AA96" i="4"/>
  <c r="E79" i="7" s="1"/>
  <c r="AD86" i="4"/>
  <c r="F69" i="7" s="1"/>
  <c r="AN47" i="4"/>
  <c r="AN79" i="4"/>
  <c r="P53" i="4"/>
  <c r="D36" i="7" s="1"/>
  <c r="C63" i="4"/>
  <c r="P73" i="4"/>
  <c r="AW73" i="4" s="1"/>
  <c r="J46" i="4"/>
  <c r="P97" i="4"/>
  <c r="C29" i="4"/>
  <c r="J36" i="4"/>
  <c r="J43" i="4"/>
  <c r="J50" i="4"/>
  <c r="J70" i="4"/>
  <c r="P90" i="4"/>
  <c r="D73" i="7" s="1"/>
  <c r="AA34" i="4"/>
  <c r="E17" i="7" s="1"/>
  <c r="AN69" i="4"/>
  <c r="J39" i="4"/>
  <c r="P79" i="4"/>
  <c r="AA28" i="4"/>
  <c r="E11" i="7" s="1"/>
  <c r="C35" i="4"/>
  <c r="C42" i="4"/>
  <c r="C49" i="4"/>
  <c r="J66" i="4"/>
  <c r="BB66" i="4" s="1"/>
  <c r="P87" i="4"/>
  <c r="D70" i="7" s="1"/>
  <c r="AA39" i="4"/>
  <c r="E22" i="7" s="1"/>
  <c r="AN77" i="4"/>
  <c r="J48" i="4"/>
  <c r="P101" i="4"/>
  <c r="P31" i="4"/>
  <c r="C39" i="4"/>
  <c r="C46" i="4"/>
  <c r="C57" i="4"/>
  <c r="J78" i="4"/>
  <c r="P96" i="4"/>
  <c r="AD98" i="4"/>
  <c r="F81" i="7" s="1"/>
  <c r="AD28" i="4"/>
  <c r="F11" i="7" s="1"/>
  <c r="J33" i="4"/>
  <c r="P38" i="4"/>
  <c r="D21" i="7" s="1"/>
  <c r="C44" i="4"/>
  <c r="J49" i="4"/>
  <c r="P54" i="4"/>
  <c r="C60" i="4"/>
  <c r="J65" i="4"/>
  <c r="P70" i="4"/>
  <c r="C76" i="4"/>
  <c r="J81" i="4"/>
  <c r="P86" i="4"/>
  <c r="AA48" i="4"/>
  <c r="E31" i="7" s="1"/>
  <c r="AD38" i="4"/>
  <c r="F21" i="7" s="1"/>
  <c r="AD102" i="4"/>
  <c r="F85" i="7" s="1"/>
  <c r="AN55" i="4"/>
  <c r="C55" i="4"/>
  <c r="J64" i="4"/>
  <c r="C75" i="4"/>
  <c r="AN28" i="4"/>
  <c r="C53" i="4"/>
  <c r="AA60" i="4"/>
  <c r="E43" i="7" s="1"/>
  <c r="C31" i="4"/>
  <c r="C38" i="4"/>
  <c r="C45" i="4"/>
  <c r="J54" i="4"/>
  <c r="P75" i="4"/>
  <c r="AW75" i="4" s="1"/>
  <c r="P94" i="4"/>
  <c r="AA76" i="4"/>
  <c r="E59" i="7" s="1"/>
  <c r="P44" i="4"/>
  <c r="D27" i="7" s="1"/>
  <c r="P93" i="4"/>
  <c r="P29" i="4"/>
  <c r="D12" i="7" s="1"/>
  <c r="P36" i="4"/>
  <c r="AW36" i="4" s="1"/>
  <c r="P43" i="4"/>
  <c r="AW43" i="4" s="1"/>
  <c r="J51" i="4"/>
  <c r="P71" i="4"/>
  <c r="P91" i="4"/>
  <c r="D74" i="7" s="1"/>
  <c r="AA92" i="4"/>
  <c r="E75" i="7" s="1"/>
  <c r="J30" i="4"/>
  <c r="J58" i="4"/>
  <c r="AN61" i="4"/>
  <c r="P33" i="4"/>
  <c r="D16" i="7" s="1"/>
  <c r="P40" i="4"/>
  <c r="AW40" i="4" s="1"/>
  <c r="P47" i="4"/>
  <c r="J62" i="4"/>
  <c r="P83" i="4"/>
  <c r="P100" i="4"/>
  <c r="AN53" i="4"/>
  <c r="J29" i="4"/>
  <c r="P34" i="4"/>
  <c r="D17" i="7" s="1"/>
  <c r="C40" i="4"/>
  <c r="J45" i="4"/>
  <c r="P50" i="4"/>
  <c r="D33" i="7" s="1"/>
  <c r="C56" i="4"/>
  <c r="J61" i="4"/>
  <c r="P66" i="4"/>
  <c r="AW66" i="4" s="1"/>
  <c r="C72" i="4"/>
  <c r="J77" i="4"/>
  <c r="BB77" i="4" s="1"/>
  <c r="P82" i="4"/>
  <c r="AA31" i="4"/>
  <c r="E14" i="7" s="1"/>
  <c r="AA64" i="4"/>
  <c r="E47" i="7" s="1"/>
  <c r="AD54" i="4"/>
  <c r="F37" i="7" s="1"/>
  <c r="AN31" i="4"/>
  <c r="AN63" i="4"/>
  <c r="C51" i="4"/>
  <c r="P57" i="4"/>
  <c r="AW57" i="4" s="1"/>
  <c r="J68" i="4"/>
  <c r="C79" i="4"/>
  <c r="AW69" i="4"/>
  <c r="F49" i="7"/>
  <c r="F12" i="7"/>
  <c r="E30" i="7"/>
  <c r="E18" i="7"/>
  <c r="D52" i="7"/>
  <c r="F62" i="7"/>
  <c r="D29" i="7"/>
  <c r="BE68" i="5"/>
  <c r="AY68" i="5"/>
  <c r="AG20" i="3"/>
  <c r="AG17" i="3"/>
  <c r="AG18" i="3"/>
  <c r="AG34" i="3"/>
  <c r="AG25" i="3"/>
  <c r="AG31" i="3"/>
  <c r="AG33" i="3"/>
  <c r="AG37" i="3"/>
  <c r="AG35" i="3"/>
  <c r="AG36" i="3"/>
  <c r="AG28" i="3"/>
  <c r="AG24" i="3"/>
  <c r="AG39" i="3"/>
  <c r="AG21" i="3"/>
  <c r="AG27" i="3"/>
  <c r="AG41" i="3"/>
  <c r="AG15" i="3"/>
  <c r="AG29" i="3"/>
  <c r="AG40" i="3"/>
  <c r="AG38" i="3"/>
  <c r="AG19" i="3"/>
  <c r="AG16" i="3"/>
  <c r="AG32" i="3"/>
  <c r="AG42" i="3"/>
  <c r="AG22" i="3"/>
  <c r="AG26" i="3"/>
  <c r="AG14" i="3"/>
  <c r="AG30" i="3"/>
  <c r="AG57" i="3"/>
  <c r="AG50" i="3"/>
  <c r="AG44" i="3"/>
  <c r="AG47" i="3"/>
  <c r="AG43" i="3"/>
  <c r="AG52" i="3"/>
  <c r="AG49" i="3"/>
  <c r="AG48" i="3"/>
  <c r="AG45" i="3"/>
  <c r="AG53" i="3"/>
  <c r="AG58" i="3"/>
  <c r="AG55" i="3"/>
  <c r="AG56" i="3"/>
  <c r="AG54" i="3"/>
  <c r="AG51" i="3"/>
  <c r="AG46" i="3"/>
  <c r="AG23" i="3"/>
  <c r="BE58" i="5"/>
  <c r="AY58" i="5"/>
  <c r="BE38" i="5"/>
  <c r="AY38" i="5"/>
  <c r="D20" i="7" l="1"/>
  <c r="D38" i="7"/>
  <c r="D55" i="7"/>
  <c r="D64" i="7"/>
  <c r="AW34" i="4"/>
  <c r="AW93" i="4"/>
  <c r="AX93" i="4" s="1"/>
  <c r="AY93" i="4" s="1"/>
  <c r="D76" i="7"/>
  <c r="AW96" i="4"/>
  <c r="E70" i="10" s="1"/>
  <c r="D79" i="7"/>
  <c r="D85" i="7"/>
  <c r="C84" i="7"/>
  <c r="C77" i="7"/>
  <c r="C79" i="7"/>
  <c r="D78" i="7"/>
  <c r="AX69" i="4"/>
  <c r="AY69" i="4" s="1"/>
  <c r="D75" i="7"/>
  <c r="C81" i="7"/>
  <c r="C78" i="7"/>
  <c r="C83" i="7"/>
  <c r="D83" i="7"/>
  <c r="AX81" i="4"/>
  <c r="AY81" i="4" s="1"/>
  <c r="D84" i="7"/>
  <c r="D80" i="7"/>
  <c r="AX99" i="4"/>
  <c r="AY99" i="4" s="1"/>
  <c r="D82" i="7"/>
  <c r="C76" i="7"/>
  <c r="C85" i="7"/>
  <c r="C82" i="7"/>
  <c r="AW98" i="4"/>
  <c r="E72" i="10" s="1"/>
  <c r="D81" i="7"/>
  <c r="D77" i="7"/>
  <c r="AW89" i="4"/>
  <c r="AX89" i="4" s="1"/>
  <c r="AY89" i="4" s="1"/>
  <c r="D72" i="7"/>
  <c r="C80" i="7"/>
  <c r="BB92" i="4"/>
  <c r="C75" i="7"/>
  <c r="AX76" i="4"/>
  <c r="AY76" i="4" s="1"/>
  <c r="AX67" i="4"/>
  <c r="AY67" i="4" s="1"/>
  <c r="AW44" i="4"/>
  <c r="F18" i="10" s="1"/>
  <c r="AW62" i="4"/>
  <c r="AX72" i="4"/>
  <c r="AY72" i="4" s="1"/>
  <c r="AW41" i="4"/>
  <c r="AW56" i="4"/>
  <c r="AW88" i="4"/>
  <c r="D35" i="7"/>
  <c r="D45" i="7"/>
  <c r="D42" i="7"/>
  <c r="AW38" i="4"/>
  <c r="F12" i="10" s="1"/>
  <c r="AX57" i="4"/>
  <c r="AY57" i="4" s="1"/>
  <c r="D18" i="7"/>
  <c r="D40" i="7"/>
  <c r="D63" i="7"/>
  <c r="AW33" i="4"/>
  <c r="F7" i="10" s="1"/>
  <c r="AW80" i="4"/>
  <c r="D53" i="7"/>
  <c r="AW90" i="4"/>
  <c r="E64" i="10" s="1"/>
  <c r="AW95" i="4"/>
  <c r="AX95" i="4" s="1"/>
  <c r="AY95" i="4" s="1"/>
  <c r="D25" i="7"/>
  <c r="D58" i="7"/>
  <c r="AW84" i="4"/>
  <c r="F58" i="10" s="1"/>
  <c r="AX75" i="4"/>
  <c r="AY75" i="4" s="1"/>
  <c r="D67" i="7"/>
  <c r="AW86" i="4"/>
  <c r="AW79" i="4"/>
  <c r="AW102" i="4"/>
  <c r="AW83" i="4"/>
  <c r="D60" i="7"/>
  <c r="AW70" i="4"/>
  <c r="AW101" i="4"/>
  <c r="AW87" i="4"/>
  <c r="AX87" i="4" s="1"/>
  <c r="AY87" i="4" s="1"/>
  <c r="AW30" i="4"/>
  <c r="AX64" i="4"/>
  <c r="AY64" i="4" s="1"/>
  <c r="AW74" i="4"/>
  <c r="D43" i="7"/>
  <c r="AW39" i="4"/>
  <c r="AX60" i="4"/>
  <c r="AY60" i="4" s="1"/>
  <c r="D32" i="7"/>
  <c r="D57" i="7"/>
  <c r="AX77" i="4"/>
  <c r="AY77" i="4" s="1"/>
  <c r="AW100" i="4"/>
  <c r="E74" i="10" s="1"/>
  <c r="AW97" i="4"/>
  <c r="AX97" i="4" s="1"/>
  <c r="AY97" i="4" s="1"/>
  <c r="AW53" i="4"/>
  <c r="AX35" i="4"/>
  <c r="AY35" i="4" s="1"/>
  <c r="D47" i="7"/>
  <c r="D26" i="7"/>
  <c r="D66" i="7"/>
  <c r="D65" i="7"/>
  <c r="D50" i="7"/>
  <c r="D59" i="7"/>
  <c r="AX37" i="4"/>
  <c r="AY37" i="4" s="1"/>
  <c r="AX36" i="4"/>
  <c r="AY36" i="4" s="1"/>
  <c r="AX48" i="4"/>
  <c r="AY48" i="4" s="1"/>
  <c r="AW51" i="4"/>
  <c r="AX52" i="4"/>
  <c r="AY52" i="4" s="1"/>
  <c r="AX40" i="4"/>
  <c r="AY40" i="4" s="1"/>
  <c r="D31" i="7"/>
  <c r="D23" i="7"/>
  <c r="AW82" i="4"/>
  <c r="AX43" i="4"/>
  <c r="AY43" i="4" s="1"/>
  <c r="AW94" i="4"/>
  <c r="AX55" i="4"/>
  <c r="AY55" i="4" s="1"/>
  <c r="AX46" i="4"/>
  <c r="AY46" i="4" s="1"/>
  <c r="AX49" i="4"/>
  <c r="AY49" i="4" s="1"/>
  <c r="D34" i="7"/>
  <c r="D69" i="7"/>
  <c r="AW91" i="4"/>
  <c r="E65" i="10" s="1"/>
  <c r="AX59" i="4"/>
  <c r="AY59" i="4" s="1"/>
  <c r="D19" i="7"/>
  <c r="D56" i="7"/>
  <c r="D61" i="7"/>
  <c r="AW50" i="4"/>
  <c r="AX42" i="4"/>
  <c r="AY42" i="4" s="1"/>
  <c r="AX73" i="4"/>
  <c r="AY73" i="4" s="1"/>
  <c r="D62" i="7"/>
  <c r="AW61" i="4"/>
  <c r="AW54" i="4"/>
  <c r="AW92" i="4"/>
  <c r="AW63" i="4"/>
  <c r="D29" i="10"/>
  <c r="H29" i="10"/>
  <c r="B29" i="10"/>
  <c r="C29" i="10"/>
  <c r="F29" i="10"/>
  <c r="G29" i="10"/>
  <c r="C3" i="10"/>
  <c r="G3" i="10"/>
  <c r="D3" i="10"/>
  <c r="H3" i="10"/>
  <c r="B3" i="10"/>
  <c r="B11" i="10"/>
  <c r="F11" i="10"/>
  <c r="C11" i="10"/>
  <c r="G11" i="10"/>
  <c r="D11" i="10"/>
  <c r="H11" i="10"/>
  <c r="B76" i="10"/>
  <c r="C76" i="10"/>
  <c r="G76" i="10"/>
  <c r="D76" i="10"/>
  <c r="H76" i="10"/>
  <c r="C57" i="10"/>
  <c r="G57" i="10"/>
  <c r="D57" i="10"/>
  <c r="H57" i="10"/>
  <c r="B57" i="10"/>
  <c r="D10" i="10"/>
  <c r="H10" i="10"/>
  <c r="B10" i="10"/>
  <c r="F10" i="10"/>
  <c r="C10" i="10"/>
  <c r="G10" i="10"/>
  <c r="C55" i="10"/>
  <c r="G55" i="10"/>
  <c r="D55" i="10"/>
  <c r="H55" i="10"/>
  <c r="F55" i="10"/>
  <c r="B55" i="10"/>
  <c r="AX66" i="4"/>
  <c r="AY66" i="4" s="1"/>
  <c r="AW47" i="4"/>
  <c r="AW71" i="4"/>
  <c r="AW31" i="4"/>
  <c r="AX45" i="4"/>
  <c r="AY45" i="4" s="1"/>
  <c r="AW32" i="4"/>
  <c r="C14" i="10"/>
  <c r="G14" i="10"/>
  <c r="D14" i="10"/>
  <c r="H14" i="10"/>
  <c r="B14" i="10"/>
  <c r="B12" i="10"/>
  <c r="C12" i="10"/>
  <c r="G12" i="10"/>
  <c r="D12" i="10"/>
  <c r="H12" i="10"/>
  <c r="C31" i="10"/>
  <c r="G31" i="10"/>
  <c r="D31" i="10"/>
  <c r="H31" i="10"/>
  <c r="F31" i="10"/>
  <c r="B31" i="10"/>
  <c r="B9" i="10"/>
  <c r="F9" i="10"/>
  <c r="C9" i="10"/>
  <c r="G9" i="10"/>
  <c r="D9" i="10"/>
  <c r="H9" i="10"/>
  <c r="B6" i="10"/>
  <c r="C6" i="10"/>
  <c r="G6" i="10"/>
  <c r="H6" i="10"/>
  <c r="D6" i="10"/>
  <c r="C47" i="10"/>
  <c r="G47" i="10"/>
  <c r="D47" i="10"/>
  <c r="H47" i="10"/>
  <c r="B47" i="10"/>
  <c r="F47" i="10"/>
  <c r="D4" i="10"/>
  <c r="H4" i="10"/>
  <c r="B4" i="10"/>
  <c r="C4" i="10"/>
  <c r="G4" i="10"/>
  <c r="B39" i="10"/>
  <c r="F39" i="10"/>
  <c r="C39" i="10"/>
  <c r="D39" i="10"/>
  <c r="G39" i="10"/>
  <c r="H39" i="10"/>
  <c r="C63" i="10"/>
  <c r="B63" i="10"/>
  <c r="G63" i="10"/>
  <c r="D63" i="10"/>
  <c r="H63" i="10"/>
  <c r="D48" i="10"/>
  <c r="H48" i="10"/>
  <c r="G48" i="10"/>
  <c r="B48" i="10"/>
  <c r="C48" i="10"/>
  <c r="B64" i="10"/>
  <c r="H64" i="10"/>
  <c r="C64" i="10"/>
  <c r="G64" i="10"/>
  <c r="D64" i="10"/>
  <c r="B28" i="10"/>
  <c r="C28" i="10"/>
  <c r="D28" i="10"/>
  <c r="G28" i="10"/>
  <c r="H28" i="10"/>
  <c r="D45" i="10"/>
  <c r="H45" i="10"/>
  <c r="G45" i="10"/>
  <c r="B45" i="10"/>
  <c r="C45" i="10"/>
  <c r="G65" i="10"/>
  <c r="B65" i="10"/>
  <c r="C65" i="10"/>
  <c r="D65" i="10"/>
  <c r="H65" i="10"/>
  <c r="B41" i="10"/>
  <c r="F41" i="10"/>
  <c r="G41" i="10"/>
  <c r="H41" i="10"/>
  <c r="C41" i="10"/>
  <c r="D41" i="10"/>
  <c r="D62" i="10"/>
  <c r="H62" i="10"/>
  <c r="B62" i="10"/>
  <c r="C62" i="10"/>
  <c r="G62" i="10"/>
  <c r="D26" i="10"/>
  <c r="H26" i="10"/>
  <c r="B26" i="10"/>
  <c r="F26" i="10"/>
  <c r="J26" i="10"/>
  <c r="C26" i="10"/>
  <c r="G26" i="10"/>
  <c r="D53" i="10"/>
  <c r="H53" i="10"/>
  <c r="B53" i="10"/>
  <c r="C53" i="10"/>
  <c r="G53" i="10"/>
  <c r="D27" i="10"/>
  <c r="H27" i="10"/>
  <c r="G27" i="10"/>
  <c r="B27" i="10"/>
  <c r="C27" i="10"/>
  <c r="D49" i="7"/>
  <c r="D37" i="7"/>
  <c r="D28" i="7"/>
  <c r="D44" i="7"/>
  <c r="AX65" i="4"/>
  <c r="AY65" i="4" s="1"/>
  <c r="AW85" i="4"/>
  <c r="AW58" i="4"/>
  <c r="AX78" i="4"/>
  <c r="AY78" i="4" s="1"/>
  <c r="AW68" i="4"/>
  <c r="B30" i="10"/>
  <c r="C30" i="10"/>
  <c r="G30" i="10"/>
  <c r="H30" i="10"/>
  <c r="D30" i="10"/>
  <c r="C5" i="10"/>
  <c r="G5" i="10"/>
  <c r="D5" i="10"/>
  <c r="H5" i="10"/>
  <c r="B5" i="10"/>
  <c r="C49" i="10"/>
  <c r="G49" i="10"/>
  <c r="D49" i="10"/>
  <c r="H49" i="10"/>
  <c r="F49" i="10"/>
  <c r="B49" i="10"/>
  <c r="J49" i="10"/>
  <c r="B18" i="10"/>
  <c r="C18" i="10"/>
  <c r="G18" i="10"/>
  <c r="D18" i="10"/>
  <c r="H18" i="10"/>
  <c r="D20" i="10"/>
  <c r="H20" i="10"/>
  <c r="B20" i="10"/>
  <c r="F20" i="10"/>
  <c r="G20" i="10"/>
  <c r="C20" i="10"/>
  <c r="B22" i="10"/>
  <c r="F22" i="10"/>
  <c r="C22" i="10"/>
  <c r="G22" i="10"/>
  <c r="D22" i="10"/>
  <c r="H22" i="10"/>
  <c r="B7" i="10"/>
  <c r="C7" i="10"/>
  <c r="G7" i="10"/>
  <c r="D7" i="10"/>
  <c r="H7" i="10"/>
  <c r="B59" i="10"/>
  <c r="D59" i="10"/>
  <c r="C59" i="10"/>
  <c r="G59" i="10"/>
  <c r="H59" i="10"/>
  <c r="D67" i="10"/>
  <c r="H67" i="10"/>
  <c r="B67" i="10"/>
  <c r="C67" i="10"/>
  <c r="G67" i="10"/>
  <c r="D32" i="10"/>
  <c r="H32" i="10"/>
  <c r="B32" i="10"/>
  <c r="C32" i="10"/>
  <c r="G32" i="10"/>
  <c r="B68" i="10"/>
  <c r="C68" i="10"/>
  <c r="G68" i="10"/>
  <c r="D68" i="10"/>
  <c r="H68" i="10"/>
  <c r="C69" i="10"/>
  <c r="G69" i="10"/>
  <c r="D69" i="10"/>
  <c r="H69" i="10"/>
  <c r="B69" i="10"/>
  <c r="D56" i="10"/>
  <c r="H56" i="10"/>
  <c r="B56" i="10"/>
  <c r="C56" i="10"/>
  <c r="G56" i="10"/>
  <c r="C66" i="10"/>
  <c r="G66" i="10"/>
  <c r="D66" i="10"/>
  <c r="H66" i="10"/>
  <c r="B66" i="10"/>
  <c r="C52" i="10"/>
  <c r="B52" i="10"/>
  <c r="F52" i="10"/>
  <c r="G52" i="10"/>
  <c r="D52" i="10"/>
  <c r="H52" i="10"/>
  <c r="C42" i="10"/>
  <c r="G42" i="10"/>
  <c r="D42" i="10"/>
  <c r="H42" i="10"/>
  <c r="B42" i="10"/>
  <c r="C51" i="10"/>
  <c r="G51" i="10"/>
  <c r="B51" i="10"/>
  <c r="H51" i="10"/>
  <c r="D51" i="10"/>
  <c r="J51" i="10"/>
  <c r="F51" i="10"/>
  <c r="C21" i="10"/>
  <c r="G21" i="10"/>
  <c r="D21" i="10"/>
  <c r="H21" i="10"/>
  <c r="B21" i="10"/>
  <c r="D43" i="10"/>
  <c r="H43" i="10"/>
  <c r="B43" i="10"/>
  <c r="C43" i="10"/>
  <c r="F43" i="10"/>
  <c r="G43" i="10"/>
  <c r="C19" i="10"/>
  <c r="G19" i="10"/>
  <c r="D19" i="10"/>
  <c r="H19" i="10"/>
  <c r="B19" i="10"/>
  <c r="F19" i="10"/>
  <c r="B50" i="10"/>
  <c r="F50" i="10"/>
  <c r="C50" i="10"/>
  <c r="H50" i="10"/>
  <c r="D50" i="10"/>
  <c r="G50" i="10"/>
  <c r="B16" i="10"/>
  <c r="F16" i="10"/>
  <c r="C16" i="10"/>
  <c r="G16" i="10"/>
  <c r="D16" i="10"/>
  <c r="H16" i="10"/>
  <c r="B37" i="10"/>
  <c r="C37" i="10"/>
  <c r="G37" i="10"/>
  <c r="H37" i="10"/>
  <c r="D37" i="10"/>
  <c r="B54" i="10"/>
  <c r="H54" i="10"/>
  <c r="C54" i="10"/>
  <c r="G54" i="10"/>
  <c r="D54" i="10"/>
  <c r="B75" i="10"/>
  <c r="C75" i="10"/>
  <c r="G75" i="10"/>
  <c r="D75" i="10"/>
  <c r="H75" i="10"/>
  <c r="B44" i="10"/>
  <c r="G44" i="10"/>
  <c r="H44" i="10"/>
  <c r="C44" i="10"/>
  <c r="D44" i="10"/>
  <c r="B61" i="10"/>
  <c r="H61" i="10"/>
  <c r="C61" i="10"/>
  <c r="G61" i="10"/>
  <c r="D61" i="10"/>
  <c r="D74" i="10"/>
  <c r="H74" i="10"/>
  <c r="B74" i="10"/>
  <c r="G74" i="10"/>
  <c r="C74" i="10"/>
  <c r="C33" i="10"/>
  <c r="G33" i="10"/>
  <c r="D33" i="10"/>
  <c r="H33" i="10"/>
  <c r="B33" i="10"/>
  <c r="F33" i="10"/>
  <c r="C24" i="10"/>
  <c r="G24" i="10"/>
  <c r="D24" i="10"/>
  <c r="H24" i="10"/>
  <c r="B24" i="10"/>
  <c r="D15" i="7"/>
  <c r="D30" i="7"/>
  <c r="D54" i="7"/>
  <c r="D14" i="7"/>
  <c r="D46" i="7"/>
  <c r="D48" i="7"/>
  <c r="B25" i="10"/>
  <c r="C25" i="10"/>
  <c r="G25" i="10"/>
  <c r="D25" i="10"/>
  <c r="H25" i="10"/>
  <c r="B46" i="10"/>
  <c r="F46" i="10"/>
  <c r="C46" i="10"/>
  <c r="G46" i="10"/>
  <c r="D46" i="10"/>
  <c r="H46" i="10"/>
  <c r="B34" i="10"/>
  <c r="F34" i="10"/>
  <c r="G34" i="10"/>
  <c r="D34" i="10"/>
  <c r="H34" i="10"/>
  <c r="C34" i="10"/>
  <c r="B13" i="10"/>
  <c r="C13" i="10"/>
  <c r="G13" i="10"/>
  <c r="D13" i="10"/>
  <c r="H13" i="10"/>
  <c r="B23" i="10"/>
  <c r="F23" i="10"/>
  <c r="C23" i="10"/>
  <c r="G23" i="10"/>
  <c r="D23" i="10"/>
  <c r="H23" i="10"/>
  <c r="D38" i="10"/>
  <c r="H38" i="10"/>
  <c r="F38" i="10"/>
  <c r="G38" i="10"/>
  <c r="B38" i="10"/>
  <c r="C38" i="10"/>
  <c r="D17" i="10"/>
  <c r="H17" i="10"/>
  <c r="B17" i="10"/>
  <c r="F17" i="10"/>
  <c r="G17" i="10"/>
  <c r="C17" i="10"/>
  <c r="B35" i="10"/>
  <c r="C35" i="10"/>
  <c r="G35" i="10"/>
  <c r="D35" i="10"/>
  <c r="H35" i="10"/>
  <c r="D15" i="10"/>
  <c r="H15" i="10"/>
  <c r="B15" i="10"/>
  <c r="G15" i="10"/>
  <c r="C15" i="10"/>
  <c r="C71" i="10"/>
  <c r="G71" i="10"/>
  <c r="D71" i="10"/>
  <c r="H71" i="10"/>
  <c r="B71" i="10"/>
  <c r="D72" i="10"/>
  <c r="H72" i="10"/>
  <c r="B72" i="10"/>
  <c r="C72" i="10"/>
  <c r="G72" i="10"/>
  <c r="C60" i="10"/>
  <c r="G60" i="10"/>
  <c r="D60" i="10"/>
  <c r="H60" i="10"/>
  <c r="B60" i="10"/>
  <c r="B73" i="10"/>
  <c r="C73" i="10"/>
  <c r="G73" i="10"/>
  <c r="D73" i="10"/>
  <c r="H73" i="10"/>
  <c r="B40" i="10"/>
  <c r="F40" i="10"/>
  <c r="C40" i="10"/>
  <c r="G40" i="10"/>
  <c r="H40" i="10"/>
  <c r="D40" i="10"/>
  <c r="B70" i="10"/>
  <c r="C70" i="10"/>
  <c r="G70" i="10"/>
  <c r="D70" i="10"/>
  <c r="H70" i="10"/>
  <c r="C36" i="10"/>
  <c r="G36" i="10"/>
  <c r="D36" i="10"/>
  <c r="H36" i="10"/>
  <c r="B36" i="10"/>
  <c r="G58" i="10"/>
  <c r="B58" i="10"/>
  <c r="C58" i="10"/>
  <c r="H58" i="10"/>
  <c r="D58" i="10"/>
  <c r="C8" i="10"/>
  <c r="G8" i="10"/>
  <c r="D8" i="10"/>
  <c r="H8" i="10"/>
  <c r="B8" i="10"/>
  <c r="E73" i="10"/>
  <c r="C39" i="7"/>
  <c r="C68" i="7"/>
  <c r="C17" i="7"/>
  <c r="C34" i="7"/>
  <c r="C37" i="7"/>
  <c r="C12" i="7"/>
  <c r="C28" i="7"/>
  <c r="C44" i="7"/>
  <c r="C25" i="7"/>
  <c r="C53" i="7"/>
  <c r="C19" i="7"/>
  <c r="C35" i="7"/>
  <c r="C51" i="7"/>
  <c r="C58" i="7"/>
  <c r="C69" i="7"/>
  <c r="C64" i="7"/>
  <c r="H2" i="10"/>
  <c r="D2" i="10"/>
  <c r="G2" i="10"/>
  <c r="C2" i="10"/>
  <c r="C30" i="7"/>
  <c r="C62" i="7"/>
  <c r="C63" i="7"/>
  <c r="C11" i="7"/>
  <c r="C21" i="7"/>
  <c r="C22" i="7"/>
  <c r="C49" i="7"/>
  <c r="C59" i="7"/>
  <c r="C24" i="7"/>
  <c r="C40" i="7"/>
  <c r="C56" i="7"/>
  <c r="C29" i="7"/>
  <c r="C41" i="7"/>
  <c r="C15" i="7"/>
  <c r="C31" i="7"/>
  <c r="C47" i="7"/>
  <c r="C65" i="7"/>
  <c r="C60" i="7"/>
  <c r="C26" i="7"/>
  <c r="C38" i="7"/>
  <c r="C50" i="7"/>
  <c r="C16" i="7"/>
  <c r="C32" i="7"/>
  <c r="C48" i="7"/>
  <c r="C23" i="7"/>
  <c r="C55" i="7"/>
  <c r="C57" i="7"/>
  <c r="C42" i="7"/>
  <c r="C18" i="7"/>
  <c r="C54" i="7"/>
  <c r="C13" i="7"/>
  <c r="C14" i="7"/>
  <c r="C46" i="7"/>
  <c r="C33" i="7"/>
  <c r="C20" i="7"/>
  <c r="C36" i="7"/>
  <c r="C52" i="7"/>
  <c r="C45" i="7"/>
  <c r="C27" i="7"/>
  <c r="C43" i="7"/>
  <c r="C67" i="7"/>
  <c r="C66" i="7"/>
  <c r="C61" i="7"/>
  <c r="AW28" i="4"/>
  <c r="AX28" i="4" s="1"/>
  <c r="AY28" i="4" s="1"/>
  <c r="AW29" i="4"/>
  <c r="F3" i="10" s="1"/>
  <c r="B15" i="7"/>
  <c r="B19" i="7"/>
  <c r="B27" i="7"/>
  <c r="B33" i="7"/>
  <c r="B55" i="7"/>
  <c r="B63" i="7"/>
  <c r="B50" i="7"/>
  <c r="B69" i="7"/>
  <c r="B37" i="7"/>
  <c r="B45" i="7"/>
  <c r="B48" i="7"/>
  <c r="B36" i="7"/>
  <c r="B44" i="7"/>
  <c r="B38" i="7"/>
  <c r="B46" i="7"/>
  <c r="B52" i="7"/>
  <c r="B60" i="7"/>
  <c r="B57" i="7"/>
  <c r="B65" i="7"/>
  <c r="B67" i="7"/>
  <c r="B17" i="7"/>
  <c r="B21" i="7"/>
  <c r="B25" i="7"/>
  <c r="B31" i="7"/>
  <c r="B2" i="10"/>
  <c r="B35" i="7"/>
  <c r="B43" i="7"/>
  <c r="B58" i="7"/>
  <c r="B68" i="7"/>
  <c r="B12" i="7"/>
  <c r="B49" i="7"/>
  <c r="B14" i="7"/>
  <c r="B16" i="7"/>
  <c r="B18" i="7"/>
  <c r="B20" i="7"/>
  <c r="B22" i="7"/>
  <c r="B24" i="7"/>
  <c r="B26" i="7"/>
  <c r="B28" i="7"/>
  <c r="B30" i="7"/>
  <c r="B32" i="7"/>
  <c r="B39" i="7"/>
  <c r="B47" i="7"/>
  <c r="B51" i="7"/>
  <c r="B59" i="7"/>
  <c r="B54" i="7"/>
  <c r="B62" i="7"/>
  <c r="B13" i="7"/>
  <c r="B23" i="7"/>
  <c r="B29" i="7"/>
  <c r="B41" i="7"/>
  <c r="B40" i="7"/>
  <c r="B34" i="7"/>
  <c r="B42" i="7"/>
  <c r="B56" i="7"/>
  <c r="B64" i="7"/>
  <c r="B53" i="7"/>
  <c r="B61" i="7"/>
  <c r="B66" i="7"/>
  <c r="B11" i="7"/>
  <c r="D24" i="4"/>
  <c r="X46" i="4" l="1"/>
  <c r="BA46" i="4" s="1"/>
  <c r="AJ46" i="4" s="1"/>
  <c r="J20" i="10" s="1"/>
  <c r="U46" i="4"/>
  <c r="X48" i="4"/>
  <c r="BA48" i="4" s="1"/>
  <c r="AJ48" i="4" s="1"/>
  <c r="J22" i="10" s="1"/>
  <c r="U48" i="4"/>
  <c r="X37" i="4"/>
  <c r="BA37" i="4" s="1"/>
  <c r="AJ37" i="4" s="1"/>
  <c r="J11" i="10" s="1"/>
  <c r="U37" i="4"/>
  <c r="X97" i="4"/>
  <c r="U97" i="4"/>
  <c r="U75" i="4"/>
  <c r="AZ75" i="4" s="1"/>
  <c r="AG75" i="4" s="1"/>
  <c r="I49" i="10" s="1"/>
  <c r="X75" i="4"/>
  <c r="BA75" i="4" s="1"/>
  <c r="AJ75" i="4" s="1"/>
  <c r="U95" i="4"/>
  <c r="X95" i="4"/>
  <c r="BA95" i="4" s="1"/>
  <c r="AJ95" i="4" s="1"/>
  <c r="J69" i="10" s="1"/>
  <c r="X57" i="4"/>
  <c r="BA57" i="4" s="1"/>
  <c r="AJ57" i="4" s="1"/>
  <c r="J31" i="10" s="1"/>
  <c r="U57" i="4"/>
  <c r="U99" i="4"/>
  <c r="X99" i="4"/>
  <c r="BA99" i="4" s="1"/>
  <c r="AJ99" i="4" s="1"/>
  <c r="J73" i="10" s="1"/>
  <c r="U59" i="4"/>
  <c r="X59" i="4"/>
  <c r="BA59" i="4" s="1"/>
  <c r="AJ59" i="4" s="1"/>
  <c r="J33" i="10" s="1"/>
  <c r="U55" i="4"/>
  <c r="X55" i="4"/>
  <c r="BA55" i="4" s="1"/>
  <c r="AJ55" i="4" s="1"/>
  <c r="J29" i="10" s="1"/>
  <c r="X36" i="4"/>
  <c r="BA36" i="4" s="1"/>
  <c r="AJ36" i="4" s="1"/>
  <c r="J10" i="10" s="1"/>
  <c r="U36" i="4"/>
  <c r="X60" i="4"/>
  <c r="BA60" i="4" s="1"/>
  <c r="AJ60" i="4" s="1"/>
  <c r="J34" i="10" s="1"/>
  <c r="U60" i="4"/>
  <c r="AZ60" i="4" s="1"/>
  <c r="AG60" i="4" s="1"/>
  <c r="I34" i="10" s="1"/>
  <c r="X64" i="4"/>
  <c r="BA64" i="4" s="1"/>
  <c r="AJ64" i="4" s="1"/>
  <c r="J38" i="10" s="1"/>
  <c r="U64" i="4"/>
  <c r="U67" i="4"/>
  <c r="X67" i="4"/>
  <c r="BA67" i="4" s="1"/>
  <c r="AJ67" i="4" s="1"/>
  <c r="J41" i="10" s="1"/>
  <c r="X69" i="4"/>
  <c r="BA69" i="4" s="1"/>
  <c r="AJ69" i="4" s="1"/>
  <c r="J43" i="10" s="1"/>
  <c r="U69" i="4"/>
  <c r="X65" i="4"/>
  <c r="BA65" i="4" s="1"/>
  <c r="AJ65" i="4" s="1"/>
  <c r="J39" i="10" s="1"/>
  <c r="U65" i="4"/>
  <c r="X73" i="4"/>
  <c r="BA73" i="4" s="1"/>
  <c r="AJ73" i="4" s="1"/>
  <c r="J47" i="10" s="1"/>
  <c r="U73" i="4"/>
  <c r="X52" i="4"/>
  <c r="BA52" i="4" s="1"/>
  <c r="AJ52" i="4" s="1"/>
  <c r="U52" i="4"/>
  <c r="AZ52" i="4" s="1"/>
  <c r="AG52" i="4" s="1"/>
  <c r="I26" i="10" s="1"/>
  <c r="U35" i="4"/>
  <c r="X35" i="4"/>
  <c r="BA35" i="4" s="1"/>
  <c r="AJ35" i="4" s="1"/>
  <c r="J9" i="10" s="1"/>
  <c r="X77" i="4"/>
  <c r="BA77" i="4" s="1"/>
  <c r="AJ77" i="4" s="1"/>
  <c r="U77" i="4"/>
  <c r="AZ77" i="4" s="1"/>
  <c r="AG77" i="4" s="1"/>
  <c r="I51" i="10" s="1"/>
  <c r="X72" i="4"/>
  <c r="BA72" i="4" s="1"/>
  <c r="AJ72" i="4" s="1"/>
  <c r="J46" i="10" s="1"/>
  <c r="U72" i="4"/>
  <c r="X76" i="4"/>
  <c r="BA76" i="4" s="1"/>
  <c r="AJ76" i="4" s="1"/>
  <c r="J50" i="10" s="1"/>
  <c r="U76" i="4"/>
  <c r="X93" i="4"/>
  <c r="BA93" i="4" s="1"/>
  <c r="AJ93" i="4" s="1"/>
  <c r="J67" i="10" s="1"/>
  <c r="U93" i="4"/>
  <c r="X28" i="4"/>
  <c r="U28" i="4"/>
  <c r="X78" i="4"/>
  <c r="BA78" i="4" s="1"/>
  <c r="AJ78" i="4" s="1"/>
  <c r="J52" i="10" s="1"/>
  <c r="U78" i="4"/>
  <c r="X45" i="4"/>
  <c r="BA45" i="4" s="1"/>
  <c r="AJ45" i="4" s="1"/>
  <c r="J19" i="10" s="1"/>
  <c r="U45" i="4"/>
  <c r="X66" i="4"/>
  <c r="BA66" i="4" s="1"/>
  <c r="AJ66" i="4" s="1"/>
  <c r="J40" i="10" s="1"/>
  <c r="U66" i="4"/>
  <c r="X42" i="4"/>
  <c r="BA42" i="4" s="1"/>
  <c r="AJ42" i="4" s="1"/>
  <c r="J16" i="10" s="1"/>
  <c r="U42" i="4"/>
  <c r="X49" i="4"/>
  <c r="BA49" i="4" s="1"/>
  <c r="AJ49" i="4" s="1"/>
  <c r="J23" i="10" s="1"/>
  <c r="U49" i="4"/>
  <c r="U43" i="4"/>
  <c r="X43" i="4"/>
  <c r="BA43" i="4" s="1"/>
  <c r="AJ43" i="4" s="1"/>
  <c r="J17" i="10" s="1"/>
  <c r="X40" i="4"/>
  <c r="BA40" i="4" s="1"/>
  <c r="AJ40" i="4" s="1"/>
  <c r="J14" i="10" s="1"/>
  <c r="U40" i="4"/>
  <c r="U87" i="4"/>
  <c r="X87" i="4"/>
  <c r="BA87" i="4" s="1"/>
  <c r="AJ87" i="4" s="1"/>
  <c r="J61" i="10" s="1"/>
  <c r="X89" i="4"/>
  <c r="BA89" i="4" s="1"/>
  <c r="AJ89" i="4" s="1"/>
  <c r="J63" i="10" s="1"/>
  <c r="U89" i="4"/>
  <c r="X81" i="4"/>
  <c r="BA81" i="4" s="1"/>
  <c r="AJ81" i="4" s="1"/>
  <c r="J55" i="10" s="1"/>
  <c r="U81" i="4"/>
  <c r="F15" i="10"/>
  <c r="AX96" i="4"/>
  <c r="AY96" i="4" s="1"/>
  <c r="AX98" i="4"/>
  <c r="AY98" i="4" s="1"/>
  <c r="E67" i="10"/>
  <c r="F13" i="10"/>
  <c r="F75" i="10"/>
  <c r="E69" i="10"/>
  <c r="F8" i="10"/>
  <c r="F37" i="10"/>
  <c r="AX34" i="4"/>
  <c r="AY34" i="4" s="1"/>
  <c r="E71" i="10"/>
  <c r="F30" i="10"/>
  <c r="F59" i="10"/>
  <c r="AX39" i="4"/>
  <c r="AY39" i="4" s="1"/>
  <c r="AX38" i="4"/>
  <c r="AY38" i="4" s="1"/>
  <c r="E75" i="10"/>
  <c r="F66" i="10"/>
  <c r="F35" i="10"/>
  <c r="F45" i="10"/>
  <c r="F25" i="10"/>
  <c r="AX92" i="4"/>
  <c r="AY92" i="4" s="1"/>
  <c r="F73" i="10"/>
  <c r="F42" i="10"/>
  <c r="AX68" i="4"/>
  <c r="AY68" i="4" s="1"/>
  <c r="F70" i="10"/>
  <c r="F76" i="10"/>
  <c r="AX41" i="4"/>
  <c r="AY41" i="4" s="1"/>
  <c r="AX102" i="4"/>
  <c r="AY102" i="4" s="1"/>
  <c r="AX61" i="4"/>
  <c r="AY61" i="4" s="1"/>
  <c r="AX100" i="4"/>
  <c r="AY100" i="4" s="1"/>
  <c r="E61" i="10"/>
  <c r="F36" i="10"/>
  <c r="F60" i="10"/>
  <c r="F44" i="10"/>
  <c r="F54" i="10"/>
  <c r="F68" i="10"/>
  <c r="AX94" i="4"/>
  <c r="AY94" i="4" s="1"/>
  <c r="BB72" i="4"/>
  <c r="F53" i="10"/>
  <c r="E41" i="10"/>
  <c r="F57" i="10"/>
  <c r="AX56" i="4"/>
  <c r="AY56" i="4" s="1"/>
  <c r="AX83" i="4"/>
  <c r="AY83" i="4" s="1"/>
  <c r="E55" i="10"/>
  <c r="E63" i="10"/>
  <c r="E62" i="10"/>
  <c r="AX33" i="4"/>
  <c r="AY33" i="4" s="1"/>
  <c r="AX101" i="4"/>
  <c r="AY101" i="4" s="1"/>
  <c r="F62" i="10"/>
  <c r="BB86" i="4"/>
  <c r="AX84" i="4"/>
  <c r="AY84" i="4" s="1"/>
  <c r="I52" i="10"/>
  <c r="I55" i="10"/>
  <c r="AX70" i="4"/>
  <c r="AY70" i="4" s="1"/>
  <c r="AX82" i="4"/>
  <c r="AY82" i="4" s="1"/>
  <c r="BB65" i="4"/>
  <c r="BB67" i="4"/>
  <c r="AX63" i="4"/>
  <c r="AY63" i="4" s="1"/>
  <c r="AX88" i="4"/>
  <c r="AY88" i="4" s="1"/>
  <c r="BB64" i="4"/>
  <c r="E40" i="10"/>
  <c r="E46" i="10"/>
  <c r="E50" i="10"/>
  <c r="F21" i="10"/>
  <c r="E52" i="10"/>
  <c r="F56" i="10"/>
  <c r="E47" i="10"/>
  <c r="AX85" i="4"/>
  <c r="AY85" i="4" s="1"/>
  <c r="AX44" i="4"/>
  <c r="AY44" i="4" s="1"/>
  <c r="AX74" i="4"/>
  <c r="AY74" i="4" s="1"/>
  <c r="AX79" i="4"/>
  <c r="AY79" i="4" s="1"/>
  <c r="AX86" i="4"/>
  <c r="AY86" i="4" s="1"/>
  <c r="BB76" i="4"/>
  <c r="AX91" i="4"/>
  <c r="AY91" i="4" s="1"/>
  <c r="AX80" i="4"/>
  <c r="AY80" i="4" s="1"/>
  <c r="AX62" i="4"/>
  <c r="AY62" i="4" s="1"/>
  <c r="E51" i="10"/>
  <c r="E49" i="10"/>
  <c r="E66" i="10"/>
  <c r="E60" i="10"/>
  <c r="E38" i="10"/>
  <c r="E34" i="10"/>
  <c r="E43" i="10"/>
  <c r="E48" i="10"/>
  <c r="E39" i="10"/>
  <c r="AX71" i="4"/>
  <c r="AY71" i="4" s="1"/>
  <c r="AX90" i="4"/>
  <c r="AY90" i="4" s="1"/>
  <c r="BB52" i="4"/>
  <c r="F14" i="10"/>
  <c r="F32" i="10"/>
  <c r="F27" i="10"/>
  <c r="F28" i="10"/>
  <c r="AX30" i="4"/>
  <c r="AY30" i="4" s="1"/>
  <c r="F24" i="10"/>
  <c r="AX53" i="4"/>
  <c r="AY53" i="4" s="1"/>
  <c r="AX51" i="4"/>
  <c r="AY51" i="4" s="1"/>
  <c r="E26" i="10"/>
  <c r="AX58" i="4"/>
  <c r="AY58" i="4" s="1"/>
  <c r="AX31" i="4"/>
  <c r="AY31" i="4" s="1"/>
  <c r="AX50" i="4"/>
  <c r="AY50" i="4" s="1"/>
  <c r="AX54" i="4"/>
  <c r="AY54" i="4" s="1"/>
  <c r="AX32" i="4"/>
  <c r="AY32" i="4" s="1"/>
  <c r="AX47" i="4"/>
  <c r="AY47" i="4" s="1"/>
  <c r="K36" i="10"/>
  <c r="L36" i="10"/>
  <c r="L15" i="10"/>
  <c r="K15" i="10"/>
  <c r="K23" i="10"/>
  <c r="L23" i="10"/>
  <c r="K20" i="10"/>
  <c r="L20" i="10"/>
  <c r="K30" i="10"/>
  <c r="L30" i="10"/>
  <c r="L27" i="10"/>
  <c r="K27" i="10"/>
  <c r="K26" i="10"/>
  <c r="L26" i="10"/>
  <c r="L62" i="10"/>
  <c r="K62" i="10"/>
  <c r="L41" i="10"/>
  <c r="K41" i="10"/>
  <c r="L65" i="10"/>
  <c r="K65" i="10"/>
  <c r="K14" i="10"/>
  <c r="L14" i="10"/>
  <c r="K76" i="10"/>
  <c r="L76" i="10"/>
  <c r="AZ99" i="4"/>
  <c r="AG99" i="4" s="1"/>
  <c r="K8" i="10"/>
  <c r="L8" i="10"/>
  <c r="K58" i="10"/>
  <c r="L58" i="10"/>
  <c r="K35" i="10"/>
  <c r="L35" i="10"/>
  <c r="L38" i="10"/>
  <c r="K38" i="10"/>
  <c r="K24" i="10"/>
  <c r="L24" i="10"/>
  <c r="L74" i="10"/>
  <c r="K74" i="10"/>
  <c r="K44" i="10"/>
  <c r="L44" i="10"/>
  <c r="K54" i="10"/>
  <c r="L54" i="10"/>
  <c r="K16" i="10"/>
  <c r="L16" i="10"/>
  <c r="L21" i="10"/>
  <c r="K21" i="10"/>
  <c r="L59" i="10"/>
  <c r="K59" i="10"/>
  <c r="K22" i="10"/>
  <c r="L22" i="10"/>
  <c r="K18" i="10"/>
  <c r="L18" i="10"/>
  <c r="L5" i="10"/>
  <c r="K5" i="10"/>
  <c r="L53" i="10"/>
  <c r="K53" i="10"/>
  <c r="K48" i="10"/>
  <c r="L48" i="10"/>
  <c r="K63" i="10"/>
  <c r="L63" i="10"/>
  <c r="L9" i="10"/>
  <c r="K9" i="10"/>
  <c r="K55" i="10"/>
  <c r="L55" i="10"/>
  <c r="L57" i="10"/>
  <c r="K57" i="10"/>
  <c r="K34" i="10"/>
  <c r="L34" i="10"/>
  <c r="L25" i="10"/>
  <c r="K25" i="10"/>
  <c r="K50" i="10"/>
  <c r="L50" i="10"/>
  <c r="L72" i="10"/>
  <c r="K72" i="10"/>
  <c r="L61" i="10"/>
  <c r="K61" i="10"/>
  <c r="K75" i="10"/>
  <c r="L75" i="10"/>
  <c r="L37" i="10"/>
  <c r="K37" i="10"/>
  <c r="L43" i="10"/>
  <c r="K43" i="10"/>
  <c r="L51" i="10"/>
  <c r="K51" i="10"/>
  <c r="K42" i="10"/>
  <c r="L42" i="10"/>
  <c r="K56" i="10"/>
  <c r="L56" i="10"/>
  <c r="K69" i="10"/>
  <c r="L69" i="10"/>
  <c r="K68" i="10"/>
  <c r="L68" i="10"/>
  <c r="K67" i="10"/>
  <c r="L67" i="10"/>
  <c r="K7" i="10"/>
  <c r="L7" i="10"/>
  <c r="L45" i="10"/>
  <c r="K45" i="10"/>
  <c r="K64" i="10"/>
  <c r="L64" i="10"/>
  <c r="K4" i="10"/>
  <c r="L4" i="10"/>
  <c r="K47" i="10"/>
  <c r="L47" i="10"/>
  <c r="K6" i="10"/>
  <c r="L6" i="10"/>
  <c r="K31" i="10"/>
  <c r="L31" i="10"/>
  <c r="L10" i="10"/>
  <c r="K10" i="10"/>
  <c r="K3" i="10"/>
  <c r="L3" i="10"/>
  <c r="K70" i="10"/>
  <c r="L70" i="10"/>
  <c r="K73" i="10"/>
  <c r="L73" i="10"/>
  <c r="L17" i="10"/>
  <c r="K17" i="10"/>
  <c r="L2" i="10"/>
  <c r="K2" i="10"/>
  <c r="K40" i="10"/>
  <c r="L40" i="10"/>
  <c r="K60" i="10"/>
  <c r="L60" i="10"/>
  <c r="K71" i="10"/>
  <c r="L71" i="10"/>
  <c r="L13" i="10"/>
  <c r="K13" i="10"/>
  <c r="K46" i="10"/>
  <c r="L46" i="10"/>
  <c r="L33" i="10"/>
  <c r="K33" i="10"/>
  <c r="K19" i="10"/>
  <c r="L19" i="10"/>
  <c r="K52" i="10"/>
  <c r="L52" i="10"/>
  <c r="K66" i="10"/>
  <c r="L66" i="10"/>
  <c r="K32" i="10"/>
  <c r="L32" i="10"/>
  <c r="L49" i="10"/>
  <c r="K49" i="10"/>
  <c r="K28" i="10"/>
  <c r="L28" i="10"/>
  <c r="K39" i="10"/>
  <c r="L39" i="10"/>
  <c r="K12" i="10"/>
  <c r="L12" i="10"/>
  <c r="K11" i="10"/>
  <c r="L11" i="10"/>
  <c r="L29" i="10"/>
  <c r="K29" i="10"/>
  <c r="AX29" i="4"/>
  <c r="AY29" i="4" s="1"/>
  <c r="E3" i="10"/>
  <c r="AZ67" i="4" l="1"/>
  <c r="AG67" i="4" s="1"/>
  <c r="I41" i="10" s="1"/>
  <c r="AZ66" i="4"/>
  <c r="AG66" i="4" s="1"/>
  <c r="I40" i="10" s="1"/>
  <c r="AZ78" i="4"/>
  <c r="AG78" i="4" s="1"/>
  <c r="BB78" i="4" s="1"/>
  <c r="AZ72" i="4"/>
  <c r="AG72" i="4" s="1"/>
  <c r="I46" i="10" s="1"/>
  <c r="AZ69" i="4"/>
  <c r="AG69" i="4" s="1"/>
  <c r="I43" i="10" s="1"/>
  <c r="U47" i="4"/>
  <c r="X47" i="4"/>
  <c r="BA47" i="4" s="1"/>
  <c r="AJ47" i="4" s="1"/>
  <c r="J21" i="10" s="1"/>
  <c r="X62" i="4"/>
  <c r="BA62" i="4" s="1"/>
  <c r="AJ62" i="4" s="1"/>
  <c r="J36" i="10" s="1"/>
  <c r="U62" i="4"/>
  <c r="X32" i="4"/>
  <c r="U32" i="4"/>
  <c r="X58" i="4"/>
  <c r="BA58" i="4" s="1"/>
  <c r="AJ58" i="4" s="1"/>
  <c r="J32" i="10" s="1"/>
  <c r="U58" i="4"/>
  <c r="X90" i="4"/>
  <c r="BA90" i="4" s="1"/>
  <c r="AJ90" i="4" s="1"/>
  <c r="J64" i="10" s="1"/>
  <c r="U90" i="4"/>
  <c r="X80" i="4"/>
  <c r="BA80" i="4" s="1"/>
  <c r="AJ80" i="4" s="1"/>
  <c r="J54" i="10" s="1"/>
  <c r="U80" i="4"/>
  <c r="U79" i="4"/>
  <c r="X79" i="4"/>
  <c r="BA79" i="4" s="1"/>
  <c r="AJ79" i="4" s="1"/>
  <c r="J53" i="10" s="1"/>
  <c r="X88" i="4"/>
  <c r="BA88" i="4" s="1"/>
  <c r="AJ88" i="4" s="1"/>
  <c r="J62" i="10" s="1"/>
  <c r="U88" i="4"/>
  <c r="X82" i="4"/>
  <c r="BA82" i="4" s="1"/>
  <c r="AJ82" i="4" s="1"/>
  <c r="J56" i="10" s="1"/>
  <c r="U82" i="4"/>
  <c r="X84" i="4"/>
  <c r="BA84" i="4" s="1"/>
  <c r="AJ84" i="4" s="1"/>
  <c r="J58" i="10" s="1"/>
  <c r="U84" i="4"/>
  <c r="AZ84" i="4" s="1"/>
  <c r="AG84" i="4" s="1"/>
  <c r="I58" i="10" s="1"/>
  <c r="U83" i="4"/>
  <c r="X83" i="4"/>
  <c r="BA83" i="4" s="1"/>
  <c r="AJ83" i="4" s="1"/>
  <c r="J57" i="10" s="1"/>
  <c r="X102" i="4"/>
  <c r="BA102" i="4" s="1"/>
  <c r="AJ102" i="4" s="1"/>
  <c r="J76" i="10" s="1"/>
  <c r="U102" i="4"/>
  <c r="X92" i="4"/>
  <c r="BA92" i="4" s="1"/>
  <c r="AJ92" i="4" s="1"/>
  <c r="J66" i="10" s="1"/>
  <c r="U92" i="4"/>
  <c r="X38" i="4"/>
  <c r="BA38" i="4" s="1"/>
  <c r="AJ38" i="4" s="1"/>
  <c r="J12" i="10" s="1"/>
  <c r="U38" i="4"/>
  <c r="X96" i="4"/>
  <c r="BA96" i="4" s="1"/>
  <c r="AJ96" i="4" s="1"/>
  <c r="J70" i="10" s="1"/>
  <c r="U96" i="4"/>
  <c r="X53" i="4"/>
  <c r="BA53" i="4" s="1"/>
  <c r="AJ53" i="4" s="1"/>
  <c r="J27" i="10" s="1"/>
  <c r="U53" i="4"/>
  <c r="X86" i="4"/>
  <c r="BA86" i="4" s="1"/>
  <c r="AJ86" i="4" s="1"/>
  <c r="J60" i="10" s="1"/>
  <c r="U86" i="4"/>
  <c r="X54" i="4"/>
  <c r="BA54" i="4" s="1"/>
  <c r="AJ54" i="4" s="1"/>
  <c r="J28" i="10" s="1"/>
  <c r="U54" i="4"/>
  <c r="X30" i="4"/>
  <c r="U30" i="4"/>
  <c r="U71" i="4"/>
  <c r="AZ71" i="4" s="1"/>
  <c r="AG71" i="4" s="1"/>
  <c r="I45" i="10" s="1"/>
  <c r="X71" i="4"/>
  <c r="BA71" i="4" s="1"/>
  <c r="AJ71" i="4" s="1"/>
  <c r="J45" i="10" s="1"/>
  <c r="U91" i="4"/>
  <c r="X91" i="4"/>
  <c r="X74" i="4"/>
  <c r="U74" i="4"/>
  <c r="U63" i="4"/>
  <c r="X63" i="4"/>
  <c r="BA63" i="4" s="1"/>
  <c r="AJ63" i="4" s="1"/>
  <c r="J37" i="10" s="1"/>
  <c r="X70" i="4"/>
  <c r="BA70" i="4" s="1"/>
  <c r="AJ70" i="4" s="1"/>
  <c r="J44" i="10" s="1"/>
  <c r="U70" i="4"/>
  <c r="AZ70" i="4" s="1"/>
  <c r="AG70" i="4" s="1"/>
  <c r="X101" i="4"/>
  <c r="BA101" i="4" s="1"/>
  <c r="AJ101" i="4" s="1"/>
  <c r="J75" i="10" s="1"/>
  <c r="U101" i="4"/>
  <c r="X56" i="4"/>
  <c r="BA56" i="4" s="1"/>
  <c r="AJ56" i="4" s="1"/>
  <c r="J30" i="10" s="1"/>
  <c r="U56" i="4"/>
  <c r="X94" i="4"/>
  <c r="BA94" i="4" s="1"/>
  <c r="AJ94" i="4" s="1"/>
  <c r="J68" i="10" s="1"/>
  <c r="U94" i="4"/>
  <c r="X41" i="4"/>
  <c r="BA41" i="4" s="1"/>
  <c r="AJ41" i="4" s="1"/>
  <c r="J15" i="10" s="1"/>
  <c r="U41" i="4"/>
  <c r="X68" i="4"/>
  <c r="BA68" i="4" s="1"/>
  <c r="AJ68" i="4" s="1"/>
  <c r="J42" i="10" s="1"/>
  <c r="U68" i="4"/>
  <c r="U39" i="4"/>
  <c r="X39" i="4"/>
  <c r="BA39" i="4" s="1"/>
  <c r="AJ39" i="4" s="1"/>
  <c r="J13" i="10" s="1"/>
  <c r="AZ65" i="4"/>
  <c r="AG65" i="4" s="1"/>
  <c r="I39" i="10" s="1"/>
  <c r="X29" i="4"/>
  <c r="U29" i="4"/>
  <c r="AZ29" i="4" s="1"/>
  <c r="AG29" i="4" s="1"/>
  <c r="I3" i="10" s="1"/>
  <c r="X50" i="4"/>
  <c r="BA50" i="4" s="1"/>
  <c r="AJ50" i="4" s="1"/>
  <c r="J24" i="10" s="1"/>
  <c r="U50" i="4"/>
  <c r="U51" i="4"/>
  <c r="X51" i="4"/>
  <c r="BA51" i="4" s="1"/>
  <c r="AJ51" i="4" s="1"/>
  <c r="J25" i="10" s="1"/>
  <c r="X44" i="4"/>
  <c r="BA44" i="4" s="1"/>
  <c r="AJ44" i="4" s="1"/>
  <c r="J18" i="10" s="1"/>
  <c r="U44" i="4"/>
  <c r="X33" i="4"/>
  <c r="BA33" i="4" s="1"/>
  <c r="AJ33" i="4" s="1"/>
  <c r="J7" i="10" s="1"/>
  <c r="U33" i="4"/>
  <c r="X100" i="4"/>
  <c r="BA100" i="4" s="1"/>
  <c r="AJ100" i="4" s="1"/>
  <c r="J74" i="10" s="1"/>
  <c r="U100" i="4"/>
  <c r="X34" i="4"/>
  <c r="BA34" i="4" s="1"/>
  <c r="AJ34" i="4" s="1"/>
  <c r="J8" i="10" s="1"/>
  <c r="U34" i="4"/>
  <c r="X98" i="4"/>
  <c r="BA98" i="4" s="1"/>
  <c r="AJ98" i="4" s="1"/>
  <c r="J72" i="10" s="1"/>
  <c r="U98" i="4"/>
  <c r="AZ98" i="4" s="1"/>
  <c r="AG98" i="4" s="1"/>
  <c r="AZ81" i="4"/>
  <c r="AG81" i="4" s="1"/>
  <c r="BB81" i="4" s="1"/>
  <c r="AZ76" i="4"/>
  <c r="AG76" i="4" s="1"/>
  <c r="I50" i="10" s="1"/>
  <c r="AZ73" i="4"/>
  <c r="AG73" i="4" s="1"/>
  <c r="I47" i="10" s="1"/>
  <c r="AZ64" i="4"/>
  <c r="AG64" i="4" s="1"/>
  <c r="I38" i="10" s="1"/>
  <c r="U31" i="4"/>
  <c r="X31" i="4"/>
  <c r="X85" i="4"/>
  <c r="BA85" i="4" s="1"/>
  <c r="AJ85" i="4" s="1"/>
  <c r="J59" i="10" s="1"/>
  <c r="U85" i="4"/>
  <c r="X61" i="4"/>
  <c r="BA61" i="4" s="1"/>
  <c r="AJ61" i="4" s="1"/>
  <c r="J35" i="10" s="1"/>
  <c r="U61" i="4"/>
  <c r="AZ93" i="4"/>
  <c r="AG93" i="4" s="1"/>
  <c r="BB93" i="4" s="1"/>
  <c r="AZ101" i="4"/>
  <c r="AG101" i="4" s="1"/>
  <c r="F67" i="10"/>
  <c r="E36" i="10"/>
  <c r="I36" i="10"/>
  <c r="F69" i="10"/>
  <c r="F74" i="10"/>
  <c r="AZ95" i="4"/>
  <c r="AG95" i="4" s="1"/>
  <c r="BB95" i="4" s="1"/>
  <c r="AZ100" i="4"/>
  <c r="AG100" i="4" s="1"/>
  <c r="BB100" i="4" s="1"/>
  <c r="AZ90" i="4"/>
  <c r="AG90" i="4" s="1"/>
  <c r="BB90" i="4" s="1"/>
  <c r="AZ89" i="4"/>
  <c r="AG89" i="4" s="1"/>
  <c r="I63" i="10" s="1"/>
  <c r="F63" i="10"/>
  <c r="AZ97" i="4"/>
  <c r="AG97" i="4" s="1"/>
  <c r="I71" i="10" s="1"/>
  <c r="F72" i="10"/>
  <c r="AZ88" i="4"/>
  <c r="AG88" i="4" s="1"/>
  <c r="I62" i="10" s="1"/>
  <c r="AZ87" i="4"/>
  <c r="AG87" i="4" s="1"/>
  <c r="BB87" i="4" s="1"/>
  <c r="F64" i="10"/>
  <c r="E53" i="10"/>
  <c r="F61" i="10"/>
  <c r="E57" i="10"/>
  <c r="E45" i="10"/>
  <c r="BA97" i="4"/>
  <c r="AJ97" i="4" s="1"/>
  <c r="J71" i="10" s="1"/>
  <c r="F71" i="10"/>
  <c r="BB71" i="4"/>
  <c r="BB99" i="4"/>
  <c r="I73" i="10"/>
  <c r="I53" i="10"/>
  <c r="BB83" i="4"/>
  <c r="I57" i="10"/>
  <c r="I70" i="10"/>
  <c r="BB96" i="4"/>
  <c r="E54" i="10"/>
  <c r="I67" i="10"/>
  <c r="AZ94" i="4"/>
  <c r="AG94" i="4" s="1"/>
  <c r="E68" i="10"/>
  <c r="AZ102" i="4"/>
  <c r="AG102" i="4" s="1"/>
  <c r="E76" i="10"/>
  <c r="BA74" i="4"/>
  <c r="AJ74" i="4" s="1"/>
  <c r="J48" i="10" s="1"/>
  <c r="F48" i="10"/>
  <c r="BB91" i="4"/>
  <c r="I65" i="10"/>
  <c r="AZ68" i="4"/>
  <c r="AG68" i="4" s="1"/>
  <c r="E42" i="10"/>
  <c r="BA91" i="4"/>
  <c r="AJ91" i="4" s="1"/>
  <c r="J65" i="10" s="1"/>
  <c r="F65" i="10"/>
  <c r="BB89" i="4"/>
  <c r="AZ61" i="4"/>
  <c r="AG61" i="4" s="1"/>
  <c r="E35" i="10"/>
  <c r="E58" i="10"/>
  <c r="AZ63" i="4"/>
  <c r="AG63" i="4" s="1"/>
  <c r="E37" i="10"/>
  <c r="E56" i="10"/>
  <c r="AZ85" i="4"/>
  <c r="AG85" i="4" s="1"/>
  <c r="I59" i="10" s="1"/>
  <c r="E59" i="10"/>
  <c r="E44" i="10"/>
  <c r="AZ74" i="4"/>
  <c r="AG74" i="4" s="1"/>
  <c r="BA30" i="4"/>
  <c r="AJ30" i="4" s="1"/>
  <c r="J4" i="10" s="1"/>
  <c r="F4" i="10"/>
  <c r="AZ31" i="4"/>
  <c r="AG31" i="4" s="1"/>
  <c r="E5" i="10"/>
  <c r="AZ47" i="4"/>
  <c r="AG47" i="4" s="1"/>
  <c r="E21" i="10"/>
  <c r="AZ32" i="4"/>
  <c r="AG32" i="4" s="1"/>
  <c r="E6" i="10"/>
  <c r="AZ45" i="4"/>
  <c r="AG45" i="4" s="1"/>
  <c r="E19" i="10"/>
  <c r="AZ38" i="4"/>
  <c r="AG38" i="4" s="1"/>
  <c r="E12" i="10"/>
  <c r="AZ53" i="4"/>
  <c r="AG53" i="4" s="1"/>
  <c r="E27" i="10"/>
  <c r="AZ35" i="4"/>
  <c r="AG35" i="4" s="1"/>
  <c r="E9" i="10"/>
  <c r="AZ39" i="4"/>
  <c r="AG39" i="4" s="1"/>
  <c r="E13" i="10"/>
  <c r="AZ30" i="4"/>
  <c r="AG30" i="4" s="1"/>
  <c r="E4" i="10"/>
  <c r="AZ50" i="4"/>
  <c r="AG50" i="4" s="1"/>
  <c r="E24" i="10"/>
  <c r="AZ37" i="4"/>
  <c r="AG37" i="4" s="1"/>
  <c r="E11" i="10"/>
  <c r="AZ56" i="4"/>
  <c r="AG56" i="4" s="1"/>
  <c r="E30" i="10"/>
  <c r="AZ40" i="4"/>
  <c r="AG40" i="4" s="1"/>
  <c r="E14" i="10"/>
  <c r="AZ43" i="4"/>
  <c r="AG43" i="4" s="1"/>
  <c r="E17" i="10"/>
  <c r="AZ33" i="4"/>
  <c r="AG33" i="4" s="1"/>
  <c r="E7" i="10"/>
  <c r="AZ48" i="4"/>
  <c r="AG48" i="4" s="1"/>
  <c r="E22" i="10"/>
  <c r="AZ54" i="4"/>
  <c r="AG54" i="4" s="1"/>
  <c r="E28" i="10"/>
  <c r="AZ36" i="4"/>
  <c r="AG36" i="4" s="1"/>
  <c r="E10" i="10"/>
  <c r="AZ42" i="4"/>
  <c r="AG42" i="4" s="1"/>
  <c r="E16" i="10"/>
  <c r="AZ59" i="4"/>
  <c r="AG59" i="4" s="1"/>
  <c r="E33" i="10"/>
  <c r="AZ55" i="4"/>
  <c r="AG55" i="4" s="1"/>
  <c r="E29" i="10"/>
  <c r="AZ49" i="4"/>
  <c r="AG49" i="4" s="1"/>
  <c r="E23" i="10"/>
  <c r="BA32" i="4"/>
  <c r="AJ32" i="4" s="1"/>
  <c r="J6" i="10" s="1"/>
  <c r="F6" i="10"/>
  <c r="BA31" i="4"/>
  <c r="AJ31" i="4" s="1"/>
  <c r="J5" i="10" s="1"/>
  <c r="F5" i="10"/>
  <c r="AZ41" i="4"/>
  <c r="AG41" i="4" s="1"/>
  <c r="E15" i="10"/>
  <c r="AZ51" i="4"/>
  <c r="AG51" i="4" s="1"/>
  <c r="E25" i="10"/>
  <c r="AZ57" i="4"/>
  <c r="AG57" i="4" s="1"/>
  <c r="E31" i="10"/>
  <c r="AZ46" i="4"/>
  <c r="AG46" i="4" s="1"/>
  <c r="E20" i="10"/>
  <c r="AZ34" i="4"/>
  <c r="AG34" i="4" s="1"/>
  <c r="E8" i="10"/>
  <c r="AZ58" i="4"/>
  <c r="AG58" i="4" s="1"/>
  <c r="E32" i="10"/>
  <c r="AZ44" i="4"/>
  <c r="AG44" i="4" s="1"/>
  <c r="E18" i="10"/>
  <c r="BA28" i="4"/>
  <c r="AJ28" i="4" s="1"/>
  <c r="J2" i="10" s="1"/>
  <c r="F2" i="10"/>
  <c r="AZ28" i="4"/>
  <c r="AG28" i="4" s="1"/>
  <c r="E2" i="10"/>
  <c r="BA29" i="4"/>
  <c r="BE61" i="4"/>
  <c r="BE74" i="4"/>
  <c r="BE82" i="4"/>
  <c r="BE63" i="4"/>
  <c r="BE65" i="4"/>
  <c r="BE68" i="4"/>
  <c r="BE73" i="4"/>
  <c r="BE81" i="4"/>
  <c r="BE62" i="4"/>
  <c r="BE76" i="4"/>
  <c r="BE70" i="4"/>
  <c r="BE78" i="4"/>
  <c r="BE72" i="4"/>
  <c r="BE80" i="4"/>
  <c r="BE84" i="4"/>
  <c r="BE69" i="4"/>
  <c r="BE77" i="4"/>
  <c r="BE66" i="4"/>
  <c r="BE102" i="4"/>
  <c r="BE64" i="4"/>
  <c r="BE71" i="4"/>
  <c r="BE79" i="4"/>
  <c r="BE85" i="4"/>
  <c r="BE86" i="4"/>
  <c r="BE67" i="4"/>
  <c r="BE75" i="4"/>
  <c r="BE83" i="4"/>
  <c r="AZ82" i="4" l="1"/>
  <c r="AG82" i="4" s="1"/>
  <c r="AZ92" i="4"/>
  <c r="AG92" i="4" s="1"/>
  <c r="I66" i="10" s="1"/>
  <c r="AZ86" i="4"/>
  <c r="AG86" i="4" s="1"/>
  <c r="I60" i="10" s="1"/>
  <c r="AZ96" i="4"/>
  <c r="AG96" i="4" s="1"/>
  <c r="AZ62" i="4"/>
  <c r="AG62" i="4" s="1"/>
  <c r="BB62" i="4" s="1"/>
  <c r="AZ80" i="4"/>
  <c r="AG80" i="4" s="1"/>
  <c r="I54" i="10" s="1"/>
  <c r="AZ91" i="4"/>
  <c r="AG91" i="4" s="1"/>
  <c r="AZ83" i="4"/>
  <c r="AG83" i="4" s="1"/>
  <c r="AZ79" i="4"/>
  <c r="AG79" i="4" s="1"/>
  <c r="BB79" i="4" s="1"/>
  <c r="I72" i="10"/>
  <c r="BB98" i="4"/>
  <c r="I75" i="10"/>
  <c r="BB101" i="4"/>
  <c r="I69" i="10"/>
  <c r="I74" i="10"/>
  <c r="BB97" i="4"/>
  <c r="I64" i="10"/>
  <c r="I61" i="10"/>
  <c r="BB88" i="4"/>
  <c r="BB102" i="4"/>
  <c r="I76" i="10"/>
  <c r="BB94" i="4"/>
  <c r="I68" i="10"/>
  <c r="BB70" i="4"/>
  <c r="I44" i="10"/>
  <c r="I37" i="10"/>
  <c r="BB63" i="4"/>
  <c r="BB61" i="4"/>
  <c r="I35" i="10"/>
  <c r="I42" i="10"/>
  <c r="BB68" i="4"/>
  <c r="I48" i="10"/>
  <c r="BB74" i="4"/>
  <c r="I56" i="10"/>
  <c r="BB82" i="4"/>
  <c r="I25" i="10"/>
  <c r="BB51" i="4"/>
  <c r="I33" i="10"/>
  <c r="BB59" i="4"/>
  <c r="I18" i="10"/>
  <c r="BB44" i="4"/>
  <c r="I16" i="10"/>
  <c r="BB42" i="4"/>
  <c r="I7" i="10"/>
  <c r="BB33" i="4"/>
  <c r="I14" i="10"/>
  <c r="BB40" i="4"/>
  <c r="I10" i="10"/>
  <c r="BB36" i="4"/>
  <c r="I21" i="10"/>
  <c r="BB47" i="4"/>
  <c r="I20" i="10"/>
  <c r="BB46" i="4"/>
  <c r="I2" i="10"/>
  <c r="BB28" i="4"/>
  <c r="I8" i="10"/>
  <c r="BB34" i="4"/>
  <c r="I22" i="10"/>
  <c r="BB48" i="4"/>
  <c r="I17" i="10"/>
  <c r="BB43" i="4"/>
  <c r="I30" i="10"/>
  <c r="BB56" i="4"/>
  <c r="I24" i="10"/>
  <c r="BB50" i="4"/>
  <c r="I13" i="10"/>
  <c r="BB39" i="4"/>
  <c r="I27" i="10"/>
  <c r="BB53" i="4"/>
  <c r="I19" i="10"/>
  <c r="BB45" i="4"/>
  <c r="I23" i="10"/>
  <c r="BB49" i="4"/>
  <c r="I32" i="10"/>
  <c r="BB58" i="4"/>
  <c r="I31" i="10"/>
  <c r="BB57" i="4"/>
  <c r="I15" i="10"/>
  <c r="BB41" i="4"/>
  <c r="I29" i="10"/>
  <c r="BB55" i="4"/>
  <c r="I28" i="10"/>
  <c r="BB54" i="4"/>
  <c r="I11" i="10"/>
  <c r="BB37" i="4"/>
  <c r="I4" i="10"/>
  <c r="BB30" i="4"/>
  <c r="I9" i="10"/>
  <c r="BB35" i="4"/>
  <c r="I12" i="10"/>
  <c r="BB38" i="4"/>
  <c r="I6" i="10"/>
  <c r="BB32" i="4"/>
  <c r="I5" i="10"/>
  <c r="BB31" i="4"/>
  <c r="AJ29" i="4"/>
  <c r="BB29" i="4"/>
  <c r="BE52" i="4"/>
  <c r="BE60" i="4"/>
  <c r="BE53" i="4"/>
  <c r="BE51" i="4"/>
  <c r="BE56" i="4"/>
  <c r="BE50" i="4"/>
  <c r="BE54" i="4"/>
  <c r="BE58" i="4"/>
  <c r="BE59" i="4"/>
  <c r="BE57" i="4"/>
  <c r="BE55" i="4"/>
  <c r="T24" i="4" l="1"/>
  <c r="F2" i="11" s="1"/>
  <c r="J3" i="10"/>
  <c r="K24" i="4"/>
  <c r="N24" i="4"/>
  <c r="AL24" i="4"/>
  <c r="BB26" i="4" l="1"/>
  <c r="Q21" i="4" s="1"/>
  <c r="J2" i="11" s="1"/>
  <c r="B21" i="4"/>
  <c r="H2" i="11" s="1"/>
  <c r="AE21" i="4" l="1"/>
  <c r="M2" i="11" s="1"/>
</calcChain>
</file>

<file path=xl/comments1.xml><?xml version="1.0" encoding="utf-8"?>
<comments xmlns="http://schemas.openxmlformats.org/spreadsheetml/2006/main">
  <authors>
    <author>Administrator</author>
  </authors>
  <commentList>
    <comment ref="G9" authorId="0" shapeId="0">
      <text>
        <r>
          <rPr>
            <sz val="11"/>
            <color indexed="81"/>
            <rFont val="MS P ゴシック"/>
            <family val="3"/>
            <charset val="128"/>
          </rPr>
          <t>変更ありの欄に入力や選択した場合は変更年月日を入力してください。
（③第１号様式の３に記載されている必要があります。）</t>
        </r>
      </text>
    </comment>
    <comment ref="M9" authorId="0" shapeId="0">
      <text>
        <r>
          <rPr>
            <sz val="11"/>
            <color indexed="81"/>
            <rFont val="MS P ゴシック"/>
            <family val="3"/>
            <charset val="128"/>
          </rPr>
          <t>Ａ票の欄に「〇」がついた職員</t>
        </r>
        <r>
          <rPr>
            <b/>
            <u/>
            <sz val="11"/>
            <color indexed="81"/>
            <rFont val="MS P ゴシック"/>
            <family val="3"/>
            <charset val="128"/>
          </rPr>
          <t xml:space="preserve">のみ
</t>
        </r>
        <r>
          <rPr>
            <sz val="11"/>
            <color indexed="81"/>
            <rFont val="MS P ゴシック"/>
            <family val="3"/>
            <charset val="128"/>
          </rPr>
          <t xml:space="preserve">④第１号様式の２の作成が必要です。
</t>
        </r>
        <r>
          <rPr>
            <sz val="11"/>
            <color indexed="10"/>
            <rFont val="MS P ゴシック"/>
            <family val="3"/>
            <charset val="128"/>
          </rPr>
          <t>※新規園の場合は、職員全員に「〇」を
つけてください。</t>
        </r>
      </text>
    </comment>
  </commentList>
</comments>
</file>

<file path=xl/comments10.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11.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12.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13.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14.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15.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16.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17.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18.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19.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2.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20.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21.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22.xml><?xml version="1.0" encoding="utf-8"?>
<comments xmlns="http://schemas.openxmlformats.org/spreadsheetml/2006/main">
  <authors>
    <author>作成者</author>
  </authors>
  <commentList>
    <comment ref="D3" authorId="0" shapeId="0">
      <text>
        <r>
          <rPr>
            <b/>
            <sz val="9"/>
            <color indexed="81"/>
            <rFont val="ＭＳ Ｐゴシック"/>
            <family val="3"/>
            <charset val="128"/>
          </rPr>
          <t>これまでの様式のプルダウン項目を継承</t>
        </r>
      </text>
    </comment>
  </commentList>
</comments>
</file>

<file path=xl/comments3.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4.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5.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6.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7.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8.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comments9.xml><?xml version="1.0" encoding="utf-8"?>
<comments xmlns="http://schemas.openxmlformats.org/spreadsheetml/2006/main">
  <authors>
    <author>Administrator</author>
  </authors>
  <commentList>
    <comment ref="BG28" authorId="0" shapeId="0">
      <text>
        <r>
          <rPr>
            <sz val="11"/>
            <color indexed="81"/>
            <rFont val="MS P ゴシック"/>
            <family val="3"/>
            <charset val="128"/>
          </rPr>
          <t>ここに表示された年月を
「①職員名簿」の
「その他の施設の経験年」と
「その他の施設の経験月」へ
入力してください。</t>
        </r>
      </text>
    </comment>
    <comment ref="AT31" authorId="0" shapeId="0">
      <text>
        <r>
          <rPr>
            <sz val="11"/>
            <color indexed="81"/>
            <rFont val="MS P ゴシック"/>
            <family val="3"/>
            <charset val="128"/>
          </rPr>
          <t>過去の勤務履歴は、
事務手続き編テキストP.34に
記載のある施設へ
勤務していたことが
分かる資料が揃っている
場合のみ入力してください。</t>
        </r>
      </text>
    </comment>
  </commentList>
</comments>
</file>

<file path=xl/sharedStrings.xml><?xml version="1.0" encoding="utf-8"?>
<sst xmlns="http://schemas.openxmlformats.org/spreadsheetml/2006/main" count="4774" uniqueCount="252">
  <si>
    <t>横浜市</t>
    <rPh sb="0" eb="3">
      <t>ヨコハマシ</t>
    </rPh>
    <phoneticPr fontId="7"/>
  </si>
  <si>
    <t>区</t>
    <rPh sb="0" eb="1">
      <t>ク</t>
    </rPh>
    <phoneticPr fontId="4"/>
  </si>
  <si>
    <t>施設・事業種別</t>
    <rPh sb="0" eb="2">
      <t>シセツ</t>
    </rPh>
    <rPh sb="3" eb="5">
      <t>ジギョウ</t>
    </rPh>
    <rPh sb="5" eb="7">
      <t>シュベツ</t>
    </rPh>
    <phoneticPr fontId="6"/>
  </si>
  <si>
    <t>施設・事業所番号</t>
    <rPh sb="0" eb="2">
      <t>シセツ</t>
    </rPh>
    <rPh sb="3" eb="6">
      <t>ジギョウショ</t>
    </rPh>
    <rPh sb="6" eb="8">
      <t>バンゴウ</t>
    </rPh>
    <phoneticPr fontId="6"/>
  </si>
  <si>
    <t>施設・事業所名称</t>
    <rPh sb="0" eb="2">
      <t>シセツ</t>
    </rPh>
    <rPh sb="3" eb="6">
      <t>ジギョウショ</t>
    </rPh>
    <rPh sb="6" eb="8">
      <t>メイショウ</t>
    </rPh>
    <phoneticPr fontId="1"/>
  </si>
  <si>
    <t>施設・事業所名称</t>
    <rPh sb="0" eb="2">
      <t>シセツ</t>
    </rPh>
    <rPh sb="3" eb="6">
      <t>ジギョウショ</t>
    </rPh>
    <rPh sb="6" eb="8">
      <t>メイショウ</t>
    </rPh>
    <phoneticPr fontId="4"/>
  </si>
  <si>
    <t>　その他の社会福祉施設の総経験年数については、個々の履歴を確認の上、積算対象施設を記載した『職員履歴報告書（処遇改善等加算Ⅰ）（Ａ票）（第１号様式の２）』や『職員状況報告書（処遇改善等加算Ⅰ）（Ｂ票）（第１号様式の３）』を別途提出し、内容を確認していること。</t>
    <rPh sb="12" eb="13">
      <t>ソウ</t>
    </rPh>
    <rPh sb="13" eb="15">
      <t>ケイケン</t>
    </rPh>
    <rPh sb="15" eb="17">
      <t>ネンスウ</t>
    </rPh>
    <rPh sb="68" eb="69">
      <t>ダイ</t>
    </rPh>
    <rPh sb="70" eb="71">
      <t>ゴウ</t>
    </rPh>
    <rPh sb="71" eb="73">
      <t>ヨウシキ</t>
    </rPh>
    <rPh sb="87" eb="89">
      <t>ショグウ</t>
    </rPh>
    <rPh sb="89" eb="91">
      <t>カイゼン</t>
    </rPh>
    <rPh sb="91" eb="92">
      <t>トウ</t>
    </rPh>
    <rPh sb="92" eb="94">
      <t>カサン</t>
    </rPh>
    <rPh sb="101" eb="102">
      <t>ダイ</t>
    </rPh>
    <rPh sb="103" eb="104">
      <t>ゴウ</t>
    </rPh>
    <rPh sb="104" eb="106">
      <t>ヨウシキ</t>
    </rPh>
    <phoneticPr fontId="4"/>
  </si>
  <si>
    <t>　当該年度４月１日現在、産休・育休の職員がいる場合は有給・無休問わず記載すること。病休・休職の職員がいる場合は、有給の場合のみ記載していること。</t>
    <phoneticPr fontId="4"/>
  </si>
  <si>
    <t>％</t>
    <phoneticPr fontId="6"/>
  </si>
  <si>
    <t>選択</t>
    <rPh sb="0" eb="2">
      <t>センタク</t>
    </rPh>
    <phoneticPr fontId="7"/>
  </si>
  <si>
    <t>年</t>
    <rPh sb="0" eb="1">
      <t>ネン</t>
    </rPh>
    <phoneticPr fontId="6"/>
  </si>
  <si>
    <t>算定基準日</t>
    <rPh sb="0" eb="2">
      <t>サンテイ</t>
    </rPh>
    <rPh sb="2" eb="5">
      <t>キジュンビ</t>
    </rPh>
    <phoneticPr fontId="7"/>
  </si>
  <si>
    <t>氏　　　　名</t>
    <rPh sb="0" eb="1">
      <t>シ</t>
    </rPh>
    <rPh sb="5" eb="6">
      <t>メイ</t>
    </rPh>
    <phoneticPr fontId="6"/>
  </si>
  <si>
    <t>性別</t>
    <rPh sb="0" eb="2">
      <t>セイベツ</t>
    </rPh>
    <phoneticPr fontId="6"/>
  </si>
  <si>
    <t>生年月日</t>
    <rPh sb="0" eb="2">
      <t>セイネン</t>
    </rPh>
    <rPh sb="2" eb="4">
      <t>ガッピ</t>
    </rPh>
    <phoneticPr fontId="6"/>
  </si>
  <si>
    <t>職　種</t>
    <rPh sb="0" eb="1">
      <t>ショク</t>
    </rPh>
    <rPh sb="2" eb="3">
      <t>タネ</t>
    </rPh>
    <phoneticPr fontId="6"/>
  </si>
  <si>
    <t>ア</t>
    <phoneticPr fontId="6"/>
  </si>
  <si>
    <t>現に勤務する
施設・事業所の
経験年数</t>
    <rPh sb="0" eb="1">
      <t>ゲン</t>
    </rPh>
    <rPh sb="2" eb="4">
      <t>キンム</t>
    </rPh>
    <rPh sb="7" eb="9">
      <t>シセツ</t>
    </rPh>
    <rPh sb="10" eb="12">
      <t>ジギョウ</t>
    </rPh>
    <rPh sb="12" eb="13">
      <t>ショ</t>
    </rPh>
    <rPh sb="15" eb="17">
      <t>ケイケン</t>
    </rPh>
    <rPh sb="17" eb="19">
      <t>ネンスウ</t>
    </rPh>
    <phoneticPr fontId="6"/>
  </si>
  <si>
    <t>イ</t>
    <phoneticPr fontId="6"/>
  </si>
  <si>
    <t>その他の施設・
事業所の
総経験年数</t>
    <rPh sb="2" eb="3">
      <t>タ</t>
    </rPh>
    <rPh sb="4" eb="6">
      <t>シセツ</t>
    </rPh>
    <rPh sb="8" eb="10">
      <t>ジギョウ</t>
    </rPh>
    <rPh sb="10" eb="11">
      <t>ショ</t>
    </rPh>
    <rPh sb="13" eb="14">
      <t>ソウ</t>
    </rPh>
    <rPh sb="14" eb="16">
      <t>ケイケン</t>
    </rPh>
    <rPh sb="16" eb="18">
      <t>ネンスウ</t>
    </rPh>
    <phoneticPr fontId="6"/>
  </si>
  <si>
    <t>ウ</t>
    <phoneticPr fontId="6"/>
  </si>
  <si>
    <t>合計　ア＋イ</t>
    <rPh sb="0" eb="2">
      <t>ゴウケイ</t>
    </rPh>
    <phoneticPr fontId="6"/>
  </si>
  <si>
    <t>↓計算式①</t>
    <rPh sb="1" eb="3">
      <t>ケイサン</t>
    </rPh>
    <rPh sb="3" eb="4">
      <t>シキ</t>
    </rPh>
    <phoneticPr fontId="7"/>
  </si>
  <si>
    <t>計算式②</t>
    <rPh sb="0" eb="3">
      <t>ケイサンシキ</t>
    </rPh>
    <phoneticPr fontId="4"/>
  </si>
  <si>
    <t>7年以上のカウント式</t>
    <rPh sb="1" eb="4">
      <t>ネンイジョウ</t>
    </rPh>
    <rPh sb="9" eb="10">
      <t>シキ</t>
    </rPh>
    <phoneticPr fontId="4"/>
  </si>
  <si>
    <t>公定価格</t>
    <rPh sb="0" eb="2">
      <t>コウテイ</t>
    </rPh>
    <rPh sb="2" eb="4">
      <t>カカク</t>
    </rPh>
    <phoneticPr fontId="6"/>
  </si>
  <si>
    <t>か月</t>
    <rPh sb="1" eb="2">
      <t>ツキ</t>
    </rPh>
    <phoneticPr fontId="6"/>
  </si>
  <si>
    <t>人</t>
    <rPh sb="0" eb="1">
      <t>ニン</t>
    </rPh>
    <phoneticPr fontId="6"/>
  </si>
  <si>
    <t>Ｃ</t>
    <phoneticPr fontId="6"/>
  </si>
  <si>
    <t>区名</t>
    <rPh sb="0" eb="1">
      <t>ク</t>
    </rPh>
    <rPh sb="1" eb="2">
      <t>メイ</t>
    </rPh>
    <phoneticPr fontId="6"/>
  </si>
  <si>
    <t>賃金改善要件分</t>
    <rPh sb="0" eb="2">
      <t>チンギン</t>
    </rPh>
    <rPh sb="2" eb="4">
      <t>カイゼン</t>
    </rPh>
    <rPh sb="4" eb="6">
      <t>ヨウケン</t>
    </rPh>
    <rPh sb="6" eb="7">
      <t>ブン</t>
    </rPh>
    <phoneticPr fontId="4"/>
  </si>
  <si>
    <t>キャリアパス要件</t>
    <rPh sb="6" eb="8">
      <t>ヨウケン</t>
    </rPh>
    <phoneticPr fontId="4"/>
  </si>
  <si>
    <t>氏名</t>
    <phoneticPr fontId="4"/>
  </si>
  <si>
    <t>職種</t>
    <rPh sb="0" eb="2">
      <t>ショクシュ</t>
    </rPh>
    <phoneticPr fontId="4"/>
  </si>
  <si>
    <t>勤務開始日</t>
    <rPh sb="0" eb="2">
      <t>キンム</t>
    </rPh>
    <rPh sb="2" eb="5">
      <t>カイシビ</t>
    </rPh>
    <phoneticPr fontId="4"/>
  </si>
  <si>
    <t>その他の施設の経験年</t>
    <rPh sb="2" eb="3">
      <t>タ</t>
    </rPh>
    <rPh sb="4" eb="6">
      <t>シセツ</t>
    </rPh>
    <rPh sb="7" eb="9">
      <t>ケイケン</t>
    </rPh>
    <rPh sb="9" eb="10">
      <t>ネン</t>
    </rPh>
    <phoneticPr fontId="4"/>
  </si>
  <si>
    <t>その他の施設の経験月</t>
    <rPh sb="2" eb="3">
      <t>タ</t>
    </rPh>
    <rPh sb="4" eb="6">
      <t>シセツ</t>
    </rPh>
    <rPh sb="7" eb="9">
      <t>ケイケン</t>
    </rPh>
    <rPh sb="9" eb="10">
      <t>ツキ</t>
    </rPh>
    <phoneticPr fontId="4"/>
  </si>
  <si>
    <t>　</t>
    <phoneticPr fontId="4"/>
  </si>
  <si>
    <t>育休等</t>
    <rPh sb="0" eb="2">
      <t>イクキュウ</t>
    </rPh>
    <rPh sb="2" eb="3">
      <t>トウ</t>
    </rPh>
    <phoneticPr fontId="4"/>
  </si>
  <si>
    <t>変更あり</t>
    <rPh sb="0" eb="2">
      <t>ヘンコウ</t>
    </rPh>
    <phoneticPr fontId="4"/>
  </si>
  <si>
    <t>変更年月日</t>
    <rPh sb="0" eb="2">
      <t>ヘンコウ</t>
    </rPh>
    <rPh sb="2" eb="5">
      <t>ネンガッピ</t>
    </rPh>
    <phoneticPr fontId="4"/>
  </si>
  <si>
    <t>A票</t>
    <rPh sb="1" eb="2">
      <t>ヒョウ</t>
    </rPh>
    <phoneticPr fontId="4"/>
  </si>
  <si>
    <t>申請書</t>
    <rPh sb="0" eb="3">
      <t>シンセイショ</t>
    </rPh>
    <phoneticPr fontId="4"/>
  </si>
  <si>
    <t>B票</t>
    <rPh sb="1" eb="2">
      <t>ヒョウ</t>
    </rPh>
    <phoneticPr fontId="4"/>
  </si>
  <si>
    <t>変更後氏名</t>
    <rPh sb="0" eb="2">
      <t>ヘンコウ</t>
    </rPh>
    <rPh sb="2" eb="3">
      <t>ゴ</t>
    </rPh>
    <rPh sb="3" eb="5">
      <t>シメイ</t>
    </rPh>
    <phoneticPr fontId="4"/>
  </si>
  <si>
    <t>変更後職種</t>
    <rPh sb="0" eb="2">
      <t>ヘンコウ</t>
    </rPh>
    <rPh sb="2" eb="3">
      <t>ゴ</t>
    </rPh>
    <rPh sb="3" eb="5">
      <t>ショクシュ</t>
    </rPh>
    <phoneticPr fontId="4"/>
  </si>
  <si>
    <t>対象</t>
    <rPh sb="0" eb="2">
      <t>タイショウ</t>
    </rPh>
    <phoneticPr fontId="4"/>
  </si>
  <si>
    <t>対象人数</t>
    <rPh sb="0" eb="2">
      <t>タイショウ</t>
    </rPh>
    <rPh sb="2" eb="4">
      <t>ニンズウ</t>
    </rPh>
    <phoneticPr fontId="4"/>
  </si>
  <si>
    <t>〇</t>
    <phoneticPr fontId="4"/>
  </si>
  <si>
    <t>保育士</t>
    <rPh sb="0" eb="3">
      <t>ホイクシ</t>
    </rPh>
    <phoneticPr fontId="4"/>
  </si>
  <si>
    <t>その他の職員</t>
    <rPh sb="2" eb="3">
      <t>タ</t>
    </rPh>
    <rPh sb="4" eb="6">
      <t>ショクイン</t>
    </rPh>
    <phoneticPr fontId="4"/>
  </si>
  <si>
    <t>園長・施設長</t>
    <phoneticPr fontId="4"/>
  </si>
  <si>
    <t>副園長・教頭</t>
    <phoneticPr fontId="4"/>
  </si>
  <si>
    <t>保育教諭</t>
  </si>
  <si>
    <t>教諭</t>
    <phoneticPr fontId="4"/>
  </si>
  <si>
    <t>保育従事者（無資格）</t>
    <rPh sb="0" eb="2">
      <t>ホイク</t>
    </rPh>
    <rPh sb="2" eb="5">
      <t>ジュウジシャ</t>
    </rPh>
    <rPh sb="6" eb="9">
      <t>ムシカク</t>
    </rPh>
    <phoneticPr fontId="4"/>
  </si>
  <si>
    <t>栄養士</t>
    <rPh sb="0" eb="3">
      <t>エイヨウシ</t>
    </rPh>
    <phoneticPr fontId="4"/>
  </si>
  <si>
    <t>調理員</t>
    <rPh sb="0" eb="3">
      <t>チョウリイン</t>
    </rPh>
    <phoneticPr fontId="4"/>
  </si>
  <si>
    <t>保健師・助産師・看護師・准看護師</t>
    <rPh sb="0" eb="3">
      <t>ホケンシ</t>
    </rPh>
    <rPh sb="4" eb="7">
      <t>ジョサンシ</t>
    </rPh>
    <rPh sb="8" eb="11">
      <t>カンゴシ</t>
    </rPh>
    <rPh sb="12" eb="16">
      <t>ジュンカンゴシ</t>
    </rPh>
    <phoneticPr fontId="4"/>
  </si>
  <si>
    <t>事務職員</t>
    <rPh sb="0" eb="2">
      <t>ジム</t>
    </rPh>
    <rPh sb="2" eb="4">
      <t>ショクイン</t>
    </rPh>
    <phoneticPr fontId="4"/>
  </si>
  <si>
    <t>家庭的保育者</t>
    <rPh sb="0" eb="3">
      <t>カテイテキ</t>
    </rPh>
    <rPh sb="3" eb="6">
      <t>ホイクシャ</t>
    </rPh>
    <phoneticPr fontId="4"/>
  </si>
  <si>
    <t>家庭的保育補助者</t>
    <rPh sb="0" eb="3">
      <t>カテイテキ</t>
    </rPh>
    <rPh sb="3" eb="5">
      <t>ホイク</t>
    </rPh>
    <rPh sb="5" eb="8">
      <t>ホジョシャ</t>
    </rPh>
    <phoneticPr fontId="4"/>
  </si>
  <si>
    <t>子育て支援員</t>
    <rPh sb="0" eb="2">
      <t>コソダ</t>
    </rPh>
    <rPh sb="3" eb="5">
      <t>シエン</t>
    </rPh>
    <rPh sb="5" eb="6">
      <t>イン</t>
    </rPh>
    <phoneticPr fontId="4"/>
  </si>
  <si>
    <t>第１号様式の１</t>
    <phoneticPr fontId="6"/>
  </si>
  <si>
    <t>横浜市長</t>
    <rPh sb="0" eb="3">
      <t>ヨコハマシ</t>
    </rPh>
    <rPh sb="3" eb="4">
      <t>チョウ</t>
    </rPh>
    <phoneticPr fontId="6"/>
  </si>
  <si>
    <t>市町村名</t>
    <rPh sb="0" eb="1">
      <t>シ</t>
    </rPh>
    <rPh sb="1" eb="2">
      <t>マチ</t>
    </rPh>
    <rPh sb="2" eb="3">
      <t>ムラ</t>
    </rPh>
    <rPh sb="3" eb="4">
      <t>メイ</t>
    </rPh>
    <phoneticPr fontId="6"/>
  </si>
  <si>
    <t>横浜市</t>
    <rPh sb="0" eb="3">
      <t>ヨコハマシ</t>
    </rPh>
    <phoneticPr fontId="6"/>
  </si>
  <si>
    <t>区</t>
    <rPh sb="0" eb="1">
      <t>ク</t>
    </rPh>
    <phoneticPr fontId="6"/>
  </si>
  <si>
    <t>代表者職・氏名</t>
    <rPh sb="0" eb="2">
      <t>ダイヒョウ</t>
    </rPh>
    <rPh sb="2" eb="3">
      <t>シャ</t>
    </rPh>
    <rPh sb="3" eb="4">
      <t>ショク</t>
    </rPh>
    <rPh sb="5" eb="7">
      <t>シメイ</t>
    </rPh>
    <phoneticPr fontId="6"/>
  </si>
  <si>
    <t>　当該年度の処遇改善等加算Ⅰに係る加算率の認定について、次のとおり申請します。また、次の事項について相違ありません。</t>
    <rPh sb="1" eb="3">
      <t>トウガイ</t>
    </rPh>
    <rPh sb="3" eb="5">
      <t>ネンド</t>
    </rPh>
    <rPh sb="6" eb="8">
      <t>ショグウ</t>
    </rPh>
    <rPh sb="8" eb="10">
      <t>カイゼン</t>
    </rPh>
    <rPh sb="10" eb="11">
      <t>トウ</t>
    </rPh>
    <rPh sb="11" eb="13">
      <t>カサン</t>
    </rPh>
    <rPh sb="15" eb="16">
      <t>カカワ</t>
    </rPh>
    <rPh sb="17" eb="19">
      <t>カサン</t>
    </rPh>
    <rPh sb="19" eb="20">
      <t>リツ</t>
    </rPh>
    <rPh sb="21" eb="23">
      <t>ニンテイ</t>
    </rPh>
    <rPh sb="28" eb="29">
      <t>ツギ</t>
    </rPh>
    <rPh sb="33" eb="35">
      <t>シンセイ</t>
    </rPh>
    <rPh sb="42" eb="43">
      <t>ツギ</t>
    </rPh>
    <rPh sb="44" eb="46">
      <t>ジコウ</t>
    </rPh>
    <rPh sb="50" eb="52">
      <t>ソウイ</t>
    </rPh>
    <phoneticPr fontId="6"/>
  </si>
  <si>
    <t>（１）加算率</t>
    <rPh sb="3" eb="5">
      <t>カサン</t>
    </rPh>
    <rPh sb="5" eb="6">
      <t>リツ</t>
    </rPh>
    <phoneticPr fontId="4"/>
  </si>
  <si>
    <r>
      <t xml:space="preserve">②賃金改善要件分
</t>
    </r>
    <r>
      <rPr>
        <sz val="9"/>
        <rFont val="HGｺﾞｼｯｸM"/>
        <family val="3"/>
        <charset val="128"/>
      </rPr>
      <t>※③が否の場合は、キャリアパス要件分の値を減じること。</t>
    </r>
    <rPh sb="1" eb="3">
      <t>チンギン</t>
    </rPh>
    <rPh sb="3" eb="5">
      <t>カイゼン</t>
    </rPh>
    <rPh sb="5" eb="7">
      <t>ヨウケン</t>
    </rPh>
    <rPh sb="7" eb="8">
      <t>ブン</t>
    </rPh>
    <rPh sb="12" eb="13">
      <t>イナ</t>
    </rPh>
    <rPh sb="14" eb="16">
      <t>バアイ</t>
    </rPh>
    <rPh sb="24" eb="26">
      <t>ヨウケン</t>
    </rPh>
    <rPh sb="26" eb="27">
      <t>ブン</t>
    </rPh>
    <rPh sb="28" eb="29">
      <t>アタイ</t>
    </rPh>
    <rPh sb="30" eb="31">
      <t>ゲン</t>
    </rPh>
    <phoneticPr fontId="6"/>
  </si>
  <si>
    <t>加算率（①＋②）</t>
    <rPh sb="0" eb="3">
      <t>カサンリツ</t>
    </rPh>
    <phoneticPr fontId="6"/>
  </si>
  <si>
    <t>③キャリア
パス要件※</t>
    <rPh sb="8" eb="10">
      <t>ヨウケン</t>
    </rPh>
    <phoneticPr fontId="6"/>
  </si>
  <si>
    <t>※「適」で前年度から取組内容に変更がない場合を除き、第３号様式を添付すること。
※「否」の場合、②の割合から２％減じること。</t>
    <phoneticPr fontId="4"/>
  </si>
  <si>
    <t>Ａ</t>
    <phoneticPr fontId="6"/>
  </si>
  <si>
    <t>Ｂ</t>
    <phoneticPr fontId="6"/>
  </si>
  <si>
    <t>職員１人当り平均経験年数</t>
    <phoneticPr fontId="4"/>
  </si>
  <si>
    <t>【算式】Ｂ÷Ａ＝Ｃ（６月以上の端数は切り上げ）</t>
    <phoneticPr fontId="4"/>
  </si>
  <si>
    <t>現に勤務する施設・事業所で、直近の算定対象となった日</t>
    <rPh sb="0" eb="1">
      <t>ゲン</t>
    </rPh>
    <rPh sb="2" eb="4">
      <t>キンム</t>
    </rPh>
    <rPh sb="6" eb="8">
      <t>シセツ</t>
    </rPh>
    <rPh sb="9" eb="12">
      <t>ジギョウショ</t>
    </rPh>
    <rPh sb="14" eb="16">
      <t>チョッキン</t>
    </rPh>
    <rPh sb="17" eb="19">
      <t>サンテイ</t>
    </rPh>
    <rPh sb="19" eb="21">
      <t>タイショウ</t>
    </rPh>
    <rPh sb="25" eb="26">
      <t>ヒ</t>
    </rPh>
    <phoneticPr fontId="6"/>
  </si>
  <si>
    <t>※１　１日６時間未満又は月20日未満勤務の職員は含めないものとする。</t>
    <rPh sb="4" eb="5">
      <t>ニチ</t>
    </rPh>
    <rPh sb="6" eb="8">
      <t>ジカン</t>
    </rPh>
    <rPh sb="8" eb="10">
      <t>ミマン</t>
    </rPh>
    <rPh sb="10" eb="11">
      <t>マタ</t>
    </rPh>
    <rPh sb="12" eb="13">
      <t>ツキ</t>
    </rPh>
    <rPh sb="15" eb="16">
      <t>ニチ</t>
    </rPh>
    <rPh sb="16" eb="18">
      <t>ミマン</t>
    </rPh>
    <rPh sb="18" eb="20">
      <t>キンム</t>
    </rPh>
    <rPh sb="21" eb="23">
      <t>ショクイン</t>
    </rPh>
    <rPh sb="24" eb="25">
      <t>フク</t>
    </rPh>
    <phoneticPr fontId="6"/>
  </si>
  <si>
    <t>　　　当該年度４月１日現在、産休・育休の職員がいる場合は有給・無給問わず記載すること。</t>
    <rPh sb="33" eb="34">
      <t>ト</t>
    </rPh>
    <phoneticPr fontId="6"/>
  </si>
  <si>
    <t>　　　病休・休職の職員がいる場合は、有給の場合のみ記載すること。</t>
    <phoneticPr fontId="6"/>
  </si>
  <si>
    <t>　　　その他の社会福祉施設の総経験年数については、個々の履歴を確認の上、積算対象施設を記載した第１号様式の２及び３を</t>
    <rPh sb="54" eb="55">
      <t>オヨ</t>
    </rPh>
    <phoneticPr fontId="6"/>
  </si>
  <si>
    <t>　　　別途提出していること。</t>
    <phoneticPr fontId="4"/>
  </si>
  <si>
    <t>※３　平均経験年数は、６か月以上の端数は１年とし、６か月未満の端数は切り捨てとする。</t>
    <rPh sb="5" eb="7">
      <t>ケイケン</t>
    </rPh>
    <phoneticPr fontId="6"/>
  </si>
  <si>
    <t>※４　職員処遇改善費の対象となる人数は、職種が「保育士」「保育教諭」「教諭」「保健師・助産師・看護師・准看護師」で、</t>
    <rPh sb="3" eb="5">
      <t>ショクイン</t>
    </rPh>
    <rPh sb="5" eb="7">
      <t>ショグウ</t>
    </rPh>
    <rPh sb="7" eb="9">
      <t>カイゼン</t>
    </rPh>
    <rPh sb="9" eb="10">
      <t>ヒ</t>
    </rPh>
    <rPh sb="11" eb="13">
      <t>タイショウ</t>
    </rPh>
    <rPh sb="16" eb="18">
      <t>ニンズウ</t>
    </rPh>
    <rPh sb="20" eb="22">
      <t>ショクシュ</t>
    </rPh>
    <rPh sb="24" eb="26">
      <t>ホイク</t>
    </rPh>
    <rPh sb="26" eb="27">
      <t>シ</t>
    </rPh>
    <rPh sb="29" eb="31">
      <t>ホイク</t>
    </rPh>
    <rPh sb="31" eb="33">
      <t>キョウユ</t>
    </rPh>
    <rPh sb="35" eb="37">
      <t>キョウユ</t>
    </rPh>
    <rPh sb="39" eb="42">
      <t>ホケンシ</t>
    </rPh>
    <rPh sb="43" eb="46">
      <t>ジョサンシ</t>
    </rPh>
    <rPh sb="47" eb="50">
      <t>カンゴシ</t>
    </rPh>
    <rPh sb="51" eb="55">
      <t>ジュンカンゴシ</t>
    </rPh>
    <phoneticPr fontId="6"/>
  </si>
  <si>
    <t>　　　経験年数が７年０か月以上の職員とする。</t>
    <phoneticPr fontId="6"/>
  </si>
  <si>
    <t>第１号様式の２</t>
    <rPh sb="0" eb="1">
      <t>ダイ</t>
    </rPh>
    <rPh sb="2" eb="3">
      <t>ゴウ</t>
    </rPh>
    <rPh sb="3" eb="5">
      <t>ヨウシキ</t>
    </rPh>
    <phoneticPr fontId="4"/>
  </si>
  <si>
    <t>職員履歴報告書（処遇改善等加算Ⅰ）（A票）</t>
    <rPh sb="0" eb="2">
      <t>ショクイン</t>
    </rPh>
    <rPh sb="2" eb="4">
      <t>リレキ</t>
    </rPh>
    <rPh sb="4" eb="7">
      <t>ホウコクショ</t>
    </rPh>
    <rPh sb="8" eb="10">
      <t>ショグウ</t>
    </rPh>
    <rPh sb="10" eb="12">
      <t>カイゼン</t>
    </rPh>
    <rPh sb="12" eb="13">
      <t>トウ</t>
    </rPh>
    <rPh sb="13" eb="15">
      <t>カサン</t>
    </rPh>
    <rPh sb="19" eb="20">
      <t>ヒョウ</t>
    </rPh>
    <phoneticPr fontId="6"/>
  </si>
  <si>
    <t xml:space="preserve">ＮＯ
</t>
    <phoneticPr fontId="6"/>
  </si>
  <si>
    <t>秘</t>
    <rPh sb="0" eb="1">
      <t>ヒミツ</t>
    </rPh>
    <phoneticPr fontId="6"/>
  </si>
  <si>
    <t>※ＮＯ欄は記入しないでください</t>
    <rPh sb="3" eb="4">
      <t>ラン</t>
    </rPh>
    <rPh sb="5" eb="7">
      <t>キニュウ</t>
    </rPh>
    <phoneticPr fontId="6"/>
  </si>
  <si>
    <t>【現在の勤務施設・状況】</t>
    <rPh sb="1" eb="3">
      <t>ゲンザイ</t>
    </rPh>
    <rPh sb="4" eb="6">
      <t>キンム</t>
    </rPh>
    <rPh sb="6" eb="8">
      <t>シセツ</t>
    </rPh>
    <rPh sb="9" eb="11">
      <t>ジョウキョウ</t>
    </rPh>
    <phoneticPr fontId="6"/>
  </si>
  <si>
    <t>施 設 名</t>
    <rPh sb="0" eb="3">
      <t>シセツ</t>
    </rPh>
    <rPh sb="4" eb="5">
      <t>メイ</t>
    </rPh>
    <phoneticPr fontId="6"/>
  </si>
  <si>
    <t>(ﾌﾘｶﾞﾅ)
氏　名</t>
    <rPh sb="9" eb="10">
      <t>シ</t>
    </rPh>
    <rPh sb="11" eb="12">
      <t>メイ</t>
    </rPh>
    <phoneticPr fontId="6"/>
  </si>
  <si>
    <t>↓選択</t>
    <rPh sb="1" eb="3">
      <t>センタク</t>
    </rPh>
    <phoneticPr fontId="7"/>
  </si>
  <si>
    <t>年</t>
    <rPh sb="0" eb="1">
      <t>ネン</t>
    </rPh>
    <phoneticPr fontId="7"/>
  </si>
  <si>
    <t>月</t>
    <rPh sb="0" eb="1">
      <t>ツキ</t>
    </rPh>
    <phoneticPr fontId="7"/>
  </si>
  <si>
    <t>日</t>
    <rPh sb="0" eb="1">
      <t>ヒ</t>
    </rPh>
    <phoneticPr fontId="7"/>
  </si>
  <si>
    <t>資 格 欄</t>
    <rPh sb="0" eb="3">
      <t>シカク</t>
    </rPh>
    <rPh sb="4" eb="5">
      <t>ラン</t>
    </rPh>
    <phoneticPr fontId="6"/>
  </si>
  <si>
    <t>資 格 の 種 類</t>
    <rPh sb="0" eb="3">
      <t>シカク</t>
    </rPh>
    <rPh sb="6" eb="9">
      <t>シュルイ</t>
    </rPh>
    <phoneticPr fontId="6"/>
  </si>
  <si>
    <t>取 得 年 月 日</t>
    <rPh sb="0" eb="3">
      <t>シュトク</t>
    </rPh>
    <rPh sb="4" eb="9">
      <t>ネンガッピ</t>
    </rPh>
    <phoneticPr fontId="6"/>
  </si>
  <si>
    <t>表 彰 欄</t>
    <rPh sb="0" eb="3">
      <t>ヒョウショウ</t>
    </rPh>
    <rPh sb="4" eb="5">
      <t>ラン</t>
    </rPh>
    <phoneticPr fontId="6"/>
  </si>
  <si>
    <t>表 彰 の 種 類</t>
    <rPh sb="0" eb="3">
      <t>ヒョウショウ</t>
    </rPh>
    <rPh sb="6" eb="9">
      <t>シュルイ</t>
    </rPh>
    <phoneticPr fontId="6"/>
  </si>
  <si>
    <t>受 賞 年 月 日</t>
    <rPh sb="0" eb="3">
      <t>ジュショウ</t>
    </rPh>
    <rPh sb="4" eb="9">
      <t>ネンガッピ</t>
    </rPh>
    <phoneticPr fontId="6"/>
  </si>
  <si>
    <t>↓選択</t>
    <rPh sb="1" eb="3">
      <t>センタク</t>
    </rPh>
    <phoneticPr fontId="6"/>
  </si>
  <si>
    <t>※国や市の表彰者の推薦のための参考とさせていただく場合があります。</t>
    <rPh sb="1" eb="2">
      <t>クニ</t>
    </rPh>
    <rPh sb="3" eb="4">
      <t>シ</t>
    </rPh>
    <rPh sb="5" eb="8">
      <t>ヒョウショウシャ</t>
    </rPh>
    <rPh sb="9" eb="11">
      <t>スイセン</t>
    </rPh>
    <rPh sb="15" eb="17">
      <t>サンコウ</t>
    </rPh>
    <rPh sb="25" eb="27">
      <t>バアイ</t>
    </rPh>
    <phoneticPr fontId="6"/>
  </si>
  <si>
    <r>
      <t>【その他の施設の勤務履歴】</t>
    </r>
    <r>
      <rPr>
        <sz val="11"/>
        <rFont val="ＭＳ Ｐ明朝"/>
        <family val="1"/>
        <charset val="128"/>
      </rPr>
      <t/>
    </r>
    <rPh sb="3" eb="4">
      <t>タ</t>
    </rPh>
    <rPh sb="5" eb="7">
      <t>シセツ</t>
    </rPh>
    <rPh sb="8" eb="10">
      <t>キンム</t>
    </rPh>
    <rPh sb="10" eb="12">
      <t>リレキ</t>
    </rPh>
    <phoneticPr fontId="6"/>
  </si>
  <si>
    <t>注１）　積算対象の施設における勤務歴のみ記入すること。</t>
    <rPh sb="0" eb="1">
      <t>チュウ</t>
    </rPh>
    <rPh sb="4" eb="6">
      <t>セキサン</t>
    </rPh>
    <rPh sb="6" eb="8">
      <t>タイショウ</t>
    </rPh>
    <rPh sb="9" eb="11">
      <t>シセツ</t>
    </rPh>
    <rPh sb="15" eb="17">
      <t>キンム</t>
    </rPh>
    <rPh sb="17" eb="18">
      <t>レキ</t>
    </rPh>
    <rPh sb="20" eb="22">
      <t>キニュウ</t>
    </rPh>
    <phoneticPr fontId="4"/>
  </si>
  <si>
    <t>注２）　自施設での過去の勤務歴も記入すること。</t>
    <rPh sb="0" eb="1">
      <t>チュウ</t>
    </rPh>
    <rPh sb="4" eb="5">
      <t>ジ</t>
    </rPh>
    <rPh sb="5" eb="7">
      <t>シセツ</t>
    </rPh>
    <rPh sb="9" eb="11">
      <t>カコ</t>
    </rPh>
    <rPh sb="12" eb="14">
      <t>キンム</t>
    </rPh>
    <rPh sb="14" eb="15">
      <t>レキ</t>
    </rPh>
    <rPh sb="16" eb="18">
      <t>キニュウ</t>
    </rPh>
    <phoneticPr fontId="4"/>
  </si>
  <si>
    <t>注５）　常勤職員又は１日６時間かつ月20日以上勤務していた施設のみ記入すること。</t>
    <rPh sb="0" eb="1">
      <t>チュウ</t>
    </rPh>
    <rPh sb="4" eb="6">
      <t>ジョウキン</t>
    </rPh>
    <rPh sb="6" eb="8">
      <t>ショクイン</t>
    </rPh>
    <rPh sb="8" eb="9">
      <t>マタ</t>
    </rPh>
    <rPh sb="11" eb="12">
      <t>ニチ</t>
    </rPh>
    <rPh sb="13" eb="15">
      <t>ジカン</t>
    </rPh>
    <rPh sb="17" eb="18">
      <t>ゲツ</t>
    </rPh>
    <rPh sb="20" eb="21">
      <t>ニチ</t>
    </rPh>
    <rPh sb="21" eb="23">
      <t>イジョウ</t>
    </rPh>
    <rPh sb="23" eb="25">
      <t>キンム</t>
    </rPh>
    <rPh sb="29" eb="31">
      <t>シセツ</t>
    </rPh>
    <rPh sb="33" eb="35">
      <t>キニュウ</t>
    </rPh>
    <phoneticPr fontId="4"/>
  </si>
  <si>
    <t>右記の年数を別紙様式１の対象者の
イ「その他の施設・事業所の経験年数」に記入</t>
    <rPh sb="0" eb="2">
      <t>ウキ</t>
    </rPh>
    <rPh sb="3" eb="5">
      <t>ネンスウ</t>
    </rPh>
    <rPh sb="6" eb="8">
      <t>ベッシ</t>
    </rPh>
    <rPh sb="8" eb="10">
      <t>ヨウシキ</t>
    </rPh>
    <rPh sb="12" eb="15">
      <t>タイショウシャ</t>
    </rPh>
    <rPh sb="21" eb="22">
      <t>ホカ</t>
    </rPh>
    <rPh sb="23" eb="25">
      <t>シセツ</t>
    </rPh>
    <rPh sb="26" eb="29">
      <t>ジギョウショ</t>
    </rPh>
    <rPh sb="30" eb="32">
      <t>ケイケン</t>
    </rPh>
    <rPh sb="32" eb="34">
      <t>ネンスウ</t>
    </rPh>
    <rPh sb="36" eb="38">
      <t>キニュウ</t>
    </rPh>
    <phoneticPr fontId="7"/>
  </si>
  <si>
    <t>⇒</t>
    <phoneticPr fontId="7"/>
  </si>
  <si>
    <t>その他の施設・事業所の
総経験年数</t>
    <rPh sb="2" eb="3">
      <t>ホカ</t>
    </rPh>
    <rPh sb="4" eb="6">
      <t>シセツ</t>
    </rPh>
    <rPh sb="7" eb="10">
      <t>ジギョウショ</t>
    </rPh>
    <rPh sb="12" eb="13">
      <t>ソウ</t>
    </rPh>
    <phoneticPr fontId="7"/>
  </si>
  <si>
    <t>か
月</t>
    <rPh sb="2" eb="3">
      <t>ツキ</t>
    </rPh>
    <phoneticPr fontId="7"/>
  </si>
  <si>
    <t>①</t>
    <phoneticPr fontId="6"/>
  </si>
  <si>
    <t>施設名称</t>
    <rPh sb="0" eb="2">
      <t>シセツ</t>
    </rPh>
    <rPh sb="2" eb="4">
      <t>メイショウ</t>
    </rPh>
    <phoneticPr fontId="6"/>
  </si>
  <si>
    <t>所在地</t>
    <rPh sb="0" eb="3">
      <t>ショザイチ</t>
    </rPh>
    <phoneticPr fontId="6"/>
  </si>
  <si>
    <t>職　　種</t>
    <rPh sb="0" eb="1">
      <t>ショク</t>
    </rPh>
    <rPh sb="3" eb="4">
      <t>タネ</t>
    </rPh>
    <phoneticPr fontId="6"/>
  </si>
  <si>
    <t>勤務期間</t>
    <rPh sb="0" eb="2">
      <t>キンム</t>
    </rPh>
    <rPh sb="2" eb="4">
      <t>キカン</t>
    </rPh>
    <phoneticPr fontId="7"/>
  </si>
  <si>
    <t>～</t>
    <phoneticPr fontId="7"/>
  </si>
  <si>
    <t>施設①
の経験年数</t>
    <rPh sb="0" eb="2">
      <t>シセツ</t>
    </rPh>
    <rPh sb="5" eb="7">
      <t>ケイケン</t>
    </rPh>
    <rPh sb="7" eb="9">
      <t>ネンスウ</t>
    </rPh>
    <phoneticPr fontId="7"/>
  </si>
  <si>
    <t>支援法第30条１項第４号の件</t>
    <rPh sb="0" eb="2">
      <t>シエン</t>
    </rPh>
    <rPh sb="2" eb="3">
      <t>ホウ</t>
    </rPh>
    <rPh sb="3" eb="4">
      <t>ダイ</t>
    </rPh>
    <rPh sb="6" eb="7">
      <t>ジョウ</t>
    </rPh>
    <rPh sb="8" eb="9">
      <t>コウ</t>
    </rPh>
    <rPh sb="9" eb="10">
      <t>ダイ</t>
    </rPh>
    <rPh sb="11" eb="12">
      <t>ゴウ</t>
    </rPh>
    <rPh sb="13" eb="14">
      <t>ケン</t>
    </rPh>
    <phoneticPr fontId="4"/>
  </si>
  <si>
    <t>②</t>
    <phoneticPr fontId="6"/>
  </si>
  <si>
    <t>↓計算式</t>
    <rPh sb="1" eb="3">
      <t>ケイサン</t>
    </rPh>
    <rPh sb="3" eb="4">
      <t>シキ</t>
    </rPh>
    <phoneticPr fontId="7"/>
  </si>
  <si>
    <t>施設②
の経験年数</t>
    <rPh sb="0" eb="2">
      <t>シセツ</t>
    </rPh>
    <rPh sb="5" eb="7">
      <t>ケイケン</t>
    </rPh>
    <rPh sb="7" eb="9">
      <t>ネンスウ</t>
    </rPh>
    <phoneticPr fontId="7"/>
  </si>
  <si>
    <t>③</t>
    <phoneticPr fontId="6"/>
  </si>
  <si>
    <t>施設③
の経験年数</t>
    <rPh sb="0" eb="2">
      <t>シセツ</t>
    </rPh>
    <rPh sb="5" eb="7">
      <t>ケイケン</t>
    </rPh>
    <rPh sb="7" eb="9">
      <t>ネンスウ</t>
    </rPh>
    <phoneticPr fontId="7"/>
  </si>
  <si>
    <t>④</t>
    <phoneticPr fontId="6"/>
  </si>
  <si>
    <t>施設④
の経験年数</t>
    <rPh sb="0" eb="2">
      <t>シセツ</t>
    </rPh>
    <rPh sb="5" eb="7">
      <t>ケイケン</t>
    </rPh>
    <rPh sb="7" eb="9">
      <t>ネンスウ</t>
    </rPh>
    <phoneticPr fontId="7"/>
  </si>
  <si>
    <t>⑤</t>
    <phoneticPr fontId="6"/>
  </si>
  <si>
    <t>施設⑤
の経験年数</t>
    <rPh sb="0" eb="2">
      <t>シセツ</t>
    </rPh>
    <phoneticPr fontId="7"/>
  </si>
  <si>
    <t>⑥</t>
    <phoneticPr fontId="6"/>
  </si>
  <si>
    <t>施設⑥
の経験年数</t>
    <rPh sb="0" eb="2">
      <t>シセツ</t>
    </rPh>
    <phoneticPr fontId="7"/>
  </si>
  <si>
    <t>⑦</t>
    <phoneticPr fontId="6"/>
  </si>
  <si>
    <t>施設⑦
の経験年数</t>
    <rPh sb="0" eb="2">
      <t>シセツ</t>
    </rPh>
    <phoneticPr fontId="7"/>
  </si>
  <si>
    <t>⑧</t>
    <phoneticPr fontId="6"/>
  </si>
  <si>
    <t>施設⑧
の経験年数</t>
    <rPh sb="0" eb="2">
      <t>シセツ</t>
    </rPh>
    <phoneticPr fontId="7"/>
  </si>
  <si>
    <t>⑩</t>
    <phoneticPr fontId="6"/>
  </si>
  <si>
    <t>第１号様式の３</t>
    <rPh sb="0" eb="1">
      <t>ダイ</t>
    </rPh>
    <rPh sb="2" eb="3">
      <t>ゴウ</t>
    </rPh>
    <rPh sb="3" eb="5">
      <t>ヨウシキ</t>
    </rPh>
    <phoneticPr fontId="4"/>
  </si>
  <si>
    <t>職員状況報告書（処遇改善等加算Ⅰ）（B票）</t>
    <rPh sb="0" eb="2">
      <t>ショクイン</t>
    </rPh>
    <rPh sb="2" eb="4">
      <t>ジョウキョウ</t>
    </rPh>
    <rPh sb="4" eb="7">
      <t>ホウコクショ</t>
    </rPh>
    <rPh sb="8" eb="10">
      <t>ショグウ</t>
    </rPh>
    <rPh sb="10" eb="12">
      <t>カイゼン</t>
    </rPh>
    <rPh sb="12" eb="13">
      <t>トウ</t>
    </rPh>
    <rPh sb="13" eb="15">
      <t>カサン</t>
    </rPh>
    <rPh sb="19" eb="20">
      <t>ヒョウ</t>
    </rPh>
    <phoneticPr fontId="4"/>
  </si>
  <si>
    <t>横浜市長</t>
    <rPh sb="0" eb="2">
      <t>ヨコハマ</t>
    </rPh>
    <rPh sb="2" eb="4">
      <t>シチョウ</t>
    </rPh>
    <phoneticPr fontId="4"/>
  </si>
  <si>
    <t>市町村</t>
    <rPh sb="0" eb="3">
      <t>シチョウソン</t>
    </rPh>
    <phoneticPr fontId="4"/>
  </si>
  <si>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</si>
  <si>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</si>
  <si>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代表者職・氏名</t>
    <rPh sb="0" eb="3">
      <t>ダイヒョウシャ</t>
    </rPh>
    <rPh sb="3" eb="4">
      <t>ショク</t>
    </rPh>
    <rPh sb="5" eb="7">
      <t>シメイ</t>
    </rPh>
    <phoneticPr fontId="4"/>
  </si>
  <si>
    <t>氏名</t>
    <rPh sb="0" eb="2">
      <t>シメイ</t>
    </rPh>
    <phoneticPr fontId="4"/>
  </si>
  <si>
    <t>変更事項</t>
    <rPh sb="0" eb="2">
      <t>ヘンコウ</t>
    </rPh>
    <rPh sb="2" eb="4">
      <t>ジコウ</t>
    </rPh>
    <phoneticPr fontId="4"/>
  </si>
  <si>
    <t>変更前</t>
    <rPh sb="0" eb="2">
      <t>ヘンコウ</t>
    </rPh>
    <rPh sb="2" eb="3">
      <t>マエ</t>
    </rPh>
    <phoneticPr fontId="4"/>
  </si>
  <si>
    <t>変更後</t>
    <rPh sb="0" eb="2">
      <t>ヘンコウ</t>
    </rPh>
    <rPh sb="2" eb="3">
      <t>ゴ</t>
    </rPh>
    <phoneticPr fontId="4"/>
  </si>
  <si>
    <t>備考</t>
    <rPh sb="0" eb="2">
      <t>ビコウ</t>
    </rPh>
    <phoneticPr fontId="4"/>
  </si>
  <si>
    <t>注１）</t>
    <rPh sb="0" eb="1">
      <t>チュウ</t>
    </rPh>
    <phoneticPr fontId="4"/>
  </si>
  <si>
    <t>　同一法人経営の施設・事業所での異動は「異動」とすること。</t>
    <rPh sb="1" eb="3">
      <t>ドウイツ</t>
    </rPh>
    <rPh sb="3" eb="5">
      <t>ホウジン</t>
    </rPh>
    <rPh sb="5" eb="7">
      <t>ケイエイ</t>
    </rPh>
    <rPh sb="8" eb="10">
      <t>シセツ</t>
    </rPh>
    <rPh sb="11" eb="14">
      <t>ジギョウショ</t>
    </rPh>
    <rPh sb="16" eb="18">
      <t>イドウ</t>
    </rPh>
    <rPh sb="20" eb="22">
      <t>イドウ</t>
    </rPh>
    <phoneticPr fontId="4"/>
  </si>
  <si>
    <t>注２）</t>
    <rPh sb="0" eb="1">
      <t>チュウ</t>
    </rPh>
    <phoneticPr fontId="4"/>
  </si>
  <si>
    <t>変更日　開始</t>
    <rPh sb="0" eb="2">
      <t>ヘンコウ</t>
    </rPh>
    <rPh sb="2" eb="3">
      <t>ヒ</t>
    </rPh>
    <rPh sb="4" eb="6">
      <t>カイシ</t>
    </rPh>
    <phoneticPr fontId="4"/>
  </si>
  <si>
    <t>変更日　終了</t>
    <rPh sb="0" eb="3">
      <t>ヘンコウビ</t>
    </rPh>
    <rPh sb="4" eb="6">
      <t>シュウリョウ</t>
    </rPh>
    <phoneticPr fontId="4"/>
  </si>
  <si>
    <t>産育休</t>
    <rPh sb="0" eb="1">
      <t>サン</t>
    </rPh>
    <rPh sb="1" eb="3">
      <t>イクキュウ</t>
    </rPh>
    <phoneticPr fontId="4"/>
  </si>
  <si>
    <t>その他</t>
    <rPh sb="2" eb="3">
      <t>タ</t>
    </rPh>
    <phoneticPr fontId="4"/>
  </si>
  <si>
    <t>理事長</t>
    <rPh sb="0" eb="3">
      <t>リジチョウ</t>
    </rPh>
    <phoneticPr fontId="4"/>
  </si>
  <si>
    <t>園長</t>
    <rPh sb="0" eb="2">
      <t>エンチョウ</t>
    </rPh>
    <phoneticPr fontId="4"/>
  </si>
  <si>
    <t>代表取締役</t>
    <rPh sb="0" eb="2">
      <t>ダイヒョウ</t>
    </rPh>
    <rPh sb="2" eb="5">
      <t>トリシマリヤク</t>
    </rPh>
    <phoneticPr fontId="4"/>
  </si>
  <si>
    <t>代表理事</t>
    <rPh sb="0" eb="2">
      <t>ダイヒョウ</t>
    </rPh>
    <rPh sb="2" eb="4">
      <t>リジ</t>
    </rPh>
    <phoneticPr fontId="4"/>
  </si>
  <si>
    <t>異動</t>
    <rPh sb="0" eb="2">
      <t>イドウ</t>
    </rPh>
    <phoneticPr fontId="4"/>
  </si>
  <si>
    <t>退職</t>
    <phoneticPr fontId="4"/>
  </si>
  <si>
    <t>　</t>
    <phoneticPr fontId="4"/>
  </si>
  <si>
    <t>氏名</t>
  </si>
  <si>
    <t>退職</t>
    <rPh sb="0" eb="2">
      <t>タイショク</t>
    </rPh>
    <phoneticPr fontId="4"/>
  </si>
  <si>
    <t>勤務時間の短縮により算定対象外となる</t>
    <rPh sb="0" eb="2">
      <t>キンム</t>
    </rPh>
    <rPh sb="2" eb="4">
      <t>ジカン</t>
    </rPh>
    <rPh sb="5" eb="7">
      <t>タンシュク</t>
    </rPh>
    <rPh sb="10" eb="12">
      <t>サンテイ</t>
    </rPh>
    <rPh sb="12" eb="14">
      <t>タイショウ</t>
    </rPh>
    <rPh sb="14" eb="15">
      <t>ガイ</t>
    </rPh>
    <phoneticPr fontId="4"/>
  </si>
  <si>
    <t>アの年</t>
    <rPh sb="2" eb="3">
      <t>ネン</t>
    </rPh>
    <phoneticPr fontId="4"/>
  </si>
  <si>
    <t>アの月</t>
    <rPh sb="2" eb="3">
      <t>ツキ</t>
    </rPh>
    <phoneticPr fontId="4"/>
  </si>
  <si>
    <t>イの年</t>
    <rPh sb="2" eb="3">
      <t>ネン</t>
    </rPh>
    <phoneticPr fontId="4"/>
  </si>
  <si>
    <t>イの月</t>
    <rPh sb="2" eb="3">
      <t>ツキ</t>
    </rPh>
    <phoneticPr fontId="4"/>
  </si>
  <si>
    <t>ウの年</t>
    <rPh sb="2" eb="3">
      <t>ネン</t>
    </rPh>
    <phoneticPr fontId="4"/>
  </si>
  <si>
    <t>ウの月</t>
    <rPh sb="2" eb="3">
      <t>ツキ</t>
    </rPh>
    <phoneticPr fontId="4"/>
  </si>
  <si>
    <t>代表社員</t>
    <rPh sb="0" eb="2">
      <t>ダイヒョウ</t>
    </rPh>
    <rPh sb="2" eb="4">
      <t>シャイン</t>
    </rPh>
    <phoneticPr fontId="4"/>
  </si>
  <si>
    <t>施設番号</t>
    <phoneticPr fontId="4"/>
  </si>
  <si>
    <t>新設・番号変更</t>
    <rPh sb="0" eb="2">
      <t>シンセツ</t>
    </rPh>
    <rPh sb="3" eb="5">
      <t>バンゴウ</t>
    </rPh>
    <rPh sb="5" eb="7">
      <t>ヘンコウ</t>
    </rPh>
    <phoneticPr fontId="4"/>
  </si>
  <si>
    <t>施設・事業区分（名称）</t>
  </si>
  <si>
    <t>施設・事業所名</t>
    <phoneticPr fontId="4"/>
  </si>
  <si>
    <t>施設住所区コード（名称）</t>
  </si>
  <si>
    <t>平均経験年数</t>
    <rPh sb="0" eb="2">
      <t>ヘイキン</t>
    </rPh>
    <rPh sb="2" eb="4">
      <t>ケイケン</t>
    </rPh>
    <rPh sb="4" eb="6">
      <t>ネンスウ</t>
    </rPh>
    <phoneticPr fontId="4"/>
  </si>
  <si>
    <t>基礎分</t>
    <rPh sb="0" eb="2">
      <t>キソ</t>
    </rPh>
    <rPh sb="2" eb="3">
      <t>ブン</t>
    </rPh>
    <phoneticPr fontId="4"/>
  </si>
  <si>
    <t>請求コード</t>
    <rPh sb="0" eb="2">
      <t>セイキュウ</t>
    </rPh>
    <phoneticPr fontId="4"/>
  </si>
  <si>
    <t>キャリアパス要件分</t>
    <rPh sb="6" eb="8">
      <t>ヨウケン</t>
    </rPh>
    <rPh sb="8" eb="9">
      <t>ブン</t>
    </rPh>
    <phoneticPr fontId="4"/>
  </si>
  <si>
    <t>合計</t>
    <rPh sb="0" eb="2">
      <t>ゴウケイ</t>
    </rPh>
    <phoneticPr fontId="4"/>
  </si>
  <si>
    <t>代表職</t>
    <rPh sb="0" eb="2">
      <t>ダイヒョウ</t>
    </rPh>
    <rPh sb="2" eb="3">
      <t>ショク</t>
    </rPh>
    <phoneticPr fontId="6"/>
  </si>
  <si>
    <t>代表者氏名</t>
    <rPh sb="0" eb="3">
      <t>ダイヒョウシャ</t>
    </rPh>
    <rPh sb="3" eb="5">
      <t>シメイ</t>
    </rPh>
    <phoneticPr fontId="6"/>
  </si>
  <si>
    <t>変更前氏名</t>
    <rPh sb="0" eb="2">
      <t>ヘンコウ</t>
    </rPh>
    <rPh sb="2" eb="3">
      <t>マエ</t>
    </rPh>
    <phoneticPr fontId="4"/>
  </si>
  <si>
    <t>変更前職種</t>
    <rPh sb="0" eb="2">
      <t>ヘンコウ</t>
    </rPh>
    <rPh sb="2" eb="3">
      <t>マエ</t>
    </rPh>
    <rPh sb="3" eb="5">
      <t>ショクシュ</t>
    </rPh>
    <phoneticPr fontId="4"/>
  </si>
  <si>
    <t>削除対象</t>
    <rPh sb="0" eb="2">
      <t>サクジョ</t>
    </rPh>
    <rPh sb="2" eb="4">
      <t>タイショウ</t>
    </rPh>
    <phoneticPr fontId="4"/>
  </si>
  <si>
    <t>氏名変更</t>
    <rPh sb="0" eb="2">
      <t>シメイ</t>
    </rPh>
    <rPh sb="2" eb="4">
      <t>ヘンコウ</t>
    </rPh>
    <phoneticPr fontId="4"/>
  </si>
  <si>
    <t>職種変更</t>
    <rPh sb="0" eb="2">
      <t>ショクシュ</t>
    </rPh>
    <rPh sb="2" eb="4">
      <t>ヘンコウ</t>
    </rPh>
    <phoneticPr fontId="4"/>
  </si>
  <si>
    <t>病休（有給）</t>
    <rPh sb="0" eb="2">
      <t>ビョウキュウ</t>
    </rPh>
    <rPh sb="3" eb="5">
      <t>ユウキュウ</t>
    </rPh>
    <phoneticPr fontId="4"/>
  </si>
  <si>
    <t>休職（有給）</t>
    <rPh sb="0" eb="2">
      <t>キュウショク</t>
    </rPh>
    <rPh sb="3" eb="5">
      <t>ユウキュウ</t>
    </rPh>
    <phoneticPr fontId="4"/>
  </si>
  <si>
    <t>勤務時間の短縮により算定対象外</t>
    <rPh sb="0" eb="2">
      <t>キンム</t>
    </rPh>
    <rPh sb="2" eb="4">
      <t>ジカン</t>
    </rPh>
    <rPh sb="5" eb="7">
      <t>タンシュク</t>
    </rPh>
    <rPh sb="10" eb="12">
      <t>サンテイ</t>
    </rPh>
    <rPh sb="12" eb="15">
      <t>タイショウガイ</t>
    </rPh>
    <phoneticPr fontId="4"/>
  </si>
  <si>
    <t>勤務開始日
（現に勤務する施設・事業所で、直近の算定対象となった日）</t>
    <rPh sb="0" eb="2">
      <t>キンム</t>
    </rPh>
    <rPh sb="2" eb="5">
      <t>カイシビ</t>
    </rPh>
    <phoneticPr fontId="4"/>
  </si>
  <si>
    <t>別事業専任</t>
    <rPh sb="0" eb="5">
      <t>ベツジギョウセンニン</t>
    </rPh>
    <phoneticPr fontId="4"/>
  </si>
  <si>
    <t>Ａ/B票</t>
    <phoneticPr fontId="4"/>
  </si>
  <si>
    <t>⑪</t>
    <phoneticPr fontId="6"/>
  </si>
  <si>
    <t>⑫</t>
    <phoneticPr fontId="6"/>
  </si>
  <si>
    <t>⑬</t>
    <phoneticPr fontId="6"/>
  </si>
  <si>
    <t>⑭</t>
    <phoneticPr fontId="6"/>
  </si>
  <si>
    <t>⑮</t>
    <phoneticPr fontId="6"/>
  </si>
  <si>
    <t>⑨</t>
    <phoneticPr fontId="6"/>
  </si>
  <si>
    <t>※２　経験年月数は、当年度４月１日現在により算定する。新たな職員の職歴証明書、年金加入記録等の写しの確認を含め、</t>
    <rPh sb="3" eb="5">
      <t>ケイケン</t>
    </rPh>
    <rPh sb="27" eb="28">
      <t>アラ</t>
    </rPh>
    <rPh sb="30" eb="32">
      <t>ショクイン</t>
    </rPh>
    <rPh sb="47" eb="48">
      <t>ウツ</t>
    </rPh>
    <rPh sb="50" eb="52">
      <t>カクニン</t>
    </rPh>
    <rPh sb="53" eb="54">
      <t>フク</t>
    </rPh>
    <phoneticPr fontId="6"/>
  </si>
  <si>
    <r>
      <t xml:space="preserve">①基礎分
</t>
    </r>
    <r>
      <rPr>
        <sz val="10"/>
        <rFont val="HGｺﾞｼｯｸM"/>
        <family val="3"/>
        <charset val="128"/>
      </rPr>
      <t>（平均経験年数に基づき設定）</t>
    </r>
    <rPh sb="1" eb="3">
      <t>キソ</t>
    </rPh>
    <rPh sb="3" eb="4">
      <t>ブン</t>
    </rPh>
    <rPh sb="6" eb="8">
      <t>ヘイキン</t>
    </rPh>
    <rPh sb="8" eb="10">
      <t>ケイケン</t>
    </rPh>
    <rPh sb="10" eb="12">
      <t>ネンスウ</t>
    </rPh>
    <rPh sb="13" eb="14">
      <t>モト</t>
    </rPh>
    <rPh sb="16" eb="18">
      <t>セッテイ</t>
    </rPh>
    <phoneticPr fontId="6"/>
  </si>
  <si>
    <t>職員処遇改善費の対象となる人数（※４）</t>
    <rPh sb="0" eb="2">
      <t>ショクイン</t>
    </rPh>
    <rPh sb="2" eb="4">
      <t>ショグウ</t>
    </rPh>
    <rPh sb="4" eb="6">
      <t>カイゼン</t>
    </rPh>
    <rPh sb="6" eb="7">
      <t>ヒ</t>
    </rPh>
    <rPh sb="8" eb="10">
      <t>タイショウ</t>
    </rPh>
    <rPh sb="13" eb="15">
      <t>ニンズウ</t>
    </rPh>
    <phoneticPr fontId="6"/>
  </si>
  <si>
    <t>（２）職員１人当たりの平均経験年数の算定</t>
    <rPh sb="3" eb="5">
      <t>ショクイン</t>
    </rPh>
    <rPh sb="6" eb="7">
      <t>ニン</t>
    </rPh>
    <rPh sb="7" eb="8">
      <t>ア</t>
    </rPh>
    <rPh sb="11" eb="13">
      <t>ヘイキン</t>
    </rPh>
    <rPh sb="13" eb="15">
      <t>ケイケン</t>
    </rPh>
    <rPh sb="15" eb="17">
      <t>ネンスウ</t>
    </rPh>
    <rPh sb="18" eb="20">
      <t>サンテイ</t>
    </rPh>
    <phoneticPr fontId="4"/>
  </si>
  <si>
    <r>
      <t>注３）　直近のものから順番に遡って記入し、</t>
    </r>
    <r>
      <rPr>
        <u/>
        <sz val="11"/>
        <rFont val="HGPｺﾞｼｯｸM"/>
        <family val="3"/>
        <charset val="128"/>
      </rPr>
      <t>勤務期間の重複がないかを確認すること</t>
    </r>
    <r>
      <rPr>
        <sz val="11"/>
        <rFont val="HGPｺﾞｼｯｸM"/>
        <family val="3"/>
        <charset val="128"/>
      </rPr>
      <t>。</t>
    </r>
    <rPh sb="0" eb="1">
      <t>チュウ</t>
    </rPh>
    <rPh sb="4" eb="6">
      <t>チョッキン</t>
    </rPh>
    <rPh sb="11" eb="13">
      <t>ジュンバン</t>
    </rPh>
    <rPh sb="14" eb="15">
      <t>サカノボ</t>
    </rPh>
    <rPh sb="17" eb="19">
      <t>キニュウ</t>
    </rPh>
    <rPh sb="21" eb="23">
      <t>キンム</t>
    </rPh>
    <rPh sb="23" eb="25">
      <t>キカン</t>
    </rPh>
    <rPh sb="26" eb="28">
      <t>チョウフク</t>
    </rPh>
    <rPh sb="33" eb="35">
      <t>カクニン</t>
    </rPh>
    <phoneticPr fontId="4"/>
  </si>
  <si>
    <t>注４）　休職から復帰の場合は、休職取得前の経歴を【その他の施設の勤務歴】に記入すること。</t>
    <rPh sb="0" eb="1">
      <t>チュウ</t>
    </rPh>
    <rPh sb="4" eb="6">
      <t>キュウショク</t>
    </rPh>
    <rPh sb="8" eb="10">
      <t>フッキ</t>
    </rPh>
    <rPh sb="11" eb="13">
      <t>バアイ</t>
    </rPh>
    <rPh sb="15" eb="17">
      <t>キュウショク</t>
    </rPh>
    <rPh sb="17" eb="19">
      <t>シュトク</t>
    </rPh>
    <rPh sb="19" eb="20">
      <t>マエ</t>
    </rPh>
    <rPh sb="21" eb="23">
      <t>ケイレキ</t>
    </rPh>
    <rPh sb="27" eb="28">
      <t>タ</t>
    </rPh>
    <rPh sb="29" eb="31">
      <t>シセツ</t>
    </rPh>
    <rPh sb="32" eb="34">
      <t>キンム</t>
    </rPh>
    <rPh sb="34" eb="35">
      <t>レキ</t>
    </rPh>
    <rPh sb="37" eb="39">
      <t>キニュウ</t>
    </rPh>
    <phoneticPr fontId="4"/>
  </si>
  <si>
    <t>（前年度４月２日から当年度４月１日までに変更があった職員）</t>
    <rPh sb="1" eb="4">
      <t>ゼンネンド</t>
    </rPh>
    <rPh sb="5" eb="6">
      <t>ガツ</t>
    </rPh>
    <rPh sb="7" eb="8">
      <t>ニチ</t>
    </rPh>
    <rPh sb="10" eb="13">
      <t>トウネンド</t>
    </rPh>
    <rPh sb="14" eb="15">
      <t>ガツ</t>
    </rPh>
    <rPh sb="16" eb="17">
      <t>ニチ</t>
    </rPh>
    <rPh sb="20" eb="22">
      <t>ヘンコウ</t>
    </rPh>
    <rPh sb="26" eb="28">
      <t>ショクイン</t>
    </rPh>
    <phoneticPr fontId="4"/>
  </si>
  <si>
    <t>注３）</t>
    <rPh sb="0" eb="1">
      <t>チュウ</t>
    </rPh>
    <phoneticPr fontId="4"/>
  </si>
  <si>
    <t>注４）</t>
    <rPh sb="0" eb="1">
      <t>チュウ</t>
    </rPh>
    <phoneticPr fontId="4"/>
  </si>
  <si>
    <t>　勤務時間の短縮等により、平均経験年数の算定対象外となった職員が、翌年度以降再び平均経験年数の算定対象となった場合は改めて『加算率認定申請書（処遇改善等加算Ⅰ）（第１号様式の１）』及び『職員履歴報告書（処遇改善等加算Ⅰ）（A票）（第１号様式の２）』を提出すること。</t>
    <rPh sb="33" eb="36">
      <t>ヨクネンド</t>
    </rPh>
    <rPh sb="36" eb="38">
      <t>イコウ</t>
    </rPh>
    <rPh sb="38" eb="39">
      <t>フタタ</t>
    </rPh>
    <rPh sb="95" eb="97">
      <t>リレキ</t>
    </rPh>
    <rPh sb="97" eb="100">
      <t>ホウコクショ</t>
    </rPh>
    <rPh sb="112" eb="113">
      <t>ヒョウ</t>
    </rPh>
    <rPh sb="115" eb="116">
      <t>ダイ</t>
    </rPh>
    <rPh sb="117" eb="118">
      <t>ゴウ</t>
    </rPh>
    <rPh sb="118" eb="120">
      <t>ヨウシキ</t>
    </rPh>
    <rPh sb="125" eb="127">
      <t>テイシュツ</t>
    </rPh>
    <phoneticPr fontId="4"/>
  </si>
  <si>
    <t>　休職は「無給」の場合のみ記入すること。復職した場合は、改めて『加算率認定申請書（処遇改善等加算Ⅰ）（第１号様式の１）』及び『職員履歴報告書（処遇改善等加算Ⅰ）（A票）（第１号様式の２）』を提出すること。</t>
    <rPh sb="1" eb="3">
      <t>キュウショク</t>
    </rPh>
    <rPh sb="9" eb="11">
      <t>バアイ</t>
    </rPh>
    <rPh sb="13" eb="15">
      <t>キニュウ</t>
    </rPh>
    <rPh sb="20" eb="22">
      <t>フクショク</t>
    </rPh>
    <rPh sb="24" eb="26">
      <t>バアイ</t>
    </rPh>
    <phoneticPr fontId="4"/>
  </si>
  <si>
    <t>　変更事項が「その他」の場合は、変更内容を備考欄に記載すること。</t>
    <rPh sb="1" eb="3">
      <t>ヘンコウ</t>
    </rPh>
    <rPh sb="3" eb="5">
      <t>ジコウ</t>
    </rPh>
    <rPh sb="9" eb="10">
      <t>タ</t>
    </rPh>
    <rPh sb="12" eb="14">
      <t>バアイ</t>
    </rPh>
    <rPh sb="16" eb="18">
      <t>ヘンコウ</t>
    </rPh>
    <rPh sb="18" eb="20">
      <t>ナイヨウ</t>
    </rPh>
    <rPh sb="21" eb="23">
      <t>ビコウ</t>
    </rPh>
    <rPh sb="23" eb="24">
      <t>ラン</t>
    </rPh>
    <rPh sb="25" eb="27">
      <t>キサイ</t>
    </rPh>
    <phoneticPr fontId="4"/>
  </si>
  <si>
    <t>施設事業所番号</t>
    <rPh sb="0" eb="5">
      <t>シセツジギョウショ</t>
    </rPh>
    <rPh sb="5" eb="7">
      <t>バンゴウ</t>
    </rPh>
    <phoneticPr fontId="4"/>
  </si>
  <si>
    <t>施設事業所名称</t>
    <rPh sb="0" eb="2">
      <t>シセツ</t>
    </rPh>
    <rPh sb="2" eb="5">
      <t>ジギョウショ</t>
    </rPh>
    <rPh sb="5" eb="7">
      <t>メイショウ</t>
    </rPh>
    <phoneticPr fontId="4"/>
  </si>
  <si>
    <t>認可保育所</t>
  </si>
  <si>
    <t>小規模保育事業A型</t>
  </si>
  <si>
    <t>小規模保育事業B型</t>
  </si>
  <si>
    <t>小規模保育事業C型</t>
  </si>
  <si>
    <t>家庭的保育事業</t>
  </si>
  <si>
    <t>事業所内保育事業</t>
  </si>
  <si>
    <t>認定こども園（幼保連携型）</t>
  </si>
  <si>
    <t>認定こども園（幼稚園型）</t>
  </si>
  <si>
    <t>認定こども園（保育所型）</t>
  </si>
  <si>
    <t>幼稚園</t>
  </si>
  <si>
    <t>鶴見</t>
    <rPh sb="0" eb="2">
      <t>ツルミ</t>
    </rPh>
    <phoneticPr fontId="4"/>
  </si>
  <si>
    <t>神奈川</t>
    <rPh sb="0" eb="3">
      <t>カナガワ</t>
    </rPh>
    <phoneticPr fontId="4"/>
  </si>
  <si>
    <t>西</t>
    <rPh sb="0" eb="1">
      <t>ニシ</t>
    </rPh>
    <phoneticPr fontId="4"/>
  </si>
  <si>
    <t>中</t>
    <rPh sb="0" eb="1">
      <t>ナカ</t>
    </rPh>
    <phoneticPr fontId="4"/>
  </si>
  <si>
    <t>南</t>
    <rPh sb="0" eb="1">
      <t>ミナミ</t>
    </rPh>
    <phoneticPr fontId="4"/>
  </si>
  <si>
    <t>港南</t>
    <rPh sb="0" eb="2">
      <t>コウナン</t>
    </rPh>
    <phoneticPr fontId="4"/>
  </si>
  <si>
    <t>保土ケ谷</t>
    <rPh sb="0" eb="4">
      <t>ホドガヤ</t>
    </rPh>
    <phoneticPr fontId="4"/>
  </si>
  <si>
    <t>旭</t>
    <rPh sb="0" eb="1">
      <t>アサヒ</t>
    </rPh>
    <phoneticPr fontId="4"/>
  </si>
  <si>
    <t>磯子</t>
    <rPh sb="0" eb="2">
      <t>イソゴ</t>
    </rPh>
    <phoneticPr fontId="4"/>
  </si>
  <si>
    <t>金沢</t>
    <rPh sb="0" eb="2">
      <t>カナザワ</t>
    </rPh>
    <phoneticPr fontId="4"/>
  </si>
  <si>
    <t>港北</t>
    <rPh sb="0" eb="2">
      <t>コウホク</t>
    </rPh>
    <phoneticPr fontId="4"/>
  </si>
  <si>
    <t>緑</t>
    <rPh sb="0" eb="1">
      <t>ミドリ</t>
    </rPh>
    <phoneticPr fontId="4"/>
  </si>
  <si>
    <t>青葉</t>
    <rPh sb="0" eb="2">
      <t>アオバ</t>
    </rPh>
    <phoneticPr fontId="4"/>
  </si>
  <si>
    <t>都筑</t>
    <rPh sb="0" eb="2">
      <t>ツヅキ</t>
    </rPh>
    <phoneticPr fontId="4"/>
  </si>
  <si>
    <t>泉</t>
    <rPh sb="0" eb="1">
      <t>イズミ</t>
    </rPh>
    <phoneticPr fontId="4"/>
  </si>
  <si>
    <t>栄</t>
    <rPh sb="0" eb="1">
      <t>サカエ</t>
    </rPh>
    <phoneticPr fontId="4"/>
  </si>
  <si>
    <t>戸塚</t>
    <rPh sb="0" eb="2">
      <t>トツカ</t>
    </rPh>
    <phoneticPr fontId="4"/>
  </si>
  <si>
    <t>瀬谷</t>
    <rPh sb="0" eb="2">
      <t>セヤ</t>
    </rPh>
    <phoneticPr fontId="4"/>
  </si>
  <si>
    <t>Ａ/B票</t>
  </si>
  <si>
    <t>施設事業所種別</t>
    <rPh sb="0" eb="5">
      <t>シセツジギョウショ</t>
    </rPh>
    <rPh sb="5" eb="7">
      <t>シュベツ</t>
    </rPh>
    <phoneticPr fontId="4"/>
  </si>
  <si>
    <t>令和４年度加算率等認定申請書（処遇改善等加算Ⅰ）</t>
    <rPh sb="0" eb="2">
      <t>レイワ</t>
    </rPh>
    <rPh sb="3" eb="4">
      <t>ネン</t>
    </rPh>
    <rPh sb="4" eb="5">
      <t>ド</t>
    </rPh>
    <rPh sb="5" eb="8">
      <t>カサンリツ</t>
    </rPh>
    <rPh sb="8" eb="9">
      <t>トウ</t>
    </rPh>
    <rPh sb="9" eb="11">
      <t>ニンテイ</t>
    </rPh>
    <rPh sb="11" eb="14">
      <t>シンセイショ</t>
    </rPh>
    <rPh sb="15" eb="17">
      <t>ショグウ</t>
    </rPh>
    <rPh sb="17" eb="19">
      <t>カイゼン</t>
    </rPh>
    <rPh sb="19" eb="20">
      <t>トウ</t>
    </rPh>
    <rPh sb="20" eb="22">
      <t>カサン</t>
    </rPh>
    <phoneticPr fontId="6"/>
  </si>
  <si>
    <t>Ｒ4</t>
    <phoneticPr fontId="4"/>
  </si>
  <si>
    <t>産育休
別事業専任
病休・休職</t>
    <rPh sb="0" eb="3">
      <t>サンイクキュウ</t>
    </rPh>
    <rPh sb="4" eb="9">
      <t>ベツジギョウセンニン</t>
    </rPh>
    <rPh sb="10" eb="12">
      <t>ビョウキュウ</t>
    </rPh>
    <rPh sb="13" eb="15">
      <t>キュウショク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</si>
</sst>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Red]\(0\)"/>
    <numFmt numFmtId="178" formatCode="#;\0;0"/>
    <numFmt numFmtId="179" formatCode="0_ "/>
    <numFmt numFmtId="180" formatCode="yyyy/mm/dd"/>
    <numFmt numFmtId="181" formatCode="[$-411]ge\.m\.d;@"/>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ＭＳ Ｐ明朝"/>
      <family val="1"/>
      <charset val="128"/>
    </font>
    <font>
      <sz val="6"/>
      <name val="游ゴシック"/>
      <family val="2"/>
      <charset val="128"/>
      <scheme val="minor"/>
    </font>
    <font>
      <sz val="11"/>
      <name val="游ゴシック"/>
      <family val="3"/>
      <charset val="128"/>
      <scheme val="minor"/>
    </font>
    <font>
      <sz val="6"/>
      <name val="ＭＳ Ｐゴシック"/>
      <family val="3"/>
      <charset val="128"/>
    </font>
    <font>
      <sz val="6"/>
      <name val="游ゴシック"/>
      <family val="3"/>
      <charset val="128"/>
      <scheme val="minor"/>
    </font>
    <font>
      <sz val="11"/>
      <name val="游ゴシック"/>
      <family val="2"/>
      <charset val="128"/>
      <scheme val="minor"/>
    </font>
    <font>
      <sz val="10"/>
      <name val="ＭＳ 明朝"/>
      <family val="1"/>
      <charset val="128"/>
    </font>
    <font>
      <sz val="8"/>
      <name val="游ゴシック"/>
      <family val="3"/>
      <charset val="128"/>
      <scheme val="minor"/>
    </font>
    <font>
      <b/>
      <sz val="9"/>
      <color indexed="81"/>
      <name val="ＭＳ Ｐゴシック"/>
      <family val="3"/>
      <charset val="128"/>
    </font>
    <font>
      <sz val="11"/>
      <name val="ＭＳ Ｐゴシック"/>
      <family val="3"/>
      <charset val="128"/>
    </font>
    <font>
      <sz val="12"/>
      <name val="HGｺﾞｼｯｸM"/>
      <family val="3"/>
      <charset val="128"/>
    </font>
    <font>
      <sz val="11"/>
      <name val="HGｺﾞｼｯｸM"/>
      <family val="3"/>
      <charset val="128"/>
    </font>
    <font>
      <b/>
      <sz val="14"/>
      <name val="HGｺﾞｼｯｸM"/>
      <family val="3"/>
      <charset val="128"/>
    </font>
    <font>
      <sz val="16"/>
      <name val="HGｺﾞｼｯｸM"/>
      <family val="3"/>
      <charset val="128"/>
    </font>
    <font>
      <u/>
      <sz val="12"/>
      <name val="HGｺﾞｼｯｸM"/>
      <family val="3"/>
      <charset val="128"/>
    </font>
    <font>
      <sz val="10"/>
      <name val="HGｺﾞｼｯｸM"/>
      <family val="3"/>
      <charset val="128"/>
    </font>
    <font>
      <b/>
      <sz val="13"/>
      <name val="HGｺﾞｼｯｸM"/>
      <family val="3"/>
      <charset val="128"/>
    </font>
    <font>
      <sz val="9"/>
      <name val="HGｺﾞｼｯｸM"/>
      <family val="3"/>
      <charset val="128"/>
    </font>
    <font>
      <sz val="14"/>
      <name val="HGｺﾞｼｯｸM"/>
      <family val="3"/>
      <charset val="128"/>
    </font>
    <font>
      <b/>
      <sz val="11"/>
      <name val="HGｺﾞｼｯｸM"/>
      <family val="3"/>
      <charset val="128"/>
    </font>
    <font>
      <sz val="9.5"/>
      <name val="HGｺﾞｼｯｸM"/>
      <family val="3"/>
      <charset val="128"/>
    </font>
    <font>
      <sz val="11"/>
      <color indexed="8"/>
      <name val="ＭＳ Ｐゴシック"/>
      <family val="3"/>
      <charset val="128"/>
    </font>
    <font>
      <sz val="11"/>
      <name val="HGPｺﾞｼｯｸM"/>
      <family val="3"/>
      <charset val="128"/>
    </font>
    <font>
      <sz val="8"/>
      <name val="HGPｺﾞｼｯｸM"/>
      <family val="3"/>
      <charset val="128"/>
    </font>
    <font>
      <sz val="16"/>
      <name val="HGPｺﾞｼｯｸM"/>
      <family val="3"/>
      <charset val="128"/>
    </font>
    <font>
      <b/>
      <sz val="16"/>
      <name val="HGPｺﾞｼｯｸM"/>
      <family val="3"/>
      <charset val="128"/>
    </font>
    <font>
      <b/>
      <sz val="14"/>
      <name val="HGPｺﾞｼｯｸM"/>
      <family val="3"/>
      <charset val="128"/>
    </font>
    <font>
      <sz val="9"/>
      <name val="HGPｺﾞｼｯｸM"/>
      <family val="3"/>
      <charset val="128"/>
    </font>
    <font>
      <sz val="14"/>
      <name val="HGPｺﾞｼｯｸM"/>
      <family val="3"/>
      <charset val="128"/>
    </font>
    <font>
      <sz val="7"/>
      <name val="HGPｺﾞｼｯｸM"/>
      <family val="3"/>
      <charset val="128"/>
    </font>
    <font>
      <sz val="10"/>
      <name val="HGPｺﾞｼｯｸM"/>
      <family val="3"/>
      <charset val="128"/>
    </font>
    <font>
      <sz val="22"/>
      <name val="HGPｺﾞｼｯｸM"/>
      <family val="3"/>
      <charset val="128"/>
    </font>
    <font>
      <b/>
      <sz val="12"/>
      <name val="HGPｺﾞｼｯｸM"/>
      <family val="3"/>
      <charset val="128"/>
    </font>
    <font>
      <sz val="12"/>
      <name val="HGPｺﾞｼｯｸM"/>
      <family val="3"/>
      <charset val="128"/>
    </font>
    <font>
      <sz val="20"/>
      <name val="HGｺﾞｼｯｸM"/>
      <family val="3"/>
      <charset val="128"/>
    </font>
    <font>
      <sz val="18"/>
      <name val="HGPｺﾞｼｯｸM"/>
      <family val="3"/>
      <charset val="128"/>
    </font>
    <font>
      <sz val="11"/>
      <color rgb="FF7030A0"/>
      <name val="游ゴシック"/>
      <family val="2"/>
      <charset val="128"/>
      <scheme val="minor"/>
    </font>
    <font>
      <sz val="11"/>
      <color rgb="FF7030A0"/>
      <name val="游ゴシック"/>
      <family val="3"/>
      <charset val="128"/>
      <scheme val="minor"/>
    </font>
    <font>
      <sz val="7"/>
      <name val="游ゴシック"/>
      <family val="3"/>
      <charset val="128"/>
      <scheme val="minor"/>
    </font>
    <font>
      <u/>
      <sz val="11"/>
      <name val="HGPｺﾞｼｯｸM"/>
      <family val="3"/>
      <charset val="128"/>
    </font>
    <font>
      <sz val="11"/>
      <color indexed="81"/>
      <name val="MS P ゴシック"/>
      <family val="3"/>
      <charset val="128"/>
    </font>
    <font>
      <b/>
      <u/>
      <sz val="11"/>
      <color indexed="81"/>
      <name val="MS P ゴシック"/>
      <family val="3"/>
      <charset val="128"/>
    </font>
    <font>
      <sz val="10"/>
      <name val="游ゴシック"/>
      <family val="3"/>
      <charset val="128"/>
      <scheme val="minor"/>
    </font>
    <font>
      <sz val="11"/>
      <color indexed="10"/>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s>
  <borders count="95">
    <border>
      <left/>
      <right/>
      <top/>
      <bottom/>
      <diagonal/>
    </border>
    <border>
      <left style="medium">
        <color auto="1"/>
      </left>
      <right/>
      <top style="medium">
        <color auto="1"/>
      </top>
      <bottom style="thin">
        <color indexed="64"/>
      </bottom>
      <diagonal/>
    </border>
    <border>
      <left/>
      <right/>
      <top style="medium">
        <color indexed="64"/>
      </top>
      <bottom style="thin">
        <color indexed="64"/>
      </bottom>
      <diagonal/>
    </border>
    <border>
      <left/>
      <right style="thin">
        <color auto="1"/>
      </right>
      <top style="medium">
        <color auto="1"/>
      </top>
      <bottom style="thin">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indexed="64"/>
      </top>
      <bottom style="medium">
        <color auto="1"/>
      </bottom>
      <diagonal/>
    </border>
    <border>
      <left/>
      <right/>
      <top style="medium">
        <color auto="1"/>
      </top>
      <bottom/>
      <diagonal/>
    </border>
    <border>
      <left style="medium">
        <color indexed="64"/>
      </left>
      <right/>
      <top style="medium">
        <color indexed="64"/>
      </top>
      <bottom/>
      <diagonal/>
    </border>
    <border>
      <left/>
      <right style="medium">
        <color auto="1"/>
      </right>
      <top style="medium">
        <color auto="1"/>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ck">
        <color indexed="64"/>
      </right>
      <top/>
      <bottom style="thick">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indexed="64"/>
      </top>
      <bottom style="medium">
        <color indexed="64"/>
      </bottom>
      <diagonal/>
    </border>
    <border>
      <left style="thick">
        <color auto="1"/>
      </left>
      <right style="thick">
        <color auto="1"/>
      </right>
      <top style="thick">
        <color auto="1"/>
      </top>
      <bottom style="thick">
        <color auto="1"/>
      </bottom>
      <diagonal/>
    </border>
    <border>
      <left style="medium">
        <color auto="1"/>
      </left>
      <right style="thin">
        <color auto="1"/>
      </right>
      <top style="thin">
        <color auto="1"/>
      </top>
      <bottom style="thin">
        <color auto="1"/>
      </bottom>
      <diagonal/>
    </border>
    <border>
      <left/>
      <right style="thin">
        <color auto="1"/>
      </right>
      <top style="thin">
        <color auto="1"/>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auto="1"/>
      </left>
      <right/>
      <top/>
      <bottom style="medium">
        <color auto="1"/>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ck">
        <color indexed="64"/>
      </bottom>
      <diagonal/>
    </border>
    <border>
      <left/>
      <right/>
      <top/>
      <bottom style="thick">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bottom style="medium">
        <color indexed="64"/>
      </bottom>
      <diagonal/>
    </border>
    <border>
      <left/>
      <right style="hair">
        <color indexed="64"/>
      </right>
      <top style="medium">
        <color indexed="64"/>
      </top>
      <bottom style="medium">
        <color indexed="64"/>
      </bottom>
      <diagonal/>
    </border>
    <border>
      <left/>
      <right style="hair">
        <color auto="1"/>
      </right>
      <top style="medium">
        <color auto="1"/>
      </top>
      <bottom/>
      <diagonal/>
    </border>
    <border>
      <left/>
      <right style="hair">
        <color indexed="64"/>
      </right>
      <top/>
      <bottom style="medium">
        <color indexed="64"/>
      </bottom>
      <diagonal/>
    </border>
    <border>
      <left/>
      <right style="thin">
        <color auto="1"/>
      </right>
      <top/>
      <bottom style="thin">
        <color auto="1"/>
      </bottom>
      <diagonal/>
    </border>
    <border>
      <left/>
      <right style="thin">
        <color auto="1"/>
      </right>
      <top/>
      <bottom/>
      <diagonal/>
    </border>
    <border>
      <left style="thin">
        <color indexed="64"/>
      </left>
      <right/>
      <top style="medium">
        <color indexed="64"/>
      </top>
      <bottom/>
      <diagonal/>
    </border>
    <border>
      <left/>
      <right style="thin">
        <color indexed="64"/>
      </right>
      <top style="medium">
        <color indexed="64"/>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indexed="64"/>
      </right>
      <top style="dotted">
        <color auto="1"/>
      </top>
      <bottom style="thin">
        <color auto="1"/>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bottom style="thin">
        <color indexed="64"/>
      </bottom>
      <diagonal/>
    </border>
    <border>
      <left style="thin">
        <color indexed="64"/>
      </left>
      <right/>
      <top style="thick">
        <color indexed="64"/>
      </top>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auto="1"/>
      </left>
      <right style="medium">
        <color auto="1"/>
      </right>
      <top style="medium">
        <color auto="1"/>
      </top>
      <bottom style="medium">
        <color indexed="64"/>
      </bottom>
      <diagonal/>
    </border>
  </borders>
  <cellStyleXfs count="7">
    <xf numFmtId="0" fontId="0" fillId="0" borderId="0">
      <alignment vertical="center"/>
    </xf>
    <xf numFmtId="0" fontId="2" fillId="0" borderId="0">
      <alignment vertical="center"/>
    </xf>
    <xf numFmtId="0" fontId="9" fillId="0" borderId="0">
      <alignment vertical="center"/>
    </xf>
    <xf numFmtId="0" fontId="12" fillId="0" borderId="0">
      <alignment vertical="center"/>
    </xf>
    <xf numFmtId="0" fontId="24" fillId="0" borderId="0"/>
    <xf numFmtId="0" fontId="12" fillId="0" borderId="0"/>
    <xf numFmtId="0" fontId="2" fillId="0" borderId="0">
      <alignment vertical="center"/>
    </xf>
  </cellStyleXfs>
  <cellXfs count="597">
    <xf numFmtId="0" fontId="0" fillId="0" borderId="0" xfId="0">
      <alignment vertical="center"/>
    </xf>
    <xf numFmtId="180" fontId="0" fillId="0" borderId="0" xfId="0" applyNumberFormat="1">
      <alignment vertical="center"/>
    </xf>
    <xf numFmtId="0" fontId="0" fillId="0" borderId="0" xfId="0" applyAlignment="1">
      <alignment horizontal="center" vertical="center"/>
    </xf>
    <xf numFmtId="0" fontId="0" fillId="0" borderId="46" xfId="0" applyBorder="1">
      <alignment vertical="center"/>
    </xf>
    <xf numFmtId="0" fontId="0" fillId="0" borderId="46" xfId="0" applyBorder="1" applyAlignment="1" applyProtection="1">
      <alignment horizontal="center" vertical="center"/>
      <protection locked="0"/>
    </xf>
    <xf numFmtId="180" fontId="0" fillId="0" borderId="0" xfId="0" applyNumberFormat="1" applyAlignment="1">
      <alignment vertical="center"/>
    </xf>
    <xf numFmtId="0" fontId="14" fillId="2" borderId="0" xfId="1" applyFont="1" applyFill="1" applyProtection="1">
      <alignment vertical="center"/>
    </xf>
    <xf numFmtId="0" fontId="14" fillId="2" borderId="0" xfId="1" applyFont="1" applyFill="1" applyAlignment="1" applyProtection="1">
      <alignment vertical="center"/>
    </xf>
    <xf numFmtId="0" fontId="17" fillId="0" borderId="0" xfId="3" applyFont="1" applyAlignment="1" applyProtection="1">
      <alignment horizontal="center" vertical="center"/>
    </xf>
    <xf numFmtId="176" fontId="14" fillId="2" borderId="0" xfId="1" applyNumberFormat="1" applyFont="1" applyFill="1" applyBorder="1" applyAlignment="1" applyProtection="1">
      <alignment vertical="center"/>
      <protection hidden="1"/>
    </xf>
    <xf numFmtId="0" fontId="14" fillId="2" borderId="0" xfId="1" applyFont="1" applyFill="1" applyBorder="1" applyProtection="1">
      <alignment vertical="center"/>
    </xf>
    <xf numFmtId="0" fontId="14" fillId="2" borderId="0" xfId="1" applyFont="1" applyFill="1" applyAlignment="1" applyProtection="1">
      <alignment horizontal="left" vertical="center" wrapText="1"/>
    </xf>
    <xf numFmtId="0" fontId="20" fillId="2" borderId="0" xfId="1" applyFont="1" applyFill="1" applyBorder="1" applyAlignment="1" applyProtection="1">
      <alignment vertical="center" wrapText="1"/>
    </xf>
    <xf numFmtId="0" fontId="14" fillId="2" borderId="0" xfId="1" applyFont="1" applyFill="1" applyBorder="1" applyAlignment="1" applyProtection="1">
      <alignment vertical="center"/>
    </xf>
    <xf numFmtId="0" fontId="14" fillId="2" borderId="32" xfId="1" applyFont="1" applyFill="1" applyBorder="1" applyAlignment="1" applyProtection="1">
      <alignment horizontal="center" vertical="center"/>
    </xf>
    <xf numFmtId="176" fontId="14" fillId="2" borderId="32" xfId="1" applyNumberFormat="1" applyFont="1" applyFill="1" applyBorder="1" applyAlignment="1" applyProtection="1">
      <alignment vertical="center" shrinkToFit="1"/>
    </xf>
    <xf numFmtId="0" fontId="14" fillId="2" borderId="0" xfId="1" applyFont="1" applyFill="1" applyAlignment="1" applyProtection="1">
      <alignment horizontal="center" vertical="center"/>
    </xf>
    <xf numFmtId="14" fontId="14" fillId="2" borderId="0" xfId="1" applyNumberFormat="1" applyFont="1" applyFill="1" applyBorder="1" applyProtection="1">
      <alignment vertical="center"/>
    </xf>
    <xf numFmtId="0" fontId="18" fillId="2" borderId="0" xfId="2" applyFont="1" applyFill="1" applyAlignment="1" applyProtection="1">
      <alignment vertical="center"/>
    </xf>
    <xf numFmtId="0" fontId="14" fillId="2" borderId="0" xfId="2" applyFont="1" applyFill="1" applyProtection="1">
      <alignment vertical="center"/>
    </xf>
    <xf numFmtId="177" fontId="14" fillId="2" borderId="0" xfId="1" applyNumberFormat="1" applyFont="1" applyFill="1" applyAlignment="1" applyProtection="1">
      <alignment horizontal="right" vertical="center"/>
    </xf>
    <xf numFmtId="14" fontId="14" fillId="2" borderId="0" xfId="1" applyNumberFormat="1" applyFont="1" applyFill="1" applyAlignment="1" applyProtection="1">
      <alignment horizontal="right" vertical="center"/>
    </xf>
    <xf numFmtId="0" fontId="14" fillId="2" borderId="0" xfId="1" applyFont="1" applyFill="1" applyAlignment="1" applyProtection="1">
      <alignment horizontal="right" vertical="center"/>
    </xf>
    <xf numFmtId="0" fontId="14" fillId="2" borderId="0" xfId="1" applyNumberFormat="1" applyFont="1" applyFill="1" applyProtection="1">
      <alignment vertical="center"/>
    </xf>
    <xf numFmtId="0" fontId="14" fillId="2" borderId="0" xfId="1" quotePrefix="1" applyNumberFormat="1" applyFont="1" applyFill="1" applyAlignment="1" applyProtection="1">
      <alignment vertical="center" wrapText="1"/>
    </xf>
    <xf numFmtId="0" fontId="18" fillId="2" borderId="0" xfId="2" quotePrefix="1" applyFont="1" applyFill="1" applyAlignment="1" applyProtection="1">
      <alignment horizontal="right" vertical="center"/>
    </xf>
    <xf numFmtId="0" fontId="18" fillId="2" borderId="0" xfId="2" applyFont="1" applyFill="1" applyProtection="1">
      <alignment vertical="center"/>
    </xf>
    <xf numFmtId="0" fontId="14" fillId="0" borderId="0" xfId="3" applyFont="1" applyFill="1" applyAlignment="1" applyProtection="1">
      <alignment vertical="top" wrapText="1"/>
    </xf>
    <xf numFmtId="0" fontId="14" fillId="0" borderId="0" xfId="1" applyFont="1" applyFill="1" applyProtection="1">
      <alignment vertical="center"/>
    </xf>
    <xf numFmtId="0" fontId="14" fillId="0" borderId="0" xfId="1" applyFont="1" applyFill="1" applyAlignment="1" applyProtection="1">
      <alignment vertical="top" wrapText="1"/>
    </xf>
    <xf numFmtId="0" fontId="14" fillId="0" borderId="0" xfId="1" applyFont="1" applyFill="1" applyAlignment="1" applyProtection="1">
      <alignment vertical="center" wrapText="1"/>
    </xf>
    <xf numFmtId="0" fontId="13" fillId="0" borderId="0" xfId="3" applyFont="1" applyFill="1" applyProtection="1">
      <alignment vertical="center"/>
    </xf>
    <xf numFmtId="0" fontId="25" fillId="2" borderId="0" xfId="4" applyFont="1" applyFill="1" applyAlignment="1" applyProtection="1">
      <alignment vertical="center"/>
    </xf>
    <xf numFmtId="0" fontId="26" fillId="2" borderId="0" xfId="4" applyFont="1" applyFill="1" applyAlignment="1" applyProtection="1">
      <alignment vertical="center"/>
    </xf>
    <xf numFmtId="0" fontId="26" fillId="2" borderId="0" xfId="4" applyFont="1" applyFill="1" applyBorder="1" applyAlignment="1" applyProtection="1">
      <alignment vertical="center"/>
    </xf>
    <xf numFmtId="0" fontId="27" fillId="2" borderId="0" xfId="1" applyFont="1" applyFill="1" applyAlignment="1" applyProtection="1">
      <alignment vertical="center"/>
    </xf>
    <xf numFmtId="0" fontId="25" fillId="2" borderId="0" xfId="5" applyFont="1" applyFill="1" applyProtection="1"/>
    <xf numFmtId="0" fontId="25" fillId="2" borderId="0" xfId="5" applyFont="1" applyFill="1" applyBorder="1" applyProtection="1"/>
    <xf numFmtId="0" fontId="29" fillId="2" borderId="0" xfId="5" applyFont="1" applyFill="1" applyProtection="1"/>
    <xf numFmtId="0" fontId="25" fillId="2" borderId="12" xfId="5" applyFont="1" applyFill="1" applyBorder="1" applyProtection="1"/>
    <xf numFmtId="0" fontId="25" fillId="2" borderId="15" xfId="5" applyFont="1" applyFill="1" applyBorder="1" applyProtection="1"/>
    <xf numFmtId="0" fontId="30" fillId="2" borderId="0" xfId="5" applyFont="1" applyFill="1" applyBorder="1" applyAlignment="1" applyProtection="1">
      <alignment vertical="center"/>
    </xf>
    <xf numFmtId="0" fontId="30" fillId="2" borderId="0" xfId="5" applyFont="1" applyFill="1" applyBorder="1" applyAlignment="1" applyProtection="1">
      <alignment vertical="center" wrapText="1"/>
    </xf>
    <xf numFmtId="0" fontId="25" fillId="2" borderId="0" xfId="5" applyFont="1" applyFill="1" applyBorder="1" applyAlignment="1" applyProtection="1">
      <alignment horizontal="center" vertical="center"/>
    </xf>
    <xf numFmtId="0" fontId="26" fillId="2" borderId="0" xfId="5" applyFont="1" applyFill="1" applyBorder="1" applyAlignment="1" applyProtection="1">
      <alignment horizontal="center" vertical="center"/>
    </xf>
    <xf numFmtId="0" fontId="30" fillId="2" borderId="0" xfId="5" applyFont="1" applyFill="1" applyBorder="1" applyAlignment="1" applyProtection="1">
      <alignment horizontal="center" vertical="center" textRotation="255"/>
    </xf>
    <xf numFmtId="0" fontId="30" fillId="2" borderId="0" xfId="5" applyFont="1" applyFill="1" applyBorder="1" applyAlignment="1" applyProtection="1">
      <alignment horizontal="left"/>
    </xf>
    <xf numFmtId="0" fontId="25" fillId="2" borderId="0" xfId="5" applyFont="1" applyFill="1" applyBorder="1" applyAlignment="1" applyProtection="1">
      <alignment horizontal="right" vertical="center"/>
    </xf>
    <xf numFmtId="0" fontId="33" fillId="2" borderId="0" xfId="5" applyFont="1" applyFill="1" applyProtection="1"/>
    <xf numFmtId="0" fontId="25" fillId="2" borderId="0" xfId="5" applyFont="1" applyFill="1" applyAlignment="1" applyProtection="1">
      <alignment vertical="center"/>
    </xf>
    <xf numFmtId="0" fontId="33" fillId="2" borderId="0" xfId="5" applyFont="1" applyFill="1" applyAlignment="1" applyProtection="1">
      <alignment vertical="center"/>
    </xf>
    <xf numFmtId="0" fontId="33" fillId="2" borderId="0" xfId="2" applyFont="1" applyFill="1" applyBorder="1" applyAlignment="1" applyProtection="1">
      <alignment vertical="top" wrapText="1"/>
    </xf>
    <xf numFmtId="0" fontId="33" fillId="2" borderId="0" xfId="2" applyFont="1" applyFill="1" applyProtection="1">
      <alignment vertical="center"/>
    </xf>
    <xf numFmtId="0" fontId="33" fillId="2" borderId="0" xfId="5" applyFont="1" applyFill="1" applyAlignment="1" applyProtection="1"/>
    <xf numFmtId="0" fontId="14" fillId="2" borderId="0" xfId="0" applyFont="1" applyFill="1" applyProtection="1">
      <alignment vertical="center"/>
    </xf>
    <xf numFmtId="0" fontId="14" fillId="2" borderId="0" xfId="0" applyFont="1" applyFill="1" applyAlignment="1" applyProtection="1">
      <alignment vertical="center"/>
    </xf>
    <xf numFmtId="58" fontId="0" fillId="0" borderId="0" xfId="0" applyNumberFormat="1">
      <alignment vertical="center"/>
    </xf>
    <xf numFmtId="0" fontId="14" fillId="2" borderId="0" xfId="1" applyFont="1" applyFill="1" applyBorder="1" applyAlignment="1" applyProtection="1">
      <alignment vertical="top" wrapText="1"/>
    </xf>
    <xf numFmtId="0" fontId="13" fillId="2" borderId="0" xfId="1" applyFont="1" applyFill="1" applyBorder="1" applyAlignment="1" applyProtection="1">
      <alignment vertical="top" wrapText="1"/>
    </xf>
    <xf numFmtId="0" fontId="0" fillId="0" borderId="46" xfId="0" applyBorder="1" applyAlignment="1" applyProtection="1">
      <alignment horizontal="center" vertical="center" shrinkToFit="1"/>
      <protection locked="0"/>
    </xf>
    <xf numFmtId="0" fontId="0" fillId="0" borderId="46" xfId="0" applyBorder="1" applyAlignment="1" applyProtection="1">
      <alignment vertical="center" shrinkToFit="1"/>
      <protection locked="0"/>
    </xf>
    <xf numFmtId="181" fontId="0" fillId="0" borderId="46" xfId="0" applyNumberFormat="1" applyBorder="1" applyAlignment="1" applyProtection="1">
      <alignment horizontal="center" vertical="center"/>
      <protection locked="0"/>
    </xf>
    <xf numFmtId="181" fontId="0" fillId="0" borderId="46" xfId="0" applyNumberFormat="1" applyBorder="1" applyAlignment="1" applyProtection="1">
      <alignment horizontal="center" vertical="center" shrinkToFit="1"/>
      <protection locked="0"/>
    </xf>
    <xf numFmtId="0" fontId="0" fillId="0" borderId="46" xfId="0" applyBorder="1" applyAlignment="1">
      <alignment horizontal="center" vertical="center"/>
    </xf>
    <xf numFmtId="180" fontId="0" fillId="0" borderId="46" xfId="0" applyNumberFormat="1" applyBorder="1" applyAlignment="1">
      <alignment horizontal="center" vertical="center"/>
    </xf>
    <xf numFmtId="180" fontId="0" fillId="0" borderId="46" xfId="0" applyNumberFormat="1" applyBorder="1">
      <alignment vertical="center"/>
    </xf>
    <xf numFmtId="0" fontId="0" fillId="0" borderId="0" xfId="0" applyFill="1">
      <alignment vertical="center"/>
    </xf>
    <xf numFmtId="0" fontId="14" fillId="2" borderId="12" xfId="1" applyFont="1" applyFill="1" applyBorder="1" applyAlignment="1" applyProtection="1">
      <alignment vertical="center" shrinkToFit="1"/>
      <protection hidden="1"/>
    </xf>
    <xf numFmtId="177" fontId="0" fillId="0" borderId="46" xfId="0" applyNumberFormat="1"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wrapText="1" shrinkToFit="1"/>
    </xf>
    <xf numFmtId="0" fontId="2" fillId="0" borderId="0" xfId="0" applyFont="1" applyFill="1">
      <alignment vertical="center"/>
    </xf>
    <xf numFmtId="0" fontId="0" fillId="0" borderId="46" xfId="0" applyBorder="1" applyAlignment="1">
      <alignment horizontal="center" vertical="center"/>
    </xf>
    <xf numFmtId="0" fontId="20" fillId="2" borderId="3" xfId="1" applyFont="1" applyFill="1" applyBorder="1" applyAlignment="1" applyProtection="1">
      <alignment vertical="center" textRotation="255"/>
      <protection hidden="1"/>
    </xf>
    <xf numFmtId="0" fontId="18" fillId="2" borderId="7" xfId="1" applyFont="1" applyFill="1" applyBorder="1" applyAlignment="1" applyProtection="1">
      <alignment vertical="center"/>
      <protection hidden="1"/>
    </xf>
    <xf numFmtId="0" fontId="20" fillId="2" borderId="8" xfId="1" applyFont="1" applyFill="1" applyBorder="1" applyAlignment="1" applyProtection="1">
      <alignment vertical="center" textRotation="255"/>
      <protection hidden="1"/>
    </xf>
    <xf numFmtId="0" fontId="20" fillId="2" borderId="46" xfId="1" applyFont="1" applyFill="1" applyBorder="1" applyAlignment="1" applyProtection="1">
      <alignment vertical="center" textRotation="255"/>
      <protection hidden="1"/>
    </xf>
    <xf numFmtId="0" fontId="18" fillId="2" borderId="12" xfId="1" applyFont="1" applyFill="1" applyBorder="1" applyAlignment="1" applyProtection="1">
      <alignment vertical="center"/>
      <protection hidden="1"/>
    </xf>
    <xf numFmtId="0" fontId="20" fillId="2" borderId="13" xfId="1" applyFont="1" applyFill="1" applyBorder="1" applyAlignment="1" applyProtection="1">
      <alignment vertical="center" textRotation="255"/>
      <protection hidden="1"/>
    </xf>
    <xf numFmtId="0" fontId="20" fillId="2" borderId="52" xfId="1" applyFont="1" applyFill="1" applyBorder="1" applyAlignment="1" applyProtection="1">
      <alignment vertical="center" textRotation="255"/>
      <protection hidden="1"/>
    </xf>
    <xf numFmtId="179" fontId="0" fillId="3" borderId="46" xfId="0" applyNumberFormat="1" applyFill="1" applyBorder="1" applyAlignment="1">
      <alignment horizontal="center" vertical="center"/>
    </xf>
    <xf numFmtId="0" fontId="0" fillId="3" borderId="46" xfId="0" applyFill="1" applyBorder="1" applyAlignment="1">
      <alignment horizontal="center" vertical="center"/>
    </xf>
    <xf numFmtId="0" fontId="0" fillId="3" borderId="46" xfId="0" applyFill="1" applyBorder="1" applyAlignment="1">
      <alignment horizontal="center" vertical="center" shrinkToFit="1"/>
    </xf>
    <xf numFmtId="0" fontId="0" fillId="0" borderId="46" xfId="0" applyBorder="1" applyAlignment="1">
      <alignment horizontal="center" vertical="center"/>
    </xf>
    <xf numFmtId="0" fontId="14" fillId="0" borderId="0" xfId="1" applyFont="1" applyFill="1" applyBorder="1" applyAlignment="1" applyProtection="1">
      <alignment vertical="center" textRotation="255"/>
    </xf>
    <xf numFmtId="0" fontId="18" fillId="2" borderId="2" xfId="1" applyFont="1" applyFill="1" applyBorder="1" applyAlignment="1" applyProtection="1">
      <alignment vertical="center"/>
      <protection hidden="1"/>
    </xf>
    <xf numFmtId="0" fontId="0" fillId="0" borderId="46" xfId="0" applyBorder="1" applyAlignment="1">
      <alignment vertical="center" shrinkToFit="1"/>
    </xf>
    <xf numFmtId="0" fontId="0" fillId="0" borderId="46" xfId="0" applyBorder="1" applyAlignment="1">
      <alignment horizontal="center" vertical="center"/>
    </xf>
    <xf numFmtId="0" fontId="0" fillId="0" borderId="46" xfId="0" applyBorder="1" applyAlignment="1">
      <alignment horizontal="center" vertical="center"/>
    </xf>
    <xf numFmtId="0" fontId="0" fillId="0" borderId="46" xfId="0" applyBorder="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shrinkToFit="1"/>
    </xf>
    <xf numFmtId="179" fontId="14" fillId="2" borderId="50" xfId="1" applyNumberFormat="1" applyFont="1" applyFill="1" applyBorder="1" applyAlignment="1" applyProtection="1">
      <alignment horizontal="center" vertical="center" shrinkToFit="1"/>
      <protection hidden="1"/>
    </xf>
    <xf numFmtId="0" fontId="14" fillId="2" borderId="93" xfId="1" applyFont="1" applyFill="1" applyBorder="1" applyAlignment="1" applyProtection="1">
      <alignment horizontal="center" vertical="center" shrinkToFit="1"/>
      <protection hidden="1"/>
    </xf>
    <xf numFmtId="0" fontId="14" fillId="2" borderId="92" xfId="1" applyFont="1" applyFill="1" applyBorder="1" applyAlignment="1" applyProtection="1">
      <alignment horizontal="center" vertical="center" shrinkToFit="1"/>
      <protection hidden="1"/>
    </xf>
    <xf numFmtId="0" fontId="14" fillId="2" borderId="91" xfId="1" applyFont="1" applyFill="1" applyBorder="1" applyAlignment="1" applyProtection="1">
      <alignment horizontal="center" vertical="center" shrinkToFit="1"/>
      <protection hidden="1"/>
    </xf>
    <xf numFmtId="0" fontId="39" fillId="0" borderId="46" xfId="0" applyFont="1" applyBorder="1" applyAlignment="1" applyProtection="1">
      <alignment horizontal="center" vertical="center" shrinkToFit="1"/>
      <protection locked="0"/>
    </xf>
    <xf numFmtId="0" fontId="0" fillId="0" borderId="0" xfId="0" applyProtection="1">
      <alignment vertical="center"/>
    </xf>
    <xf numFmtId="0" fontId="0" fillId="0" borderId="9" xfId="0" applyBorder="1" applyProtection="1">
      <alignment vertical="center"/>
    </xf>
    <xf numFmtId="0" fontId="0" fillId="0" borderId="8" xfId="0" applyBorder="1" applyProtection="1">
      <alignment vertical="center"/>
    </xf>
    <xf numFmtId="0" fontId="0" fillId="0" borderId="0" xfId="0" applyAlignment="1" applyProtection="1">
      <alignment horizontal="center" vertical="center"/>
    </xf>
    <xf numFmtId="0" fontId="0" fillId="0" borderId="46" xfId="0" applyBorder="1" applyProtection="1">
      <alignment vertical="center"/>
    </xf>
    <xf numFmtId="0" fontId="0" fillId="0" borderId="46" xfId="0" applyBorder="1" applyAlignment="1" applyProtection="1">
      <alignment vertical="center" shrinkToFit="1"/>
    </xf>
    <xf numFmtId="180" fontId="0" fillId="0" borderId="0" xfId="0" applyNumberFormat="1" applyProtection="1">
      <alignment vertical="center"/>
    </xf>
    <xf numFmtId="0" fontId="0" fillId="0" borderId="46" xfId="0" applyBorder="1" applyAlignment="1" applyProtection="1">
      <alignment horizontal="center" vertical="center"/>
      <protection locked="0" hidden="1"/>
    </xf>
    <xf numFmtId="0" fontId="0" fillId="2" borderId="0" xfId="0" applyFill="1" applyProtection="1">
      <alignment vertical="center"/>
    </xf>
    <xf numFmtId="180" fontId="0" fillId="2" borderId="0" xfId="0" applyNumberFormat="1" applyFill="1" applyProtection="1">
      <alignment vertical="center"/>
    </xf>
    <xf numFmtId="0" fontId="0" fillId="2" borderId="0" xfId="0" applyFill="1" applyAlignment="1" applyProtection="1">
      <alignment horizontal="center" vertical="center"/>
    </xf>
    <xf numFmtId="0" fontId="0" fillId="2" borderId="0" xfId="0" applyFill="1" applyBorder="1" applyProtection="1">
      <alignment vertical="center"/>
    </xf>
    <xf numFmtId="0" fontId="0" fillId="0" borderId="7" xfId="0" applyBorder="1" applyProtection="1">
      <alignment vertical="center"/>
    </xf>
    <xf numFmtId="0" fontId="8" fillId="2" borderId="48"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0" borderId="46" xfId="0" applyFont="1" applyBorder="1" applyAlignment="1" applyProtection="1">
      <alignment horizontal="center" vertical="center" wrapText="1"/>
    </xf>
    <xf numFmtId="0" fontId="41" fillId="0" borderId="46" xfId="0" applyFont="1" applyBorder="1" applyAlignment="1" applyProtection="1">
      <alignment horizontal="center" vertical="center" wrapText="1"/>
    </xf>
    <xf numFmtId="0" fontId="0" fillId="0" borderId="46" xfId="0" applyBorder="1" applyAlignment="1" applyProtection="1">
      <alignment horizontal="center" vertical="center"/>
      <protection hidden="1"/>
    </xf>
    <xf numFmtId="0" fontId="39" fillId="2" borderId="0" xfId="0" applyFont="1" applyFill="1" applyProtection="1">
      <alignment vertical="center"/>
    </xf>
    <xf numFmtId="0" fontId="40" fillId="2" borderId="0" xfId="0" applyFont="1" applyFill="1" applyProtection="1">
      <alignment vertical="center"/>
    </xf>
    <xf numFmtId="0" fontId="13" fillId="2" borderId="0" xfId="3" applyFont="1" applyFill="1" applyProtection="1">
      <alignment vertical="center"/>
      <protection hidden="1"/>
    </xf>
    <xf numFmtId="0" fontId="14" fillId="2" borderId="0" xfId="1" applyFont="1" applyFill="1" applyProtection="1">
      <alignment vertical="center"/>
      <protection hidden="1"/>
    </xf>
    <xf numFmtId="0" fontId="14" fillId="2" borderId="0" xfId="1" applyFont="1" applyFill="1" applyAlignment="1" applyProtection="1">
      <alignment vertical="center"/>
      <protection hidden="1"/>
    </xf>
    <xf numFmtId="0" fontId="13" fillId="0" borderId="0" xfId="3" applyFont="1" applyProtection="1">
      <alignment vertical="center"/>
      <protection hidden="1"/>
    </xf>
    <xf numFmtId="0" fontId="17" fillId="2" borderId="0" xfId="3" applyFont="1" applyFill="1" applyAlignment="1" applyProtection="1">
      <alignment horizontal="center" vertical="center"/>
      <protection hidden="1"/>
    </xf>
    <xf numFmtId="0" fontId="14" fillId="2" borderId="0" xfId="1" applyFont="1" applyFill="1" applyAlignment="1" applyProtection="1">
      <alignment horizontal="left" vertical="center"/>
      <protection hidden="1"/>
    </xf>
    <xf numFmtId="0" fontId="13" fillId="0" borderId="0" xfId="3" applyFont="1" applyBorder="1" applyAlignment="1" applyProtection="1">
      <alignment horizontal="right" vertical="center"/>
      <protection hidden="1"/>
    </xf>
    <xf numFmtId="0" fontId="13" fillId="2" borderId="0" xfId="3" applyFont="1" applyFill="1" applyBorder="1" applyProtection="1">
      <alignment vertical="center"/>
      <protection hidden="1"/>
    </xf>
    <xf numFmtId="0" fontId="14" fillId="2" borderId="0" xfId="1" applyFont="1" applyFill="1" applyBorder="1" applyProtection="1">
      <alignment vertical="center"/>
      <protection hidden="1"/>
    </xf>
    <xf numFmtId="0" fontId="14" fillId="2" borderId="0" xfId="1" applyFont="1" applyFill="1" applyAlignment="1" applyProtection="1">
      <alignment horizontal="left" vertical="center" wrapText="1"/>
      <protection hidden="1"/>
    </xf>
    <xf numFmtId="0" fontId="19" fillId="0" borderId="0" xfId="3" applyFont="1" applyProtection="1">
      <alignment vertical="center"/>
      <protection hidden="1"/>
    </xf>
    <xf numFmtId="0" fontId="20" fillId="2" borderId="0" xfId="1" applyFont="1" applyFill="1" applyBorder="1" applyAlignment="1" applyProtection="1">
      <alignment vertical="center" wrapText="1"/>
      <protection hidden="1"/>
    </xf>
    <xf numFmtId="0" fontId="14" fillId="2" borderId="0" xfId="1" applyFont="1" applyFill="1" applyBorder="1" applyAlignment="1" applyProtection="1">
      <alignment vertical="center" wrapText="1"/>
      <protection hidden="1"/>
    </xf>
    <xf numFmtId="0" fontId="13" fillId="2" borderId="16" xfId="3" applyFont="1" applyFill="1" applyBorder="1" applyProtection="1">
      <alignment vertical="center"/>
      <protection hidden="1"/>
    </xf>
    <xf numFmtId="0" fontId="14" fillId="2" borderId="16" xfId="3" applyFont="1" applyFill="1" applyBorder="1" applyAlignment="1" applyProtection="1">
      <alignment vertical="center" wrapText="1"/>
      <protection hidden="1"/>
    </xf>
    <xf numFmtId="0" fontId="14" fillId="2" borderId="18" xfId="3" applyFont="1" applyFill="1" applyBorder="1" applyAlignment="1" applyProtection="1">
      <alignment vertical="center" wrapText="1"/>
      <protection hidden="1"/>
    </xf>
    <xf numFmtId="0" fontId="13" fillId="2" borderId="53" xfId="1" applyFont="1" applyFill="1" applyBorder="1" applyAlignment="1" applyProtection="1">
      <alignment vertical="center" shrinkToFit="1"/>
      <protection hidden="1"/>
    </xf>
    <xf numFmtId="0" fontId="20" fillId="2" borderId="38" xfId="1" applyFont="1" applyFill="1" applyBorder="1" applyAlignment="1" applyProtection="1">
      <alignment vertical="center" textRotation="255" shrinkToFit="1"/>
      <protection hidden="1"/>
    </xf>
    <xf numFmtId="0" fontId="13" fillId="2" borderId="31" xfId="1" applyFont="1" applyFill="1" applyBorder="1" applyAlignment="1" applyProtection="1">
      <alignment vertical="center" shrinkToFit="1"/>
      <protection hidden="1"/>
    </xf>
    <xf numFmtId="0" fontId="20" fillId="2" borderId="54" xfId="1" applyFont="1" applyFill="1" applyBorder="1" applyAlignment="1" applyProtection="1">
      <alignment vertical="center" textRotation="255" shrinkToFit="1"/>
      <protection hidden="1"/>
    </xf>
    <xf numFmtId="0" fontId="13" fillId="2" borderId="30" xfId="1" applyFont="1" applyFill="1" applyBorder="1" applyAlignment="1" applyProtection="1">
      <alignment vertical="center" shrinkToFit="1"/>
      <protection hidden="1"/>
    </xf>
    <xf numFmtId="0" fontId="19" fillId="2" borderId="0" xfId="1" applyFont="1" applyFill="1" applyBorder="1" applyAlignment="1" applyProtection="1">
      <alignment vertical="center"/>
      <protection hidden="1"/>
    </xf>
    <xf numFmtId="0" fontId="14" fillId="2" borderId="0" xfId="1" applyFont="1" applyFill="1" applyBorder="1" applyAlignment="1" applyProtection="1">
      <alignment vertical="center"/>
      <protection hidden="1"/>
    </xf>
    <xf numFmtId="0" fontId="18" fillId="2" borderId="0" xfId="1" applyFont="1" applyFill="1" applyBorder="1" applyAlignment="1" applyProtection="1">
      <alignment vertical="center"/>
      <protection hidden="1"/>
    </xf>
    <xf numFmtId="0" fontId="15" fillId="2" borderId="0" xfId="1" applyFont="1" applyFill="1" applyBorder="1" applyAlignment="1" applyProtection="1">
      <alignment vertical="center" shrinkToFit="1"/>
      <protection hidden="1"/>
    </xf>
    <xf numFmtId="0" fontId="22" fillId="2" borderId="0" xfId="1" applyFont="1" applyFill="1" applyBorder="1" applyAlignment="1" applyProtection="1">
      <alignment vertical="center" shrinkToFit="1"/>
      <protection hidden="1"/>
    </xf>
    <xf numFmtId="0" fontId="14" fillId="2" borderId="0" xfId="1" applyFont="1" applyFill="1" applyAlignment="1" applyProtection="1">
      <alignment vertical="center" wrapText="1"/>
      <protection hidden="1"/>
    </xf>
    <xf numFmtId="0" fontId="14" fillId="2" borderId="0" xfId="1" applyFont="1" applyFill="1" applyBorder="1" applyAlignment="1" applyProtection="1">
      <alignment horizontal="center" vertical="center" shrinkToFit="1"/>
      <protection hidden="1"/>
    </xf>
    <xf numFmtId="0" fontId="18" fillId="2" borderId="16" xfId="1" applyFont="1" applyFill="1" applyBorder="1" applyProtection="1">
      <alignment vertical="center"/>
      <protection hidden="1"/>
    </xf>
    <xf numFmtId="0" fontId="18" fillId="2" borderId="18" xfId="1" applyFont="1" applyFill="1" applyBorder="1" applyProtection="1">
      <alignment vertical="center"/>
      <protection hidden="1"/>
    </xf>
    <xf numFmtId="0" fontId="14" fillId="2" borderId="29" xfId="1" applyFont="1" applyFill="1" applyBorder="1" applyProtection="1">
      <alignment vertical="center"/>
      <protection hidden="1"/>
    </xf>
    <xf numFmtId="0" fontId="18" fillId="2" borderId="28" xfId="1" applyFont="1" applyFill="1" applyBorder="1" applyAlignment="1" applyProtection="1">
      <alignment vertical="center" textRotation="255" wrapText="1"/>
      <protection hidden="1"/>
    </xf>
    <xf numFmtId="0" fontId="14" fillId="2" borderId="94" xfId="1" applyFont="1" applyFill="1" applyBorder="1" applyAlignment="1" applyProtection="1">
      <alignment vertical="center" textRotation="255"/>
      <protection hidden="1"/>
    </xf>
    <xf numFmtId="0" fontId="0" fillId="0" borderId="0" xfId="0" applyProtection="1">
      <alignment vertical="center"/>
      <protection hidden="1"/>
    </xf>
    <xf numFmtId="0" fontId="14" fillId="2" borderId="49" xfId="1" applyFont="1" applyFill="1" applyBorder="1" applyAlignment="1" applyProtection="1">
      <alignment horizontal="right" vertical="center" shrinkToFit="1"/>
      <protection hidden="1"/>
    </xf>
    <xf numFmtId="0" fontId="14" fillId="2" borderId="33" xfId="1" applyFont="1" applyFill="1" applyBorder="1" applyAlignment="1" applyProtection="1">
      <alignment vertical="center" shrinkToFit="1"/>
      <protection hidden="1"/>
    </xf>
    <xf numFmtId="0" fontId="14" fillId="2" borderId="51" xfId="1" applyFont="1" applyFill="1" applyBorder="1" applyAlignment="1" applyProtection="1">
      <alignment vertical="center" shrinkToFit="1"/>
      <protection hidden="1"/>
    </xf>
    <xf numFmtId="0" fontId="14" fillId="2" borderId="0" xfId="1" applyFont="1" applyFill="1" applyAlignment="1" applyProtection="1">
      <alignment vertical="center" textRotation="255"/>
      <protection hidden="1"/>
    </xf>
    <xf numFmtId="0" fontId="14" fillId="2" borderId="0" xfId="3" applyFont="1" applyFill="1" applyAlignment="1" applyProtection="1">
      <alignment horizontal="left" vertical="top"/>
      <protection hidden="1"/>
    </xf>
    <xf numFmtId="0" fontId="14" fillId="2" borderId="0" xfId="3" applyFont="1" applyFill="1" applyAlignment="1" applyProtection="1">
      <alignment vertical="top" wrapText="1"/>
      <protection hidden="1"/>
    </xf>
    <xf numFmtId="0" fontId="14" fillId="2" borderId="0" xfId="3" applyFont="1" applyFill="1" applyAlignment="1" applyProtection="1">
      <alignment vertical="top"/>
      <protection hidden="1"/>
    </xf>
    <xf numFmtId="0" fontId="14" fillId="2" borderId="0" xfId="3" applyFont="1" applyFill="1" applyProtection="1">
      <alignment vertical="center"/>
      <protection hidden="1"/>
    </xf>
    <xf numFmtId="0" fontId="14" fillId="2" borderId="0" xfId="1" applyFont="1" applyFill="1" applyAlignment="1" applyProtection="1">
      <alignment vertical="top" wrapText="1"/>
      <protection hidden="1"/>
    </xf>
    <xf numFmtId="0" fontId="15" fillId="0" borderId="0" xfId="3" applyFont="1" applyFill="1" applyAlignment="1" applyProtection="1">
      <alignment vertical="center"/>
    </xf>
    <xf numFmtId="58" fontId="13" fillId="4" borderId="0" xfId="3" applyNumberFormat="1" applyFont="1" applyFill="1" applyBorder="1" applyAlignment="1" applyProtection="1">
      <alignment horizontal="right" vertical="center"/>
      <protection hidden="1"/>
    </xf>
    <xf numFmtId="0" fontId="13" fillId="0" borderId="5" xfId="3" applyFont="1" applyFill="1" applyBorder="1" applyAlignment="1" applyProtection="1">
      <alignment vertical="center" shrinkToFit="1"/>
      <protection hidden="1"/>
    </xf>
    <xf numFmtId="0" fontId="13" fillId="4" borderId="12" xfId="3" applyFont="1" applyFill="1" applyBorder="1" applyAlignment="1" applyProtection="1">
      <alignment vertical="center" shrinkToFit="1"/>
      <protection hidden="1"/>
    </xf>
    <xf numFmtId="0" fontId="0" fillId="0" borderId="0" xfId="0" applyBorder="1" applyProtection="1">
      <alignment vertical="center"/>
    </xf>
    <xf numFmtId="0" fontId="14" fillId="0" borderId="0" xfId="1" applyFont="1" applyFill="1" applyBorder="1" applyAlignment="1" applyProtection="1">
      <alignment vertical="center" shrinkToFit="1"/>
      <protection hidden="1"/>
    </xf>
    <xf numFmtId="0" fontId="14" fillId="2" borderId="0" xfId="1" applyFont="1" applyFill="1" applyBorder="1" applyAlignment="1" applyProtection="1">
      <alignment vertical="center" shrinkToFit="1"/>
    </xf>
    <xf numFmtId="0" fontId="14" fillId="0" borderId="0" xfId="1" applyFont="1" applyFill="1" applyBorder="1" applyAlignment="1" applyProtection="1">
      <alignment horizontal="center" vertical="center" shrinkToFit="1"/>
      <protection hidden="1"/>
    </xf>
    <xf numFmtId="0" fontId="14" fillId="2" borderId="0" xfId="0" applyFont="1" applyFill="1" applyProtection="1">
      <alignment vertical="center"/>
      <protection hidden="1"/>
    </xf>
    <xf numFmtId="0" fontId="37" fillId="2" borderId="0" xfId="0" applyFont="1" applyFill="1" applyAlignment="1" applyProtection="1">
      <alignment horizontal="left" vertical="center"/>
      <protection hidden="1"/>
    </xf>
    <xf numFmtId="0" fontId="18" fillId="2" borderId="0" xfId="0" applyFont="1" applyFill="1" applyProtection="1">
      <alignment vertical="center"/>
      <protection hidden="1"/>
    </xf>
    <xf numFmtId="0" fontId="18" fillId="2" borderId="0" xfId="0" applyFont="1" applyFill="1" applyAlignment="1" applyProtection="1">
      <alignment vertical="top"/>
      <protection hidden="1"/>
    </xf>
    <xf numFmtId="0" fontId="18" fillId="2" borderId="0" xfId="0" applyFont="1" applyFill="1" applyAlignment="1" applyProtection="1">
      <alignment vertical="center"/>
      <protection hidden="1"/>
    </xf>
    <xf numFmtId="0" fontId="0" fillId="5" borderId="0" xfId="0" applyFill="1" applyProtection="1">
      <alignment vertical="center"/>
      <protection hidden="1"/>
    </xf>
    <xf numFmtId="180" fontId="0" fillId="5" borderId="0" xfId="0" applyNumberFormat="1" applyFill="1" applyProtection="1">
      <alignment vertical="center"/>
      <protection hidden="1"/>
    </xf>
    <xf numFmtId="0" fontId="0" fillId="0" borderId="9" xfId="0" applyBorder="1" applyProtection="1">
      <alignment vertical="center"/>
      <protection hidden="1"/>
    </xf>
    <xf numFmtId="0" fontId="0" fillId="0" borderId="8" xfId="0" applyBorder="1" applyProtection="1">
      <alignment vertical="center"/>
      <protection hidden="1"/>
    </xf>
    <xf numFmtId="0" fontId="0" fillId="0" borderId="46" xfId="0" applyFill="1" applyBorder="1" applyAlignment="1" applyProtection="1">
      <alignment horizontal="center" vertical="center"/>
      <protection hidden="1"/>
    </xf>
    <xf numFmtId="0" fontId="0" fillId="2" borderId="48" xfId="0" applyFill="1" applyBorder="1" applyAlignment="1" applyProtection="1">
      <alignment horizontal="center" vertical="center"/>
      <protection hidden="1"/>
    </xf>
    <xf numFmtId="0" fontId="0" fillId="5" borderId="0" xfId="0" applyFill="1" applyAlignment="1" applyProtection="1">
      <alignment horizontal="center" vertical="center"/>
      <protection hidden="1"/>
    </xf>
    <xf numFmtId="0" fontId="0" fillId="0" borderId="0" xfId="0" applyAlignment="1" applyProtection="1">
      <alignment horizontal="center" vertical="center"/>
      <protection hidden="1"/>
    </xf>
    <xf numFmtId="0" fontId="0" fillId="2" borderId="47" xfId="0" applyFill="1" applyBorder="1" applyAlignment="1" applyProtection="1">
      <alignment horizontal="center" vertical="center"/>
      <protection hidden="1"/>
    </xf>
    <xf numFmtId="0" fontId="0" fillId="0" borderId="46" xfId="0" applyBorder="1" applyProtection="1">
      <alignment vertical="center"/>
      <protection hidden="1"/>
    </xf>
    <xf numFmtId="0" fontId="0" fillId="0" borderId="46" xfId="0" applyBorder="1" applyAlignment="1" applyProtection="1">
      <alignment vertical="center" shrinkToFit="1"/>
      <protection hidden="1"/>
    </xf>
    <xf numFmtId="181" fontId="0" fillId="0" borderId="46" xfId="0" applyNumberFormat="1" applyBorder="1" applyAlignment="1" applyProtection="1">
      <alignment horizontal="center" vertical="center"/>
      <protection hidden="1"/>
    </xf>
    <xf numFmtId="180" fontId="0" fillId="0" borderId="0" xfId="0" applyNumberFormat="1" applyProtection="1">
      <alignment vertical="center"/>
      <protection hidden="1"/>
    </xf>
    <xf numFmtId="0" fontId="8" fillId="0" borderId="46" xfId="0" applyFont="1" applyBorder="1" applyAlignment="1" applyProtection="1">
      <alignment horizontal="center" vertical="center" shrinkToFit="1"/>
      <protection locked="0"/>
    </xf>
    <xf numFmtId="0" fontId="0" fillId="0" borderId="9" xfId="0" applyBorder="1" applyAlignment="1">
      <alignment horizontal="center" vertical="center"/>
    </xf>
    <xf numFmtId="0" fontId="0" fillId="0" borderId="9" xfId="0" applyBorder="1">
      <alignment vertical="center"/>
    </xf>
    <xf numFmtId="0" fontId="0" fillId="0" borderId="32" xfId="0" applyBorder="1" applyAlignment="1">
      <alignment horizontal="center" vertical="center"/>
    </xf>
    <xf numFmtId="0" fontId="0" fillId="0" borderId="32" xfId="0" applyBorder="1">
      <alignment vertical="center"/>
    </xf>
    <xf numFmtId="177" fontId="0" fillId="0" borderId="32" xfId="0" applyNumberFormat="1" applyBorder="1">
      <alignment vertical="center"/>
    </xf>
    <xf numFmtId="0" fontId="2" fillId="0" borderId="46" xfId="0" applyFont="1" applyFill="1" applyBorder="1" applyAlignment="1">
      <alignment horizontal="center" vertical="center" wrapText="1"/>
    </xf>
    <xf numFmtId="0" fontId="8" fillId="0" borderId="48" xfId="0" applyFont="1" applyBorder="1" applyAlignment="1" applyProtection="1">
      <alignment horizontal="center" vertical="center"/>
    </xf>
    <xf numFmtId="0" fontId="5" fillId="0" borderId="47" xfId="0" applyFont="1" applyBorder="1" applyAlignment="1" applyProtection="1">
      <alignment horizontal="center" vertical="center"/>
    </xf>
    <xf numFmtId="180" fontId="10" fillId="0" borderId="48" xfId="0" applyNumberFormat="1" applyFont="1" applyBorder="1" applyAlignment="1" applyProtection="1">
      <alignment horizontal="center" vertical="center" wrapText="1"/>
    </xf>
    <xf numFmtId="180" fontId="10" fillId="0" borderId="47" xfId="0" applyNumberFormat="1"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47" xfId="0" applyFont="1" applyBorder="1" applyAlignment="1" applyProtection="1">
      <alignment horizontal="center" vertical="center" wrapText="1"/>
    </xf>
    <xf numFmtId="0" fontId="45" fillId="0" borderId="48" xfId="0" applyFont="1" applyBorder="1" applyAlignment="1" applyProtection="1">
      <alignment horizontal="center" vertical="center" wrapText="1"/>
    </xf>
    <xf numFmtId="0" fontId="45" fillId="0" borderId="47" xfId="0" applyFont="1" applyBorder="1" applyAlignment="1" applyProtection="1">
      <alignment horizontal="center" vertical="center"/>
    </xf>
    <xf numFmtId="0" fontId="5" fillId="0" borderId="22"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0" fillId="0" borderId="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179" fontId="0" fillId="0" borderId="9" xfId="0" applyNumberFormat="1" applyBorder="1" applyAlignment="1" applyProtection="1">
      <alignment horizontal="center" vertical="center"/>
      <protection locked="0"/>
    </xf>
    <xf numFmtId="179" fontId="0" fillId="0" borderId="8" xfId="0" applyNumberFormat="1" applyBorder="1" applyAlignment="1" applyProtection="1">
      <alignment horizontal="center" vertical="center"/>
      <protection locked="0"/>
    </xf>
    <xf numFmtId="0" fontId="0" fillId="0" borderId="9"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180" fontId="0" fillId="0" borderId="9" xfId="0" applyNumberFormat="1" applyBorder="1" applyAlignment="1" applyProtection="1">
      <alignment horizontal="center" vertical="center" shrinkToFit="1"/>
    </xf>
    <xf numFmtId="180" fontId="0" fillId="0" borderId="8" xfId="0" applyNumberFormat="1" applyBorder="1" applyAlignment="1" applyProtection="1">
      <alignment horizontal="center" vertical="center" shrinkToFit="1"/>
    </xf>
    <xf numFmtId="180" fontId="0" fillId="0" borderId="9" xfId="0" applyNumberFormat="1" applyBorder="1" applyAlignment="1" applyProtection="1">
      <alignment horizontal="center" vertical="center" shrinkToFit="1"/>
      <protection locked="0"/>
    </xf>
    <xf numFmtId="180" fontId="0" fillId="0" borderId="8" xfId="0" applyNumberFormat="1" applyBorder="1" applyAlignment="1" applyProtection="1">
      <alignment horizontal="center" vertical="center" shrinkToFit="1"/>
      <protection locked="0"/>
    </xf>
    <xf numFmtId="179" fontId="14" fillId="2" borderId="9" xfId="1" applyNumberFormat="1" applyFont="1" applyFill="1" applyBorder="1" applyAlignment="1" applyProtection="1">
      <alignment vertical="center" shrinkToFit="1"/>
      <protection hidden="1"/>
    </xf>
    <xf numFmtId="179" fontId="14" fillId="2" borderId="7" xfId="1" applyNumberFormat="1" applyFont="1" applyFill="1" applyBorder="1" applyAlignment="1" applyProtection="1">
      <alignment vertical="center" shrinkToFit="1"/>
      <protection hidden="1"/>
    </xf>
    <xf numFmtId="179" fontId="14" fillId="2" borderId="8" xfId="1" applyNumberFormat="1" applyFont="1" applyFill="1" applyBorder="1" applyAlignment="1" applyProtection="1">
      <alignment vertical="center" shrinkToFit="1"/>
      <protection hidden="1"/>
    </xf>
    <xf numFmtId="0" fontId="18" fillId="2" borderId="9" xfId="1" applyFont="1" applyFill="1" applyBorder="1" applyAlignment="1" applyProtection="1">
      <alignment horizontal="center" vertical="center" shrinkToFit="1"/>
      <protection hidden="1"/>
    </xf>
    <xf numFmtId="0" fontId="18" fillId="2" borderId="7" xfId="1" applyFont="1" applyFill="1" applyBorder="1" applyAlignment="1" applyProtection="1">
      <alignment horizontal="center" vertical="center" shrinkToFit="1"/>
      <protection hidden="1"/>
    </xf>
    <xf numFmtId="0" fontId="18" fillId="2" borderId="8" xfId="1" applyFont="1" applyFill="1" applyBorder="1" applyAlignment="1" applyProtection="1">
      <alignment horizontal="center" vertical="center" shrinkToFit="1"/>
      <protection hidden="1"/>
    </xf>
    <xf numFmtId="176" fontId="18" fillId="2" borderId="9" xfId="1" applyNumberFormat="1" applyFont="1" applyFill="1" applyBorder="1" applyAlignment="1" applyProtection="1">
      <alignment horizontal="center" vertical="center" wrapText="1" shrinkToFit="1"/>
      <protection hidden="1"/>
    </xf>
    <xf numFmtId="176" fontId="18" fillId="2" borderId="7" xfId="1" applyNumberFormat="1" applyFont="1" applyFill="1" applyBorder="1" applyAlignment="1" applyProtection="1">
      <alignment horizontal="center" vertical="center" wrapText="1" shrinkToFit="1"/>
      <protection hidden="1"/>
    </xf>
    <xf numFmtId="176" fontId="18" fillId="2" borderId="8" xfId="1" applyNumberFormat="1" applyFont="1" applyFill="1" applyBorder="1" applyAlignment="1" applyProtection="1">
      <alignment horizontal="center" vertical="center" wrapText="1" shrinkToFit="1"/>
      <protection hidden="1"/>
    </xf>
    <xf numFmtId="179" fontId="18" fillId="3" borderId="9" xfId="1" applyNumberFormat="1" applyFont="1" applyFill="1" applyBorder="1" applyAlignment="1" applyProtection="1">
      <alignment vertical="center"/>
      <protection hidden="1"/>
    </xf>
    <xf numFmtId="179" fontId="18" fillId="3" borderId="7" xfId="1" applyNumberFormat="1" applyFont="1" applyFill="1" applyBorder="1" applyAlignment="1" applyProtection="1">
      <alignment vertical="center"/>
      <protection hidden="1"/>
    </xf>
    <xf numFmtId="177" fontId="18" fillId="3" borderId="7" xfId="1" applyNumberFormat="1" applyFont="1" applyFill="1" applyBorder="1" applyAlignment="1" applyProtection="1">
      <alignment horizontal="right" vertical="center"/>
      <protection hidden="1"/>
    </xf>
    <xf numFmtId="0" fontId="18" fillId="2" borderId="9" xfId="1" applyFont="1" applyFill="1" applyBorder="1" applyAlignment="1" applyProtection="1">
      <alignment horizontal="right" vertical="center"/>
      <protection hidden="1"/>
    </xf>
    <xf numFmtId="0" fontId="18" fillId="2" borderId="7" xfId="1" applyFont="1" applyFill="1" applyBorder="1" applyAlignment="1" applyProtection="1">
      <alignment horizontal="right" vertical="center"/>
      <protection hidden="1"/>
    </xf>
    <xf numFmtId="179" fontId="18" fillId="3" borderId="9" xfId="1" applyNumberFormat="1" applyFont="1" applyFill="1" applyBorder="1" applyAlignment="1" applyProtection="1">
      <alignment horizontal="right" vertical="center"/>
      <protection hidden="1"/>
    </xf>
    <xf numFmtId="179" fontId="18" fillId="3" borderId="7" xfId="1" applyNumberFormat="1" applyFont="1" applyFill="1" applyBorder="1" applyAlignment="1" applyProtection="1">
      <alignment horizontal="right" vertical="center"/>
      <protection hidden="1"/>
    </xf>
    <xf numFmtId="179" fontId="14" fillId="2" borderId="4" xfId="1" applyNumberFormat="1" applyFont="1" applyFill="1" applyBorder="1" applyAlignment="1" applyProtection="1">
      <alignment vertical="center" shrinkToFit="1"/>
      <protection hidden="1"/>
    </xf>
    <xf numFmtId="179" fontId="14" fillId="2" borderId="2" xfId="1" applyNumberFormat="1" applyFont="1" applyFill="1" applyBorder="1" applyAlignment="1" applyProtection="1">
      <alignment vertical="center" shrinkToFit="1"/>
      <protection hidden="1"/>
    </xf>
    <xf numFmtId="179" fontId="14" fillId="2" borderId="3" xfId="1" applyNumberFormat="1" applyFont="1" applyFill="1" applyBorder="1" applyAlignment="1" applyProtection="1">
      <alignment vertical="center" shrinkToFit="1"/>
      <protection hidden="1"/>
    </xf>
    <xf numFmtId="0" fontId="18" fillId="2" borderId="4" xfId="1" applyFont="1" applyFill="1" applyBorder="1" applyAlignment="1" applyProtection="1">
      <alignment horizontal="center" vertical="center" shrinkToFit="1"/>
      <protection hidden="1"/>
    </xf>
    <xf numFmtId="0" fontId="18" fillId="2" borderId="2" xfId="1" applyFont="1" applyFill="1" applyBorder="1" applyAlignment="1" applyProtection="1">
      <alignment horizontal="center" vertical="center" shrinkToFit="1"/>
      <protection hidden="1"/>
    </xf>
    <xf numFmtId="0" fontId="18" fillId="2" borderId="3" xfId="1" applyFont="1" applyFill="1" applyBorder="1" applyAlignment="1" applyProtection="1">
      <alignment horizontal="center" vertical="center" shrinkToFit="1"/>
      <protection hidden="1"/>
    </xf>
    <xf numFmtId="0" fontId="14" fillId="2" borderId="29" xfId="1" applyFont="1" applyFill="1" applyBorder="1" applyAlignment="1" applyProtection="1">
      <alignment horizontal="center" vertical="center"/>
      <protection hidden="1"/>
    </xf>
    <xf numFmtId="0" fontId="14" fillId="2" borderId="45" xfId="1" applyFont="1" applyFill="1" applyBorder="1" applyAlignment="1" applyProtection="1">
      <alignment horizontal="center" vertical="center"/>
      <protection hidden="1"/>
    </xf>
    <xf numFmtId="0" fontId="14" fillId="2" borderId="31" xfId="1" applyFont="1" applyFill="1" applyBorder="1" applyAlignment="1" applyProtection="1">
      <alignment horizontal="center" vertical="center"/>
      <protection hidden="1"/>
    </xf>
    <xf numFmtId="179" fontId="18" fillId="3" borderId="4" xfId="1" applyNumberFormat="1" applyFont="1" applyFill="1" applyBorder="1" applyAlignment="1" applyProtection="1">
      <alignment vertical="center"/>
      <protection hidden="1"/>
    </xf>
    <xf numFmtId="179" fontId="18" fillId="3" borderId="2" xfId="1" applyNumberFormat="1" applyFont="1" applyFill="1" applyBorder="1" applyAlignment="1" applyProtection="1">
      <alignment vertical="center"/>
      <protection hidden="1"/>
    </xf>
    <xf numFmtId="0" fontId="23" fillId="2" borderId="45" xfId="1" applyFont="1" applyFill="1" applyBorder="1" applyAlignment="1" applyProtection="1">
      <alignment horizontal="center" vertical="center" wrapText="1"/>
      <protection hidden="1"/>
    </xf>
    <xf numFmtId="0" fontId="23" fillId="2" borderId="31" xfId="1" applyFont="1" applyFill="1" applyBorder="1" applyAlignment="1" applyProtection="1">
      <alignment horizontal="center" vertical="center" wrapText="1"/>
      <protection hidden="1"/>
    </xf>
    <xf numFmtId="0" fontId="14" fillId="2" borderId="45" xfId="1" applyFont="1" applyFill="1" applyBorder="1" applyAlignment="1" applyProtection="1">
      <alignment horizontal="center" vertical="center" wrapText="1"/>
      <protection hidden="1"/>
    </xf>
    <xf numFmtId="0" fontId="14" fillId="2" borderId="31" xfId="1" applyFont="1" applyFill="1" applyBorder="1" applyAlignment="1" applyProtection="1">
      <alignment horizontal="center" vertical="center" wrapText="1"/>
      <protection hidden="1"/>
    </xf>
    <xf numFmtId="176" fontId="18" fillId="2" borderId="4" xfId="1" applyNumberFormat="1" applyFont="1" applyFill="1" applyBorder="1" applyAlignment="1" applyProtection="1">
      <alignment horizontal="center" vertical="center" wrapText="1" shrinkToFit="1"/>
      <protection hidden="1"/>
    </xf>
    <xf numFmtId="176" fontId="18" fillId="2" borderId="2" xfId="1" applyNumberFormat="1" applyFont="1" applyFill="1" applyBorder="1" applyAlignment="1" applyProtection="1">
      <alignment horizontal="center" vertical="center" wrapText="1" shrinkToFit="1"/>
      <protection hidden="1"/>
    </xf>
    <xf numFmtId="176" fontId="18" fillId="2" borderId="3" xfId="1" applyNumberFormat="1" applyFont="1" applyFill="1" applyBorder="1" applyAlignment="1" applyProtection="1">
      <alignment horizontal="center" vertical="center" wrapText="1" shrinkToFit="1"/>
      <protection hidden="1"/>
    </xf>
    <xf numFmtId="0" fontId="15" fillId="4" borderId="0" xfId="3" applyFont="1" applyFill="1" applyAlignment="1" applyProtection="1">
      <alignment horizontal="center" vertical="center"/>
      <protection hidden="1"/>
    </xf>
    <xf numFmtId="0" fontId="13" fillId="0" borderId="0" xfId="3" applyFont="1" applyAlignment="1" applyProtection="1">
      <alignment horizontal="left" vertical="center"/>
      <protection hidden="1"/>
    </xf>
    <xf numFmtId="58" fontId="13" fillId="4" borderId="39" xfId="3" applyNumberFormat="1" applyFont="1" applyFill="1" applyBorder="1" applyAlignment="1" applyProtection="1">
      <alignment horizontal="right" vertical="center"/>
      <protection hidden="1"/>
    </xf>
    <xf numFmtId="0" fontId="14" fillId="0" borderId="33" xfId="3" applyFont="1" applyBorder="1" applyAlignment="1" applyProtection="1">
      <alignment horizontal="distributed" vertical="center"/>
      <protection hidden="1"/>
    </xf>
    <xf numFmtId="0" fontId="14" fillId="0" borderId="46" xfId="3" applyFont="1" applyBorder="1" applyAlignment="1" applyProtection="1">
      <alignment horizontal="distributed" vertical="center"/>
      <protection hidden="1"/>
    </xf>
    <xf numFmtId="0" fontId="13" fillId="4" borderId="9" xfId="3" applyFont="1" applyFill="1" applyBorder="1" applyAlignment="1" applyProtection="1">
      <alignment horizontal="center" vertical="center" shrinkToFit="1"/>
      <protection hidden="1"/>
    </xf>
    <xf numFmtId="0" fontId="13" fillId="4" borderId="7" xfId="3" applyFont="1" applyFill="1" applyBorder="1" applyAlignment="1" applyProtection="1">
      <alignment horizontal="center" vertical="center" shrinkToFit="1"/>
      <protection hidden="1"/>
    </xf>
    <xf numFmtId="0" fontId="13" fillId="4" borderId="10" xfId="3" applyFont="1" applyFill="1" applyBorder="1" applyAlignment="1" applyProtection="1">
      <alignment horizontal="center" vertical="center" shrinkToFit="1"/>
      <protection hidden="1"/>
    </xf>
    <xf numFmtId="0" fontId="14" fillId="0" borderId="51" xfId="3" applyFont="1" applyBorder="1" applyAlignment="1" applyProtection="1">
      <alignment horizontal="distributed" vertical="center"/>
      <protection hidden="1"/>
    </xf>
    <xf numFmtId="0" fontId="14" fillId="0" borderId="52" xfId="3" applyFont="1" applyBorder="1" applyAlignment="1" applyProtection="1">
      <alignment horizontal="distributed" vertical="center"/>
      <protection hidden="1"/>
    </xf>
    <xf numFmtId="179" fontId="13" fillId="4" borderId="9" xfId="3" applyNumberFormat="1" applyFont="1" applyFill="1" applyBorder="1" applyAlignment="1" applyProtection="1">
      <alignment horizontal="center" vertical="center" shrinkToFit="1"/>
      <protection hidden="1"/>
    </xf>
    <xf numFmtId="179" fontId="13" fillId="4" borderId="7" xfId="3" applyNumberFormat="1" applyFont="1" applyFill="1" applyBorder="1" applyAlignment="1" applyProtection="1">
      <alignment horizontal="center" vertical="center" shrinkToFit="1"/>
      <protection hidden="1"/>
    </xf>
    <xf numFmtId="179" fontId="13" fillId="4" borderId="10" xfId="3" applyNumberFormat="1" applyFont="1" applyFill="1" applyBorder="1" applyAlignment="1" applyProtection="1">
      <alignment horizontal="center" vertical="center" shrinkToFit="1"/>
      <protection hidden="1"/>
    </xf>
    <xf numFmtId="0" fontId="14" fillId="0" borderId="49" xfId="3" applyFont="1" applyBorder="1" applyAlignment="1" applyProtection="1">
      <alignment horizontal="distributed" vertical="center"/>
      <protection hidden="1"/>
    </xf>
    <xf numFmtId="0" fontId="14" fillId="0" borderId="50" xfId="3" applyFont="1" applyBorder="1" applyAlignment="1" applyProtection="1">
      <alignment horizontal="distributed" vertical="center"/>
      <protection hidden="1"/>
    </xf>
    <xf numFmtId="0" fontId="13" fillId="0" borderId="4" xfId="3" applyFont="1" applyFill="1" applyBorder="1" applyAlignment="1" applyProtection="1">
      <alignment horizontal="center" vertical="center" shrinkToFit="1"/>
      <protection hidden="1"/>
    </xf>
    <xf numFmtId="0" fontId="13" fillId="0" borderId="2" xfId="3" applyFont="1" applyFill="1" applyBorder="1" applyAlignment="1" applyProtection="1">
      <alignment horizontal="center" vertical="center" shrinkToFit="1"/>
      <protection hidden="1"/>
    </xf>
    <xf numFmtId="0" fontId="13" fillId="4" borderId="2" xfId="3" applyFont="1" applyFill="1" applyBorder="1" applyAlignment="1" applyProtection="1">
      <alignment horizontal="center" vertical="center" shrinkToFit="1"/>
      <protection hidden="1"/>
    </xf>
    <xf numFmtId="0" fontId="13" fillId="4" borderId="14" xfId="3" applyFont="1" applyFill="1" applyBorder="1" applyAlignment="1" applyProtection="1">
      <alignment horizontal="center" vertical="center" shrinkToFit="1"/>
      <protection hidden="1"/>
    </xf>
    <xf numFmtId="0" fontId="13" fillId="4" borderId="12" xfId="3" applyFont="1" applyFill="1" applyBorder="1" applyAlignment="1" applyProtection="1">
      <alignment horizontal="center" vertical="center" shrinkToFit="1"/>
      <protection hidden="1"/>
    </xf>
    <xf numFmtId="0" fontId="13" fillId="4" borderId="12" xfId="3" applyFont="1" applyFill="1" applyBorder="1" applyAlignment="1" applyProtection="1">
      <alignment horizontal="left" vertical="center" shrinkToFit="1"/>
      <protection hidden="1"/>
    </xf>
    <xf numFmtId="0" fontId="13" fillId="4" borderId="15" xfId="3" applyFont="1" applyFill="1" applyBorder="1" applyAlignment="1" applyProtection="1">
      <alignment horizontal="left" vertical="center" shrinkToFit="1"/>
      <protection hidden="1"/>
    </xf>
    <xf numFmtId="0" fontId="14" fillId="2" borderId="0" xfId="1" applyFont="1" applyFill="1" applyAlignment="1" applyProtection="1">
      <alignment horizontal="center" vertical="center" wrapText="1"/>
    </xf>
    <xf numFmtId="0" fontId="18" fillId="2" borderId="39" xfId="1" applyFont="1" applyFill="1" applyBorder="1" applyAlignment="1" applyProtection="1">
      <alignment vertical="center" wrapText="1"/>
      <protection hidden="1"/>
    </xf>
    <xf numFmtId="0" fontId="18" fillId="2" borderId="53" xfId="1" applyFont="1" applyFill="1" applyBorder="1" applyAlignment="1" applyProtection="1">
      <alignment vertical="center" wrapText="1"/>
      <protection hidden="1"/>
    </xf>
    <xf numFmtId="177" fontId="13" fillId="3" borderId="16" xfId="1" applyNumberFormat="1" applyFont="1" applyFill="1" applyBorder="1" applyAlignment="1" applyProtection="1">
      <alignment horizontal="center" vertical="center" shrinkToFit="1"/>
      <protection hidden="1"/>
    </xf>
    <xf numFmtId="177" fontId="13" fillId="3" borderId="39" xfId="1" applyNumberFormat="1" applyFont="1" applyFill="1" applyBorder="1" applyAlignment="1" applyProtection="1">
      <alignment horizontal="center" vertical="center" shrinkToFit="1"/>
      <protection hidden="1"/>
    </xf>
    <xf numFmtId="0" fontId="14" fillId="2" borderId="18" xfId="1" applyFont="1" applyFill="1" applyBorder="1" applyAlignment="1" applyProtection="1">
      <alignment horizontal="center" vertical="center" textRotation="255"/>
      <protection hidden="1"/>
    </xf>
    <xf numFmtId="0" fontId="14" fillId="2" borderId="53" xfId="1" applyFont="1" applyFill="1" applyBorder="1" applyAlignment="1" applyProtection="1">
      <alignment horizontal="center" vertical="center" textRotation="255"/>
      <protection hidden="1"/>
    </xf>
    <xf numFmtId="0" fontId="15" fillId="2" borderId="17" xfId="1" applyFont="1" applyFill="1" applyBorder="1" applyAlignment="1" applyProtection="1">
      <alignment horizontal="center" vertical="center" shrinkToFit="1"/>
      <protection hidden="1"/>
    </xf>
    <xf numFmtId="0" fontId="15" fillId="2" borderId="16" xfId="1" applyFont="1" applyFill="1" applyBorder="1" applyAlignment="1" applyProtection="1">
      <alignment horizontal="center" vertical="center" shrinkToFit="1"/>
      <protection hidden="1"/>
    </xf>
    <xf numFmtId="0" fontId="15" fillId="2" borderId="38" xfId="1" applyFont="1" applyFill="1" applyBorder="1" applyAlignment="1" applyProtection="1">
      <alignment horizontal="center" vertical="center" shrinkToFit="1"/>
      <protection hidden="1"/>
    </xf>
    <xf numFmtId="0" fontId="15" fillId="2" borderId="39" xfId="1" applyFont="1" applyFill="1" applyBorder="1" applyAlignment="1" applyProtection="1">
      <alignment horizontal="center" vertical="center" shrinkToFit="1"/>
      <protection hidden="1"/>
    </xf>
    <xf numFmtId="0" fontId="21" fillId="3" borderId="16" xfId="1" applyFont="1" applyFill="1" applyBorder="1" applyAlignment="1" applyProtection="1">
      <alignment horizontal="center" vertical="center"/>
      <protection hidden="1"/>
    </xf>
    <xf numFmtId="0" fontId="21" fillId="3" borderId="39" xfId="1" applyFont="1" applyFill="1" applyBorder="1" applyAlignment="1" applyProtection="1">
      <alignment horizontal="center" vertical="center"/>
      <protection hidden="1"/>
    </xf>
    <xf numFmtId="0" fontId="14" fillId="2" borderId="55" xfId="1" applyFont="1" applyFill="1" applyBorder="1" applyAlignment="1" applyProtection="1">
      <alignment horizontal="center" vertical="center"/>
      <protection hidden="1"/>
    </xf>
    <xf numFmtId="0" fontId="14" fillId="2" borderId="56" xfId="1" applyFont="1" applyFill="1" applyBorder="1" applyAlignment="1" applyProtection="1">
      <alignment horizontal="center" vertical="center"/>
      <protection hidden="1"/>
    </xf>
    <xf numFmtId="0" fontId="18" fillId="2" borderId="17" xfId="1" applyFont="1" applyFill="1" applyBorder="1" applyAlignment="1" applyProtection="1">
      <alignment horizontal="center" vertical="center" wrapText="1" shrinkToFit="1"/>
      <protection hidden="1"/>
    </xf>
    <xf numFmtId="0" fontId="18" fillId="2" borderId="16" xfId="1" applyFont="1" applyFill="1" applyBorder="1" applyAlignment="1" applyProtection="1">
      <alignment horizontal="center" vertical="center" wrapText="1" shrinkToFit="1"/>
      <protection hidden="1"/>
    </xf>
    <xf numFmtId="0" fontId="18" fillId="2" borderId="38" xfId="1" applyFont="1" applyFill="1" applyBorder="1" applyAlignment="1" applyProtection="1">
      <alignment horizontal="center" vertical="center" wrapText="1" shrinkToFit="1"/>
      <protection hidden="1"/>
    </xf>
    <xf numFmtId="0" fontId="18" fillId="2" borderId="39" xfId="1" applyFont="1" applyFill="1" applyBorder="1" applyAlignment="1" applyProtection="1">
      <alignment horizontal="center" vertical="center" wrapText="1" shrinkToFit="1"/>
      <protection hidden="1"/>
    </xf>
    <xf numFmtId="0" fontId="15" fillId="2" borderId="17" xfId="1" applyFont="1" applyFill="1" applyBorder="1" applyAlignment="1" applyProtection="1">
      <alignment horizontal="center" vertical="center"/>
      <protection hidden="1"/>
    </xf>
    <xf numFmtId="0" fontId="15" fillId="2" borderId="16" xfId="1" applyFont="1" applyFill="1" applyBorder="1" applyAlignment="1" applyProtection="1">
      <alignment horizontal="center" vertical="center"/>
      <protection hidden="1"/>
    </xf>
    <xf numFmtId="0" fontId="15" fillId="2" borderId="38" xfId="1" applyFont="1" applyFill="1" applyBorder="1" applyAlignment="1" applyProtection="1">
      <alignment horizontal="center" vertical="center"/>
      <protection hidden="1"/>
    </xf>
    <xf numFmtId="0" fontId="15" fillId="2" borderId="39" xfId="1" applyFont="1" applyFill="1" applyBorder="1" applyAlignment="1" applyProtection="1">
      <alignment horizontal="center" vertical="center"/>
      <protection hidden="1"/>
    </xf>
    <xf numFmtId="179" fontId="13" fillId="3" borderId="16" xfId="1" applyNumberFormat="1" applyFont="1" applyFill="1" applyBorder="1" applyAlignment="1" applyProtection="1">
      <alignment horizontal="center" vertical="center" shrinkToFit="1"/>
      <protection hidden="1"/>
    </xf>
    <xf numFmtId="179" fontId="13" fillId="3" borderId="39" xfId="1" applyNumberFormat="1" applyFont="1" applyFill="1" applyBorder="1" applyAlignment="1" applyProtection="1">
      <alignment horizontal="center" vertical="center" shrinkToFit="1"/>
      <protection hidden="1"/>
    </xf>
    <xf numFmtId="0" fontId="14" fillId="2" borderId="16" xfId="1" applyFont="1" applyFill="1" applyBorder="1" applyAlignment="1" applyProtection="1">
      <alignment horizontal="center" vertical="center"/>
      <protection hidden="1"/>
    </xf>
    <xf numFmtId="0" fontId="14" fillId="2" borderId="39" xfId="1" applyFont="1" applyFill="1" applyBorder="1" applyAlignment="1" applyProtection="1">
      <alignment horizontal="center" vertical="center"/>
      <protection hidden="1"/>
    </xf>
    <xf numFmtId="0" fontId="14" fillId="2" borderId="9" xfId="1" applyFont="1" applyFill="1" applyBorder="1" applyAlignment="1" applyProtection="1">
      <alignment horizontal="center" vertical="center" wrapText="1"/>
    </xf>
    <xf numFmtId="0" fontId="14" fillId="2" borderId="7" xfId="1" applyFont="1" applyFill="1" applyBorder="1" applyAlignment="1" applyProtection="1">
      <alignment horizontal="center" vertical="center" wrapText="1"/>
    </xf>
    <xf numFmtId="0" fontId="14" fillId="2" borderId="8" xfId="1" applyFont="1" applyFill="1" applyBorder="1" applyAlignment="1" applyProtection="1">
      <alignment horizontal="center" vertical="center" wrapText="1"/>
    </xf>
    <xf numFmtId="0" fontId="14" fillId="2" borderId="24" xfId="1" applyFont="1" applyFill="1" applyBorder="1" applyAlignment="1" applyProtection="1">
      <alignment horizontal="center" vertical="center" wrapText="1"/>
    </xf>
    <xf numFmtId="177" fontId="18" fillId="3" borderId="2" xfId="1" applyNumberFormat="1" applyFont="1" applyFill="1" applyBorder="1" applyAlignment="1" applyProtection="1">
      <alignment horizontal="right" vertical="center"/>
      <protection hidden="1"/>
    </xf>
    <xf numFmtId="0" fontId="18" fillId="2" borderId="4" xfId="1" applyFont="1" applyFill="1" applyBorder="1" applyAlignment="1" applyProtection="1">
      <alignment horizontal="right" vertical="center"/>
      <protection hidden="1"/>
    </xf>
    <xf numFmtId="0" fontId="18" fillId="2" borderId="2" xfId="1" applyFont="1" applyFill="1" applyBorder="1" applyAlignment="1" applyProtection="1">
      <alignment horizontal="right" vertical="center"/>
      <protection hidden="1"/>
    </xf>
    <xf numFmtId="179" fontId="18" fillId="3" borderId="4" xfId="1" applyNumberFormat="1" applyFont="1" applyFill="1" applyBorder="1" applyAlignment="1" applyProtection="1">
      <alignment horizontal="right" vertical="center"/>
      <protection hidden="1"/>
    </xf>
    <xf numFmtId="179" fontId="18" fillId="3" borderId="2" xfId="1" applyNumberFormat="1" applyFont="1" applyFill="1" applyBorder="1" applyAlignment="1" applyProtection="1">
      <alignment horizontal="right" vertical="center"/>
      <protection hidden="1"/>
    </xf>
    <xf numFmtId="179" fontId="14" fillId="2" borderId="14" xfId="1" applyNumberFormat="1" applyFont="1" applyFill="1" applyBorder="1" applyAlignment="1" applyProtection="1">
      <alignment vertical="center" shrinkToFit="1"/>
      <protection hidden="1"/>
    </xf>
    <xf numFmtId="179" fontId="14" fillId="2" borderId="12" xfId="1" applyNumberFormat="1" applyFont="1" applyFill="1" applyBorder="1" applyAlignment="1" applyProtection="1">
      <alignment vertical="center" shrinkToFit="1"/>
      <protection hidden="1"/>
    </xf>
    <xf numFmtId="179" fontId="14" fillId="2" borderId="13" xfId="1" applyNumberFormat="1" applyFont="1" applyFill="1" applyBorder="1" applyAlignment="1" applyProtection="1">
      <alignment vertical="center" shrinkToFit="1"/>
      <protection hidden="1"/>
    </xf>
    <xf numFmtId="0" fontId="18" fillId="2" borderId="14" xfId="1" applyFont="1" applyFill="1" applyBorder="1" applyAlignment="1" applyProtection="1">
      <alignment horizontal="center" vertical="center" shrinkToFit="1"/>
      <protection hidden="1"/>
    </xf>
    <xf numFmtId="0" fontId="18" fillId="2" borderId="12" xfId="1" applyFont="1" applyFill="1" applyBorder="1" applyAlignment="1" applyProtection="1">
      <alignment horizontal="center" vertical="center" shrinkToFit="1"/>
      <protection hidden="1"/>
    </xf>
    <xf numFmtId="0" fontId="18" fillId="2" borderId="13" xfId="1" applyFont="1" applyFill="1" applyBorder="1" applyAlignment="1" applyProtection="1">
      <alignment horizontal="center" vertical="center" shrinkToFit="1"/>
      <protection hidden="1"/>
    </xf>
    <xf numFmtId="0" fontId="18" fillId="2" borderId="14" xfId="1" applyFont="1" applyFill="1" applyBorder="1" applyAlignment="1" applyProtection="1">
      <alignment horizontal="right" vertical="center"/>
      <protection hidden="1"/>
    </xf>
    <xf numFmtId="0" fontId="18" fillId="2" borderId="12" xfId="1" applyFont="1" applyFill="1" applyBorder="1" applyAlignment="1" applyProtection="1">
      <alignment horizontal="right" vertical="center"/>
      <protection hidden="1"/>
    </xf>
    <xf numFmtId="179" fontId="18" fillId="3" borderId="14" xfId="1" applyNumberFormat="1" applyFont="1" applyFill="1" applyBorder="1" applyAlignment="1" applyProtection="1">
      <alignment horizontal="right" vertical="center"/>
      <protection hidden="1"/>
    </xf>
    <xf numFmtId="179" fontId="18" fillId="3" borderId="12" xfId="1" applyNumberFormat="1" applyFont="1" applyFill="1" applyBorder="1" applyAlignment="1" applyProtection="1">
      <alignment horizontal="right" vertical="center"/>
      <protection hidden="1"/>
    </xf>
    <xf numFmtId="177" fontId="18" fillId="3" borderId="12" xfId="1" applyNumberFormat="1" applyFont="1" applyFill="1" applyBorder="1" applyAlignment="1" applyProtection="1">
      <alignment horizontal="right" vertical="center"/>
      <protection hidden="1"/>
    </xf>
    <xf numFmtId="176" fontId="18" fillId="2" borderId="14" xfId="1" applyNumberFormat="1" applyFont="1" applyFill="1" applyBorder="1" applyAlignment="1" applyProtection="1">
      <alignment horizontal="center" vertical="center" wrapText="1" shrinkToFit="1"/>
      <protection hidden="1"/>
    </xf>
    <xf numFmtId="176" fontId="18" fillId="2" borderId="12" xfId="1" applyNumberFormat="1" applyFont="1" applyFill="1" applyBorder="1" applyAlignment="1" applyProtection="1">
      <alignment horizontal="center" vertical="center" wrapText="1" shrinkToFit="1"/>
      <protection hidden="1"/>
    </xf>
    <xf numFmtId="176" fontId="18" fillId="2" borderId="13" xfId="1" applyNumberFormat="1" applyFont="1" applyFill="1" applyBorder="1" applyAlignment="1" applyProtection="1">
      <alignment horizontal="center" vertical="center" wrapText="1" shrinkToFit="1"/>
      <protection hidden="1"/>
    </xf>
    <xf numFmtId="179" fontId="18" fillId="3" borderId="14" xfId="1" applyNumberFormat="1" applyFont="1" applyFill="1" applyBorder="1" applyAlignment="1" applyProtection="1">
      <alignment vertical="center"/>
      <protection hidden="1"/>
    </xf>
    <xf numFmtId="179" fontId="18" fillId="3" borderId="12" xfId="1" applyNumberFormat="1" applyFont="1" applyFill="1" applyBorder="1" applyAlignment="1" applyProtection="1">
      <alignment vertical="center"/>
      <protection hidden="1"/>
    </xf>
    <xf numFmtId="0" fontId="18" fillId="2" borderId="29" xfId="1" applyFont="1" applyFill="1" applyBorder="1" applyAlignment="1" applyProtection="1">
      <alignment horizontal="center" vertical="center" wrapText="1"/>
      <protection hidden="1"/>
    </xf>
    <xf numFmtId="0" fontId="18" fillId="2" borderId="45" xfId="1" applyFont="1" applyFill="1" applyBorder="1" applyAlignment="1" applyProtection="1">
      <alignment horizontal="center" vertical="center" wrapText="1"/>
      <protection hidden="1"/>
    </xf>
    <xf numFmtId="0" fontId="18" fillId="2" borderId="31" xfId="1" applyFont="1" applyFill="1" applyBorder="1" applyAlignment="1" applyProtection="1">
      <alignment horizontal="center" vertical="center" wrapText="1"/>
      <protection hidden="1"/>
    </xf>
    <xf numFmtId="0" fontId="13" fillId="2" borderId="0" xfId="1" applyFont="1" applyFill="1" applyBorder="1" applyAlignment="1" applyProtection="1">
      <alignment horizontal="left" vertical="top" wrapText="1"/>
      <protection hidden="1"/>
    </xf>
    <xf numFmtId="0" fontId="14" fillId="2" borderId="18" xfId="1" applyFont="1" applyFill="1" applyBorder="1" applyAlignment="1" applyProtection="1">
      <alignment horizontal="center" vertical="center"/>
      <protection hidden="1"/>
    </xf>
    <xf numFmtId="0" fontId="14" fillId="2" borderId="53" xfId="1" applyFont="1" applyFill="1" applyBorder="1" applyAlignment="1" applyProtection="1">
      <alignment horizontal="center" vertical="center"/>
      <protection hidden="1"/>
    </xf>
    <xf numFmtId="0" fontId="13" fillId="2" borderId="0" xfId="0" applyFont="1" applyFill="1" applyAlignment="1" applyProtection="1">
      <alignment vertical="center" wrapText="1"/>
      <protection hidden="1"/>
    </xf>
    <xf numFmtId="0" fontId="13" fillId="2" borderId="0" xfId="1" applyFont="1" applyFill="1" applyBorder="1" applyAlignment="1" applyProtection="1">
      <alignment horizontal="center" vertical="top"/>
      <protection hidden="1"/>
    </xf>
    <xf numFmtId="179" fontId="21" fillId="3" borderId="16" xfId="1" applyNumberFormat="1" applyFont="1" applyFill="1" applyBorder="1" applyAlignment="1" applyProtection="1">
      <alignment horizontal="center" vertical="center" shrinkToFit="1"/>
      <protection hidden="1"/>
    </xf>
    <xf numFmtId="0" fontId="21" fillId="3" borderId="16" xfId="1" applyFont="1" applyFill="1" applyBorder="1" applyAlignment="1" applyProtection="1">
      <alignment horizontal="center" vertical="center" shrinkToFit="1"/>
      <protection hidden="1"/>
    </xf>
    <xf numFmtId="0" fontId="21" fillId="3" borderId="39" xfId="1" applyFont="1" applyFill="1" applyBorder="1" applyAlignment="1" applyProtection="1">
      <alignment horizontal="center" vertical="center" shrinkToFit="1"/>
      <protection hidden="1"/>
    </xf>
    <xf numFmtId="0" fontId="14" fillId="2" borderId="18" xfId="1" applyFont="1" applyFill="1" applyBorder="1" applyAlignment="1" applyProtection="1">
      <alignment horizontal="center" vertical="center" shrinkToFit="1"/>
      <protection hidden="1"/>
    </xf>
    <xf numFmtId="0" fontId="14" fillId="2" borderId="53" xfId="1" applyFont="1" applyFill="1" applyBorder="1" applyAlignment="1" applyProtection="1">
      <alignment horizontal="center" vertical="center" shrinkToFit="1"/>
      <protection hidden="1"/>
    </xf>
    <xf numFmtId="0" fontId="21" fillId="3" borderId="44" xfId="1" applyFont="1" applyFill="1" applyBorder="1" applyAlignment="1" applyProtection="1">
      <alignment horizontal="center" vertical="center" shrinkToFit="1"/>
      <protection hidden="1"/>
    </xf>
    <xf numFmtId="0" fontId="21" fillId="3" borderId="45" xfId="1" applyFont="1" applyFill="1" applyBorder="1" applyAlignment="1" applyProtection="1">
      <alignment horizontal="center" vertical="center" shrinkToFit="1"/>
      <protection hidden="1"/>
    </xf>
    <xf numFmtId="0" fontId="13" fillId="2" borderId="44" xfId="1" applyFont="1" applyFill="1" applyBorder="1" applyAlignment="1" applyProtection="1">
      <alignment horizontal="center" vertical="center" shrinkToFit="1"/>
      <protection hidden="1"/>
    </xf>
    <xf numFmtId="0" fontId="13" fillId="2" borderId="45" xfId="1" applyFont="1" applyFill="1" applyBorder="1" applyAlignment="1" applyProtection="1">
      <alignment horizontal="center" vertical="center" shrinkToFit="1"/>
      <protection hidden="1"/>
    </xf>
    <xf numFmtId="0" fontId="13" fillId="2" borderId="31" xfId="1" applyFont="1" applyFill="1" applyBorder="1" applyAlignment="1" applyProtection="1">
      <alignment horizontal="center" vertical="center" shrinkToFit="1"/>
      <protection hidden="1"/>
    </xf>
    <xf numFmtId="178" fontId="21" fillId="3" borderId="29" xfId="1" applyNumberFormat="1" applyFont="1" applyFill="1" applyBorder="1" applyAlignment="1" applyProtection="1">
      <alignment horizontal="center" vertical="center" shrinkToFit="1"/>
      <protection hidden="1"/>
    </xf>
    <xf numFmtId="178" fontId="21" fillId="3" borderId="45" xfId="1" applyNumberFormat="1" applyFont="1" applyFill="1" applyBorder="1" applyAlignment="1" applyProtection="1">
      <alignment horizontal="center" vertical="center" shrinkToFit="1"/>
      <protection hidden="1"/>
    </xf>
    <xf numFmtId="0" fontId="13" fillId="2" borderId="30" xfId="1" applyFont="1" applyFill="1" applyBorder="1" applyAlignment="1" applyProtection="1">
      <alignment horizontal="center" vertical="center" shrinkToFit="1"/>
      <protection hidden="1"/>
    </xf>
    <xf numFmtId="178" fontId="21" fillId="3" borderId="44" xfId="1" applyNumberFormat="1" applyFont="1" applyFill="1" applyBorder="1" applyAlignment="1" applyProtection="1">
      <alignment horizontal="center" vertical="center" shrinkToFit="1"/>
      <protection hidden="1"/>
    </xf>
    <xf numFmtId="0" fontId="14" fillId="2" borderId="16" xfId="1" applyFont="1" applyFill="1" applyBorder="1" applyAlignment="1" applyProtection="1">
      <alignment vertical="top" wrapText="1"/>
      <protection hidden="1"/>
    </xf>
    <xf numFmtId="0" fontId="13" fillId="0" borderId="17" xfId="3" applyFont="1" applyBorder="1" applyAlignment="1" applyProtection="1">
      <alignment horizontal="center" vertical="center" wrapText="1"/>
      <protection hidden="1"/>
    </xf>
    <xf numFmtId="0" fontId="13" fillId="0" borderId="16" xfId="3" applyFont="1" applyBorder="1" applyAlignment="1" applyProtection="1">
      <alignment horizontal="center" vertical="center" wrapText="1"/>
      <protection hidden="1"/>
    </xf>
    <xf numFmtId="0" fontId="13" fillId="0" borderId="18" xfId="3" applyFont="1" applyBorder="1" applyAlignment="1" applyProtection="1">
      <alignment horizontal="center" vertical="center" wrapText="1"/>
      <protection hidden="1"/>
    </xf>
    <xf numFmtId="0" fontId="13" fillId="0" borderId="38" xfId="3" applyFont="1" applyBorder="1" applyAlignment="1" applyProtection="1">
      <alignment horizontal="center" vertical="center" wrapText="1"/>
      <protection hidden="1"/>
    </xf>
    <xf numFmtId="0" fontId="13" fillId="0" borderId="39" xfId="3" applyFont="1" applyBorder="1" applyAlignment="1" applyProtection="1">
      <alignment horizontal="center" vertical="center" wrapText="1"/>
      <protection hidden="1"/>
    </xf>
    <xf numFmtId="0" fontId="13" fillId="0" borderId="53" xfId="3" applyFont="1" applyBorder="1" applyAlignment="1" applyProtection="1">
      <alignment horizontal="center" vertical="center" wrapText="1"/>
      <protection hidden="1"/>
    </xf>
    <xf numFmtId="0" fontId="18" fillId="0" borderId="14" xfId="3" applyFont="1" applyBorder="1" applyAlignment="1" applyProtection="1">
      <alignment horizontal="center" vertical="center" wrapText="1"/>
      <protection hidden="1"/>
    </xf>
    <xf numFmtId="0" fontId="18" fillId="0" borderId="12" xfId="3" applyFont="1" applyBorder="1" applyAlignment="1" applyProtection="1">
      <alignment horizontal="center" vertical="center" wrapText="1"/>
      <protection hidden="1"/>
    </xf>
    <xf numFmtId="0" fontId="18" fillId="0" borderId="15" xfId="3" applyFont="1" applyBorder="1" applyAlignment="1" applyProtection="1">
      <alignment horizontal="center" vertical="center" wrapText="1"/>
      <protection hidden="1"/>
    </xf>
    <xf numFmtId="0" fontId="14" fillId="2" borderId="44" xfId="1" applyFont="1" applyFill="1" applyBorder="1" applyAlignment="1" applyProtection="1">
      <alignment horizontal="center" vertical="center"/>
      <protection hidden="1"/>
    </xf>
    <xf numFmtId="0" fontId="14" fillId="2" borderId="9" xfId="0" applyFont="1" applyFill="1" applyBorder="1" applyAlignment="1" applyProtection="1">
      <alignment vertical="center" shrinkToFit="1"/>
      <protection locked="0"/>
    </xf>
    <xf numFmtId="0" fontId="14" fillId="2" borderId="7" xfId="0" applyFont="1" applyFill="1" applyBorder="1" applyAlignment="1" applyProtection="1">
      <alignment vertical="center" shrinkToFit="1"/>
      <protection locked="0"/>
    </xf>
    <xf numFmtId="0" fontId="14" fillId="2" borderId="10" xfId="0" applyFont="1" applyFill="1" applyBorder="1" applyAlignment="1" applyProtection="1">
      <alignment vertical="center" shrinkToFit="1"/>
      <protection locked="0"/>
    </xf>
    <xf numFmtId="0" fontId="14" fillId="2" borderId="6" xfId="0" quotePrefix="1" applyFont="1" applyFill="1" applyBorder="1" applyAlignment="1" applyProtection="1">
      <alignment horizontal="center" vertical="center" shrinkToFit="1"/>
      <protection hidden="1"/>
    </xf>
    <xf numFmtId="0" fontId="14" fillId="2" borderId="7" xfId="0" applyFont="1" applyFill="1" applyBorder="1" applyAlignment="1" applyProtection="1">
      <alignment horizontal="center" vertical="center" shrinkToFit="1"/>
      <protection hidden="1"/>
    </xf>
    <xf numFmtId="0" fontId="14" fillId="2" borderId="8" xfId="0" applyFont="1" applyFill="1" applyBorder="1" applyAlignment="1" applyProtection="1">
      <alignment horizontal="center" vertical="center" shrinkToFit="1"/>
      <protection hidden="1"/>
    </xf>
    <xf numFmtId="0" fontId="14" fillId="2" borderId="9" xfId="0" applyFont="1" applyFill="1" applyBorder="1" applyAlignment="1" applyProtection="1">
      <alignment horizontal="center" vertical="center" wrapText="1" shrinkToFit="1"/>
      <protection hidden="1"/>
    </xf>
    <xf numFmtId="0" fontId="14" fillId="2" borderId="7" xfId="0" applyFont="1" applyFill="1" applyBorder="1" applyAlignment="1" applyProtection="1">
      <alignment horizontal="center" vertical="center" wrapText="1" shrinkToFit="1"/>
      <protection hidden="1"/>
    </xf>
    <xf numFmtId="0" fontId="14" fillId="2" borderId="8" xfId="0" applyFont="1" applyFill="1" applyBorder="1" applyAlignment="1" applyProtection="1">
      <alignment horizontal="center" vertical="center" wrapText="1" shrinkToFit="1"/>
      <protection hidden="1"/>
    </xf>
    <xf numFmtId="0" fontId="14" fillId="2" borderId="9" xfId="0" applyFont="1" applyFill="1" applyBorder="1" applyAlignment="1" applyProtection="1">
      <alignment horizontal="center" vertical="center" shrinkToFit="1"/>
      <protection hidden="1"/>
    </xf>
    <xf numFmtId="176" fontId="14" fillId="2" borderId="9" xfId="0" applyNumberFormat="1" applyFont="1" applyFill="1" applyBorder="1" applyAlignment="1" applyProtection="1">
      <alignment horizontal="center" vertical="center" shrinkToFit="1"/>
      <protection hidden="1"/>
    </xf>
    <xf numFmtId="176" fontId="14" fillId="2" borderId="7" xfId="0" applyNumberFormat="1" applyFont="1" applyFill="1" applyBorder="1" applyAlignment="1" applyProtection="1">
      <alignment horizontal="center" vertical="center" shrinkToFit="1"/>
      <protection hidden="1"/>
    </xf>
    <xf numFmtId="176" fontId="14" fillId="2" borderId="8" xfId="0" applyNumberFormat="1" applyFont="1" applyFill="1" applyBorder="1" applyAlignment="1" applyProtection="1">
      <alignment horizontal="center" vertical="center" shrinkToFit="1"/>
      <protection hidden="1"/>
    </xf>
    <xf numFmtId="0" fontId="14" fillId="2" borderId="0" xfId="0" applyFont="1" applyFill="1" applyAlignment="1" applyProtection="1">
      <alignment horizontal="center" vertical="center"/>
      <protection hidden="1"/>
    </xf>
    <xf numFmtId="0" fontId="16" fillId="2" borderId="0" xfId="0" applyFont="1" applyFill="1" applyAlignment="1" applyProtection="1">
      <alignment horizontal="center" vertical="center"/>
      <protection hidden="1"/>
    </xf>
    <xf numFmtId="176" fontId="14" fillId="2" borderId="0" xfId="1" applyNumberFormat="1" applyFont="1" applyFill="1" applyBorder="1" applyAlignment="1" applyProtection="1">
      <alignment horizontal="right" vertical="center"/>
      <protection hidden="1"/>
    </xf>
    <xf numFmtId="0" fontId="14" fillId="2" borderId="49" xfId="0" applyFont="1" applyFill="1" applyBorder="1" applyAlignment="1" applyProtection="1">
      <alignment horizontal="center" vertical="center" shrinkToFit="1"/>
      <protection hidden="1"/>
    </xf>
    <xf numFmtId="0" fontId="14" fillId="2" borderId="50" xfId="0" applyFont="1" applyFill="1" applyBorder="1" applyAlignment="1" applyProtection="1">
      <alignment horizontal="center" vertical="center" shrinkToFit="1"/>
      <protection hidden="1"/>
    </xf>
    <xf numFmtId="0" fontId="14" fillId="2" borderId="2" xfId="1" applyFont="1" applyFill="1" applyBorder="1" applyAlignment="1" applyProtection="1">
      <alignment horizontal="center" vertical="center" shrinkToFit="1"/>
      <protection hidden="1"/>
    </xf>
    <xf numFmtId="0" fontId="14" fillId="2" borderId="2" xfId="1" applyFont="1" applyFill="1" applyBorder="1" applyAlignment="1" applyProtection="1">
      <alignment horizontal="left" vertical="center" shrinkToFit="1"/>
      <protection hidden="1"/>
    </xf>
    <xf numFmtId="0" fontId="14" fillId="2" borderId="5" xfId="1" applyFont="1" applyFill="1" applyBorder="1" applyAlignment="1" applyProtection="1">
      <alignment horizontal="left" vertical="center" shrinkToFit="1"/>
      <protection hidden="1"/>
    </xf>
    <xf numFmtId="0" fontId="14" fillId="2" borderId="33" xfId="0" applyFont="1" applyFill="1" applyBorder="1" applyAlignment="1" applyProtection="1">
      <alignment horizontal="center" vertical="center" shrinkToFit="1"/>
      <protection hidden="1"/>
    </xf>
    <xf numFmtId="0" fontId="14" fillId="2" borderId="46" xfId="0" applyFont="1" applyFill="1" applyBorder="1" applyAlignment="1" applyProtection="1">
      <alignment horizontal="center" vertical="center" shrinkToFit="1"/>
      <protection hidden="1"/>
    </xf>
    <xf numFmtId="0" fontId="14" fillId="2" borderId="7" xfId="1" applyFont="1" applyFill="1" applyBorder="1" applyAlignment="1" applyProtection="1">
      <alignment horizontal="center" vertical="center" shrinkToFit="1"/>
      <protection hidden="1"/>
    </xf>
    <xf numFmtId="0" fontId="14" fillId="2" borderId="10" xfId="1" applyFont="1" applyFill="1" applyBorder="1" applyAlignment="1" applyProtection="1">
      <alignment horizontal="center" vertical="center" shrinkToFit="1"/>
      <protection hidden="1"/>
    </xf>
    <xf numFmtId="177" fontId="14" fillId="2" borderId="7" xfId="1" applyNumberFormat="1" applyFont="1" applyFill="1" applyBorder="1" applyAlignment="1" applyProtection="1">
      <alignment horizontal="center" vertical="center" shrinkToFit="1"/>
      <protection hidden="1"/>
    </xf>
    <xf numFmtId="177" fontId="14" fillId="2" borderId="10" xfId="1" applyNumberFormat="1" applyFont="1" applyFill="1" applyBorder="1" applyAlignment="1" applyProtection="1">
      <alignment horizontal="center" vertical="center" shrinkToFit="1"/>
      <protection hidden="1"/>
    </xf>
    <xf numFmtId="0" fontId="14" fillId="2" borderId="7" xfId="1" applyNumberFormat="1" applyFont="1" applyFill="1" applyBorder="1" applyAlignment="1" applyProtection="1">
      <alignment horizontal="center" vertical="center" shrinkToFit="1"/>
      <protection hidden="1"/>
    </xf>
    <xf numFmtId="0" fontId="14" fillId="2" borderId="10" xfId="1" applyNumberFormat="1" applyFont="1" applyFill="1" applyBorder="1" applyAlignment="1" applyProtection="1">
      <alignment horizontal="center" vertical="center" shrinkToFit="1"/>
      <protection hidden="1"/>
    </xf>
    <xf numFmtId="0" fontId="14" fillId="2" borderId="4" xfId="0" applyFont="1" applyFill="1" applyBorder="1" applyAlignment="1" applyProtection="1">
      <alignment vertical="center" shrinkToFit="1"/>
      <protection locked="0"/>
    </xf>
    <xf numFmtId="0" fontId="14" fillId="2" borderId="2" xfId="0" applyFont="1" applyFill="1" applyBorder="1" applyAlignment="1" applyProtection="1">
      <alignment vertical="center" shrinkToFit="1"/>
      <protection locked="0"/>
    </xf>
    <xf numFmtId="0" fontId="14" fillId="2" borderId="5" xfId="0" applyFont="1" applyFill="1" applyBorder="1" applyAlignment="1" applyProtection="1">
      <alignment vertical="center" shrinkToFit="1"/>
      <protection locked="0"/>
    </xf>
    <xf numFmtId="0" fontId="14" fillId="2" borderId="51" xfId="0" applyFont="1" applyFill="1" applyBorder="1" applyAlignment="1" applyProtection="1">
      <alignment horizontal="center" vertical="center" shrinkToFit="1"/>
      <protection hidden="1"/>
    </xf>
    <xf numFmtId="0" fontId="14" fillId="2" borderId="52" xfId="0" applyFont="1" applyFill="1" applyBorder="1" applyAlignment="1" applyProtection="1">
      <alignment horizontal="center" vertical="center" shrinkToFit="1"/>
      <protection hidden="1"/>
    </xf>
    <xf numFmtId="0" fontId="14" fillId="2" borderId="49" xfId="0" applyFont="1" applyFill="1" applyBorder="1" applyAlignment="1" applyProtection="1">
      <alignment horizontal="center" vertical="center"/>
      <protection hidden="1"/>
    </xf>
    <xf numFmtId="0" fontId="14" fillId="2" borderId="50" xfId="0" applyFont="1" applyFill="1" applyBorder="1" applyAlignment="1" applyProtection="1">
      <alignment horizontal="center" vertical="center"/>
      <protection hidden="1"/>
    </xf>
    <xf numFmtId="0" fontId="14" fillId="2" borderId="51" xfId="0" applyFont="1" applyFill="1" applyBorder="1" applyAlignment="1" applyProtection="1">
      <alignment horizontal="center" vertical="center"/>
      <protection hidden="1"/>
    </xf>
    <xf numFmtId="0" fontId="14" fillId="2" borderId="52" xfId="0" applyFont="1" applyFill="1" applyBorder="1" applyAlignment="1" applyProtection="1">
      <alignment horizontal="center" vertical="center"/>
      <protection hidden="1"/>
    </xf>
    <xf numFmtId="0" fontId="14" fillId="2" borderId="59" xfId="0" applyFont="1" applyFill="1" applyBorder="1" applyAlignment="1" applyProtection="1">
      <alignment horizontal="center" vertical="center" wrapText="1"/>
      <protection hidden="1"/>
    </xf>
    <xf numFmtId="0" fontId="14" fillId="2" borderId="16" xfId="0" applyFont="1" applyFill="1" applyBorder="1" applyAlignment="1" applyProtection="1">
      <alignment horizontal="center" vertical="center" wrapText="1"/>
      <protection hidden="1"/>
    </xf>
    <xf numFmtId="0" fontId="14" fillId="2" borderId="60" xfId="0" applyFont="1" applyFill="1" applyBorder="1" applyAlignment="1" applyProtection="1">
      <alignment horizontal="center" vertical="center" wrapText="1"/>
      <protection hidden="1"/>
    </xf>
    <xf numFmtId="0" fontId="14" fillId="2" borderId="41" xfId="0" applyFont="1" applyFill="1" applyBorder="1" applyAlignment="1" applyProtection="1">
      <alignment horizontal="center" vertical="center" wrapText="1"/>
      <protection hidden="1"/>
    </xf>
    <xf numFmtId="0" fontId="14" fillId="2" borderId="39"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14" fillId="2" borderId="91" xfId="0" applyFont="1" applyFill="1" applyBorder="1" applyAlignment="1" applyProtection="1">
      <alignment horizontal="center" vertical="center"/>
      <protection hidden="1"/>
    </xf>
    <xf numFmtId="0" fontId="14" fillId="2" borderId="92" xfId="0" applyFont="1" applyFill="1" applyBorder="1" applyAlignment="1" applyProtection="1">
      <alignment horizontal="center" vertical="center"/>
      <protection hidden="1"/>
    </xf>
    <xf numFmtId="0" fontId="14" fillId="2" borderId="1" xfId="0" quotePrefix="1" applyFont="1" applyFill="1" applyBorder="1" applyAlignment="1" applyProtection="1">
      <alignment horizontal="center" vertical="center" shrinkToFit="1"/>
      <protection hidden="1"/>
    </xf>
    <xf numFmtId="0" fontId="14" fillId="2" borderId="2" xfId="0" applyFont="1" applyFill="1" applyBorder="1" applyAlignment="1" applyProtection="1">
      <alignment horizontal="center" vertical="center" shrinkToFit="1"/>
      <protection hidden="1"/>
    </xf>
    <xf numFmtId="0" fontId="14" fillId="2" borderId="3" xfId="0" applyFont="1" applyFill="1" applyBorder="1" applyAlignment="1" applyProtection="1">
      <alignment horizontal="center" vertical="center" shrinkToFit="1"/>
      <protection hidden="1"/>
    </xf>
    <xf numFmtId="0" fontId="14" fillId="2" borderId="4" xfId="0" applyFont="1" applyFill="1" applyBorder="1" applyAlignment="1" applyProtection="1">
      <alignment horizontal="center" vertical="center" shrinkToFit="1"/>
      <protection hidden="1"/>
    </xf>
    <xf numFmtId="176" fontId="14" fillId="2" borderId="4" xfId="0" applyNumberFormat="1" applyFont="1" applyFill="1" applyBorder="1" applyAlignment="1" applyProtection="1">
      <alignment horizontal="center" vertical="center" shrinkToFit="1"/>
      <protection hidden="1"/>
    </xf>
    <xf numFmtId="176" fontId="14" fillId="2" borderId="2" xfId="0" applyNumberFormat="1" applyFont="1" applyFill="1" applyBorder="1" applyAlignment="1" applyProtection="1">
      <alignment horizontal="center" vertical="center" shrinkToFit="1"/>
      <protection hidden="1"/>
    </xf>
    <xf numFmtId="176" fontId="14" fillId="2" borderId="3" xfId="0" applyNumberFormat="1" applyFont="1" applyFill="1" applyBorder="1" applyAlignment="1" applyProtection="1">
      <alignment horizontal="center" vertical="center" shrinkToFit="1"/>
      <protection hidden="1"/>
    </xf>
    <xf numFmtId="0" fontId="14" fillId="2" borderId="12" xfId="1" applyFont="1" applyFill="1" applyBorder="1" applyAlignment="1" applyProtection="1">
      <alignment horizontal="left" vertical="center" shrinkToFit="1"/>
      <protection hidden="1"/>
    </xf>
    <xf numFmtId="0" fontId="14" fillId="2" borderId="15" xfId="1" applyFont="1" applyFill="1" applyBorder="1" applyAlignment="1" applyProtection="1">
      <alignment horizontal="left" vertical="center" shrinkToFit="1"/>
      <protection hidden="1"/>
    </xf>
    <xf numFmtId="0" fontId="14" fillId="2" borderId="14" xfId="1" applyFont="1" applyFill="1" applyBorder="1" applyAlignment="1" applyProtection="1">
      <alignment horizontal="center" vertical="center" shrinkToFit="1"/>
      <protection hidden="1"/>
    </xf>
    <xf numFmtId="0" fontId="14" fillId="2" borderId="12" xfId="1" applyFont="1" applyFill="1" applyBorder="1" applyAlignment="1" applyProtection="1">
      <alignment horizontal="center" vertical="center" shrinkToFit="1"/>
      <protection hidden="1"/>
    </xf>
    <xf numFmtId="0" fontId="18" fillId="2" borderId="0" xfId="0" applyFont="1" applyFill="1" applyAlignment="1" applyProtection="1">
      <alignment horizontal="left" vertical="top" wrapText="1"/>
      <protection hidden="1"/>
    </xf>
    <xf numFmtId="0" fontId="18" fillId="2" borderId="0" xfId="0" applyFont="1" applyFill="1" applyAlignment="1" applyProtection="1">
      <alignment horizontal="left" vertical="center" wrapText="1"/>
      <protection hidden="1"/>
    </xf>
    <xf numFmtId="0" fontId="14" fillId="2" borderId="11" xfId="0" quotePrefix="1" applyFont="1" applyFill="1" applyBorder="1" applyAlignment="1" applyProtection="1">
      <alignment horizontal="center" vertical="center" shrinkToFit="1"/>
      <protection hidden="1"/>
    </xf>
    <xf numFmtId="0" fontId="14" fillId="2" borderId="12" xfId="0" applyFont="1" applyFill="1" applyBorder="1" applyAlignment="1" applyProtection="1">
      <alignment horizontal="center" vertical="center" shrinkToFit="1"/>
      <protection hidden="1"/>
    </xf>
    <xf numFmtId="0" fontId="14" fillId="2" borderId="13" xfId="0" applyFont="1" applyFill="1" applyBorder="1" applyAlignment="1" applyProtection="1">
      <alignment horizontal="center" vertical="center" shrinkToFit="1"/>
      <protection hidden="1"/>
    </xf>
    <xf numFmtId="0" fontId="14" fillId="2" borderId="14" xfId="0" applyFont="1" applyFill="1" applyBorder="1" applyAlignment="1" applyProtection="1">
      <alignment horizontal="center" vertical="center" wrapText="1" shrinkToFit="1"/>
      <protection hidden="1"/>
    </xf>
    <xf numFmtId="0" fontId="14" fillId="2" borderId="12" xfId="0" applyFont="1" applyFill="1" applyBorder="1" applyAlignment="1" applyProtection="1">
      <alignment horizontal="center" vertical="center" wrapText="1" shrinkToFit="1"/>
      <protection hidden="1"/>
    </xf>
    <xf numFmtId="0" fontId="14" fillId="2" borderId="13" xfId="0" applyFont="1" applyFill="1" applyBorder="1" applyAlignment="1" applyProtection="1">
      <alignment horizontal="center" vertical="center" wrapText="1" shrinkToFit="1"/>
      <protection hidden="1"/>
    </xf>
    <xf numFmtId="0" fontId="14" fillId="2" borderId="14" xfId="0" applyFont="1" applyFill="1" applyBorder="1" applyAlignment="1" applyProtection="1">
      <alignment horizontal="center" vertical="center" shrinkToFit="1"/>
      <protection hidden="1"/>
    </xf>
    <xf numFmtId="176" fontId="14" fillId="2" borderId="14" xfId="0" applyNumberFormat="1" applyFont="1" applyFill="1" applyBorder="1" applyAlignment="1" applyProtection="1">
      <alignment horizontal="center" vertical="center" shrinkToFit="1"/>
      <protection hidden="1"/>
    </xf>
    <xf numFmtId="176" fontId="14" fillId="2" borderId="12" xfId="0" applyNumberFormat="1" applyFont="1" applyFill="1" applyBorder="1" applyAlignment="1" applyProtection="1">
      <alignment horizontal="center" vertical="center" shrinkToFit="1"/>
      <protection hidden="1"/>
    </xf>
    <xf numFmtId="176" fontId="14" fillId="2" borderId="13" xfId="0" applyNumberFormat="1" applyFont="1" applyFill="1" applyBorder="1" applyAlignment="1" applyProtection="1">
      <alignment horizontal="center" vertical="center" shrinkToFit="1"/>
      <protection hidden="1"/>
    </xf>
    <xf numFmtId="0" fontId="14" fillId="2" borderId="14" xfId="0" applyFont="1" applyFill="1" applyBorder="1" applyAlignment="1" applyProtection="1">
      <alignment vertical="center" shrinkToFit="1"/>
      <protection locked="0"/>
    </xf>
    <xf numFmtId="0" fontId="14" fillId="2" borderId="12" xfId="0" applyFont="1" applyFill="1" applyBorder="1" applyAlignment="1" applyProtection="1">
      <alignment vertical="center" shrinkToFit="1"/>
      <protection locked="0"/>
    </xf>
    <xf numFmtId="0" fontId="14" fillId="2" borderId="15" xfId="0" applyFont="1" applyFill="1" applyBorder="1" applyAlignment="1" applyProtection="1">
      <alignment vertical="center" shrinkToFit="1"/>
      <protection locked="0"/>
    </xf>
    <xf numFmtId="0" fontId="25" fillId="2" borderId="22" xfId="5" applyFont="1" applyFill="1" applyBorder="1" applyAlignment="1" applyProtection="1">
      <alignment horizontal="center" vertical="center"/>
    </xf>
    <xf numFmtId="0" fontId="25" fillId="2" borderId="34" xfId="5" applyFont="1" applyFill="1" applyBorder="1" applyAlignment="1" applyProtection="1">
      <alignment horizontal="center" vertical="center"/>
    </xf>
    <xf numFmtId="0" fontId="25" fillId="2" borderId="24" xfId="5" applyFont="1" applyFill="1" applyBorder="1" applyAlignment="1" applyProtection="1">
      <alignment horizontal="center" vertical="center"/>
    </xf>
    <xf numFmtId="0" fontId="25" fillId="2" borderId="58" xfId="5" applyFont="1" applyFill="1" applyBorder="1" applyAlignment="1" applyProtection="1">
      <alignment horizontal="center" vertical="center"/>
    </xf>
    <xf numFmtId="0" fontId="25" fillId="2" borderId="26" xfId="5" applyFont="1" applyFill="1" applyBorder="1" applyAlignment="1" applyProtection="1">
      <alignment horizontal="center" vertical="center"/>
    </xf>
    <xf numFmtId="0" fontId="25" fillId="2" borderId="57" xfId="5" applyFont="1" applyFill="1" applyBorder="1" applyAlignment="1" applyProtection="1">
      <alignment horizontal="center" vertical="center"/>
    </xf>
    <xf numFmtId="0" fontId="26" fillId="2" borderId="25" xfId="4" applyFont="1" applyFill="1" applyBorder="1" applyAlignment="1" applyProtection="1">
      <alignment vertical="center"/>
    </xf>
    <xf numFmtId="0" fontId="26" fillId="2" borderId="25" xfId="4" applyFont="1" applyFill="1" applyBorder="1" applyAlignment="1" applyProtection="1">
      <alignment horizontal="center" vertical="center"/>
    </xf>
    <xf numFmtId="0" fontId="25" fillId="2" borderId="22" xfId="5" applyFont="1" applyFill="1" applyBorder="1" applyAlignment="1" applyProtection="1">
      <alignment vertical="top" wrapText="1"/>
    </xf>
    <xf numFmtId="0" fontId="25" fillId="2" borderId="23" xfId="5" applyFont="1" applyFill="1" applyBorder="1" applyAlignment="1" applyProtection="1">
      <alignment vertical="top"/>
    </xf>
    <xf numFmtId="0" fontId="25" fillId="2" borderId="34" xfId="5" applyFont="1" applyFill="1" applyBorder="1" applyAlignment="1" applyProtection="1">
      <alignment vertical="top"/>
    </xf>
    <xf numFmtId="0" fontId="25" fillId="2" borderId="26" xfId="5" applyFont="1" applyFill="1" applyBorder="1" applyAlignment="1" applyProtection="1">
      <alignment vertical="top"/>
    </xf>
    <xf numFmtId="0" fontId="25" fillId="2" borderId="25" xfId="5" applyFont="1" applyFill="1" applyBorder="1" applyAlignment="1" applyProtection="1">
      <alignment vertical="top"/>
    </xf>
    <xf numFmtId="0" fontId="25" fillId="2" borderId="57" xfId="5" applyFont="1" applyFill="1" applyBorder="1" applyAlignment="1" applyProtection="1">
      <alignment vertical="top"/>
    </xf>
    <xf numFmtId="0" fontId="28" fillId="2" borderId="0" xfId="5" applyFont="1" applyFill="1" applyAlignment="1" applyProtection="1">
      <alignment horizontal="center" vertical="center"/>
    </xf>
    <xf numFmtId="0" fontId="30" fillId="2" borderId="49" xfId="5" applyFont="1" applyFill="1" applyBorder="1" applyAlignment="1" applyProtection="1">
      <alignment horizontal="center" vertical="center"/>
    </xf>
    <xf numFmtId="0" fontId="30" fillId="2" borderId="50" xfId="5" applyFont="1" applyFill="1" applyBorder="1" applyAlignment="1" applyProtection="1">
      <alignment horizontal="center" vertical="center"/>
    </xf>
    <xf numFmtId="0" fontId="30" fillId="2" borderId="33" xfId="5" applyFont="1" applyFill="1" applyBorder="1" applyAlignment="1" applyProtection="1">
      <alignment horizontal="center" vertical="center"/>
    </xf>
    <xf numFmtId="0" fontId="30" fillId="2" borderId="46" xfId="5" applyFont="1" applyFill="1" applyBorder="1" applyAlignment="1" applyProtection="1">
      <alignment horizontal="center" vertical="center"/>
    </xf>
    <xf numFmtId="0" fontId="30" fillId="2" borderId="51" xfId="5" applyFont="1" applyFill="1" applyBorder="1" applyAlignment="1" applyProtection="1">
      <alignment horizontal="center" vertical="center"/>
    </xf>
    <xf numFmtId="0" fontId="30" fillId="2" borderId="52" xfId="5" applyFont="1" applyFill="1" applyBorder="1" applyAlignment="1" applyProtection="1">
      <alignment horizontal="center" vertical="center"/>
    </xf>
    <xf numFmtId="0" fontId="31" fillId="2" borderId="50" xfId="5" applyFont="1" applyFill="1" applyBorder="1" applyAlignment="1" applyProtection="1">
      <alignment horizontal="center" vertical="center" shrinkToFit="1"/>
    </xf>
    <xf numFmtId="0" fontId="31" fillId="2" borderId="46" xfId="5" applyFont="1" applyFill="1" applyBorder="1" applyAlignment="1" applyProtection="1">
      <alignment horizontal="center" vertical="center" shrinkToFit="1"/>
    </xf>
    <xf numFmtId="0" fontId="31" fillId="2" borderId="52" xfId="5" applyFont="1" applyFill="1" applyBorder="1" applyAlignment="1" applyProtection="1">
      <alignment horizontal="center" vertical="center" shrinkToFit="1"/>
    </xf>
    <xf numFmtId="0" fontId="30" fillId="2" borderId="59" xfId="5" applyFont="1" applyFill="1" applyBorder="1" applyAlignment="1" applyProtection="1">
      <alignment horizontal="center" vertical="top" wrapText="1"/>
    </xf>
    <xf numFmtId="0" fontId="30" fillId="2" borderId="16" xfId="5" applyFont="1" applyFill="1" applyBorder="1" applyAlignment="1" applyProtection="1">
      <alignment horizontal="center" vertical="top" wrapText="1"/>
    </xf>
    <xf numFmtId="0" fontId="30" fillId="2" borderId="60" xfId="5" applyFont="1" applyFill="1" applyBorder="1" applyAlignment="1" applyProtection="1">
      <alignment horizontal="center" vertical="top" wrapText="1"/>
    </xf>
    <xf numFmtId="0" fontId="30" fillId="2" borderId="24" xfId="5" applyFont="1" applyFill="1" applyBorder="1" applyAlignment="1" applyProtection="1">
      <alignment horizontal="center" vertical="top" wrapText="1"/>
    </xf>
    <xf numFmtId="0" fontId="30" fillId="2" borderId="0" xfId="5" applyFont="1" applyFill="1" applyBorder="1" applyAlignment="1" applyProtection="1">
      <alignment horizontal="center" vertical="top" wrapText="1"/>
    </xf>
    <xf numFmtId="0" fontId="30" fillId="2" borderId="58" xfId="5" applyFont="1" applyFill="1" applyBorder="1" applyAlignment="1" applyProtection="1">
      <alignment horizontal="center" vertical="top" wrapText="1"/>
    </xf>
    <xf numFmtId="0" fontId="25" fillId="2" borderId="59" xfId="5" applyFont="1" applyFill="1" applyBorder="1" applyAlignment="1" applyProtection="1">
      <alignment horizontal="center"/>
      <protection locked="0"/>
    </xf>
    <xf numFmtId="0" fontId="25" fillId="2" borderId="16" xfId="5" applyFont="1" applyFill="1" applyBorder="1" applyAlignment="1" applyProtection="1">
      <alignment horizontal="center"/>
      <protection locked="0"/>
    </xf>
    <xf numFmtId="0" fontId="25" fillId="2" borderId="18" xfId="5" applyFont="1" applyFill="1" applyBorder="1" applyAlignment="1" applyProtection="1">
      <alignment horizontal="center"/>
      <protection locked="0"/>
    </xf>
    <xf numFmtId="0" fontId="30" fillId="2" borderId="12" xfId="5" applyFont="1" applyFill="1" applyBorder="1" applyAlignment="1" applyProtection="1">
      <alignment horizontal="center" vertical="center"/>
    </xf>
    <xf numFmtId="0" fontId="31" fillId="2" borderId="12" xfId="5" applyFont="1" applyFill="1" applyBorder="1" applyAlignment="1" applyProtection="1">
      <alignment horizontal="center" vertical="center"/>
      <protection locked="0"/>
    </xf>
    <xf numFmtId="0" fontId="30" fillId="2" borderId="35" xfId="5" applyFont="1" applyFill="1" applyBorder="1" applyAlignment="1" applyProtection="1">
      <alignment horizontal="center" vertical="center"/>
    </xf>
    <xf numFmtId="0" fontId="30" fillId="2" borderId="36" xfId="5" applyFont="1" applyFill="1" applyBorder="1" applyAlignment="1" applyProtection="1">
      <alignment horizontal="center" vertical="center"/>
    </xf>
    <xf numFmtId="0" fontId="30" fillId="2" borderId="37" xfId="5" applyFont="1" applyFill="1" applyBorder="1" applyAlignment="1" applyProtection="1">
      <alignment horizontal="center" vertical="center"/>
    </xf>
    <xf numFmtId="0" fontId="30" fillId="2" borderId="46" xfId="5" applyFont="1" applyFill="1" applyBorder="1" applyAlignment="1" applyProtection="1">
      <alignment horizontal="center" vertical="center" textRotation="255"/>
    </xf>
    <xf numFmtId="0" fontId="25" fillId="2" borderId="46" xfId="5" applyFont="1" applyFill="1" applyBorder="1" applyAlignment="1" applyProtection="1">
      <alignment horizontal="center" vertical="center"/>
    </xf>
    <xf numFmtId="0" fontId="30" fillId="2" borderId="22" xfId="5" applyFont="1" applyFill="1" applyBorder="1" applyAlignment="1" applyProtection="1">
      <alignment horizontal="center" vertical="center" textRotation="255"/>
    </xf>
    <xf numFmtId="0" fontId="30" fillId="2" borderId="34" xfId="5" applyFont="1" applyFill="1" applyBorder="1" applyAlignment="1" applyProtection="1">
      <alignment horizontal="center" vertical="center" textRotation="255"/>
    </xf>
    <xf numFmtId="0" fontId="30" fillId="2" borderId="24" xfId="5" applyFont="1" applyFill="1" applyBorder="1" applyAlignment="1" applyProtection="1">
      <alignment horizontal="center" vertical="center" textRotation="255"/>
    </xf>
    <xf numFmtId="0" fontId="30" fillId="2" borderId="58" xfId="5" applyFont="1" applyFill="1" applyBorder="1" applyAlignment="1" applyProtection="1">
      <alignment horizontal="center" vertical="center" textRotation="255"/>
    </xf>
    <xf numFmtId="0" fontId="30" fillId="2" borderId="26" xfId="5" applyFont="1" applyFill="1" applyBorder="1" applyAlignment="1" applyProtection="1">
      <alignment horizontal="center" vertical="center" textRotation="255"/>
    </xf>
    <xf numFmtId="0" fontId="30" fillId="2" borderId="57" xfId="5" applyFont="1" applyFill="1" applyBorder="1" applyAlignment="1" applyProtection="1">
      <alignment horizontal="center" vertical="center" textRotation="255"/>
    </xf>
    <xf numFmtId="0" fontId="30" fillId="2" borderId="22" xfId="5" applyFont="1" applyFill="1" applyBorder="1" applyAlignment="1" applyProtection="1">
      <alignment horizontal="center" vertical="center"/>
    </xf>
    <xf numFmtId="0" fontId="30" fillId="2" borderId="23" xfId="5" applyFont="1" applyFill="1" applyBorder="1" applyAlignment="1" applyProtection="1">
      <alignment horizontal="center" vertical="center"/>
    </xf>
    <xf numFmtId="0" fontId="30" fillId="2" borderId="61" xfId="5" applyFont="1" applyFill="1" applyBorder="1" applyAlignment="1" applyProtection="1">
      <alignment horizontal="center" vertical="center"/>
    </xf>
    <xf numFmtId="0" fontId="30" fillId="2" borderId="24" xfId="5" applyFont="1" applyFill="1" applyBorder="1" applyAlignment="1" applyProtection="1">
      <alignment horizontal="center" vertical="center"/>
    </xf>
    <xf numFmtId="0" fontId="30" fillId="2" borderId="0" xfId="5" applyFont="1" applyFill="1" applyBorder="1" applyAlignment="1" applyProtection="1">
      <alignment horizontal="center" vertical="center"/>
    </xf>
    <xf numFmtId="0" fontId="30" fillId="2" borderId="68" xfId="5" applyFont="1" applyFill="1" applyBorder="1" applyAlignment="1" applyProtection="1">
      <alignment horizontal="center" vertical="center"/>
    </xf>
    <xf numFmtId="0" fontId="30" fillId="2" borderId="62" xfId="5" applyFont="1" applyFill="1" applyBorder="1" applyAlignment="1" applyProtection="1">
      <alignment horizontal="center" vertical="center"/>
    </xf>
    <xf numFmtId="0" fontId="30" fillId="2" borderId="63" xfId="5" applyFont="1" applyFill="1" applyBorder="1" applyAlignment="1" applyProtection="1">
      <alignment horizontal="center" vertical="center"/>
    </xf>
    <xf numFmtId="0" fontId="30" fillId="2" borderId="64" xfId="5" applyFont="1" applyFill="1" applyBorder="1" applyAlignment="1" applyProtection="1">
      <alignment horizontal="center" vertical="center"/>
    </xf>
    <xf numFmtId="0" fontId="38" fillId="2" borderId="65" xfId="5" applyFont="1" applyFill="1" applyBorder="1" applyAlignment="1" applyProtection="1">
      <alignment horizontal="center" vertical="center"/>
      <protection locked="0"/>
    </xf>
    <xf numFmtId="0" fontId="38" fillId="2" borderId="66" xfId="5" applyFont="1" applyFill="1" applyBorder="1" applyAlignment="1" applyProtection="1">
      <alignment horizontal="center" vertical="center"/>
      <protection locked="0"/>
    </xf>
    <xf numFmtId="0" fontId="38" fillId="2" borderId="67" xfId="5" applyFont="1" applyFill="1" applyBorder="1" applyAlignment="1" applyProtection="1">
      <alignment horizontal="center" vertical="center"/>
      <protection locked="0"/>
    </xf>
    <xf numFmtId="0" fontId="25" fillId="2" borderId="69" xfId="5" applyFont="1" applyFill="1" applyBorder="1" applyAlignment="1" applyProtection="1">
      <alignment horizontal="center" vertical="center"/>
    </xf>
    <xf numFmtId="0" fontId="25" fillId="2" borderId="70" xfId="5" applyFont="1" applyFill="1" applyBorder="1" applyAlignment="1" applyProtection="1">
      <alignment horizontal="center" vertical="center"/>
    </xf>
    <xf numFmtId="0" fontId="25" fillId="2" borderId="71" xfId="5" applyFont="1" applyFill="1" applyBorder="1" applyAlignment="1" applyProtection="1">
      <alignment horizontal="center" vertical="center"/>
    </xf>
    <xf numFmtId="0" fontId="30" fillId="2" borderId="14" xfId="5" applyFont="1" applyFill="1" applyBorder="1" applyAlignment="1" applyProtection="1">
      <alignment horizontal="center" vertical="center"/>
    </xf>
    <xf numFmtId="0" fontId="30" fillId="2" borderId="72" xfId="5" applyFont="1" applyFill="1" applyBorder="1" applyAlignment="1" applyProtection="1">
      <alignment horizontal="center" vertical="center"/>
    </xf>
    <xf numFmtId="0" fontId="32" fillId="2" borderId="73" xfId="5" applyFont="1" applyFill="1" applyBorder="1" applyAlignment="1" applyProtection="1">
      <alignment horizontal="center" vertical="center" textRotation="255" wrapText="1"/>
    </xf>
    <xf numFmtId="0" fontId="32" fillId="2" borderId="12" xfId="5" applyFont="1" applyFill="1" applyBorder="1" applyAlignment="1" applyProtection="1">
      <alignment horizontal="center" vertical="center" textRotation="255" wrapText="1"/>
    </xf>
    <xf numFmtId="176" fontId="31" fillId="2" borderId="12" xfId="5" applyNumberFormat="1" applyFont="1" applyFill="1" applyBorder="1" applyAlignment="1" applyProtection="1">
      <alignment horizontal="center" vertical="center"/>
      <protection locked="0"/>
    </xf>
    <xf numFmtId="176" fontId="31" fillId="2" borderId="72" xfId="5" applyNumberFormat="1" applyFont="1" applyFill="1" applyBorder="1" applyAlignment="1" applyProtection="1">
      <alignment horizontal="center" vertical="center"/>
      <protection locked="0"/>
    </xf>
    <xf numFmtId="0" fontId="31" fillId="2" borderId="12" xfId="5" applyFont="1" applyFill="1" applyBorder="1" applyAlignment="1" applyProtection="1">
      <alignment horizontal="center" vertical="center" wrapText="1"/>
      <protection locked="0"/>
    </xf>
    <xf numFmtId="0" fontId="30" fillId="2" borderId="46" xfId="5" applyFont="1" applyFill="1" applyBorder="1" applyAlignment="1" applyProtection="1">
      <alignment horizontal="center" vertical="center" shrinkToFit="1"/>
      <protection locked="0"/>
    </xf>
    <xf numFmtId="0" fontId="32" fillId="2" borderId="74" xfId="5" applyFont="1" applyFill="1" applyBorder="1" applyAlignment="1" applyProtection="1">
      <alignment horizontal="center" vertical="center"/>
    </xf>
    <xf numFmtId="0" fontId="32" fillId="2" borderId="75" xfId="5" applyFont="1" applyFill="1" applyBorder="1" applyAlignment="1" applyProtection="1">
      <alignment horizontal="center" vertical="center"/>
    </xf>
    <xf numFmtId="0" fontId="32" fillId="2" borderId="76" xfId="5" applyFont="1" applyFill="1" applyBorder="1" applyAlignment="1" applyProtection="1">
      <alignment horizontal="center" vertical="center"/>
    </xf>
    <xf numFmtId="0" fontId="26" fillId="2" borderId="77" xfId="5" applyFont="1" applyFill="1" applyBorder="1" applyAlignment="1" applyProtection="1">
      <alignment horizontal="center" vertical="center" shrinkToFit="1"/>
      <protection locked="0"/>
    </xf>
    <xf numFmtId="0" fontId="26" fillId="2" borderId="23" xfId="5" applyFont="1" applyFill="1" applyBorder="1" applyAlignment="1" applyProtection="1">
      <alignment horizontal="center" vertical="center" shrinkToFit="1"/>
      <protection locked="0"/>
    </xf>
    <xf numFmtId="0" fontId="26" fillId="2" borderId="81" xfId="5" applyFont="1" applyFill="1" applyBorder="1" applyAlignment="1" applyProtection="1">
      <alignment horizontal="center" vertical="center" shrinkToFit="1"/>
      <protection locked="0"/>
    </xf>
    <xf numFmtId="0" fontId="26" fillId="2" borderId="25" xfId="5" applyFont="1" applyFill="1" applyBorder="1" applyAlignment="1" applyProtection="1">
      <alignment horizontal="center" vertical="center" shrinkToFit="1"/>
      <protection locked="0"/>
    </xf>
    <xf numFmtId="0" fontId="26" fillId="2" borderId="23" xfId="5" applyFont="1" applyFill="1" applyBorder="1" applyAlignment="1" applyProtection="1">
      <alignment horizontal="center" vertical="center"/>
    </xf>
    <xf numFmtId="0" fontId="26" fillId="2" borderId="25" xfId="5" applyFont="1" applyFill="1" applyBorder="1" applyAlignment="1" applyProtection="1">
      <alignment horizontal="center" vertical="center"/>
    </xf>
    <xf numFmtId="0" fontId="31" fillId="2" borderId="24" xfId="5" applyFont="1" applyFill="1" applyBorder="1" applyAlignment="1" applyProtection="1">
      <alignment horizontal="center" vertical="center" shrinkToFit="1"/>
    </xf>
    <xf numFmtId="0" fontId="31" fillId="2" borderId="0" xfId="5" applyFont="1" applyFill="1" applyBorder="1" applyAlignment="1" applyProtection="1">
      <alignment horizontal="center" vertical="center" shrinkToFit="1"/>
    </xf>
    <xf numFmtId="0" fontId="26" fillId="2" borderId="34" xfId="5" applyFont="1" applyFill="1" applyBorder="1" applyAlignment="1" applyProtection="1">
      <alignment horizontal="center" vertical="center"/>
    </xf>
    <xf numFmtId="0" fontId="26" fillId="2" borderId="57" xfId="5" applyFont="1" applyFill="1" applyBorder="1" applyAlignment="1" applyProtection="1">
      <alignment horizontal="center" vertical="center"/>
    </xf>
    <xf numFmtId="0" fontId="33" fillId="2" borderId="78" xfId="5" applyFont="1" applyFill="1" applyBorder="1" applyAlignment="1" applyProtection="1">
      <alignment horizontal="center" vertical="center"/>
      <protection locked="0"/>
    </xf>
    <xf numFmtId="0" fontId="33" fillId="2" borderId="79" xfId="5" applyFont="1" applyFill="1" applyBorder="1" applyAlignment="1" applyProtection="1">
      <alignment horizontal="center" vertical="center"/>
      <protection locked="0"/>
    </xf>
    <xf numFmtId="0" fontId="33" fillId="2" borderId="80" xfId="5" applyFont="1" applyFill="1" applyBorder="1" applyAlignment="1" applyProtection="1">
      <alignment horizontal="center" vertical="center"/>
      <protection locked="0"/>
    </xf>
    <xf numFmtId="0" fontId="25" fillId="2" borderId="46" xfId="5" applyFont="1" applyFill="1" applyBorder="1" applyAlignment="1" applyProtection="1">
      <alignment horizontal="center" vertical="center" shrinkToFit="1"/>
      <protection locked="0"/>
    </xf>
    <xf numFmtId="0" fontId="30" fillId="2" borderId="23" xfId="5" applyFont="1" applyFill="1" applyBorder="1" applyAlignment="1" applyProtection="1">
      <alignment horizontal="left" vertical="top" shrinkToFit="1"/>
    </xf>
    <xf numFmtId="0" fontId="30" fillId="2" borderId="17" xfId="2" applyFont="1" applyFill="1" applyBorder="1" applyAlignment="1" applyProtection="1">
      <alignment horizontal="center" vertical="center" wrapText="1"/>
    </xf>
    <xf numFmtId="0" fontId="30" fillId="2" borderId="16" xfId="2" applyFont="1" applyFill="1" applyBorder="1" applyAlignment="1" applyProtection="1">
      <alignment horizontal="center" vertical="center" wrapText="1"/>
    </xf>
    <xf numFmtId="0" fontId="30" fillId="2" borderId="38" xfId="2" applyFont="1" applyFill="1" applyBorder="1" applyAlignment="1" applyProtection="1">
      <alignment horizontal="center" vertical="center" wrapText="1"/>
    </xf>
    <xf numFmtId="0" fontId="30" fillId="2" borderId="39" xfId="2" applyFont="1" applyFill="1" applyBorder="1" applyAlignment="1" applyProtection="1">
      <alignment horizontal="center" vertical="center" wrapText="1"/>
    </xf>
    <xf numFmtId="0" fontId="34" fillId="2" borderId="16" xfId="2" applyFont="1" applyFill="1" applyBorder="1" applyAlignment="1" applyProtection="1">
      <alignment horizontal="center" vertical="center" wrapText="1"/>
    </xf>
    <xf numFmtId="0" fontId="34" fillId="2" borderId="39" xfId="2" applyFont="1" applyFill="1" applyBorder="1" applyAlignment="1" applyProtection="1">
      <alignment horizontal="center" vertical="center" wrapText="1"/>
    </xf>
    <xf numFmtId="0" fontId="33" fillId="2" borderId="19" xfId="2" applyFont="1" applyFill="1" applyBorder="1" applyAlignment="1" applyProtection="1">
      <alignment horizontal="center" vertical="center" wrapText="1"/>
    </xf>
    <xf numFmtId="0" fontId="33" fillId="2" borderId="20" xfId="2" applyFont="1" applyFill="1" applyBorder="1" applyAlignment="1" applyProtection="1">
      <alignment horizontal="center" vertical="center" wrapText="1"/>
    </xf>
    <xf numFmtId="0" fontId="33" fillId="2" borderId="85" xfId="2" applyFont="1" applyFill="1" applyBorder="1" applyAlignment="1" applyProtection="1">
      <alignment horizontal="center" vertical="center" wrapText="1"/>
    </xf>
    <xf numFmtId="0" fontId="33" fillId="2" borderId="43" xfId="2" applyFont="1" applyFill="1" applyBorder="1" applyAlignment="1" applyProtection="1">
      <alignment horizontal="center" vertical="center" wrapText="1"/>
    </xf>
    <xf numFmtId="0" fontId="35" fillId="2" borderId="82" xfId="2" applyFont="1" applyFill="1" applyBorder="1" applyAlignment="1" applyProtection="1">
      <alignment horizontal="center" vertical="center" shrinkToFit="1"/>
      <protection hidden="1"/>
    </xf>
    <xf numFmtId="0" fontId="35" fillId="2" borderId="20" xfId="2" applyFont="1" applyFill="1" applyBorder="1" applyAlignment="1" applyProtection="1">
      <alignment horizontal="center" vertical="center" shrinkToFit="1"/>
      <protection hidden="1"/>
    </xf>
    <xf numFmtId="0" fontId="35" fillId="2" borderId="42" xfId="2" applyFont="1" applyFill="1" applyBorder="1" applyAlignment="1" applyProtection="1">
      <alignment horizontal="center" vertical="center" shrinkToFit="1"/>
      <protection hidden="1"/>
    </xf>
    <xf numFmtId="0" fontId="35" fillId="2" borderId="43" xfId="2" applyFont="1" applyFill="1" applyBorder="1" applyAlignment="1" applyProtection="1">
      <alignment horizontal="center" vertical="center" shrinkToFit="1"/>
      <protection hidden="1"/>
    </xf>
    <xf numFmtId="0" fontId="33" fillId="2" borderId="83" xfId="2" applyFont="1" applyFill="1" applyBorder="1" applyAlignment="1" applyProtection="1">
      <alignment horizontal="center" vertical="center" wrapText="1"/>
    </xf>
    <xf numFmtId="0" fontId="33" fillId="2" borderId="84" xfId="2" applyFont="1" applyFill="1" applyBorder="1" applyAlignment="1" applyProtection="1">
      <alignment horizontal="center" vertical="center" wrapText="1"/>
    </xf>
    <xf numFmtId="0" fontId="33" fillId="2" borderId="86" xfId="2" applyFont="1" applyFill="1" applyBorder="1" applyAlignment="1" applyProtection="1">
      <alignment horizontal="center" vertical="center" wrapText="1"/>
    </xf>
    <xf numFmtId="0" fontId="33" fillId="2" borderId="87" xfId="2" applyFont="1" applyFill="1" applyBorder="1" applyAlignment="1" applyProtection="1">
      <alignment horizontal="center" vertical="center" wrapText="1"/>
    </xf>
    <xf numFmtId="0" fontId="33" fillId="2" borderId="21" xfId="2" applyFont="1" applyFill="1" applyBorder="1" applyAlignment="1" applyProtection="1">
      <alignment horizontal="center" vertical="center" wrapText="1"/>
    </xf>
    <xf numFmtId="0" fontId="33" fillId="2" borderId="27" xfId="2" applyFont="1" applyFill="1" applyBorder="1" applyAlignment="1" applyProtection="1">
      <alignment horizontal="center" vertical="center" wrapText="1"/>
    </xf>
    <xf numFmtId="176" fontId="25" fillId="2" borderId="22" xfId="5" applyNumberFormat="1" applyFont="1" applyFill="1" applyBorder="1" applyAlignment="1" applyProtection="1">
      <alignment horizontal="center" vertical="center" shrinkToFit="1"/>
      <protection locked="0"/>
    </xf>
    <xf numFmtId="176" fontId="25" fillId="2" borderId="23" xfId="5" applyNumberFormat="1" applyFont="1" applyFill="1" applyBorder="1" applyAlignment="1" applyProtection="1">
      <alignment horizontal="center" vertical="center" shrinkToFit="1"/>
      <protection locked="0"/>
    </xf>
    <xf numFmtId="176" fontId="25" fillId="2" borderId="61" xfId="5" applyNumberFormat="1" applyFont="1" applyFill="1" applyBorder="1" applyAlignment="1" applyProtection="1">
      <alignment horizontal="center" vertical="center" shrinkToFit="1"/>
      <protection locked="0"/>
    </xf>
    <xf numFmtId="176" fontId="25" fillId="2" borderId="26" xfId="5" applyNumberFormat="1" applyFont="1" applyFill="1" applyBorder="1" applyAlignment="1" applyProtection="1">
      <alignment horizontal="center" vertical="center" shrinkToFit="1"/>
      <protection locked="0"/>
    </xf>
    <xf numFmtId="176" fontId="25" fillId="2" borderId="25" xfId="5" applyNumberFormat="1" applyFont="1" applyFill="1" applyBorder="1" applyAlignment="1" applyProtection="1">
      <alignment horizontal="center" vertical="center" shrinkToFit="1"/>
      <protection locked="0"/>
    </xf>
    <xf numFmtId="176" fontId="25" fillId="2" borderId="89" xfId="5" applyNumberFormat="1" applyFont="1" applyFill="1" applyBorder="1" applyAlignment="1" applyProtection="1">
      <alignment horizontal="center" vertical="center" shrinkToFit="1"/>
      <protection locked="0"/>
    </xf>
    <xf numFmtId="0" fontId="36" fillId="2" borderId="88" xfId="5" applyFont="1" applyFill="1" applyBorder="1" applyAlignment="1" applyProtection="1">
      <alignment horizontal="center" vertical="center"/>
    </xf>
    <xf numFmtId="0" fontId="36" fillId="2" borderId="23" xfId="5" applyFont="1" applyFill="1" applyBorder="1" applyAlignment="1" applyProtection="1">
      <alignment horizontal="center" vertical="center"/>
    </xf>
    <xf numFmtId="0" fontId="36" fillId="2" borderId="61" xfId="5" applyFont="1" applyFill="1" applyBorder="1" applyAlignment="1" applyProtection="1">
      <alignment horizontal="center" vertical="center"/>
    </xf>
    <xf numFmtId="0" fontId="36" fillId="2" borderId="90" xfId="5" applyFont="1" applyFill="1" applyBorder="1" applyAlignment="1" applyProtection="1">
      <alignment horizontal="center" vertical="center"/>
    </xf>
    <xf numFmtId="0" fontId="36" fillId="2" borderId="25" xfId="5" applyFont="1" applyFill="1" applyBorder="1" applyAlignment="1" applyProtection="1">
      <alignment horizontal="center" vertical="center"/>
    </xf>
    <xf numFmtId="0" fontId="36" fillId="2" borderId="89" xfId="5" applyFont="1" applyFill="1" applyBorder="1" applyAlignment="1" applyProtection="1">
      <alignment horizontal="center" vertical="center"/>
    </xf>
    <xf numFmtId="0" fontId="33" fillId="2" borderId="22" xfId="5" applyFont="1" applyFill="1" applyBorder="1" applyAlignment="1" applyProtection="1">
      <alignment horizontal="center" vertical="center" wrapText="1"/>
    </xf>
    <xf numFmtId="0" fontId="33" fillId="2" borderId="23" xfId="5" applyFont="1" applyFill="1" applyBorder="1" applyAlignment="1" applyProtection="1">
      <alignment horizontal="center" vertical="center"/>
    </xf>
    <xf numFmtId="0" fontId="33" fillId="2" borderId="61" xfId="5" applyFont="1" applyFill="1" applyBorder="1" applyAlignment="1" applyProtection="1">
      <alignment horizontal="center" vertical="center"/>
    </xf>
    <xf numFmtId="0" fontId="33" fillId="2" borderId="26" xfId="5" applyFont="1" applyFill="1" applyBorder="1" applyAlignment="1" applyProtection="1">
      <alignment horizontal="center" vertical="center"/>
    </xf>
    <xf numFmtId="0" fontId="33" fillId="2" borderId="25" xfId="5" applyFont="1" applyFill="1" applyBorder="1" applyAlignment="1" applyProtection="1">
      <alignment horizontal="center" vertical="center"/>
    </xf>
    <xf numFmtId="0" fontId="33" fillId="2" borderId="89" xfId="5" applyFont="1" applyFill="1" applyBorder="1" applyAlignment="1" applyProtection="1">
      <alignment horizontal="center" vertical="center"/>
    </xf>
    <xf numFmtId="0" fontId="25" fillId="2" borderId="88" xfId="5" applyFont="1" applyFill="1" applyBorder="1" applyAlignment="1" applyProtection="1">
      <alignment horizontal="center" vertical="center" shrinkToFit="1"/>
      <protection locked="0"/>
    </xf>
    <xf numFmtId="0" fontId="25" fillId="2" borderId="23" xfId="5" applyFont="1" applyFill="1" applyBorder="1" applyAlignment="1" applyProtection="1">
      <alignment horizontal="center" vertical="center" shrinkToFit="1"/>
      <protection locked="0"/>
    </xf>
    <xf numFmtId="0" fontId="25" fillId="2" borderId="34" xfId="5" applyFont="1" applyFill="1" applyBorder="1" applyAlignment="1" applyProtection="1">
      <alignment horizontal="center" vertical="center" shrinkToFit="1"/>
      <protection locked="0"/>
    </xf>
    <xf numFmtId="0" fontId="25" fillId="2" borderId="90" xfId="5" applyFont="1" applyFill="1" applyBorder="1" applyAlignment="1" applyProtection="1">
      <alignment horizontal="center" vertical="center" shrinkToFit="1"/>
      <protection locked="0"/>
    </xf>
    <xf numFmtId="0" fontId="25" fillId="2" borderId="25" xfId="5" applyFont="1" applyFill="1" applyBorder="1" applyAlignment="1" applyProtection="1">
      <alignment horizontal="center" vertical="center" shrinkToFit="1"/>
      <protection locked="0"/>
    </xf>
    <xf numFmtId="0" fontId="25" fillId="2" borderId="57" xfId="5" applyFont="1" applyFill="1" applyBorder="1" applyAlignment="1" applyProtection="1">
      <alignment horizontal="center" vertical="center" shrinkToFit="1"/>
      <protection locked="0"/>
    </xf>
    <xf numFmtId="0" fontId="33" fillId="2" borderId="22" xfId="5" applyFont="1" applyFill="1" applyBorder="1" applyAlignment="1" applyProtection="1">
      <alignment horizontal="center" vertical="center"/>
    </xf>
    <xf numFmtId="176" fontId="25" fillId="2" borderId="88" xfId="5" applyNumberFormat="1" applyFont="1" applyFill="1" applyBorder="1" applyAlignment="1" applyProtection="1">
      <alignment horizontal="center" vertical="center" shrinkToFit="1"/>
      <protection locked="0"/>
    </xf>
    <xf numFmtId="176" fontId="25" fillId="2" borderId="34" xfId="5" applyNumberFormat="1" applyFont="1" applyFill="1" applyBorder="1" applyAlignment="1" applyProtection="1">
      <alignment horizontal="center" vertical="center" shrinkToFit="1"/>
      <protection locked="0"/>
    </xf>
    <xf numFmtId="176" fontId="25" fillId="2" borderId="90" xfId="5" applyNumberFormat="1" applyFont="1" applyFill="1" applyBorder="1" applyAlignment="1" applyProtection="1">
      <alignment horizontal="center" vertical="center" shrinkToFit="1"/>
      <protection locked="0"/>
    </xf>
    <xf numFmtId="176" fontId="25" fillId="2" borderId="57" xfId="5" applyNumberFormat="1" applyFont="1" applyFill="1" applyBorder="1" applyAlignment="1" applyProtection="1">
      <alignment horizontal="center" vertical="center" shrinkToFit="1"/>
      <protection locked="0"/>
    </xf>
    <xf numFmtId="0" fontId="33" fillId="2" borderId="34" xfId="5" applyFont="1" applyFill="1" applyBorder="1" applyAlignment="1" applyProtection="1">
      <alignment horizontal="center" vertical="center"/>
    </xf>
    <xf numFmtId="0" fontId="33" fillId="2" borderId="57" xfId="5" applyFont="1" applyFill="1" applyBorder="1" applyAlignment="1" applyProtection="1">
      <alignment horizontal="center" vertical="center"/>
    </xf>
    <xf numFmtId="0" fontId="25" fillId="3" borderId="22" xfId="5" applyFont="1" applyFill="1" applyBorder="1" applyAlignment="1" applyProtection="1">
      <alignment horizontal="center" vertical="center" shrinkToFit="1"/>
      <protection hidden="1"/>
    </xf>
    <xf numFmtId="0" fontId="25" fillId="3" borderId="23" xfId="5" applyFont="1" applyFill="1" applyBorder="1" applyAlignment="1" applyProtection="1">
      <alignment horizontal="center" vertical="center" shrinkToFit="1"/>
      <protection hidden="1"/>
    </xf>
    <xf numFmtId="0" fontId="25" fillId="3" borderId="26" xfId="5" applyFont="1" applyFill="1" applyBorder="1" applyAlignment="1" applyProtection="1">
      <alignment horizontal="center" vertical="center" shrinkToFit="1"/>
      <protection hidden="1"/>
    </xf>
    <xf numFmtId="0" fontId="25" fillId="3" borderId="25" xfId="5" applyFont="1" applyFill="1" applyBorder="1" applyAlignment="1" applyProtection="1">
      <alignment horizontal="center" vertical="center" shrinkToFit="1"/>
      <protection hidden="1"/>
    </xf>
    <xf numFmtId="0" fontId="33" fillId="2" borderId="9" xfId="5" applyFont="1" applyFill="1" applyBorder="1" applyAlignment="1" applyProtection="1">
      <alignment horizontal="center"/>
    </xf>
    <xf numFmtId="0" fontId="33" fillId="2" borderId="7" xfId="5" applyFont="1" applyFill="1" applyBorder="1" applyAlignment="1" applyProtection="1">
      <alignment horizontal="center"/>
    </xf>
    <xf numFmtId="0" fontId="33" fillId="2" borderId="8" xfId="5" applyFont="1" applyFill="1" applyBorder="1" applyAlignment="1" applyProtection="1">
      <alignment horizontal="center"/>
    </xf>
    <xf numFmtId="0" fontId="33" fillId="2" borderId="0" xfId="5" applyFont="1" applyFill="1" applyBorder="1" applyAlignment="1" applyProtection="1">
      <alignment horizontal="center"/>
    </xf>
    <xf numFmtId="176" fontId="25" fillId="2" borderId="0" xfId="5" applyNumberFormat="1" applyFont="1" applyFill="1" applyBorder="1" applyAlignment="1" applyProtection="1">
      <alignment horizontal="center" shrinkToFit="1"/>
    </xf>
    <xf numFmtId="0" fontId="25" fillId="2" borderId="0" xfId="5" applyFont="1" applyFill="1" applyBorder="1" applyAlignment="1" applyProtection="1">
      <alignment horizontal="center"/>
    </xf>
    <xf numFmtId="176" fontId="25" fillId="2" borderId="25" xfId="5" applyNumberFormat="1" applyFont="1" applyFill="1" applyBorder="1" applyAlignment="1" applyProtection="1">
      <alignment horizontal="center" shrinkToFit="1"/>
    </xf>
    <xf numFmtId="176" fontId="25" fillId="2" borderId="23" xfId="5" applyNumberFormat="1" applyFont="1" applyFill="1" applyBorder="1" applyAlignment="1" applyProtection="1">
      <alignment horizontal="center" shrinkToFit="1"/>
    </xf>
    <xf numFmtId="0" fontId="25" fillId="2" borderId="25" xfId="5" applyFont="1" applyFill="1" applyBorder="1" applyAlignment="1" applyProtection="1">
      <alignment horizontal="center"/>
    </xf>
    <xf numFmtId="0" fontId="25" fillId="2" borderId="23" xfId="5" applyFont="1" applyFill="1" applyBorder="1" applyAlignment="1" applyProtection="1">
      <alignment horizontal="center"/>
    </xf>
    <xf numFmtId="0" fontId="33" fillId="2" borderId="23" xfId="5" applyFont="1" applyFill="1" applyBorder="1" applyAlignment="1" applyProtection="1">
      <alignment horizontal="center" vertical="center" wrapText="1"/>
    </xf>
    <xf numFmtId="0" fontId="33" fillId="2" borderId="34" xfId="5" applyFont="1" applyFill="1" applyBorder="1" applyAlignment="1" applyProtection="1">
      <alignment horizontal="center" vertical="center" wrapText="1"/>
    </xf>
    <xf numFmtId="0" fontId="33" fillId="2" borderId="25" xfId="5" applyFont="1" applyFill="1" applyBorder="1" applyAlignment="1" applyProtection="1">
      <alignment horizontal="center" vertical="center" wrapText="1"/>
    </xf>
    <xf numFmtId="0" fontId="33" fillId="2" borderId="57" xfId="5" applyFont="1" applyFill="1" applyBorder="1" applyAlignment="1" applyProtection="1">
      <alignment horizontal="center" vertical="center" wrapText="1"/>
    </xf>
    <xf numFmtId="0" fontId="33" fillId="2" borderId="25" xfId="5" applyFont="1" applyFill="1" applyBorder="1" applyAlignment="1" applyProtection="1">
      <alignment horizontal="center"/>
    </xf>
    <xf numFmtId="0" fontId="33" fillId="2" borderId="23" xfId="5" applyFont="1" applyFill="1" applyBorder="1" applyAlignment="1" applyProtection="1">
      <alignment horizontal="center"/>
    </xf>
    <xf numFmtId="0" fontId="0" fillId="0" borderId="48" xfId="0" applyBorder="1" applyAlignment="1" applyProtection="1">
      <alignment horizontal="center" vertical="center" shrinkToFit="1"/>
      <protection hidden="1"/>
    </xf>
    <xf numFmtId="0" fontId="0" fillId="0" borderId="47" xfId="0" applyBorder="1" applyAlignment="1" applyProtection="1">
      <alignment horizontal="center" vertical="center" shrinkToFit="1"/>
      <protection hidden="1"/>
    </xf>
    <xf numFmtId="180" fontId="0" fillId="0" borderId="48" xfId="0" applyNumberFormat="1" applyBorder="1" applyAlignment="1" applyProtection="1">
      <alignment horizontal="center" vertical="center"/>
      <protection hidden="1"/>
    </xf>
    <xf numFmtId="180" fontId="0" fillId="0" borderId="47" xfId="0" applyNumberForma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179" fontId="0" fillId="0" borderId="9" xfId="0" applyNumberFormat="1" applyBorder="1" applyAlignment="1" applyProtection="1">
      <alignment horizontal="center" vertical="center"/>
      <protection hidden="1"/>
    </xf>
    <xf numFmtId="179" fontId="0" fillId="0" borderId="8" xfId="0" applyNumberFormat="1" applyBorder="1" applyAlignment="1" applyProtection="1">
      <alignment horizontal="center" vertical="center"/>
      <protection hidden="1"/>
    </xf>
    <xf numFmtId="0" fontId="0" fillId="0" borderId="48"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180" fontId="0" fillId="0" borderId="9" xfId="0" applyNumberFormat="1" applyBorder="1" applyAlignment="1" applyProtection="1">
      <alignment horizontal="center" vertical="center" shrinkToFit="1"/>
      <protection hidden="1"/>
    </xf>
    <xf numFmtId="180" fontId="0" fillId="0" borderId="8" xfId="0" applyNumberFormat="1" applyBorder="1" applyAlignment="1" applyProtection="1">
      <alignment horizontal="center" vertical="center" shrinkToFit="1"/>
      <protection hidden="1"/>
    </xf>
  </cellXfs>
  <cellStyles count="7">
    <cellStyle name="標準" xfId="0" builtinId="0"/>
    <cellStyle name="標準 2" xfId="1"/>
    <cellStyle name="標準 2 3" xfId="3"/>
    <cellStyle name="標準 2 4" xfId="2"/>
    <cellStyle name="標準 2 4 2" xfId="6"/>
    <cellStyle name="標準_04 H20保育事業向上支援費様式" xfId="4"/>
    <cellStyle name="標準_1000 H21民改費様式" xfId="5"/>
  </cellStyles>
  <dxfs count="970">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theme="0" tint="-0.24994659260841701"/>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2" defaultPivotStyle="PivotStyleLight16"/>
  <colors>
    <mruColors>
      <color rgb="FFFF66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247650</xdr:colOff>
      <xdr:row>0</xdr:row>
      <xdr:rowOff>47625</xdr:rowOff>
    </xdr:from>
    <xdr:to>
      <xdr:col>35</xdr:col>
      <xdr:colOff>142874</xdr:colOff>
      <xdr:row>2</xdr:row>
      <xdr:rowOff>152400</xdr:rowOff>
    </xdr:to>
    <xdr:sp macro="" textlink="">
      <xdr:nvSpPr>
        <xdr:cNvPr id="2" name="円/楕円 1"/>
        <xdr:cNvSpPr/>
      </xdr:nvSpPr>
      <xdr:spPr>
        <a:xfrm>
          <a:off x="7458075" y="47625"/>
          <a:ext cx="523874" cy="4476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a:solidFill>
                <a:sysClr val="windowText" lastClr="000000"/>
              </a:solidFill>
              <a:latin typeface="ＭＳ Ｐ明朝" panose="02020600040205080304" pitchFamily="18" charset="-128"/>
              <a:ea typeface="ＭＳ Ｐ明朝" panose="02020600040205080304" pitchFamily="18" charset="-128"/>
            </a:rPr>
            <a:t>秘</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21.bin"/><Relationship Id="rId4" Type="http://schemas.openxmlformats.org/officeDocument/2006/relationships/comments" Target="../comments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2.bin"/><Relationship Id="rId4" Type="http://schemas.openxmlformats.org/officeDocument/2006/relationships/comments" Target="../comments18.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3.bin"/><Relationship Id="rId4" Type="http://schemas.openxmlformats.org/officeDocument/2006/relationships/comments" Target="../comments19.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4.bin"/><Relationship Id="rId4" Type="http://schemas.openxmlformats.org/officeDocument/2006/relationships/comments" Target="../comments20.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5.bin"/><Relationship Id="rId4" Type="http://schemas.openxmlformats.org/officeDocument/2006/relationships/comments" Target="../comments2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76"/>
  <sheetViews>
    <sheetView topLeftCell="E1" workbookViewId="0">
      <selection activeCell="O6" sqref="O6"/>
    </sheetView>
  </sheetViews>
  <sheetFormatPr defaultRowHeight="18.75"/>
  <cols>
    <col min="2" max="2" width="15.625" customWidth="1"/>
    <col min="3" max="3" width="13.75" style="90" customWidth="1"/>
    <col min="4" max="4" width="12.375" style="1" customWidth="1"/>
    <col min="5" max="10" width="9" style="2"/>
    <col min="11" max="11" width="15.25" style="2" customWidth="1"/>
    <col min="12" max="12" width="13.75" style="91" customWidth="1"/>
    <col min="13" max="14" width="16.375" customWidth="1"/>
    <col min="15" max="16" width="19.75" customWidth="1"/>
  </cols>
  <sheetData>
    <row r="1" spans="1:16" s="2" customFormat="1" ht="20.25" thickTop="1" thickBot="1">
      <c r="A1" s="63"/>
      <c r="B1" s="63" t="s">
        <v>32</v>
      </c>
      <c r="C1" s="89" t="s">
        <v>33</v>
      </c>
      <c r="D1" s="64" t="s">
        <v>34</v>
      </c>
      <c r="E1" s="83" t="s">
        <v>169</v>
      </c>
      <c r="F1" s="83" t="s">
        <v>170</v>
      </c>
      <c r="G1" s="83" t="s">
        <v>171</v>
      </c>
      <c r="H1" s="83" t="s">
        <v>172</v>
      </c>
      <c r="I1" s="83" t="s">
        <v>173</v>
      </c>
      <c r="J1" s="83" t="s">
        <v>174</v>
      </c>
      <c r="K1" s="88" t="s">
        <v>188</v>
      </c>
      <c r="L1" s="89" t="s">
        <v>189</v>
      </c>
      <c r="M1" s="88" t="s">
        <v>247</v>
      </c>
      <c r="N1" s="187" t="s">
        <v>38</v>
      </c>
      <c r="O1" s="189" t="s">
        <v>1</v>
      </c>
      <c r="P1" s="189" t="str">
        <f>②第１号様式の１!AF6</f>
        <v/>
      </c>
    </row>
    <row r="2" spans="1:16" ht="20.25" thickTop="1" thickBot="1">
      <c r="A2" s="3">
        <v>1</v>
      </c>
      <c r="B2" s="3" t="str">
        <f>IF(②第１号様式の１!$C28="","",②第１号様式の１!$C28)</f>
        <v/>
      </c>
      <c r="C2" s="86" t="str">
        <f>IF(②第１号様式の１!$C28="","",②第１号様式の１!$J28)</f>
        <v/>
      </c>
      <c r="D2" s="65" t="str">
        <f>IF(②第１号様式の１!$C28="","",②第１号様式の１!$P28)</f>
        <v/>
      </c>
      <c r="E2" s="83" t="str">
        <f>IF(②第１号様式の１!$C28="","",②第１号様式の１!$U28)</f>
        <v/>
      </c>
      <c r="F2" s="83" t="str">
        <f>IF(②第１号様式の１!$C28="","",②第１号様式の１!$X28)</f>
        <v/>
      </c>
      <c r="G2" s="83" t="str">
        <f>IF(②第１号様式の１!$C28="","",②第１号様式の１!$AA28)</f>
        <v/>
      </c>
      <c r="H2" s="83" t="str">
        <f>IF(②第１号様式の１!$C28="","",②第１号様式の１!$AD28)</f>
        <v/>
      </c>
      <c r="I2" s="83" t="str">
        <f>IF(②第１号様式の１!$C28="","",②第１号様式の１!$AG28)</f>
        <v/>
      </c>
      <c r="J2" s="83" t="str">
        <f>IF(②第１号様式の１!$C28="","",②第１号様式の１!$AJ28)</f>
        <v/>
      </c>
      <c r="K2" s="88" t="str">
        <f>IF($B2&lt;&gt;"",IF(INDEX(①職員名簿!G$11:G$110,MATCH(ROW()-1,①職員名簿!AB$11:AB$110,0))&lt;&gt;"",INDEX(①職員名簿!B$11:B$110,MATCH(ROW()-1,①職員名簿!AB$11:AB$110,0)),""),"")</f>
        <v/>
      </c>
      <c r="L2" s="89" t="str">
        <f>IF($B2&lt;&gt;"",IF(INDEX(①職員名簿!H$11:H$110,MATCH(ROW()-1,①職員名簿!AB$11:AB$110,0))&lt;&gt;"",INDEX(①職員名簿!C$11:C$110,MATCH(ROW()-1,①職員名簿!AB$11:AB$110,0)),""),"")</f>
        <v/>
      </c>
      <c r="M2" s="3" t="str">
        <f>IF(②第１号様式の１!AM28="","",②第１号様式の１!AM28)</f>
        <v/>
      </c>
      <c r="N2" s="188" t="str">
        <f>IF(②第１号様式の１!AN28="","",②第１号様式の１!AN28)</f>
        <v/>
      </c>
      <c r="O2" s="190" t="s">
        <v>248</v>
      </c>
      <c r="P2" s="191" t="str">
        <f>②第１号様式の１!AC7</f>
        <v/>
      </c>
    </row>
    <row r="3" spans="1:16" ht="20.25" thickTop="1" thickBot="1">
      <c r="A3" s="3">
        <v>2</v>
      </c>
      <c r="B3" s="3" t="str">
        <f>IF(②第１号様式の１!$C29="","",②第１号様式の１!$C29)</f>
        <v/>
      </c>
      <c r="C3" s="86" t="str">
        <f>IF(②第１号様式の１!$C29="","",②第１号様式の１!$J29)</f>
        <v/>
      </c>
      <c r="D3" s="65" t="str">
        <f>IF(②第１号様式の１!$C29="","",②第１号様式の１!$P29)</f>
        <v/>
      </c>
      <c r="E3" s="87" t="str">
        <f>IF(②第１号様式の１!$C29="","",②第１号様式の１!$U29)</f>
        <v/>
      </c>
      <c r="F3" s="87" t="str">
        <f>IF(②第１号様式の１!$C29="","",②第１号様式の１!$X29)</f>
        <v/>
      </c>
      <c r="G3" s="87" t="str">
        <f>IF(②第１号様式の１!$C29="","",②第１号様式の１!$AA29)</f>
        <v/>
      </c>
      <c r="H3" s="87" t="str">
        <f>IF(②第１号様式の１!$C29="","",②第１号様式の１!$AD29)</f>
        <v/>
      </c>
      <c r="I3" s="87" t="str">
        <f>IF(②第１号様式の１!$C29="","",②第１号様式の１!$AG29)</f>
        <v/>
      </c>
      <c r="J3" s="87" t="str">
        <f>IF(②第１号様式の１!$C29="","",②第１号様式の１!$AJ29)</f>
        <v/>
      </c>
      <c r="K3" s="88" t="str">
        <f>IF($B3&lt;&gt;"",IF(INDEX(①職員名簿!G$11:G$110,MATCH(ROW()-1,①職員名簿!AB$11:AB$110,0))&lt;&gt;"",INDEX(①職員名簿!B$11:B$110,MATCH(ROW()-1,①職員名簿!AB$11:AB$110,0)),""),"")</f>
        <v/>
      </c>
      <c r="L3" s="89" t="str">
        <f>IF($B3&lt;&gt;"",IF(INDEX(①職員名簿!H$11:H$110,MATCH(ROW()-1,①職員名簿!AB$11:AB$110,0))&lt;&gt;"",INDEX(①職員名簿!C$11:C$110,MATCH(ROW()-1,①職員名簿!AB$11:AB$110,0)),""),"")</f>
        <v/>
      </c>
      <c r="M3" s="3" t="str">
        <f>IF(②第１号様式の１!AM29="","",②第１号様式の１!AM29)</f>
        <v/>
      </c>
      <c r="N3" s="188" t="str">
        <f>IF(②第１号様式の１!AN29="","",②第１号様式の１!AN29)</f>
        <v/>
      </c>
      <c r="O3" s="190" t="s">
        <v>217</v>
      </c>
      <c r="P3" s="191" t="str">
        <f>②第１号様式の１!AC8</f>
        <v/>
      </c>
    </row>
    <row r="4" spans="1:16" ht="20.25" thickTop="1" thickBot="1">
      <c r="A4" s="3">
        <v>3</v>
      </c>
      <c r="B4" s="3" t="str">
        <f>IF(②第１号様式の１!$C30="","",②第１号様式の１!$C30)</f>
        <v/>
      </c>
      <c r="C4" s="86" t="str">
        <f>IF(②第１号様式の１!$C30="","",②第１号様式の１!$J30)</f>
        <v/>
      </c>
      <c r="D4" s="65" t="str">
        <f>IF(②第１号様式の１!$C30="","",②第１号様式の１!$P30)</f>
        <v/>
      </c>
      <c r="E4" s="87" t="str">
        <f>IF(②第１号様式の１!$C30="","",②第１号様式の１!$U30)</f>
        <v/>
      </c>
      <c r="F4" s="87" t="str">
        <f>IF(②第１号様式の１!$C30="","",②第１号様式の１!$X30)</f>
        <v/>
      </c>
      <c r="G4" s="87" t="str">
        <f>IF(②第１号様式の１!$C30="","",②第１号様式の１!$AA30)</f>
        <v/>
      </c>
      <c r="H4" s="87" t="str">
        <f>IF(②第１号様式の１!$C30="","",②第１号様式の１!$AD30)</f>
        <v/>
      </c>
      <c r="I4" s="87" t="str">
        <f>IF(②第１号様式の１!$C30="","",②第１号様式の１!$AG30)</f>
        <v/>
      </c>
      <c r="J4" s="87" t="str">
        <f>IF(②第１号様式の１!$C30="","",②第１号様式の１!$AJ30)</f>
        <v/>
      </c>
      <c r="K4" s="88" t="str">
        <f>IF($B4&lt;&gt;"",IF(INDEX(①職員名簿!G$11:G$110,MATCH(ROW()-1,①職員名簿!AB$11:AB$110,0))&lt;&gt;"",INDEX(①職員名簿!B$11:B$110,MATCH(ROW()-1,①職員名簿!AB$11:AB$110,0)),""),"")</f>
        <v/>
      </c>
      <c r="L4" s="89" t="str">
        <f>IF($B4&lt;&gt;"",IF(INDEX(①職員名簿!H$11:H$110,MATCH(ROW()-1,①職員名簿!AB$11:AB$110,0))&lt;&gt;"",INDEX(①職員名簿!C$11:C$110,MATCH(ROW()-1,①職員名簿!AB$11:AB$110,0)),""),"")</f>
        <v/>
      </c>
      <c r="M4" s="3" t="str">
        <f>IF(②第１号様式の１!AM30="","",②第１号様式の１!AM30)</f>
        <v/>
      </c>
      <c r="N4" s="3" t="str">
        <f>IF(②第１号様式の１!AN30="","",②第１号様式の１!AN30)</f>
        <v/>
      </c>
      <c r="O4" s="190" t="s">
        <v>218</v>
      </c>
      <c r="P4" s="190" t="str">
        <f>②第１号様式の１!AC9</f>
        <v/>
      </c>
    </row>
    <row r="5" spans="1:16" ht="19.5" thickTop="1">
      <c r="A5" s="3">
        <v>4</v>
      </c>
      <c r="B5" s="3" t="str">
        <f>IF(②第１号様式の１!$C31="","",②第１号様式の１!$C31)</f>
        <v/>
      </c>
      <c r="C5" s="86" t="str">
        <f>IF(②第１号様式の１!$C31="","",②第１号様式の１!$J31)</f>
        <v/>
      </c>
      <c r="D5" s="65" t="str">
        <f>IF(②第１号様式の１!$C31="","",②第１号様式の１!$P31)</f>
        <v/>
      </c>
      <c r="E5" s="87" t="str">
        <f>IF(②第１号様式の１!$C31="","",②第１号様式の１!$U31)</f>
        <v/>
      </c>
      <c r="F5" s="87" t="str">
        <f>IF(②第１号様式の１!$C31="","",②第１号様式の１!$X31)</f>
        <v/>
      </c>
      <c r="G5" s="87" t="str">
        <f>IF(②第１号様式の１!$C31="","",②第１号様式の１!$AA31)</f>
        <v/>
      </c>
      <c r="H5" s="87" t="str">
        <f>IF(②第１号様式の１!$C31="","",②第１号様式の１!$AD31)</f>
        <v/>
      </c>
      <c r="I5" s="87" t="str">
        <f>IF(②第１号様式の１!$C31="","",②第１号様式の１!$AG31)</f>
        <v/>
      </c>
      <c r="J5" s="87" t="str">
        <f>IF(②第１号様式の１!$C31="","",②第１号様式の１!$AJ31)</f>
        <v/>
      </c>
      <c r="K5" s="88" t="str">
        <f>IF($B5&lt;&gt;"",IF(INDEX(①職員名簿!G$11:G$110,MATCH(ROW()-1,①職員名簿!AB$11:AB$110,0))&lt;&gt;"",INDEX(①職員名簿!B$11:B$110,MATCH(ROW()-1,①職員名簿!AB$11:AB$110,0)),""),"")</f>
        <v/>
      </c>
      <c r="L5" s="89" t="str">
        <f>IF($B5&lt;&gt;"",IF(INDEX(①職員名簿!H$11:H$110,MATCH(ROW()-1,①職員名簿!AB$11:AB$110,0))&lt;&gt;"",INDEX(①職員名簿!C$11:C$110,MATCH(ROW()-1,①職員名簿!AB$11:AB$110,0)),""),"")</f>
        <v/>
      </c>
      <c r="M5" s="3" t="str">
        <f>IF(②第１号様式の１!AM31="","",②第１号様式の１!AM31)</f>
        <v/>
      </c>
      <c r="N5" s="3" t="str">
        <f>IF(②第１号様式の１!AN31="","",②第１号様式の１!AN31)</f>
        <v/>
      </c>
    </row>
    <row r="6" spans="1:16">
      <c r="A6" s="3">
        <v>5</v>
      </c>
      <c r="B6" s="3" t="str">
        <f>IF(②第１号様式の１!$C32="","",②第１号様式の１!$C32)</f>
        <v/>
      </c>
      <c r="C6" s="86" t="str">
        <f>IF(②第１号様式の１!$C32="","",②第１号様式の１!$J32)</f>
        <v/>
      </c>
      <c r="D6" s="65" t="str">
        <f>IF(②第１号様式の１!$C32="","",②第１号様式の１!$P32)</f>
        <v/>
      </c>
      <c r="E6" s="87" t="str">
        <f>IF(②第１号様式の１!$C32="","",②第１号様式の１!$U32)</f>
        <v/>
      </c>
      <c r="F6" s="87" t="str">
        <f>IF(②第１号様式の１!$C32="","",②第１号様式の１!$X32)</f>
        <v/>
      </c>
      <c r="G6" s="87" t="str">
        <f>IF(②第１号様式の１!$C32="","",②第１号様式の１!$AA32)</f>
        <v/>
      </c>
      <c r="H6" s="87" t="str">
        <f>IF(②第１号様式の１!$C32="","",②第１号様式の１!$AD32)</f>
        <v/>
      </c>
      <c r="I6" s="87" t="str">
        <f>IF(②第１号様式の１!$C32="","",②第１号様式の１!$AG32)</f>
        <v/>
      </c>
      <c r="J6" s="87" t="str">
        <f>IF(②第１号様式の１!$C32="","",②第１号様式の１!$AJ32)</f>
        <v/>
      </c>
      <c r="K6" s="88" t="str">
        <f>IF($B6&lt;&gt;"",IF(INDEX(①職員名簿!G$11:G$110,MATCH(ROW()-1,①職員名簿!AB$11:AB$110,0))&lt;&gt;"",INDEX(①職員名簿!B$11:B$110,MATCH(ROW()-1,①職員名簿!AB$11:AB$110,0)),""),"")</f>
        <v/>
      </c>
      <c r="L6" s="89" t="str">
        <f>IF($B6&lt;&gt;"",IF(INDEX(①職員名簿!H$11:H$110,MATCH(ROW()-1,①職員名簿!AB$11:AB$110,0))&lt;&gt;"",INDEX(①職員名簿!C$11:C$110,MATCH(ROW()-1,①職員名簿!AB$11:AB$110,0)),""),"")</f>
        <v/>
      </c>
      <c r="M6" s="3" t="str">
        <f>IF(②第１号様式の１!AM32="","",②第１号様式の１!AM32)</f>
        <v/>
      </c>
      <c r="N6" s="3" t="str">
        <f>IF(②第１号様式の１!AN32="","",②第１号様式の１!AN32)</f>
        <v/>
      </c>
    </row>
    <row r="7" spans="1:16">
      <c r="A7" s="3">
        <v>6</v>
      </c>
      <c r="B7" s="3" t="str">
        <f>IF(②第１号様式の１!$C33="","",②第１号様式の１!$C33)</f>
        <v/>
      </c>
      <c r="C7" s="86" t="str">
        <f>IF(②第１号様式の１!$C33="","",②第１号様式の１!$J33)</f>
        <v/>
      </c>
      <c r="D7" s="65" t="str">
        <f>IF(②第１号様式の１!$C33="","",②第１号様式の１!$P33)</f>
        <v/>
      </c>
      <c r="E7" s="87" t="str">
        <f>IF(②第１号様式の１!$C33="","",②第１号様式の１!$U33)</f>
        <v/>
      </c>
      <c r="F7" s="87" t="str">
        <f>IF(②第１号様式の１!$C33="","",②第１号様式の１!$X33)</f>
        <v/>
      </c>
      <c r="G7" s="87" t="str">
        <f>IF(②第１号様式の１!$C33="","",②第１号様式の１!$AA33)</f>
        <v/>
      </c>
      <c r="H7" s="87" t="str">
        <f>IF(②第１号様式の１!$C33="","",②第１号様式の１!$AD33)</f>
        <v/>
      </c>
      <c r="I7" s="87" t="str">
        <f>IF(②第１号様式の１!$C33="","",②第１号様式の１!$AG33)</f>
        <v/>
      </c>
      <c r="J7" s="87" t="str">
        <f>IF(②第１号様式の１!$C33="","",②第１号様式の１!$AJ33)</f>
        <v/>
      </c>
      <c r="K7" s="88" t="str">
        <f>IF($B7&lt;&gt;"",IF(INDEX(①職員名簿!G$11:G$110,MATCH(ROW()-1,①職員名簿!AB$11:AB$110,0))&lt;&gt;"",INDEX(①職員名簿!B$11:B$110,MATCH(ROW()-1,①職員名簿!AB$11:AB$110,0)),""),"")</f>
        <v/>
      </c>
      <c r="L7" s="89" t="str">
        <f>IF($B7&lt;&gt;"",IF(INDEX(①職員名簿!H$11:H$110,MATCH(ROW()-1,①職員名簿!AB$11:AB$110,0))&lt;&gt;"",INDEX(①職員名簿!C$11:C$110,MATCH(ROW()-1,①職員名簿!AB$11:AB$110,0)),""),"")</f>
        <v/>
      </c>
      <c r="M7" s="3" t="str">
        <f>IF(②第１号様式の１!AM33="","",②第１号様式の１!AM33)</f>
        <v/>
      </c>
      <c r="N7" s="3" t="str">
        <f>IF(②第１号様式の１!AN33="","",②第１号様式の１!AN33)</f>
        <v/>
      </c>
    </row>
    <row r="8" spans="1:16">
      <c r="A8" s="3">
        <v>7</v>
      </c>
      <c r="B8" s="3" t="str">
        <f>IF(②第１号様式の１!$C34="","",②第１号様式の１!$C34)</f>
        <v/>
      </c>
      <c r="C8" s="86" t="str">
        <f>IF(②第１号様式の１!$C34="","",②第１号様式の１!$J34)</f>
        <v/>
      </c>
      <c r="D8" s="65" t="str">
        <f>IF(②第１号様式の１!$C34="","",②第１号様式の１!$P34)</f>
        <v/>
      </c>
      <c r="E8" s="87" t="str">
        <f>IF(②第１号様式の１!$C34="","",②第１号様式の１!$U34)</f>
        <v/>
      </c>
      <c r="F8" s="87" t="str">
        <f>IF(②第１号様式の１!$C34="","",②第１号様式の１!$X34)</f>
        <v/>
      </c>
      <c r="G8" s="87" t="str">
        <f>IF(②第１号様式の１!$C34="","",②第１号様式の１!$AA34)</f>
        <v/>
      </c>
      <c r="H8" s="87" t="str">
        <f>IF(②第１号様式の１!$C34="","",②第１号様式の１!$AD34)</f>
        <v/>
      </c>
      <c r="I8" s="87" t="str">
        <f>IF(②第１号様式の１!$C34="","",②第１号様式の１!$AG34)</f>
        <v/>
      </c>
      <c r="J8" s="87" t="str">
        <f>IF(②第１号様式の１!$C34="","",②第１号様式の１!$AJ34)</f>
        <v/>
      </c>
      <c r="K8" s="88" t="str">
        <f>IF($B8&lt;&gt;"",IF(INDEX(①職員名簿!G$11:G$110,MATCH(ROW()-1,①職員名簿!AB$11:AB$110,0))&lt;&gt;"",INDEX(①職員名簿!B$11:B$110,MATCH(ROW()-1,①職員名簿!AB$11:AB$110,0)),""),"")</f>
        <v/>
      </c>
      <c r="L8" s="89" t="str">
        <f>IF($B8&lt;&gt;"",IF(INDEX(①職員名簿!H$11:H$110,MATCH(ROW()-1,①職員名簿!AB$11:AB$110,0))&lt;&gt;"",INDEX(①職員名簿!C$11:C$110,MATCH(ROW()-1,①職員名簿!AB$11:AB$110,0)),""),"")</f>
        <v/>
      </c>
      <c r="M8" s="3" t="str">
        <f>IF(②第１号様式の１!AM34="","",②第１号様式の１!AM34)</f>
        <v/>
      </c>
      <c r="N8" s="3" t="str">
        <f>IF(②第１号様式の１!AN34="","",②第１号様式の１!AN34)</f>
        <v/>
      </c>
    </row>
    <row r="9" spans="1:16">
      <c r="A9" s="3">
        <v>8</v>
      </c>
      <c r="B9" s="3" t="str">
        <f>IF(②第１号様式の１!$C35="","",②第１号様式の１!$C35)</f>
        <v/>
      </c>
      <c r="C9" s="86" t="str">
        <f>IF(②第１号様式の１!$C35="","",②第１号様式の１!$J35)</f>
        <v/>
      </c>
      <c r="D9" s="65" t="str">
        <f>IF(②第１号様式の１!$C35="","",②第１号様式の１!$P35)</f>
        <v/>
      </c>
      <c r="E9" s="87" t="str">
        <f>IF(②第１号様式の１!$C35="","",②第１号様式の１!$U35)</f>
        <v/>
      </c>
      <c r="F9" s="87" t="str">
        <f>IF(②第１号様式の１!$C35="","",②第１号様式の１!$X35)</f>
        <v/>
      </c>
      <c r="G9" s="87" t="str">
        <f>IF(②第１号様式の１!$C35="","",②第１号様式の１!$AA35)</f>
        <v/>
      </c>
      <c r="H9" s="87" t="str">
        <f>IF(②第１号様式の１!$C35="","",②第１号様式の１!$AD35)</f>
        <v/>
      </c>
      <c r="I9" s="87" t="str">
        <f>IF(②第１号様式の１!$C35="","",②第１号様式の１!$AG35)</f>
        <v/>
      </c>
      <c r="J9" s="87" t="str">
        <f>IF(②第１号様式の１!$C35="","",②第１号様式の１!$AJ35)</f>
        <v/>
      </c>
      <c r="K9" s="88" t="str">
        <f>IF($B9&lt;&gt;"",IF(INDEX(①職員名簿!G$11:G$110,MATCH(ROW()-1,①職員名簿!AB$11:AB$110,0))&lt;&gt;"",INDEX(①職員名簿!B$11:B$110,MATCH(ROW()-1,①職員名簿!AB$11:AB$110,0)),""),"")</f>
        <v/>
      </c>
      <c r="L9" s="89" t="str">
        <f>IF($B9&lt;&gt;"",IF(INDEX(①職員名簿!H$11:H$110,MATCH(ROW()-1,①職員名簿!AB$11:AB$110,0))&lt;&gt;"",INDEX(①職員名簿!C$11:C$110,MATCH(ROW()-1,①職員名簿!AB$11:AB$110,0)),""),"")</f>
        <v/>
      </c>
      <c r="M9" s="3" t="str">
        <f>IF(②第１号様式の１!AM35="","",②第１号様式の１!AM35)</f>
        <v/>
      </c>
      <c r="N9" s="3" t="str">
        <f>IF(②第１号様式の１!AN35="","",②第１号様式の１!AN35)</f>
        <v/>
      </c>
    </row>
    <row r="10" spans="1:16">
      <c r="A10" s="3">
        <v>9</v>
      </c>
      <c r="B10" s="3" t="str">
        <f>IF(②第１号様式の１!$C36="","",②第１号様式の１!$C36)</f>
        <v/>
      </c>
      <c r="C10" s="86" t="str">
        <f>IF(②第１号様式の１!$C36="","",②第１号様式の１!$J36)</f>
        <v/>
      </c>
      <c r="D10" s="65" t="str">
        <f>IF(②第１号様式の１!$C36="","",②第１号様式の１!$P36)</f>
        <v/>
      </c>
      <c r="E10" s="87" t="str">
        <f>IF(②第１号様式の１!$C36="","",②第１号様式の１!$U36)</f>
        <v/>
      </c>
      <c r="F10" s="87" t="str">
        <f>IF(②第１号様式の１!$C36="","",②第１号様式の１!$X36)</f>
        <v/>
      </c>
      <c r="G10" s="87" t="str">
        <f>IF(②第１号様式の１!$C36="","",②第１号様式の１!$AA36)</f>
        <v/>
      </c>
      <c r="H10" s="87" t="str">
        <f>IF(②第１号様式の１!$C36="","",②第１号様式の１!$AD36)</f>
        <v/>
      </c>
      <c r="I10" s="87" t="str">
        <f>IF(②第１号様式の１!$C36="","",②第１号様式の１!$AG36)</f>
        <v/>
      </c>
      <c r="J10" s="87" t="str">
        <f>IF(②第１号様式の１!$C36="","",②第１号様式の１!$AJ36)</f>
        <v/>
      </c>
      <c r="K10" s="88" t="str">
        <f>IF($B10&lt;&gt;"",IF(INDEX(①職員名簿!G$11:G$110,MATCH(ROW()-1,①職員名簿!AB$11:AB$110,0))&lt;&gt;"",INDEX(①職員名簿!B$11:B$110,MATCH(ROW()-1,①職員名簿!AB$11:AB$110,0)),""),"")</f>
        <v/>
      </c>
      <c r="L10" s="89" t="str">
        <f>IF($B10&lt;&gt;"",IF(INDEX(①職員名簿!H$11:H$110,MATCH(ROW()-1,①職員名簿!AB$11:AB$110,0))&lt;&gt;"",INDEX(①職員名簿!C$11:C$110,MATCH(ROW()-1,①職員名簿!AB$11:AB$110,0)),""),"")</f>
        <v/>
      </c>
      <c r="M10" s="3" t="str">
        <f>IF(②第１号様式の１!AM36="","",②第１号様式の１!AM36)</f>
        <v/>
      </c>
      <c r="N10" s="3" t="str">
        <f>IF(②第１号様式の１!AN36="","",②第１号様式の１!AN36)</f>
        <v/>
      </c>
    </row>
    <row r="11" spans="1:16">
      <c r="A11" s="3">
        <v>10</v>
      </c>
      <c r="B11" s="3" t="str">
        <f>IF(②第１号様式の１!$C37="","",②第１号様式の１!$C37)</f>
        <v/>
      </c>
      <c r="C11" s="86" t="str">
        <f>IF(②第１号様式の１!$C37="","",②第１号様式の１!$J37)</f>
        <v/>
      </c>
      <c r="D11" s="65" t="str">
        <f>IF(②第１号様式の１!$C37="","",②第１号様式の１!$P37)</f>
        <v/>
      </c>
      <c r="E11" s="87" t="str">
        <f>IF(②第１号様式の１!$C37="","",②第１号様式の１!$U37)</f>
        <v/>
      </c>
      <c r="F11" s="87" t="str">
        <f>IF(②第１号様式の１!$C37="","",②第１号様式の１!$X37)</f>
        <v/>
      </c>
      <c r="G11" s="87" t="str">
        <f>IF(②第１号様式の１!$C37="","",②第１号様式の１!$AA37)</f>
        <v/>
      </c>
      <c r="H11" s="87" t="str">
        <f>IF(②第１号様式の１!$C37="","",②第１号様式の１!$AD37)</f>
        <v/>
      </c>
      <c r="I11" s="87" t="str">
        <f>IF(②第１号様式の１!$C37="","",②第１号様式の１!$AG37)</f>
        <v/>
      </c>
      <c r="J11" s="87" t="str">
        <f>IF(②第１号様式の１!$C37="","",②第１号様式の１!$AJ37)</f>
        <v/>
      </c>
      <c r="K11" s="88" t="str">
        <f>IF($B11&lt;&gt;"",IF(INDEX(①職員名簿!G$11:G$110,MATCH(ROW()-1,①職員名簿!AB$11:AB$110,0))&lt;&gt;"",INDEX(①職員名簿!B$11:B$110,MATCH(ROW()-1,①職員名簿!AB$11:AB$110,0)),""),"")</f>
        <v/>
      </c>
      <c r="L11" s="89" t="str">
        <f>IF($B11&lt;&gt;"",IF(INDEX(①職員名簿!H$11:H$110,MATCH(ROW()-1,①職員名簿!AB$11:AB$110,0))&lt;&gt;"",INDEX(①職員名簿!C$11:C$110,MATCH(ROW()-1,①職員名簿!AB$11:AB$110,0)),""),"")</f>
        <v/>
      </c>
      <c r="M11" s="3" t="str">
        <f>IF(②第１号様式の１!AM37="","",②第１号様式の１!AM37)</f>
        <v/>
      </c>
      <c r="N11" s="3" t="str">
        <f>IF(②第１号様式の１!AN37="","",②第１号様式の１!AN37)</f>
        <v/>
      </c>
    </row>
    <row r="12" spans="1:16">
      <c r="A12" s="3">
        <v>11</v>
      </c>
      <c r="B12" s="3" t="str">
        <f>IF(②第１号様式の１!$C38="","",②第１号様式の１!$C38)</f>
        <v/>
      </c>
      <c r="C12" s="86" t="str">
        <f>IF(②第１号様式の１!$C38="","",②第１号様式の１!$J38)</f>
        <v/>
      </c>
      <c r="D12" s="65" t="str">
        <f>IF(②第１号様式の１!$C38="","",②第１号様式の１!$P38)</f>
        <v/>
      </c>
      <c r="E12" s="87" t="str">
        <f>IF(②第１号様式の１!$C38="","",②第１号様式の１!$U38)</f>
        <v/>
      </c>
      <c r="F12" s="87" t="str">
        <f>IF(②第１号様式の１!$C38="","",②第１号様式の１!$X38)</f>
        <v/>
      </c>
      <c r="G12" s="87" t="str">
        <f>IF(②第１号様式の１!$C38="","",②第１号様式の１!$AA38)</f>
        <v/>
      </c>
      <c r="H12" s="87" t="str">
        <f>IF(②第１号様式の１!$C38="","",②第１号様式の１!$AD38)</f>
        <v/>
      </c>
      <c r="I12" s="87" t="str">
        <f>IF(②第１号様式の１!$C38="","",②第１号様式の１!$AG38)</f>
        <v/>
      </c>
      <c r="J12" s="87" t="str">
        <f>IF(②第１号様式の１!$C38="","",②第１号様式の１!$AJ38)</f>
        <v/>
      </c>
      <c r="K12" s="88" t="str">
        <f>IF($B12&lt;&gt;"",IF(INDEX(①職員名簿!G$11:G$110,MATCH(ROW()-1,①職員名簿!AB$11:AB$110,0))&lt;&gt;"",INDEX(①職員名簿!B$11:B$110,MATCH(ROW()-1,①職員名簿!AB$11:AB$110,0)),""),"")</f>
        <v/>
      </c>
      <c r="L12" s="89" t="str">
        <f>IF($B12&lt;&gt;"",IF(INDEX(①職員名簿!H$11:H$110,MATCH(ROW()-1,①職員名簿!AB$11:AB$110,0))&lt;&gt;"",INDEX(①職員名簿!C$11:C$110,MATCH(ROW()-1,①職員名簿!AB$11:AB$110,0)),""),"")</f>
        <v/>
      </c>
      <c r="M12" s="3" t="str">
        <f>IF(②第１号様式の１!AM38="","",②第１号様式の１!AM38)</f>
        <v/>
      </c>
      <c r="N12" s="3" t="str">
        <f>IF(②第１号様式の１!AN38="","",②第１号様式の１!AN38)</f>
        <v/>
      </c>
    </row>
    <row r="13" spans="1:16">
      <c r="A13" s="3">
        <v>12</v>
      </c>
      <c r="B13" s="3" t="str">
        <f>IF(②第１号様式の１!$C39="","",②第１号様式の１!$C39)</f>
        <v/>
      </c>
      <c r="C13" s="86" t="str">
        <f>IF(②第１号様式の１!$C39="","",②第１号様式の１!$J39)</f>
        <v/>
      </c>
      <c r="D13" s="65" t="str">
        <f>IF(②第１号様式の１!$C39="","",②第１号様式の１!$P39)</f>
        <v/>
      </c>
      <c r="E13" s="87" t="str">
        <f>IF(②第１号様式の１!$C39="","",②第１号様式の１!$U39)</f>
        <v/>
      </c>
      <c r="F13" s="87" t="str">
        <f>IF(②第１号様式の１!$C39="","",②第１号様式の１!$X39)</f>
        <v/>
      </c>
      <c r="G13" s="87" t="str">
        <f>IF(②第１号様式の１!$C39="","",②第１号様式の１!$AA39)</f>
        <v/>
      </c>
      <c r="H13" s="87" t="str">
        <f>IF(②第１号様式の１!$C39="","",②第１号様式の１!$AD39)</f>
        <v/>
      </c>
      <c r="I13" s="87" t="str">
        <f>IF(②第１号様式の１!$C39="","",②第１号様式の１!$AG39)</f>
        <v/>
      </c>
      <c r="J13" s="87" t="str">
        <f>IF(②第１号様式の１!$C39="","",②第１号様式の１!$AJ39)</f>
        <v/>
      </c>
      <c r="K13" s="88" t="str">
        <f>IF($B13&lt;&gt;"",IF(INDEX(①職員名簿!G$11:G$110,MATCH(ROW()-1,①職員名簿!AB$11:AB$110,0))&lt;&gt;"",INDEX(①職員名簿!B$11:B$110,MATCH(ROW()-1,①職員名簿!AB$11:AB$110,0)),""),"")</f>
        <v/>
      </c>
      <c r="L13" s="89" t="str">
        <f>IF($B13&lt;&gt;"",IF(INDEX(①職員名簿!H$11:H$110,MATCH(ROW()-1,①職員名簿!AB$11:AB$110,0))&lt;&gt;"",INDEX(①職員名簿!C$11:C$110,MATCH(ROW()-1,①職員名簿!AB$11:AB$110,0)),""),"")</f>
        <v/>
      </c>
      <c r="M13" s="3" t="str">
        <f>IF(②第１号様式の１!AM39="","",②第１号様式の１!AM39)</f>
        <v/>
      </c>
      <c r="N13" s="3" t="str">
        <f>IF(②第１号様式の１!AN39="","",②第１号様式の１!AN39)</f>
        <v/>
      </c>
    </row>
    <row r="14" spans="1:16">
      <c r="A14" s="3">
        <v>13</v>
      </c>
      <c r="B14" s="3" t="str">
        <f>IF(②第１号様式の１!$C40="","",②第１号様式の１!$C40)</f>
        <v/>
      </c>
      <c r="C14" s="86" t="str">
        <f>IF(②第１号様式の１!$C40="","",②第１号様式の１!$J40)</f>
        <v/>
      </c>
      <c r="D14" s="65" t="str">
        <f>IF(②第１号様式の１!$C40="","",②第１号様式の１!$P40)</f>
        <v/>
      </c>
      <c r="E14" s="87" t="str">
        <f>IF(②第１号様式の１!$C40="","",②第１号様式の１!$U40)</f>
        <v/>
      </c>
      <c r="F14" s="87" t="str">
        <f>IF(②第１号様式の１!$C40="","",②第１号様式の１!$X40)</f>
        <v/>
      </c>
      <c r="G14" s="87" t="str">
        <f>IF(②第１号様式の１!$C40="","",②第１号様式の１!$AA40)</f>
        <v/>
      </c>
      <c r="H14" s="87" t="str">
        <f>IF(②第１号様式の１!$C40="","",②第１号様式の１!$AD40)</f>
        <v/>
      </c>
      <c r="I14" s="87" t="str">
        <f>IF(②第１号様式の１!$C40="","",②第１号様式の１!$AG40)</f>
        <v/>
      </c>
      <c r="J14" s="87" t="str">
        <f>IF(②第１号様式の１!$C40="","",②第１号様式の１!$AJ40)</f>
        <v/>
      </c>
      <c r="K14" s="88" t="str">
        <f>IF($B14&lt;&gt;"",IF(INDEX(①職員名簿!G$11:G$110,MATCH(ROW()-1,①職員名簿!AB$11:AB$110,0))&lt;&gt;"",INDEX(①職員名簿!B$11:B$110,MATCH(ROW()-1,①職員名簿!AB$11:AB$110,0)),""),"")</f>
        <v/>
      </c>
      <c r="L14" s="89" t="str">
        <f>IF($B14&lt;&gt;"",IF(INDEX(①職員名簿!H$11:H$110,MATCH(ROW()-1,①職員名簿!AB$11:AB$110,0))&lt;&gt;"",INDEX(①職員名簿!C$11:C$110,MATCH(ROW()-1,①職員名簿!AB$11:AB$110,0)),""),"")</f>
        <v/>
      </c>
      <c r="M14" s="3" t="str">
        <f>IF(②第１号様式の１!AM40="","",②第１号様式の１!AM40)</f>
        <v/>
      </c>
      <c r="N14" s="3" t="str">
        <f>IF(②第１号様式の１!AN40="","",②第１号様式の１!AN40)</f>
        <v/>
      </c>
    </row>
    <row r="15" spans="1:16">
      <c r="A15" s="3">
        <v>14</v>
      </c>
      <c r="B15" s="3" t="str">
        <f>IF(②第１号様式の１!$C41="","",②第１号様式の１!$C41)</f>
        <v/>
      </c>
      <c r="C15" s="86" t="str">
        <f>IF(②第１号様式の１!$C41="","",②第１号様式の１!$J41)</f>
        <v/>
      </c>
      <c r="D15" s="65" t="str">
        <f>IF(②第１号様式の１!$C41="","",②第１号様式の１!$P41)</f>
        <v/>
      </c>
      <c r="E15" s="87" t="str">
        <f>IF(②第１号様式の１!$C41="","",②第１号様式の１!$U41)</f>
        <v/>
      </c>
      <c r="F15" s="87" t="str">
        <f>IF(②第１号様式の１!$C41="","",②第１号様式の１!$X41)</f>
        <v/>
      </c>
      <c r="G15" s="87" t="str">
        <f>IF(②第１号様式の１!$C41="","",②第１号様式の１!$AA41)</f>
        <v/>
      </c>
      <c r="H15" s="87" t="str">
        <f>IF(②第１号様式の１!$C41="","",②第１号様式の１!$AD41)</f>
        <v/>
      </c>
      <c r="I15" s="87" t="str">
        <f>IF(②第１号様式の１!$C41="","",②第１号様式の１!$AG41)</f>
        <v/>
      </c>
      <c r="J15" s="87" t="str">
        <f>IF(②第１号様式の１!$C41="","",②第１号様式の１!$AJ41)</f>
        <v/>
      </c>
      <c r="K15" s="88" t="str">
        <f>IF($B15&lt;&gt;"",IF(INDEX(①職員名簿!G$11:G$110,MATCH(ROW()-1,①職員名簿!AB$11:AB$110,0))&lt;&gt;"",INDEX(①職員名簿!B$11:B$110,MATCH(ROW()-1,①職員名簿!AB$11:AB$110,0)),""),"")</f>
        <v/>
      </c>
      <c r="L15" s="89" t="str">
        <f>IF($B15&lt;&gt;"",IF(INDEX(①職員名簿!H$11:H$110,MATCH(ROW()-1,①職員名簿!AB$11:AB$110,0))&lt;&gt;"",INDEX(①職員名簿!C$11:C$110,MATCH(ROW()-1,①職員名簿!AB$11:AB$110,0)),""),"")</f>
        <v/>
      </c>
      <c r="M15" s="3" t="str">
        <f>IF(②第１号様式の１!AM41="","",②第１号様式の１!AM41)</f>
        <v/>
      </c>
      <c r="N15" s="3" t="str">
        <f>IF(②第１号様式の１!AN41="","",②第１号様式の１!AN41)</f>
        <v/>
      </c>
    </row>
    <row r="16" spans="1:16">
      <c r="A16" s="3">
        <v>15</v>
      </c>
      <c r="B16" s="3" t="str">
        <f>IF(②第１号様式の１!$C42="","",②第１号様式の１!$C42)</f>
        <v/>
      </c>
      <c r="C16" s="86" t="str">
        <f>IF(②第１号様式の１!$C42="","",②第１号様式の１!$J42)</f>
        <v/>
      </c>
      <c r="D16" s="65" t="str">
        <f>IF(②第１号様式の１!$C42="","",②第１号様式の１!$P42)</f>
        <v/>
      </c>
      <c r="E16" s="87" t="str">
        <f>IF(②第１号様式の１!$C42="","",②第１号様式の１!$U42)</f>
        <v/>
      </c>
      <c r="F16" s="87" t="str">
        <f>IF(②第１号様式の１!$C42="","",②第１号様式の１!$X42)</f>
        <v/>
      </c>
      <c r="G16" s="87" t="str">
        <f>IF(②第１号様式の１!$C42="","",②第１号様式の１!$AA42)</f>
        <v/>
      </c>
      <c r="H16" s="87" t="str">
        <f>IF(②第１号様式の１!$C42="","",②第１号様式の１!$AD42)</f>
        <v/>
      </c>
      <c r="I16" s="87" t="str">
        <f>IF(②第１号様式の１!$C42="","",②第１号様式の１!$AG42)</f>
        <v/>
      </c>
      <c r="J16" s="87" t="str">
        <f>IF(②第１号様式の１!$C42="","",②第１号様式の１!$AJ42)</f>
        <v/>
      </c>
      <c r="K16" s="88" t="str">
        <f>IF($B16&lt;&gt;"",IF(INDEX(①職員名簿!G$11:G$110,MATCH(ROW()-1,①職員名簿!AB$11:AB$110,0))&lt;&gt;"",INDEX(①職員名簿!B$11:B$110,MATCH(ROW()-1,①職員名簿!AB$11:AB$110,0)),""),"")</f>
        <v/>
      </c>
      <c r="L16" s="89" t="str">
        <f>IF($B16&lt;&gt;"",IF(INDEX(①職員名簿!H$11:H$110,MATCH(ROW()-1,①職員名簿!AB$11:AB$110,0))&lt;&gt;"",INDEX(①職員名簿!C$11:C$110,MATCH(ROW()-1,①職員名簿!AB$11:AB$110,0)),""),"")</f>
        <v/>
      </c>
      <c r="M16" s="3" t="str">
        <f>IF(②第１号様式の１!AM42="","",②第１号様式の１!AM42)</f>
        <v/>
      </c>
      <c r="N16" s="3" t="str">
        <f>IF(②第１号様式の１!AN42="","",②第１号様式の１!AN42)</f>
        <v/>
      </c>
    </row>
    <row r="17" spans="1:14">
      <c r="A17" s="3">
        <v>16</v>
      </c>
      <c r="B17" s="3" t="str">
        <f>IF(②第１号様式の１!$C43="","",②第１号様式の１!$C43)</f>
        <v/>
      </c>
      <c r="C17" s="86" t="str">
        <f>IF(②第１号様式の１!$C43="","",②第１号様式の１!$J43)</f>
        <v/>
      </c>
      <c r="D17" s="65" t="str">
        <f>IF(②第１号様式の１!$C43="","",②第１号様式の１!$P43)</f>
        <v/>
      </c>
      <c r="E17" s="87" t="str">
        <f>IF(②第１号様式の１!$C43="","",②第１号様式の１!$U43)</f>
        <v/>
      </c>
      <c r="F17" s="87" t="str">
        <f>IF(②第１号様式の１!$C43="","",②第１号様式の１!$X43)</f>
        <v/>
      </c>
      <c r="G17" s="87" t="str">
        <f>IF(②第１号様式の１!$C43="","",②第１号様式の１!$AA43)</f>
        <v/>
      </c>
      <c r="H17" s="87" t="str">
        <f>IF(②第１号様式の１!$C43="","",②第１号様式の１!$AD43)</f>
        <v/>
      </c>
      <c r="I17" s="87" t="str">
        <f>IF(②第１号様式の１!$C43="","",②第１号様式の１!$AG43)</f>
        <v/>
      </c>
      <c r="J17" s="87" t="str">
        <f>IF(②第１号様式の１!$C43="","",②第１号様式の１!$AJ43)</f>
        <v/>
      </c>
      <c r="K17" s="88" t="str">
        <f>IF($B17&lt;&gt;"",IF(INDEX(①職員名簿!G$11:G$110,MATCH(ROW()-1,①職員名簿!AB$11:AB$110,0))&lt;&gt;"",INDEX(①職員名簿!B$11:B$110,MATCH(ROW()-1,①職員名簿!AB$11:AB$110,0)),""),"")</f>
        <v/>
      </c>
      <c r="L17" s="89" t="str">
        <f>IF($B17&lt;&gt;"",IF(INDEX(①職員名簿!H$11:H$110,MATCH(ROW()-1,①職員名簿!AB$11:AB$110,0))&lt;&gt;"",INDEX(①職員名簿!C$11:C$110,MATCH(ROW()-1,①職員名簿!AB$11:AB$110,0)),""),"")</f>
        <v/>
      </c>
      <c r="M17" s="3" t="str">
        <f>IF(②第１号様式の１!AM43="","",②第１号様式の１!AM43)</f>
        <v/>
      </c>
      <c r="N17" s="3" t="str">
        <f>IF(②第１号様式の１!AN43="","",②第１号様式の１!AN43)</f>
        <v/>
      </c>
    </row>
    <row r="18" spans="1:14">
      <c r="A18" s="3">
        <v>17</v>
      </c>
      <c r="B18" s="3" t="str">
        <f>IF(②第１号様式の１!$C44="","",②第１号様式の１!$C44)</f>
        <v/>
      </c>
      <c r="C18" s="86" t="str">
        <f>IF(②第１号様式の１!$C44="","",②第１号様式の１!$J44)</f>
        <v/>
      </c>
      <c r="D18" s="65" t="str">
        <f>IF(②第１号様式の１!$C44="","",②第１号様式の１!$P44)</f>
        <v/>
      </c>
      <c r="E18" s="87" t="str">
        <f>IF(②第１号様式の１!$C44="","",②第１号様式の１!$U44)</f>
        <v/>
      </c>
      <c r="F18" s="87" t="str">
        <f>IF(②第１号様式の１!$C44="","",②第１号様式の１!$X44)</f>
        <v/>
      </c>
      <c r="G18" s="87" t="str">
        <f>IF(②第１号様式の１!$C44="","",②第１号様式の１!$AA44)</f>
        <v/>
      </c>
      <c r="H18" s="87" t="str">
        <f>IF(②第１号様式の１!$C44="","",②第１号様式の１!$AD44)</f>
        <v/>
      </c>
      <c r="I18" s="87" t="str">
        <f>IF(②第１号様式の１!$C44="","",②第１号様式の１!$AG44)</f>
        <v/>
      </c>
      <c r="J18" s="87" t="str">
        <f>IF(②第１号様式の１!$C44="","",②第１号様式の１!$AJ44)</f>
        <v/>
      </c>
      <c r="K18" s="88" t="str">
        <f>IF($B18&lt;&gt;"",IF(INDEX(①職員名簿!G$11:G$110,MATCH(ROW()-1,①職員名簿!AB$11:AB$110,0))&lt;&gt;"",INDEX(①職員名簿!B$11:B$110,MATCH(ROW()-1,①職員名簿!AB$11:AB$110,0)),""),"")</f>
        <v/>
      </c>
      <c r="L18" s="89" t="str">
        <f>IF($B18&lt;&gt;"",IF(INDEX(①職員名簿!H$11:H$110,MATCH(ROW()-1,①職員名簿!AB$11:AB$110,0))&lt;&gt;"",INDEX(①職員名簿!C$11:C$110,MATCH(ROW()-1,①職員名簿!AB$11:AB$110,0)),""),"")</f>
        <v/>
      </c>
      <c r="M18" s="3" t="str">
        <f>IF(②第１号様式の１!AM44="","",②第１号様式の１!AM44)</f>
        <v/>
      </c>
      <c r="N18" s="3" t="str">
        <f>IF(②第１号様式の１!AN44="","",②第１号様式の１!AN44)</f>
        <v/>
      </c>
    </row>
    <row r="19" spans="1:14">
      <c r="A19" s="3">
        <v>18</v>
      </c>
      <c r="B19" s="3" t="str">
        <f>IF(②第１号様式の１!$C45="","",②第１号様式の１!$C45)</f>
        <v/>
      </c>
      <c r="C19" s="86" t="str">
        <f>IF(②第１号様式の１!$C45="","",②第１号様式の１!$J45)</f>
        <v/>
      </c>
      <c r="D19" s="65" t="str">
        <f>IF(②第１号様式の１!$C45="","",②第１号様式の１!$P45)</f>
        <v/>
      </c>
      <c r="E19" s="87" t="str">
        <f>IF(②第１号様式の１!$C45="","",②第１号様式の１!$U45)</f>
        <v/>
      </c>
      <c r="F19" s="87" t="str">
        <f>IF(②第１号様式の１!$C45="","",②第１号様式の１!$X45)</f>
        <v/>
      </c>
      <c r="G19" s="87" t="str">
        <f>IF(②第１号様式の１!$C45="","",②第１号様式の１!$AA45)</f>
        <v/>
      </c>
      <c r="H19" s="87" t="str">
        <f>IF(②第１号様式の１!$C45="","",②第１号様式の１!$AD45)</f>
        <v/>
      </c>
      <c r="I19" s="87" t="str">
        <f>IF(②第１号様式の１!$C45="","",②第１号様式の１!$AG45)</f>
        <v/>
      </c>
      <c r="J19" s="87" t="str">
        <f>IF(②第１号様式の１!$C45="","",②第１号様式の１!$AJ45)</f>
        <v/>
      </c>
      <c r="K19" s="88" t="str">
        <f>IF($B19&lt;&gt;"",IF(INDEX(①職員名簿!G$11:G$110,MATCH(ROW()-1,①職員名簿!AB$11:AB$110,0))&lt;&gt;"",INDEX(①職員名簿!B$11:B$110,MATCH(ROW()-1,①職員名簿!AB$11:AB$110,0)),""),"")</f>
        <v/>
      </c>
      <c r="L19" s="89" t="str">
        <f>IF($B19&lt;&gt;"",IF(INDEX(①職員名簿!H$11:H$110,MATCH(ROW()-1,①職員名簿!AB$11:AB$110,0))&lt;&gt;"",INDEX(①職員名簿!C$11:C$110,MATCH(ROW()-1,①職員名簿!AB$11:AB$110,0)),""),"")</f>
        <v/>
      </c>
      <c r="M19" s="3" t="str">
        <f>IF(②第１号様式の１!AM45="","",②第１号様式の１!AM45)</f>
        <v/>
      </c>
      <c r="N19" s="3" t="str">
        <f>IF(②第１号様式の１!AN45="","",②第１号様式の１!AN45)</f>
        <v/>
      </c>
    </row>
    <row r="20" spans="1:14">
      <c r="A20" s="3">
        <v>19</v>
      </c>
      <c r="B20" s="3" t="str">
        <f>IF(②第１号様式の１!$C46="","",②第１号様式の１!$C46)</f>
        <v/>
      </c>
      <c r="C20" s="86" t="str">
        <f>IF(②第１号様式の１!$C46="","",②第１号様式の１!$J46)</f>
        <v/>
      </c>
      <c r="D20" s="65" t="str">
        <f>IF(②第１号様式の１!$C46="","",②第１号様式の１!$P46)</f>
        <v/>
      </c>
      <c r="E20" s="87" t="str">
        <f>IF(②第１号様式の１!$C46="","",②第１号様式の１!$U46)</f>
        <v/>
      </c>
      <c r="F20" s="87" t="str">
        <f>IF(②第１号様式の１!$C46="","",②第１号様式の１!$X46)</f>
        <v/>
      </c>
      <c r="G20" s="87" t="str">
        <f>IF(②第１号様式の１!$C46="","",②第１号様式の１!$AA46)</f>
        <v/>
      </c>
      <c r="H20" s="87" t="str">
        <f>IF(②第１号様式の１!$C46="","",②第１号様式の１!$AD46)</f>
        <v/>
      </c>
      <c r="I20" s="87" t="str">
        <f>IF(②第１号様式の１!$C46="","",②第１号様式の１!$AG46)</f>
        <v/>
      </c>
      <c r="J20" s="87" t="str">
        <f>IF(②第１号様式の１!$C46="","",②第１号様式の１!$AJ46)</f>
        <v/>
      </c>
      <c r="K20" s="88" t="str">
        <f>IF($B20&lt;&gt;"",IF(INDEX(①職員名簿!G$11:G$110,MATCH(ROW()-1,①職員名簿!AB$11:AB$110,0))&lt;&gt;"",INDEX(①職員名簿!B$11:B$110,MATCH(ROW()-1,①職員名簿!AB$11:AB$110,0)),""),"")</f>
        <v/>
      </c>
      <c r="L20" s="89" t="str">
        <f>IF($B20&lt;&gt;"",IF(INDEX(①職員名簿!H$11:H$110,MATCH(ROW()-1,①職員名簿!AB$11:AB$110,0))&lt;&gt;"",INDEX(①職員名簿!C$11:C$110,MATCH(ROW()-1,①職員名簿!AB$11:AB$110,0)),""),"")</f>
        <v/>
      </c>
      <c r="M20" s="3" t="str">
        <f>IF(②第１号様式の１!AM46="","",②第１号様式の１!AM46)</f>
        <v/>
      </c>
      <c r="N20" s="3" t="str">
        <f>IF(②第１号様式の１!AN46="","",②第１号様式の１!AN46)</f>
        <v/>
      </c>
    </row>
    <row r="21" spans="1:14">
      <c r="A21" s="3">
        <v>20</v>
      </c>
      <c r="B21" s="3" t="str">
        <f>IF(②第１号様式の１!$C47="","",②第１号様式の１!$C47)</f>
        <v/>
      </c>
      <c r="C21" s="86" t="str">
        <f>IF(②第１号様式の１!$C47="","",②第１号様式の１!$J47)</f>
        <v/>
      </c>
      <c r="D21" s="65" t="str">
        <f>IF(②第１号様式の１!$C47="","",②第１号様式の１!$P47)</f>
        <v/>
      </c>
      <c r="E21" s="87" t="str">
        <f>IF(②第１号様式の１!$C47="","",②第１号様式の１!$U47)</f>
        <v/>
      </c>
      <c r="F21" s="87" t="str">
        <f>IF(②第１号様式の１!$C47="","",②第１号様式の１!$X47)</f>
        <v/>
      </c>
      <c r="G21" s="87" t="str">
        <f>IF(②第１号様式の１!$C47="","",②第１号様式の１!$AA47)</f>
        <v/>
      </c>
      <c r="H21" s="87" t="str">
        <f>IF(②第１号様式の１!$C47="","",②第１号様式の１!$AD47)</f>
        <v/>
      </c>
      <c r="I21" s="87" t="str">
        <f>IF(②第１号様式の１!$C47="","",②第１号様式の１!$AG47)</f>
        <v/>
      </c>
      <c r="J21" s="87" t="str">
        <f>IF(②第１号様式の１!$C47="","",②第１号様式の１!$AJ47)</f>
        <v/>
      </c>
      <c r="K21" s="88" t="str">
        <f>IF($B21&lt;&gt;"",IF(INDEX(①職員名簿!G$11:G$110,MATCH(ROW()-1,①職員名簿!AB$11:AB$110,0))&lt;&gt;"",INDEX(①職員名簿!B$11:B$110,MATCH(ROW()-1,①職員名簿!AB$11:AB$110,0)),""),"")</f>
        <v/>
      </c>
      <c r="L21" s="89" t="str">
        <f>IF($B21&lt;&gt;"",IF(INDEX(①職員名簿!H$11:H$110,MATCH(ROW()-1,①職員名簿!AB$11:AB$110,0))&lt;&gt;"",INDEX(①職員名簿!C$11:C$110,MATCH(ROW()-1,①職員名簿!AB$11:AB$110,0)),""),"")</f>
        <v/>
      </c>
      <c r="M21" s="3" t="str">
        <f>IF(②第１号様式の１!AM47="","",②第１号様式の１!AM47)</f>
        <v/>
      </c>
      <c r="N21" s="3" t="str">
        <f>IF(②第１号様式の１!AN47="","",②第１号様式の１!AN47)</f>
        <v/>
      </c>
    </row>
    <row r="22" spans="1:14">
      <c r="A22" s="3">
        <v>21</v>
      </c>
      <c r="B22" s="3" t="str">
        <f>IF(②第１号様式の１!$C48="","",②第１号様式の１!$C48)</f>
        <v/>
      </c>
      <c r="C22" s="86" t="str">
        <f>IF(②第１号様式の１!$C48="","",②第１号様式の１!$J48)</f>
        <v/>
      </c>
      <c r="D22" s="65" t="str">
        <f>IF(②第１号様式の１!$C48="","",②第１号様式の１!$P48)</f>
        <v/>
      </c>
      <c r="E22" s="87" t="str">
        <f>IF(②第１号様式の１!$C48="","",②第１号様式の１!$U48)</f>
        <v/>
      </c>
      <c r="F22" s="87" t="str">
        <f>IF(②第１号様式の１!$C48="","",②第１号様式の１!$X48)</f>
        <v/>
      </c>
      <c r="G22" s="87" t="str">
        <f>IF(②第１号様式の１!$C48="","",②第１号様式の１!$AA48)</f>
        <v/>
      </c>
      <c r="H22" s="87" t="str">
        <f>IF(②第１号様式の１!$C48="","",②第１号様式の１!$AD48)</f>
        <v/>
      </c>
      <c r="I22" s="87" t="str">
        <f>IF(②第１号様式の１!$C48="","",②第１号様式の１!$AG48)</f>
        <v/>
      </c>
      <c r="J22" s="87" t="str">
        <f>IF(②第１号様式の１!$C48="","",②第１号様式の１!$AJ48)</f>
        <v/>
      </c>
      <c r="K22" s="88" t="str">
        <f>IF($B22&lt;&gt;"",IF(INDEX(①職員名簿!G$11:G$110,MATCH(ROW()-1,①職員名簿!AB$11:AB$110,0))&lt;&gt;"",INDEX(①職員名簿!B$11:B$110,MATCH(ROW()-1,①職員名簿!AB$11:AB$110,0)),""),"")</f>
        <v/>
      </c>
      <c r="L22" s="89" t="str">
        <f>IF($B22&lt;&gt;"",IF(INDEX(①職員名簿!H$11:H$110,MATCH(ROW()-1,①職員名簿!AB$11:AB$110,0))&lt;&gt;"",INDEX(①職員名簿!C$11:C$110,MATCH(ROW()-1,①職員名簿!AB$11:AB$110,0)),""),"")</f>
        <v/>
      </c>
      <c r="M22" s="3" t="str">
        <f>IF(②第１号様式の１!AM48="","",②第１号様式の１!AM48)</f>
        <v/>
      </c>
      <c r="N22" s="3" t="str">
        <f>IF(②第１号様式の１!AN48="","",②第１号様式の１!AN48)</f>
        <v/>
      </c>
    </row>
    <row r="23" spans="1:14">
      <c r="A23" s="3">
        <v>22</v>
      </c>
      <c r="B23" s="3" t="str">
        <f>IF(②第１号様式の１!$C49="","",②第１号様式の１!$C49)</f>
        <v/>
      </c>
      <c r="C23" s="86" t="str">
        <f>IF(②第１号様式の１!$C49="","",②第１号様式の１!$J49)</f>
        <v/>
      </c>
      <c r="D23" s="65" t="str">
        <f>IF(②第１号様式の１!$C49="","",②第１号様式の１!$P49)</f>
        <v/>
      </c>
      <c r="E23" s="87" t="str">
        <f>IF(②第１号様式の１!$C49="","",②第１号様式の１!$U49)</f>
        <v/>
      </c>
      <c r="F23" s="87" t="str">
        <f>IF(②第１号様式の１!$C49="","",②第１号様式の１!$X49)</f>
        <v/>
      </c>
      <c r="G23" s="87" t="str">
        <f>IF(②第１号様式の１!$C49="","",②第１号様式の１!$AA49)</f>
        <v/>
      </c>
      <c r="H23" s="87" t="str">
        <f>IF(②第１号様式の１!$C49="","",②第１号様式の１!$AD49)</f>
        <v/>
      </c>
      <c r="I23" s="87" t="str">
        <f>IF(②第１号様式の１!$C49="","",②第１号様式の１!$AG49)</f>
        <v/>
      </c>
      <c r="J23" s="87" t="str">
        <f>IF(②第１号様式の１!$C49="","",②第１号様式の１!$AJ49)</f>
        <v/>
      </c>
      <c r="K23" s="88" t="str">
        <f>IF($B23&lt;&gt;"",IF(INDEX(①職員名簿!G$11:G$110,MATCH(ROW()-1,①職員名簿!AB$11:AB$110,0))&lt;&gt;"",INDEX(①職員名簿!B$11:B$110,MATCH(ROW()-1,①職員名簿!AB$11:AB$110,0)),""),"")</f>
        <v/>
      </c>
      <c r="L23" s="89" t="str">
        <f>IF($B23&lt;&gt;"",IF(INDEX(①職員名簿!H$11:H$110,MATCH(ROW()-1,①職員名簿!AB$11:AB$110,0))&lt;&gt;"",INDEX(①職員名簿!C$11:C$110,MATCH(ROW()-1,①職員名簿!AB$11:AB$110,0)),""),"")</f>
        <v/>
      </c>
      <c r="M23" s="3" t="str">
        <f>IF(②第１号様式の１!AM49="","",②第１号様式の１!AM49)</f>
        <v/>
      </c>
      <c r="N23" s="3" t="str">
        <f>IF(②第１号様式の１!AN49="","",②第１号様式の１!AN49)</f>
        <v/>
      </c>
    </row>
    <row r="24" spans="1:14">
      <c r="A24" s="3">
        <v>23</v>
      </c>
      <c r="B24" s="3" t="str">
        <f>IF(②第１号様式の１!$C50="","",②第１号様式の１!$C50)</f>
        <v/>
      </c>
      <c r="C24" s="86" t="str">
        <f>IF(②第１号様式の１!$C50="","",②第１号様式の１!$J50)</f>
        <v/>
      </c>
      <c r="D24" s="65" t="str">
        <f>IF(②第１号様式の１!$C50="","",②第１号様式の１!$P50)</f>
        <v/>
      </c>
      <c r="E24" s="87" t="str">
        <f>IF(②第１号様式の１!$C50="","",②第１号様式の１!$U50)</f>
        <v/>
      </c>
      <c r="F24" s="87" t="str">
        <f>IF(②第１号様式の１!$C50="","",②第１号様式の１!$X50)</f>
        <v/>
      </c>
      <c r="G24" s="87" t="str">
        <f>IF(②第１号様式の１!$C50="","",②第１号様式の１!$AA50)</f>
        <v/>
      </c>
      <c r="H24" s="87" t="str">
        <f>IF(②第１号様式の１!$C50="","",②第１号様式の１!$AD50)</f>
        <v/>
      </c>
      <c r="I24" s="87" t="str">
        <f>IF(②第１号様式の１!$C50="","",②第１号様式の１!$AG50)</f>
        <v/>
      </c>
      <c r="J24" s="87" t="str">
        <f>IF(②第１号様式の１!$C50="","",②第１号様式の１!$AJ50)</f>
        <v/>
      </c>
      <c r="K24" s="88" t="str">
        <f>IF($B24&lt;&gt;"",IF(INDEX(①職員名簿!G$11:G$110,MATCH(ROW()-1,①職員名簿!AB$11:AB$110,0))&lt;&gt;"",INDEX(①職員名簿!B$11:B$110,MATCH(ROW()-1,①職員名簿!AB$11:AB$110,0)),""),"")</f>
        <v/>
      </c>
      <c r="L24" s="89" t="str">
        <f>IF($B24&lt;&gt;"",IF(INDEX(①職員名簿!H$11:H$110,MATCH(ROW()-1,①職員名簿!AB$11:AB$110,0))&lt;&gt;"",INDEX(①職員名簿!C$11:C$110,MATCH(ROW()-1,①職員名簿!AB$11:AB$110,0)),""),"")</f>
        <v/>
      </c>
      <c r="M24" s="3" t="str">
        <f>IF(②第１号様式の１!AM50="","",②第１号様式の１!AM50)</f>
        <v/>
      </c>
      <c r="N24" s="3" t="str">
        <f>IF(②第１号様式の１!AN50="","",②第１号様式の１!AN50)</f>
        <v/>
      </c>
    </row>
    <row r="25" spans="1:14">
      <c r="A25" s="3">
        <v>24</v>
      </c>
      <c r="B25" s="3" t="str">
        <f>IF(②第１号様式の１!$C51="","",②第１号様式の１!$C51)</f>
        <v/>
      </c>
      <c r="C25" s="86" t="str">
        <f>IF(②第１号様式の１!$C51="","",②第１号様式の１!$J51)</f>
        <v/>
      </c>
      <c r="D25" s="65" t="str">
        <f>IF(②第１号様式の１!$C51="","",②第１号様式の１!$P51)</f>
        <v/>
      </c>
      <c r="E25" s="87" t="str">
        <f>IF(②第１号様式の１!$C51="","",②第１号様式の１!$U51)</f>
        <v/>
      </c>
      <c r="F25" s="87" t="str">
        <f>IF(②第１号様式の１!$C51="","",②第１号様式の１!$X51)</f>
        <v/>
      </c>
      <c r="G25" s="87" t="str">
        <f>IF(②第１号様式の１!$C51="","",②第１号様式の１!$AA51)</f>
        <v/>
      </c>
      <c r="H25" s="87" t="str">
        <f>IF(②第１号様式の１!$C51="","",②第１号様式の１!$AD51)</f>
        <v/>
      </c>
      <c r="I25" s="87" t="str">
        <f>IF(②第１号様式の１!$C51="","",②第１号様式の１!$AG51)</f>
        <v/>
      </c>
      <c r="J25" s="87" t="str">
        <f>IF(②第１号様式の１!$C51="","",②第１号様式の１!$AJ51)</f>
        <v/>
      </c>
      <c r="K25" s="88" t="str">
        <f>IF($B25&lt;&gt;"",IF(INDEX(①職員名簿!G$11:G$110,MATCH(ROW()-1,①職員名簿!AB$11:AB$110,0))&lt;&gt;"",INDEX(①職員名簿!B$11:B$110,MATCH(ROW()-1,①職員名簿!AB$11:AB$110,0)),""),"")</f>
        <v/>
      </c>
      <c r="L25" s="89" t="str">
        <f>IF($B25&lt;&gt;"",IF(INDEX(①職員名簿!H$11:H$110,MATCH(ROW()-1,①職員名簿!AB$11:AB$110,0))&lt;&gt;"",INDEX(①職員名簿!C$11:C$110,MATCH(ROW()-1,①職員名簿!AB$11:AB$110,0)),""),"")</f>
        <v/>
      </c>
      <c r="M25" s="3" t="str">
        <f>IF(②第１号様式の１!AM51="","",②第１号様式の１!AM51)</f>
        <v/>
      </c>
      <c r="N25" s="3" t="str">
        <f>IF(②第１号様式の１!AN51="","",②第１号様式の１!AN51)</f>
        <v/>
      </c>
    </row>
    <row r="26" spans="1:14">
      <c r="A26" s="3">
        <v>25</v>
      </c>
      <c r="B26" s="3" t="str">
        <f>IF(②第１号様式の１!$C52="","",②第１号様式の１!$C52)</f>
        <v/>
      </c>
      <c r="C26" s="86" t="str">
        <f>IF(②第１号様式の１!$C52="","",②第１号様式の１!$J52)</f>
        <v/>
      </c>
      <c r="D26" s="65" t="str">
        <f>IF(②第１号様式の１!$C52="","",②第１号様式の１!$P52)</f>
        <v/>
      </c>
      <c r="E26" s="87" t="str">
        <f>IF(②第１号様式の１!$C52="","",②第１号様式の１!$U52)</f>
        <v/>
      </c>
      <c r="F26" s="87" t="str">
        <f>IF(②第１号様式の１!$C52="","",②第１号様式の１!$X52)</f>
        <v/>
      </c>
      <c r="G26" s="87" t="str">
        <f>IF(②第１号様式の１!$C52="","",②第１号様式の１!$AA52)</f>
        <v/>
      </c>
      <c r="H26" s="87" t="str">
        <f>IF(②第１号様式の１!$C52="","",②第１号様式の１!$AD52)</f>
        <v/>
      </c>
      <c r="I26" s="87" t="str">
        <f>IF(②第１号様式の１!$C52="","",②第１号様式の１!$AG52)</f>
        <v/>
      </c>
      <c r="J26" s="87" t="str">
        <f>IF(②第１号様式の１!$C52="","",②第１号様式の１!$AJ52)</f>
        <v/>
      </c>
      <c r="K26" s="88" t="str">
        <f>IF($B26&lt;&gt;"",IF(INDEX(①職員名簿!G$11:G$110,MATCH(ROW()-1,①職員名簿!AB$11:AB$110,0))&lt;&gt;"",INDEX(①職員名簿!B$11:B$110,MATCH(ROW()-1,①職員名簿!AB$11:AB$110,0)),""),"")</f>
        <v/>
      </c>
      <c r="L26" s="89" t="str">
        <f>IF($B26&lt;&gt;"",IF(INDEX(①職員名簿!H$11:H$110,MATCH(ROW()-1,①職員名簿!AB$11:AB$110,0))&lt;&gt;"",INDEX(①職員名簿!C$11:C$110,MATCH(ROW()-1,①職員名簿!AB$11:AB$110,0)),""),"")</f>
        <v/>
      </c>
      <c r="M26" s="3" t="str">
        <f>IF(②第１号様式の１!AM52="","",②第１号様式の１!AM52)</f>
        <v/>
      </c>
      <c r="N26" s="3" t="str">
        <f>IF(②第１号様式の１!AN52="","",②第１号様式の１!AN52)</f>
        <v/>
      </c>
    </row>
    <row r="27" spans="1:14">
      <c r="A27" s="3">
        <v>26</v>
      </c>
      <c r="B27" s="3" t="str">
        <f>IF(②第１号様式の１!$C53="","",②第１号様式の１!$C53)</f>
        <v/>
      </c>
      <c r="C27" s="86" t="str">
        <f>IF(②第１号様式の１!$C53="","",②第１号様式の１!$J53)</f>
        <v/>
      </c>
      <c r="D27" s="65" t="str">
        <f>IF(②第１号様式の１!$C53="","",②第１号様式の１!$P53)</f>
        <v/>
      </c>
      <c r="E27" s="87" t="str">
        <f>IF(②第１号様式の１!$C53="","",②第１号様式の１!$U53)</f>
        <v/>
      </c>
      <c r="F27" s="87" t="str">
        <f>IF(②第１号様式の１!$C53="","",②第１号様式の１!$X53)</f>
        <v/>
      </c>
      <c r="G27" s="87" t="str">
        <f>IF(②第１号様式の１!$C53="","",②第１号様式の１!$AA53)</f>
        <v/>
      </c>
      <c r="H27" s="87" t="str">
        <f>IF(②第１号様式の１!$C53="","",②第１号様式の１!$AD53)</f>
        <v/>
      </c>
      <c r="I27" s="87" t="str">
        <f>IF(②第１号様式の１!$C53="","",②第１号様式の１!$AG53)</f>
        <v/>
      </c>
      <c r="J27" s="87" t="str">
        <f>IF(②第１号様式の１!$C53="","",②第１号様式の１!$AJ53)</f>
        <v/>
      </c>
      <c r="K27" s="88" t="str">
        <f>IF($B27&lt;&gt;"",IF(INDEX(①職員名簿!G$11:G$110,MATCH(ROW()-1,①職員名簿!AB$11:AB$110,0))&lt;&gt;"",INDEX(①職員名簿!B$11:B$110,MATCH(ROW()-1,①職員名簿!AB$11:AB$110,0)),""),"")</f>
        <v/>
      </c>
      <c r="L27" s="89" t="str">
        <f>IF($B27&lt;&gt;"",IF(INDEX(①職員名簿!H$11:H$110,MATCH(ROW()-1,①職員名簿!AB$11:AB$110,0))&lt;&gt;"",INDEX(①職員名簿!C$11:C$110,MATCH(ROW()-1,①職員名簿!AB$11:AB$110,0)),""),"")</f>
        <v/>
      </c>
      <c r="M27" s="3" t="str">
        <f>IF(②第１号様式の１!AM53="","",②第１号様式の１!AM53)</f>
        <v/>
      </c>
      <c r="N27" s="3" t="str">
        <f>IF(②第１号様式の１!AN53="","",②第１号様式の１!AN53)</f>
        <v/>
      </c>
    </row>
    <row r="28" spans="1:14">
      <c r="A28" s="3">
        <v>27</v>
      </c>
      <c r="B28" s="3" t="str">
        <f>IF(②第１号様式の１!$C54="","",②第１号様式の１!$C54)</f>
        <v/>
      </c>
      <c r="C28" s="86" t="str">
        <f>IF(②第１号様式の１!$C54="","",②第１号様式の１!$J54)</f>
        <v/>
      </c>
      <c r="D28" s="65" t="str">
        <f>IF(②第１号様式の１!$C54="","",②第１号様式の１!$P54)</f>
        <v/>
      </c>
      <c r="E28" s="87" t="str">
        <f>IF(②第１号様式の１!$C54="","",②第１号様式の１!$U54)</f>
        <v/>
      </c>
      <c r="F28" s="87" t="str">
        <f>IF(②第１号様式の１!$C54="","",②第１号様式の１!$X54)</f>
        <v/>
      </c>
      <c r="G28" s="87" t="str">
        <f>IF(②第１号様式の１!$C54="","",②第１号様式の１!$AA54)</f>
        <v/>
      </c>
      <c r="H28" s="87" t="str">
        <f>IF(②第１号様式の１!$C54="","",②第１号様式の１!$AD54)</f>
        <v/>
      </c>
      <c r="I28" s="87" t="str">
        <f>IF(②第１号様式の１!$C54="","",②第１号様式の１!$AG54)</f>
        <v/>
      </c>
      <c r="J28" s="87" t="str">
        <f>IF(②第１号様式の１!$C54="","",②第１号様式の１!$AJ54)</f>
        <v/>
      </c>
      <c r="K28" s="88" t="str">
        <f>IF($B28&lt;&gt;"",IF(INDEX(①職員名簿!G$11:G$110,MATCH(ROW()-1,①職員名簿!AB$11:AB$110,0))&lt;&gt;"",INDEX(①職員名簿!B$11:B$110,MATCH(ROW()-1,①職員名簿!AB$11:AB$110,0)),""),"")</f>
        <v/>
      </c>
      <c r="L28" s="89" t="str">
        <f>IF($B28&lt;&gt;"",IF(INDEX(①職員名簿!H$11:H$110,MATCH(ROW()-1,①職員名簿!AB$11:AB$110,0))&lt;&gt;"",INDEX(①職員名簿!C$11:C$110,MATCH(ROW()-1,①職員名簿!AB$11:AB$110,0)),""),"")</f>
        <v/>
      </c>
      <c r="M28" s="3" t="str">
        <f>IF(②第１号様式の１!AM54="","",②第１号様式の１!AM54)</f>
        <v/>
      </c>
      <c r="N28" s="3" t="str">
        <f>IF(②第１号様式の１!AN54="","",②第１号様式の１!AN54)</f>
        <v/>
      </c>
    </row>
    <row r="29" spans="1:14">
      <c r="A29" s="3">
        <v>28</v>
      </c>
      <c r="B29" s="3" t="str">
        <f>IF(②第１号様式の１!$C55="","",②第１号様式の１!$C55)</f>
        <v/>
      </c>
      <c r="C29" s="86" t="str">
        <f>IF(②第１号様式の１!$C55="","",②第１号様式の１!$J55)</f>
        <v/>
      </c>
      <c r="D29" s="65" t="str">
        <f>IF(②第１号様式の１!$C55="","",②第１号様式の１!$P55)</f>
        <v/>
      </c>
      <c r="E29" s="87" t="str">
        <f>IF(②第１号様式の１!$C55="","",②第１号様式の１!$U55)</f>
        <v/>
      </c>
      <c r="F29" s="87" t="str">
        <f>IF(②第１号様式の１!$C55="","",②第１号様式の１!$X55)</f>
        <v/>
      </c>
      <c r="G29" s="87" t="str">
        <f>IF(②第１号様式の１!$C55="","",②第１号様式の１!$AA55)</f>
        <v/>
      </c>
      <c r="H29" s="87" t="str">
        <f>IF(②第１号様式の１!$C55="","",②第１号様式の１!$AD55)</f>
        <v/>
      </c>
      <c r="I29" s="87" t="str">
        <f>IF(②第１号様式の１!$C55="","",②第１号様式の１!$AG55)</f>
        <v/>
      </c>
      <c r="J29" s="87" t="str">
        <f>IF(②第１号様式の１!$C55="","",②第１号様式の１!$AJ55)</f>
        <v/>
      </c>
      <c r="K29" s="88" t="str">
        <f>IF($B29&lt;&gt;"",IF(INDEX(①職員名簿!G$11:G$110,MATCH(ROW()-1,①職員名簿!AB$11:AB$110,0))&lt;&gt;"",INDEX(①職員名簿!B$11:B$110,MATCH(ROW()-1,①職員名簿!AB$11:AB$110,0)),""),"")</f>
        <v/>
      </c>
      <c r="L29" s="89" t="str">
        <f>IF($B29&lt;&gt;"",IF(INDEX(①職員名簿!H$11:H$110,MATCH(ROW()-1,①職員名簿!AB$11:AB$110,0))&lt;&gt;"",INDEX(①職員名簿!C$11:C$110,MATCH(ROW()-1,①職員名簿!AB$11:AB$110,0)),""),"")</f>
        <v/>
      </c>
      <c r="M29" s="3" t="str">
        <f>IF(②第１号様式の１!AM55="","",②第１号様式の１!AM55)</f>
        <v/>
      </c>
      <c r="N29" s="3" t="str">
        <f>IF(②第１号様式の１!AN55="","",②第１号様式の１!AN55)</f>
        <v/>
      </c>
    </row>
    <row r="30" spans="1:14">
      <c r="A30" s="3">
        <v>29</v>
      </c>
      <c r="B30" s="3" t="str">
        <f>IF(②第１号様式の１!$C56="","",②第１号様式の１!$C56)</f>
        <v/>
      </c>
      <c r="C30" s="86" t="str">
        <f>IF(②第１号様式の１!$C56="","",②第１号様式の１!$J56)</f>
        <v/>
      </c>
      <c r="D30" s="65" t="str">
        <f>IF(②第１号様式の１!$C56="","",②第１号様式の１!$P56)</f>
        <v/>
      </c>
      <c r="E30" s="87" t="str">
        <f>IF(②第１号様式の１!$C56="","",②第１号様式の１!$U56)</f>
        <v/>
      </c>
      <c r="F30" s="87" t="str">
        <f>IF(②第１号様式の１!$C56="","",②第１号様式の１!$X56)</f>
        <v/>
      </c>
      <c r="G30" s="87" t="str">
        <f>IF(②第１号様式の１!$C56="","",②第１号様式の１!$AA56)</f>
        <v/>
      </c>
      <c r="H30" s="87" t="str">
        <f>IF(②第１号様式の１!$C56="","",②第１号様式の１!$AD56)</f>
        <v/>
      </c>
      <c r="I30" s="87" t="str">
        <f>IF(②第１号様式の１!$C56="","",②第１号様式の１!$AG56)</f>
        <v/>
      </c>
      <c r="J30" s="87" t="str">
        <f>IF(②第１号様式の１!$C56="","",②第１号様式の１!$AJ56)</f>
        <v/>
      </c>
      <c r="K30" s="88" t="str">
        <f>IF($B30&lt;&gt;"",IF(INDEX(①職員名簿!G$11:G$110,MATCH(ROW()-1,①職員名簿!AB$11:AB$110,0))&lt;&gt;"",INDEX(①職員名簿!B$11:B$110,MATCH(ROW()-1,①職員名簿!AB$11:AB$110,0)),""),"")</f>
        <v/>
      </c>
      <c r="L30" s="89" t="str">
        <f>IF($B30&lt;&gt;"",IF(INDEX(①職員名簿!H$11:H$110,MATCH(ROW()-1,①職員名簿!AB$11:AB$110,0))&lt;&gt;"",INDEX(①職員名簿!C$11:C$110,MATCH(ROW()-1,①職員名簿!AB$11:AB$110,0)),""),"")</f>
        <v/>
      </c>
      <c r="M30" s="3" t="str">
        <f>IF(②第１号様式の１!AM56="","",②第１号様式の１!AM56)</f>
        <v/>
      </c>
      <c r="N30" s="3" t="str">
        <f>IF(②第１号様式の１!AN56="","",②第１号様式の１!AN56)</f>
        <v/>
      </c>
    </row>
    <row r="31" spans="1:14">
      <c r="A31" s="3">
        <v>30</v>
      </c>
      <c r="B31" s="3" t="str">
        <f>IF(②第１号様式の１!$C57="","",②第１号様式の１!$C57)</f>
        <v/>
      </c>
      <c r="C31" s="86" t="str">
        <f>IF(②第１号様式の１!$C57="","",②第１号様式の１!$J57)</f>
        <v/>
      </c>
      <c r="D31" s="65" t="str">
        <f>IF(②第１号様式の１!$C57="","",②第１号様式の１!$P57)</f>
        <v/>
      </c>
      <c r="E31" s="87" t="str">
        <f>IF(②第１号様式の１!$C57="","",②第１号様式の１!$U57)</f>
        <v/>
      </c>
      <c r="F31" s="87" t="str">
        <f>IF(②第１号様式の１!$C57="","",②第１号様式の１!$X57)</f>
        <v/>
      </c>
      <c r="G31" s="87" t="str">
        <f>IF(②第１号様式の１!$C57="","",②第１号様式の１!$AA57)</f>
        <v/>
      </c>
      <c r="H31" s="87" t="str">
        <f>IF(②第１号様式の１!$C57="","",②第１号様式の１!$AD57)</f>
        <v/>
      </c>
      <c r="I31" s="87" t="str">
        <f>IF(②第１号様式の１!$C57="","",②第１号様式の１!$AG57)</f>
        <v/>
      </c>
      <c r="J31" s="87" t="str">
        <f>IF(②第１号様式の１!$C57="","",②第１号様式の１!$AJ57)</f>
        <v/>
      </c>
      <c r="K31" s="88" t="str">
        <f>IF($B31&lt;&gt;"",IF(INDEX(①職員名簿!G$11:G$110,MATCH(ROW()-1,①職員名簿!AB$11:AB$110,0))&lt;&gt;"",INDEX(①職員名簿!B$11:B$110,MATCH(ROW()-1,①職員名簿!AB$11:AB$110,0)),""),"")</f>
        <v/>
      </c>
      <c r="L31" s="89" t="str">
        <f>IF($B31&lt;&gt;"",IF(INDEX(①職員名簿!H$11:H$110,MATCH(ROW()-1,①職員名簿!AB$11:AB$110,0))&lt;&gt;"",INDEX(①職員名簿!C$11:C$110,MATCH(ROW()-1,①職員名簿!AB$11:AB$110,0)),""),"")</f>
        <v/>
      </c>
      <c r="M31" s="3" t="str">
        <f>IF(②第１号様式の１!AM57="","",②第１号様式の１!AM57)</f>
        <v/>
      </c>
      <c r="N31" s="3" t="str">
        <f>IF(②第１号様式の１!AN57="","",②第１号様式の１!AN57)</f>
        <v/>
      </c>
    </row>
    <row r="32" spans="1:14">
      <c r="A32" s="3">
        <v>31</v>
      </c>
      <c r="B32" s="3" t="str">
        <f>IF(②第１号様式の１!$C58="","",②第１号様式の１!$C58)</f>
        <v/>
      </c>
      <c r="C32" s="86" t="str">
        <f>IF(②第１号様式の１!$C58="","",②第１号様式の１!$J58)</f>
        <v/>
      </c>
      <c r="D32" s="65" t="str">
        <f>IF(②第１号様式の１!$C58="","",②第１号様式の１!$P58)</f>
        <v/>
      </c>
      <c r="E32" s="87" t="str">
        <f>IF(②第１号様式の１!$C58="","",②第１号様式の１!$U58)</f>
        <v/>
      </c>
      <c r="F32" s="87" t="str">
        <f>IF(②第１号様式の１!$C58="","",②第１号様式の１!$X58)</f>
        <v/>
      </c>
      <c r="G32" s="87" t="str">
        <f>IF(②第１号様式の１!$C58="","",②第１号様式の１!$AA58)</f>
        <v/>
      </c>
      <c r="H32" s="87" t="str">
        <f>IF(②第１号様式の１!$C58="","",②第１号様式の１!$AD58)</f>
        <v/>
      </c>
      <c r="I32" s="87" t="str">
        <f>IF(②第１号様式の１!$C58="","",②第１号様式の１!$AG58)</f>
        <v/>
      </c>
      <c r="J32" s="87" t="str">
        <f>IF(②第１号様式の１!$C58="","",②第１号様式の１!$AJ58)</f>
        <v/>
      </c>
      <c r="K32" s="88" t="str">
        <f>IF($B32&lt;&gt;"",IF(INDEX(①職員名簿!G$11:G$110,MATCH(ROW()-1,①職員名簿!AB$11:AB$110,0))&lt;&gt;"",INDEX(①職員名簿!B$11:B$110,MATCH(ROW()-1,①職員名簿!AB$11:AB$110,0)),""),"")</f>
        <v/>
      </c>
      <c r="L32" s="89" t="str">
        <f>IF($B32&lt;&gt;"",IF(INDEX(①職員名簿!H$11:H$110,MATCH(ROW()-1,①職員名簿!AB$11:AB$110,0))&lt;&gt;"",INDEX(①職員名簿!C$11:C$110,MATCH(ROW()-1,①職員名簿!AB$11:AB$110,0)),""),"")</f>
        <v/>
      </c>
      <c r="M32" s="3" t="str">
        <f>IF(②第１号様式の１!AM58="","",②第１号様式の１!AM58)</f>
        <v/>
      </c>
      <c r="N32" s="3" t="str">
        <f>IF(②第１号様式の１!AN58="","",②第１号様式の１!AN58)</f>
        <v/>
      </c>
    </row>
    <row r="33" spans="1:14">
      <c r="A33" s="3">
        <v>32</v>
      </c>
      <c r="B33" s="3" t="str">
        <f>IF(②第１号様式の１!$C59="","",②第１号様式の１!$C59)</f>
        <v/>
      </c>
      <c r="C33" s="86" t="str">
        <f>IF(②第１号様式の１!$C59="","",②第１号様式の１!$J59)</f>
        <v/>
      </c>
      <c r="D33" s="65" t="str">
        <f>IF(②第１号様式の１!$C59="","",②第１号様式の１!$P59)</f>
        <v/>
      </c>
      <c r="E33" s="87" t="str">
        <f>IF(②第１号様式の１!$C59="","",②第１号様式の１!$U59)</f>
        <v/>
      </c>
      <c r="F33" s="87" t="str">
        <f>IF(②第１号様式の１!$C59="","",②第１号様式の１!$X59)</f>
        <v/>
      </c>
      <c r="G33" s="87" t="str">
        <f>IF(②第１号様式の１!$C59="","",②第１号様式の１!$AA59)</f>
        <v/>
      </c>
      <c r="H33" s="87" t="str">
        <f>IF(②第１号様式の１!$C59="","",②第１号様式の１!$AD59)</f>
        <v/>
      </c>
      <c r="I33" s="87" t="str">
        <f>IF(②第１号様式の１!$C59="","",②第１号様式の１!$AG59)</f>
        <v/>
      </c>
      <c r="J33" s="87" t="str">
        <f>IF(②第１号様式の１!$C59="","",②第１号様式の１!$AJ59)</f>
        <v/>
      </c>
      <c r="K33" s="88" t="str">
        <f>IF($B33&lt;&gt;"",IF(INDEX(①職員名簿!G$11:G$110,MATCH(ROW()-1,①職員名簿!AB$11:AB$110,0))&lt;&gt;"",INDEX(①職員名簿!B$11:B$110,MATCH(ROW()-1,①職員名簿!AB$11:AB$110,0)),""),"")</f>
        <v/>
      </c>
      <c r="L33" s="89" t="str">
        <f>IF($B33&lt;&gt;"",IF(INDEX(①職員名簿!H$11:H$110,MATCH(ROW()-1,①職員名簿!AB$11:AB$110,0))&lt;&gt;"",INDEX(①職員名簿!C$11:C$110,MATCH(ROW()-1,①職員名簿!AB$11:AB$110,0)),""),"")</f>
        <v/>
      </c>
      <c r="M33" s="3" t="str">
        <f>IF(②第１号様式の１!AM59="","",②第１号様式の１!AM59)</f>
        <v/>
      </c>
      <c r="N33" s="3" t="str">
        <f>IF(②第１号様式の１!AN59="","",②第１号様式の１!AN59)</f>
        <v/>
      </c>
    </row>
    <row r="34" spans="1:14">
      <c r="A34" s="3">
        <v>33</v>
      </c>
      <c r="B34" s="3" t="str">
        <f>IF(②第１号様式の１!$C60="","",②第１号様式の１!$C60)</f>
        <v/>
      </c>
      <c r="C34" s="86" t="str">
        <f>IF(②第１号様式の１!$C60="","",②第１号様式の１!$J60)</f>
        <v/>
      </c>
      <c r="D34" s="65" t="str">
        <f>IF(②第１号様式の１!$C60="","",②第１号様式の１!$P60)</f>
        <v/>
      </c>
      <c r="E34" s="87" t="str">
        <f>IF(②第１号様式の１!$C60="","",②第１号様式の１!$U60)</f>
        <v/>
      </c>
      <c r="F34" s="87" t="str">
        <f>IF(②第１号様式の１!$C60="","",②第１号様式の１!$X60)</f>
        <v/>
      </c>
      <c r="G34" s="87" t="str">
        <f>IF(②第１号様式の１!$C60="","",②第１号様式の１!$AA60)</f>
        <v/>
      </c>
      <c r="H34" s="87" t="str">
        <f>IF(②第１号様式の１!$C60="","",②第１号様式の１!$AD60)</f>
        <v/>
      </c>
      <c r="I34" s="87" t="str">
        <f>IF(②第１号様式の１!$C60="","",②第１号様式の１!$AG60)</f>
        <v/>
      </c>
      <c r="J34" s="87" t="str">
        <f>IF(②第１号様式の１!$C60="","",②第１号様式の１!$AJ60)</f>
        <v/>
      </c>
      <c r="K34" s="88" t="str">
        <f>IF($B34&lt;&gt;"",IF(INDEX(①職員名簿!G$11:G$110,MATCH(ROW()-1,①職員名簿!AB$11:AB$110,0))&lt;&gt;"",INDEX(①職員名簿!B$11:B$110,MATCH(ROW()-1,①職員名簿!AB$11:AB$110,0)),""),"")</f>
        <v/>
      </c>
      <c r="L34" s="89" t="str">
        <f>IF($B34&lt;&gt;"",IF(INDEX(①職員名簿!H$11:H$110,MATCH(ROW()-1,①職員名簿!AB$11:AB$110,0))&lt;&gt;"",INDEX(①職員名簿!C$11:C$110,MATCH(ROW()-1,①職員名簿!AB$11:AB$110,0)),""),"")</f>
        <v/>
      </c>
      <c r="M34" s="3" t="str">
        <f>IF(②第１号様式の１!AM60="","",②第１号様式の１!AM60)</f>
        <v/>
      </c>
      <c r="N34" s="3" t="str">
        <f>IF(②第１号様式の１!AN60="","",②第１号様式の１!AN60)</f>
        <v/>
      </c>
    </row>
    <row r="35" spans="1:14">
      <c r="A35" s="3">
        <v>34</v>
      </c>
      <c r="B35" s="3" t="str">
        <f>IF(②第１号様式の１!$C61="","",②第１号様式の１!$C61)</f>
        <v/>
      </c>
      <c r="C35" s="86" t="str">
        <f>IF(②第１号様式の１!$C61="","",②第１号様式の１!$J61)</f>
        <v/>
      </c>
      <c r="D35" s="65" t="str">
        <f>IF(②第１号様式の１!$C61="","",②第１号様式の１!$P61)</f>
        <v/>
      </c>
      <c r="E35" s="87" t="str">
        <f>IF(②第１号様式の１!$C61="","",②第１号様式の１!$U61)</f>
        <v/>
      </c>
      <c r="F35" s="87" t="str">
        <f>IF(②第１号様式の１!$C61="","",②第１号様式の１!$X61)</f>
        <v/>
      </c>
      <c r="G35" s="87" t="str">
        <f>IF(②第１号様式の１!$C61="","",②第１号様式の１!$AA61)</f>
        <v/>
      </c>
      <c r="H35" s="87" t="str">
        <f>IF(②第１号様式の１!$C61="","",②第１号様式の１!$AD61)</f>
        <v/>
      </c>
      <c r="I35" s="87" t="str">
        <f>IF(②第１号様式の１!$C61="","",②第１号様式の１!$AG61)</f>
        <v/>
      </c>
      <c r="J35" s="87" t="str">
        <f>IF(②第１号様式の１!$C61="","",②第１号様式の１!$AJ61)</f>
        <v/>
      </c>
      <c r="K35" s="88" t="str">
        <f>IF($B35&lt;&gt;"",IF(INDEX(①職員名簿!G$11:G$110,MATCH(ROW()-1,①職員名簿!AB$11:AB$110,0))&lt;&gt;"",INDEX(①職員名簿!B$11:B$110,MATCH(ROW()-1,①職員名簿!AB$11:AB$110,0)),""),"")</f>
        <v/>
      </c>
      <c r="L35" s="89" t="str">
        <f>IF($B35&lt;&gt;"",IF(INDEX(①職員名簿!H$11:H$110,MATCH(ROW()-1,①職員名簿!AB$11:AB$110,0))&lt;&gt;"",INDEX(①職員名簿!C$11:C$110,MATCH(ROW()-1,①職員名簿!AB$11:AB$110,0)),""),"")</f>
        <v/>
      </c>
      <c r="M35" s="3" t="str">
        <f>IF(②第１号様式の１!AM61="","",②第１号様式の１!AM61)</f>
        <v/>
      </c>
      <c r="N35" s="3" t="str">
        <f>IF(②第１号様式の１!AN61="","",②第１号様式の１!AN61)</f>
        <v/>
      </c>
    </row>
    <row r="36" spans="1:14">
      <c r="A36" s="3">
        <v>35</v>
      </c>
      <c r="B36" s="3" t="str">
        <f>IF(②第１号様式の１!$C62="","",②第１号様式の１!$C62)</f>
        <v/>
      </c>
      <c r="C36" s="86" t="str">
        <f>IF(②第１号様式の１!$C62="","",②第１号様式の１!$J62)</f>
        <v/>
      </c>
      <c r="D36" s="65" t="str">
        <f>IF(②第１号様式の１!$C62="","",②第１号様式の１!$P62)</f>
        <v/>
      </c>
      <c r="E36" s="87" t="str">
        <f>IF(②第１号様式の１!$C62="","",②第１号様式の１!$U62)</f>
        <v/>
      </c>
      <c r="F36" s="87" t="str">
        <f>IF(②第１号様式の１!$C62="","",②第１号様式の１!$X62)</f>
        <v/>
      </c>
      <c r="G36" s="87" t="str">
        <f>IF(②第１号様式の１!$C62="","",②第１号様式の１!$AA62)</f>
        <v/>
      </c>
      <c r="H36" s="87" t="str">
        <f>IF(②第１号様式の１!$C62="","",②第１号様式の１!$AD62)</f>
        <v/>
      </c>
      <c r="I36" s="87" t="str">
        <f>IF(②第１号様式の１!$C62="","",②第１号様式の１!$AG62)</f>
        <v/>
      </c>
      <c r="J36" s="87" t="str">
        <f>IF(②第１号様式の１!$C62="","",②第１号様式の１!$AJ62)</f>
        <v/>
      </c>
      <c r="K36" s="88" t="str">
        <f>IF($B36&lt;&gt;"",IF(INDEX(①職員名簿!G$11:G$110,MATCH(ROW()-1,①職員名簿!AB$11:AB$110,0))&lt;&gt;"",INDEX(①職員名簿!B$11:B$110,MATCH(ROW()-1,①職員名簿!AB$11:AB$110,0)),""),"")</f>
        <v/>
      </c>
      <c r="L36" s="89" t="str">
        <f>IF($B36&lt;&gt;"",IF(INDEX(①職員名簿!H$11:H$110,MATCH(ROW()-1,①職員名簿!AB$11:AB$110,0))&lt;&gt;"",INDEX(①職員名簿!C$11:C$110,MATCH(ROW()-1,①職員名簿!AB$11:AB$110,0)),""),"")</f>
        <v/>
      </c>
      <c r="M36" s="3" t="str">
        <f>IF(②第１号様式の１!AM62="","",②第１号様式の１!AM62)</f>
        <v/>
      </c>
      <c r="N36" s="3" t="str">
        <f>IF(②第１号様式の１!AN62="","",②第１号様式の１!AN62)</f>
        <v/>
      </c>
    </row>
    <row r="37" spans="1:14">
      <c r="A37" s="3">
        <v>36</v>
      </c>
      <c r="B37" s="3" t="str">
        <f>IF(②第１号様式の１!$C63="","",②第１号様式の１!$C63)</f>
        <v/>
      </c>
      <c r="C37" s="86" t="str">
        <f>IF(②第１号様式の１!$C63="","",②第１号様式の１!$J63)</f>
        <v/>
      </c>
      <c r="D37" s="65" t="str">
        <f>IF(②第１号様式の１!$C63="","",②第１号様式の１!$P63)</f>
        <v/>
      </c>
      <c r="E37" s="87" t="str">
        <f>IF(②第１号様式の１!$C63="","",②第１号様式の１!$U63)</f>
        <v/>
      </c>
      <c r="F37" s="87" t="str">
        <f>IF(②第１号様式の１!$C63="","",②第１号様式の１!$X63)</f>
        <v/>
      </c>
      <c r="G37" s="87" t="str">
        <f>IF(②第１号様式の１!$C63="","",②第１号様式の１!$AA63)</f>
        <v/>
      </c>
      <c r="H37" s="87" t="str">
        <f>IF(②第１号様式の１!$C63="","",②第１号様式の１!$AD63)</f>
        <v/>
      </c>
      <c r="I37" s="87" t="str">
        <f>IF(②第１号様式の１!$C63="","",②第１号様式の１!$AG63)</f>
        <v/>
      </c>
      <c r="J37" s="87" t="str">
        <f>IF(②第１号様式の１!$C63="","",②第１号様式の１!$AJ63)</f>
        <v/>
      </c>
      <c r="K37" s="88" t="str">
        <f>IF($B37&lt;&gt;"",IF(INDEX(①職員名簿!G$11:G$110,MATCH(ROW()-1,①職員名簿!AB$11:AB$110,0))&lt;&gt;"",INDEX(①職員名簿!B$11:B$110,MATCH(ROW()-1,①職員名簿!AB$11:AB$110,0)),""),"")</f>
        <v/>
      </c>
      <c r="L37" s="89" t="str">
        <f>IF($B37&lt;&gt;"",IF(INDEX(①職員名簿!H$11:H$110,MATCH(ROW()-1,①職員名簿!AB$11:AB$110,0))&lt;&gt;"",INDEX(①職員名簿!C$11:C$110,MATCH(ROW()-1,①職員名簿!AB$11:AB$110,0)),""),"")</f>
        <v/>
      </c>
      <c r="M37" s="3" t="str">
        <f>IF(②第１号様式の１!AM63="","",②第１号様式の１!AM63)</f>
        <v/>
      </c>
      <c r="N37" s="3" t="str">
        <f>IF(②第１号様式の１!AN63="","",②第１号様式の１!AN63)</f>
        <v/>
      </c>
    </row>
    <row r="38" spans="1:14">
      <c r="A38" s="3">
        <v>37</v>
      </c>
      <c r="B38" s="3" t="str">
        <f>IF(②第１号様式の１!$C64="","",②第１号様式の１!$C64)</f>
        <v/>
      </c>
      <c r="C38" s="86" t="str">
        <f>IF(②第１号様式の１!$C64="","",②第１号様式の１!$J64)</f>
        <v/>
      </c>
      <c r="D38" s="65" t="str">
        <f>IF(②第１号様式の１!$C64="","",②第１号様式の１!$P64)</f>
        <v/>
      </c>
      <c r="E38" s="87" t="str">
        <f>IF(②第１号様式の１!$C64="","",②第１号様式の１!$U64)</f>
        <v/>
      </c>
      <c r="F38" s="87" t="str">
        <f>IF(②第１号様式の１!$C64="","",②第１号様式の１!$X64)</f>
        <v/>
      </c>
      <c r="G38" s="87" t="str">
        <f>IF(②第１号様式の１!$C64="","",②第１号様式の１!$AA64)</f>
        <v/>
      </c>
      <c r="H38" s="87" t="str">
        <f>IF(②第１号様式の１!$C64="","",②第１号様式の１!$AD64)</f>
        <v/>
      </c>
      <c r="I38" s="87" t="str">
        <f>IF(②第１号様式の１!$C64="","",②第１号様式の１!$AG64)</f>
        <v/>
      </c>
      <c r="J38" s="87" t="str">
        <f>IF(②第１号様式の１!$C64="","",②第１号様式の１!$AJ64)</f>
        <v/>
      </c>
      <c r="K38" s="88" t="str">
        <f>IF($B38&lt;&gt;"",IF(INDEX(①職員名簿!G$11:G$110,MATCH(ROW()-1,①職員名簿!AB$11:AB$110,0))&lt;&gt;"",INDEX(①職員名簿!B$11:B$110,MATCH(ROW()-1,①職員名簿!AB$11:AB$110,0)),""),"")</f>
        <v/>
      </c>
      <c r="L38" s="89" t="str">
        <f>IF($B38&lt;&gt;"",IF(INDEX(①職員名簿!H$11:H$110,MATCH(ROW()-1,①職員名簿!AB$11:AB$110,0))&lt;&gt;"",INDEX(①職員名簿!C$11:C$110,MATCH(ROW()-1,①職員名簿!AB$11:AB$110,0)),""),"")</f>
        <v/>
      </c>
      <c r="M38" s="3" t="str">
        <f>IF(②第１号様式の１!AM64="","",②第１号様式の１!AM64)</f>
        <v/>
      </c>
      <c r="N38" s="3" t="str">
        <f>IF(②第１号様式の１!AN64="","",②第１号様式の１!AN64)</f>
        <v/>
      </c>
    </row>
    <row r="39" spans="1:14">
      <c r="A39" s="3">
        <v>38</v>
      </c>
      <c r="B39" s="3" t="str">
        <f>IF(②第１号様式の１!$C65="","",②第１号様式の１!$C65)</f>
        <v/>
      </c>
      <c r="C39" s="86" t="str">
        <f>IF(②第１号様式の１!$C65="","",②第１号様式の１!$J65)</f>
        <v/>
      </c>
      <c r="D39" s="65" t="str">
        <f>IF(②第１号様式の１!$C65="","",②第１号様式の１!$P65)</f>
        <v/>
      </c>
      <c r="E39" s="87" t="str">
        <f>IF(②第１号様式の１!$C65="","",②第１号様式の１!$U65)</f>
        <v/>
      </c>
      <c r="F39" s="87" t="str">
        <f>IF(②第１号様式の１!$C65="","",②第１号様式の１!$X65)</f>
        <v/>
      </c>
      <c r="G39" s="87" t="str">
        <f>IF(②第１号様式の１!$C65="","",②第１号様式の１!$AA65)</f>
        <v/>
      </c>
      <c r="H39" s="87" t="str">
        <f>IF(②第１号様式の１!$C65="","",②第１号様式の１!$AD65)</f>
        <v/>
      </c>
      <c r="I39" s="87" t="str">
        <f>IF(②第１号様式の１!$C65="","",②第１号様式の１!$AG65)</f>
        <v/>
      </c>
      <c r="J39" s="87" t="str">
        <f>IF(②第１号様式の１!$C65="","",②第１号様式の１!$AJ65)</f>
        <v/>
      </c>
      <c r="K39" s="88" t="str">
        <f>IF($B39&lt;&gt;"",IF(INDEX(①職員名簿!G$11:G$110,MATCH(ROW()-1,①職員名簿!AB$11:AB$110,0))&lt;&gt;"",INDEX(①職員名簿!B$11:B$110,MATCH(ROW()-1,①職員名簿!AB$11:AB$110,0)),""),"")</f>
        <v/>
      </c>
      <c r="L39" s="89" t="str">
        <f>IF($B39&lt;&gt;"",IF(INDEX(①職員名簿!H$11:H$110,MATCH(ROW()-1,①職員名簿!AB$11:AB$110,0))&lt;&gt;"",INDEX(①職員名簿!C$11:C$110,MATCH(ROW()-1,①職員名簿!AB$11:AB$110,0)),""),"")</f>
        <v/>
      </c>
      <c r="M39" s="3" t="str">
        <f>IF(②第１号様式の１!AM65="","",②第１号様式の１!AM65)</f>
        <v/>
      </c>
      <c r="N39" s="3" t="str">
        <f>IF(②第１号様式の１!AN65="","",②第１号様式の１!AN65)</f>
        <v/>
      </c>
    </row>
    <row r="40" spans="1:14">
      <c r="A40" s="3">
        <v>39</v>
      </c>
      <c r="B40" s="3" t="str">
        <f>IF(②第１号様式の１!$C66="","",②第１号様式の１!$C66)</f>
        <v/>
      </c>
      <c r="C40" s="86" t="str">
        <f>IF(②第１号様式の１!$C66="","",②第１号様式の１!$J66)</f>
        <v/>
      </c>
      <c r="D40" s="65" t="str">
        <f>IF(②第１号様式の１!$C66="","",②第１号様式の１!$P66)</f>
        <v/>
      </c>
      <c r="E40" s="87" t="str">
        <f>IF(②第１号様式の１!$C66="","",②第１号様式の１!$U66)</f>
        <v/>
      </c>
      <c r="F40" s="87" t="str">
        <f>IF(②第１号様式の１!$C66="","",②第１号様式の１!$X66)</f>
        <v/>
      </c>
      <c r="G40" s="87" t="str">
        <f>IF(②第１号様式の１!$C66="","",②第１号様式の１!$AA66)</f>
        <v/>
      </c>
      <c r="H40" s="87" t="str">
        <f>IF(②第１号様式の１!$C66="","",②第１号様式の１!$AD66)</f>
        <v/>
      </c>
      <c r="I40" s="87" t="str">
        <f>IF(②第１号様式の１!$C66="","",②第１号様式の１!$AG66)</f>
        <v/>
      </c>
      <c r="J40" s="87" t="str">
        <f>IF(②第１号様式の１!$C66="","",②第１号様式の１!$AJ66)</f>
        <v/>
      </c>
      <c r="K40" s="88" t="str">
        <f>IF($B40&lt;&gt;"",IF(INDEX(①職員名簿!G$11:G$110,MATCH(ROW()-1,①職員名簿!AB$11:AB$110,0))&lt;&gt;"",INDEX(①職員名簿!B$11:B$110,MATCH(ROW()-1,①職員名簿!AB$11:AB$110,0)),""),"")</f>
        <v/>
      </c>
      <c r="L40" s="89" t="str">
        <f>IF($B40&lt;&gt;"",IF(INDEX(①職員名簿!H$11:H$110,MATCH(ROW()-1,①職員名簿!AB$11:AB$110,0))&lt;&gt;"",INDEX(①職員名簿!C$11:C$110,MATCH(ROW()-1,①職員名簿!AB$11:AB$110,0)),""),"")</f>
        <v/>
      </c>
      <c r="M40" s="3" t="str">
        <f>IF(②第１号様式の１!AM66="","",②第１号様式の１!AM66)</f>
        <v/>
      </c>
      <c r="N40" s="3" t="str">
        <f>IF(②第１号様式の１!AN66="","",②第１号様式の１!AN66)</f>
        <v/>
      </c>
    </row>
    <row r="41" spans="1:14">
      <c r="A41" s="3">
        <v>40</v>
      </c>
      <c r="B41" s="3" t="str">
        <f>IF(②第１号様式の１!$C67="","",②第１号様式の１!$C67)</f>
        <v/>
      </c>
      <c r="C41" s="86" t="str">
        <f>IF(②第１号様式の１!$C67="","",②第１号様式の１!$J67)</f>
        <v/>
      </c>
      <c r="D41" s="65" t="str">
        <f>IF(②第１号様式の１!$C67="","",②第１号様式の１!$P67)</f>
        <v/>
      </c>
      <c r="E41" s="87" t="str">
        <f>IF(②第１号様式の１!$C67="","",②第１号様式の１!$U67)</f>
        <v/>
      </c>
      <c r="F41" s="87" t="str">
        <f>IF(②第１号様式の１!$C67="","",②第１号様式の１!$X67)</f>
        <v/>
      </c>
      <c r="G41" s="87" t="str">
        <f>IF(②第１号様式の１!$C67="","",②第１号様式の１!$AA67)</f>
        <v/>
      </c>
      <c r="H41" s="87" t="str">
        <f>IF(②第１号様式の１!$C67="","",②第１号様式の１!$AD67)</f>
        <v/>
      </c>
      <c r="I41" s="87" t="str">
        <f>IF(②第１号様式の１!$C67="","",②第１号様式の１!$AG67)</f>
        <v/>
      </c>
      <c r="J41" s="87" t="str">
        <f>IF(②第１号様式の１!$C67="","",②第１号様式の１!$AJ67)</f>
        <v/>
      </c>
      <c r="K41" s="88" t="str">
        <f>IF($B41&lt;&gt;"",IF(INDEX(①職員名簿!G$11:G$110,MATCH(ROW()-1,①職員名簿!AB$11:AB$110,0))&lt;&gt;"",INDEX(①職員名簿!B$11:B$110,MATCH(ROW()-1,①職員名簿!AB$11:AB$110,0)),""),"")</f>
        <v/>
      </c>
      <c r="L41" s="89" t="str">
        <f>IF($B41&lt;&gt;"",IF(INDEX(①職員名簿!H$11:H$110,MATCH(ROW()-1,①職員名簿!AB$11:AB$110,0))&lt;&gt;"",INDEX(①職員名簿!C$11:C$110,MATCH(ROW()-1,①職員名簿!AB$11:AB$110,0)),""),"")</f>
        <v/>
      </c>
      <c r="M41" s="3" t="str">
        <f>IF(②第１号様式の１!AM67="","",②第１号様式の１!AM67)</f>
        <v/>
      </c>
      <c r="N41" s="3" t="str">
        <f>IF(②第１号様式の１!AN67="","",②第１号様式の１!AN67)</f>
        <v/>
      </c>
    </row>
    <row r="42" spans="1:14">
      <c r="A42" s="3">
        <v>41</v>
      </c>
      <c r="B42" s="3" t="str">
        <f>IF(②第１号様式の１!$C68="","",②第１号様式の１!$C68)</f>
        <v/>
      </c>
      <c r="C42" s="86" t="str">
        <f>IF(②第１号様式の１!$C68="","",②第１号様式の１!$J68)</f>
        <v/>
      </c>
      <c r="D42" s="65" t="str">
        <f>IF(②第１号様式の１!$C68="","",②第１号様式の１!$P68)</f>
        <v/>
      </c>
      <c r="E42" s="87" t="str">
        <f>IF(②第１号様式の１!$C68="","",②第１号様式の１!$U68)</f>
        <v/>
      </c>
      <c r="F42" s="87" t="str">
        <f>IF(②第１号様式の１!$C68="","",②第１号様式の１!$X68)</f>
        <v/>
      </c>
      <c r="G42" s="87" t="str">
        <f>IF(②第１号様式の１!$C68="","",②第１号様式の１!$AA68)</f>
        <v/>
      </c>
      <c r="H42" s="87" t="str">
        <f>IF(②第１号様式の１!$C68="","",②第１号様式の１!$AD68)</f>
        <v/>
      </c>
      <c r="I42" s="87" t="str">
        <f>IF(②第１号様式の１!$C68="","",②第１号様式の１!$AG68)</f>
        <v/>
      </c>
      <c r="J42" s="87" t="str">
        <f>IF(②第１号様式の１!$C68="","",②第１号様式の１!$AJ68)</f>
        <v/>
      </c>
      <c r="K42" s="88" t="str">
        <f>IF($B42&lt;&gt;"",IF(INDEX(①職員名簿!G$11:G$110,MATCH(ROW()-1,①職員名簿!AB$11:AB$110,0))&lt;&gt;"",INDEX(①職員名簿!B$11:B$110,MATCH(ROW()-1,①職員名簿!AB$11:AB$110,0)),""),"")</f>
        <v/>
      </c>
      <c r="L42" s="89" t="str">
        <f>IF($B42&lt;&gt;"",IF(INDEX(①職員名簿!H$11:H$110,MATCH(ROW()-1,①職員名簿!AB$11:AB$110,0))&lt;&gt;"",INDEX(①職員名簿!C$11:C$110,MATCH(ROW()-1,①職員名簿!AB$11:AB$110,0)),""),"")</f>
        <v/>
      </c>
      <c r="M42" s="3" t="str">
        <f>IF(②第１号様式の１!AM68="","",②第１号様式の１!AM68)</f>
        <v/>
      </c>
      <c r="N42" s="3" t="str">
        <f>IF(②第１号様式の１!AN68="","",②第１号様式の１!AN68)</f>
        <v/>
      </c>
    </row>
    <row r="43" spans="1:14">
      <c r="A43" s="3">
        <v>42</v>
      </c>
      <c r="B43" s="3" t="str">
        <f>IF(②第１号様式の１!$C69="","",②第１号様式の１!$C69)</f>
        <v/>
      </c>
      <c r="C43" s="86" t="str">
        <f>IF(②第１号様式の１!$C69="","",②第１号様式の１!$J69)</f>
        <v/>
      </c>
      <c r="D43" s="65" t="str">
        <f>IF(②第１号様式の１!$C69="","",②第１号様式の１!$P69)</f>
        <v/>
      </c>
      <c r="E43" s="87" t="str">
        <f>IF(②第１号様式の１!$C69="","",②第１号様式の１!$U69)</f>
        <v/>
      </c>
      <c r="F43" s="87" t="str">
        <f>IF(②第１号様式の１!$C69="","",②第１号様式の１!$X69)</f>
        <v/>
      </c>
      <c r="G43" s="87" t="str">
        <f>IF(②第１号様式の１!$C69="","",②第１号様式の１!$AA69)</f>
        <v/>
      </c>
      <c r="H43" s="87" t="str">
        <f>IF(②第１号様式の１!$C69="","",②第１号様式の１!$AD69)</f>
        <v/>
      </c>
      <c r="I43" s="87" t="str">
        <f>IF(②第１号様式の１!$C69="","",②第１号様式の１!$AG69)</f>
        <v/>
      </c>
      <c r="J43" s="87" t="str">
        <f>IF(②第１号様式の１!$C69="","",②第１号様式の１!$AJ69)</f>
        <v/>
      </c>
      <c r="K43" s="88" t="str">
        <f>IF($B43&lt;&gt;"",IF(INDEX(①職員名簿!G$11:G$110,MATCH(ROW()-1,①職員名簿!AB$11:AB$110,0))&lt;&gt;"",INDEX(①職員名簿!B$11:B$110,MATCH(ROW()-1,①職員名簿!AB$11:AB$110,0)),""),"")</f>
        <v/>
      </c>
      <c r="L43" s="89" t="str">
        <f>IF($B43&lt;&gt;"",IF(INDEX(①職員名簿!H$11:H$110,MATCH(ROW()-1,①職員名簿!AB$11:AB$110,0))&lt;&gt;"",INDEX(①職員名簿!C$11:C$110,MATCH(ROW()-1,①職員名簿!AB$11:AB$110,0)),""),"")</f>
        <v/>
      </c>
      <c r="M43" s="3" t="str">
        <f>IF(②第１号様式の１!AM69="","",②第１号様式の１!AM69)</f>
        <v/>
      </c>
      <c r="N43" s="3" t="str">
        <f>IF(②第１号様式の１!AN69="","",②第１号様式の１!AN69)</f>
        <v/>
      </c>
    </row>
    <row r="44" spans="1:14">
      <c r="A44" s="3">
        <v>43</v>
      </c>
      <c r="B44" s="3" t="str">
        <f>IF(②第１号様式の１!$C70="","",②第１号様式の１!$C70)</f>
        <v/>
      </c>
      <c r="C44" s="86" t="str">
        <f>IF(②第１号様式の１!$C70="","",②第１号様式の１!$J70)</f>
        <v/>
      </c>
      <c r="D44" s="65" t="str">
        <f>IF(②第１号様式の１!$C70="","",②第１号様式の１!$P70)</f>
        <v/>
      </c>
      <c r="E44" s="87" t="str">
        <f>IF(②第１号様式の１!$C70="","",②第１号様式の１!$U70)</f>
        <v/>
      </c>
      <c r="F44" s="87" t="str">
        <f>IF(②第１号様式の１!$C70="","",②第１号様式の１!$X70)</f>
        <v/>
      </c>
      <c r="G44" s="87" t="str">
        <f>IF(②第１号様式の１!$C70="","",②第１号様式の１!$AA70)</f>
        <v/>
      </c>
      <c r="H44" s="87" t="str">
        <f>IF(②第１号様式の１!$C70="","",②第１号様式の１!$AD70)</f>
        <v/>
      </c>
      <c r="I44" s="87" t="str">
        <f>IF(②第１号様式の１!$C70="","",②第１号様式の１!$AG70)</f>
        <v/>
      </c>
      <c r="J44" s="87" t="str">
        <f>IF(②第１号様式の１!$C70="","",②第１号様式の１!$AJ70)</f>
        <v/>
      </c>
      <c r="K44" s="88" t="str">
        <f>IF($B44&lt;&gt;"",IF(INDEX(①職員名簿!G$11:G$110,MATCH(ROW()-1,①職員名簿!AB$11:AB$110,0))&lt;&gt;"",INDEX(①職員名簿!B$11:B$110,MATCH(ROW()-1,①職員名簿!AB$11:AB$110,0)),""),"")</f>
        <v/>
      </c>
      <c r="L44" s="89" t="str">
        <f>IF($B44&lt;&gt;"",IF(INDEX(①職員名簿!H$11:H$110,MATCH(ROW()-1,①職員名簿!AB$11:AB$110,0))&lt;&gt;"",INDEX(①職員名簿!C$11:C$110,MATCH(ROW()-1,①職員名簿!AB$11:AB$110,0)),""),"")</f>
        <v/>
      </c>
      <c r="M44" s="3" t="str">
        <f>IF(②第１号様式の１!AM70="","",②第１号様式の１!AM70)</f>
        <v/>
      </c>
      <c r="N44" s="3" t="str">
        <f>IF(②第１号様式の１!AN70="","",②第１号様式の１!AN70)</f>
        <v/>
      </c>
    </row>
    <row r="45" spans="1:14">
      <c r="A45" s="3">
        <v>44</v>
      </c>
      <c r="B45" s="3" t="str">
        <f>IF(②第１号様式の１!$C71="","",②第１号様式の１!$C71)</f>
        <v/>
      </c>
      <c r="C45" s="86" t="str">
        <f>IF(②第１号様式の１!$C71="","",②第１号様式の１!$J71)</f>
        <v/>
      </c>
      <c r="D45" s="65" t="str">
        <f>IF(②第１号様式の１!$C71="","",②第１号様式の１!$P71)</f>
        <v/>
      </c>
      <c r="E45" s="87" t="str">
        <f>IF(②第１号様式の１!$C71="","",②第１号様式の１!$U71)</f>
        <v/>
      </c>
      <c r="F45" s="87" t="str">
        <f>IF(②第１号様式の１!$C71="","",②第１号様式の１!$X71)</f>
        <v/>
      </c>
      <c r="G45" s="87" t="str">
        <f>IF(②第１号様式の１!$C71="","",②第１号様式の１!$AA71)</f>
        <v/>
      </c>
      <c r="H45" s="87" t="str">
        <f>IF(②第１号様式の１!$C71="","",②第１号様式の１!$AD71)</f>
        <v/>
      </c>
      <c r="I45" s="87" t="str">
        <f>IF(②第１号様式の１!$C71="","",②第１号様式の１!$AG71)</f>
        <v/>
      </c>
      <c r="J45" s="87" t="str">
        <f>IF(②第１号様式の１!$C71="","",②第１号様式の１!$AJ71)</f>
        <v/>
      </c>
      <c r="K45" s="88" t="str">
        <f>IF($B45&lt;&gt;"",IF(INDEX(①職員名簿!G$11:G$110,MATCH(ROW()-1,①職員名簿!AB$11:AB$110,0))&lt;&gt;"",INDEX(①職員名簿!B$11:B$110,MATCH(ROW()-1,①職員名簿!AB$11:AB$110,0)),""),"")</f>
        <v/>
      </c>
      <c r="L45" s="89" t="str">
        <f>IF($B45&lt;&gt;"",IF(INDEX(①職員名簿!H$11:H$110,MATCH(ROW()-1,①職員名簿!AB$11:AB$110,0))&lt;&gt;"",INDEX(①職員名簿!C$11:C$110,MATCH(ROW()-1,①職員名簿!AB$11:AB$110,0)),""),"")</f>
        <v/>
      </c>
      <c r="M45" s="3" t="str">
        <f>IF(②第１号様式の１!AM71="","",②第１号様式の１!AM71)</f>
        <v/>
      </c>
      <c r="N45" s="3" t="str">
        <f>IF(②第１号様式の１!AN71="","",②第１号様式の１!AN71)</f>
        <v/>
      </c>
    </row>
    <row r="46" spans="1:14">
      <c r="A46" s="3">
        <v>45</v>
      </c>
      <c r="B46" s="3" t="str">
        <f>IF(②第１号様式の１!$C72="","",②第１号様式の１!$C72)</f>
        <v/>
      </c>
      <c r="C46" s="86" t="str">
        <f>IF(②第１号様式の１!$C72="","",②第１号様式の１!$J72)</f>
        <v/>
      </c>
      <c r="D46" s="65" t="str">
        <f>IF(②第１号様式の１!$C72="","",②第１号様式の１!$P72)</f>
        <v/>
      </c>
      <c r="E46" s="87" t="str">
        <f>IF(②第１号様式の１!$C72="","",②第１号様式の１!$U72)</f>
        <v/>
      </c>
      <c r="F46" s="87" t="str">
        <f>IF(②第１号様式の１!$C72="","",②第１号様式の１!$X72)</f>
        <v/>
      </c>
      <c r="G46" s="87" t="str">
        <f>IF(②第１号様式の１!$C72="","",②第１号様式の１!$AA72)</f>
        <v/>
      </c>
      <c r="H46" s="87" t="str">
        <f>IF(②第１号様式の１!$C72="","",②第１号様式の１!$AD72)</f>
        <v/>
      </c>
      <c r="I46" s="87" t="str">
        <f>IF(②第１号様式の１!$C72="","",②第１号様式の１!$AG72)</f>
        <v/>
      </c>
      <c r="J46" s="87" t="str">
        <f>IF(②第１号様式の１!$C72="","",②第１号様式の１!$AJ72)</f>
        <v/>
      </c>
      <c r="K46" s="88" t="str">
        <f>IF($B46&lt;&gt;"",IF(INDEX(①職員名簿!G$11:G$110,MATCH(ROW()-1,①職員名簿!AB$11:AB$110,0))&lt;&gt;"",INDEX(①職員名簿!B$11:B$110,MATCH(ROW()-1,①職員名簿!AB$11:AB$110,0)),""),"")</f>
        <v/>
      </c>
      <c r="L46" s="89" t="str">
        <f>IF($B46&lt;&gt;"",IF(INDEX(①職員名簿!H$11:H$110,MATCH(ROW()-1,①職員名簿!AB$11:AB$110,0))&lt;&gt;"",INDEX(①職員名簿!C$11:C$110,MATCH(ROW()-1,①職員名簿!AB$11:AB$110,0)),""),"")</f>
        <v/>
      </c>
      <c r="M46" s="3" t="str">
        <f>IF(②第１号様式の１!AM72="","",②第１号様式の１!AM72)</f>
        <v/>
      </c>
      <c r="N46" s="3" t="str">
        <f>IF(②第１号様式の１!AN72="","",②第１号様式の１!AN72)</f>
        <v/>
      </c>
    </row>
    <row r="47" spans="1:14">
      <c r="A47" s="3">
        <v>46</v>
      </c>
      <c r="B47" s="3" t="str">
        <f>IF(②第１号様式の１!$C73="","",②第１号様式の１!$C73)</f>
        <v/>
      </c>
      <c r="C47" s="86" t="str">
        <f>IF(②第１号様式の１!$C73="","",②第１号様式の１!$J73)</f>
        <v/>
      </c>
      <c r="D47" s="65" t="str">
        <f>IF(②第１号様式の１!$C73="","",②第１号様式の１!$P73)</f>
        <v/>
      </c>
      <c r="E47" s="87" t="str">
        <f>IF(②第１号様式の１!$C73="","",②第１号様式の１!$U73)</f>
        <v/>
      </c>
      <c r="F47" s="87" t="str">
        <f>IF(②第１号様式の１!$C73="","",②第１号様式の１!$X73)</f>
        <v/>
      </c>
      <c r="G47" s="87" t="str">
        <f>IF(②第１号様式の１!$C73="","",②第１号様式の１!$AA73)</f>
        <v/>
      </c>
      <c r="H47" s="87" t="str">
        <f>IF(②第１号様式の１!$C73="","",②第１号様式の１!$AD73)</f>
        <v/>
      </c>
      <c r="I47" s="87" t="str">
        <f>IF(②第１号様式の１!$C73="","",②第１号様式の１!$AG73)</f>
        <v/>
      </c>
      <c r="J47" s="87" t="str">
        <f>IF(②第１号様式の１!$C73="","",②第１号様式の１!$AJ73)</f>
        <v/>
      </c>
      <c r="K47" s="88" t="str">
        <f>IF($B47&lt;&gt;"",IF(INDEX(①職員名簿!G$11:G$110,MATCH(ROW()-1,①職員名簿!AB$11:AB$110,0))&lt;&gt;"",INDEX(①職員名簿!B$11:B$110,MATCH(ROW()-1,①職員名簿!AB$11:AB$110,0)),""),"")</f>
        <v/>
      </c>
      <c r="L47" s="89" t="str">
        <f>IF($B47&lt;&gt;"",IF(INDEX(①職員名簿!H$11:H$110,MATCH(ROW()-1,①職員名簿!AB$11:AB$110,0))&lt;&gt;"",INDEX(①職員名簿!C$11:C$110,MATCH(ROW()-1,①職員名簿!AB$11:AB$110,0)),""),"")</f>
        <v/>
      </c>
      <c r="M47" s="3" t="str">
        <f>IF(②第１号様式の１!AM73="","",②第１号様式の１!AM73)</f>
        <v/>
      </c>
      <c r="N47" s="3" t="str">
        <f>IF(②第１号様式の１!AN73="","",②第１号様式の１!AN73)</f>
        <v/>
      </c>
    </row>
    <row r="48" spans="1:14">
      <c r="A48" s="3">
        <v>47</v>
      </c>
      <c r="B48" s="3" t="str">
        <f>IF(②第１号様式の１!$C74="","",②第１号様式の１!$C74)</f>
        <v/>
      </c>
      <c r="C48" s="86" t="str">
        <f>IF(②第１号様式の１!$C74="","",②第１号様式の１!$J74)</f>
        <v/>
      </c>
      <c r="D48" s="65" t="str">
        <f>IF(②第１号様式の１!$C74="","",②第１号様式の１!$P74)</f>
        <v/>
      </c>
      <c r="E48" s="87" t="str">
        <f>IF(②第１号様式の１!$C74="","",②第１号様式の１!$U74)</f>
        <v/>
      </c>
      <c r="F48" s="87" t="str">
        <f>IF(②第１号様式の１!$C74="","",②第１号様式の１!$X74)</f>
        <v/>
      </c>
      <c r="G48" s="87" t="str">
        <f>IF(②第１号様式の１!$C74="","",②第１号様式の１!$AA74)</f>
        <v/>
      </c>
      <c r="H48" s="87" t="str">
        <f>IF(②第１号様式の１!$C74="","",②第１号様式の１!$AD74)</f>
        <v/>
      </c>
      <c r="I48" s="87" t="str">
        <f>IF(②第１号様式の１!$C74="","",②第１号様式の１!$AG74)</f>
        <v/>
      </c>
      <c r="J48" s="87" t="str">
        <f>IF(②第１号様式の１!$C74="","",②第１号様式の１!$AJ74)</f>
        <v/>
      </c>
      <c r="K48" s="88" t="str">
        <f>IF($B48&lt;&gt;"",IF(INDEX(①職員名簿!G$11:G$110,MATCH(ROW()-1,①職員名簿!AB$11:AB$110,0))&lt;&gt;"",INDEX(①職員名簿!B$11:B$110,MATCH(ROW()-1,①職員名簿!AB$11:AB$110,0)),""),"")</f>
        <v/>
      </c>
      <c r="L48" s="89" t="str">
        <f>IF($B48&lt;&gt;"",IF(INDEX(①職員名簿!H$11:H$110,MATCH(ROW()-1,①職員名簿!AB$11:AB$110,0))&lt;&gt;"",INDEX(①職員名簿!C$11:C$110,MATCH(ROW()-1,①職員名簿!AB$11:AB$110,0)),""),"")</f>
        <v/>
      </c>
      <c r="M48" s="3" t="str">
        <f>IF(②第１号様式の１!AM74="","",②第１号様式の１!AM74)</f>
        <v/>
      </c>
      <c r="N48" s="3" t="str">
        <f>IF(②第１号様式の１!AN74="","",②第１号様式の１!AN74)</f>
        <v/>
      </c>
    </row>
    <row r="49" spans="1:14">
      <c r="A49" s="3">
        <v>48</v>
      </c>
      <c r="B49" s="3" t="str">
        <f>IF(②第１号様式の１!$C75="","",②第１号様式の１!$C75)</f>
        <v/>
      </c>
      <c r="C49" s="86" t="str">
        <f>IF(②第１号様式の１!$C75="","",②第１号様式の１!$J75)</f>
        <v/>
      </c>
      <c r="D49" s="65" t="str">
        <f>IF(②第１号様式の１!$C75="","",②第１号様式の１!$P75)</f>
        <v/>
      </c>
      <c r="E49" s="87" t="str">
        <f>IF(②第１号様式の１!$C75="","",②第１号様式の１!$U75)</f>
        <v/>
      </c>
      <c r="F49" s="87" t="str">
        <f>IF(②第１号様式の１!$C75="","",②第１号様式の１!$X75)</f>
        <v/>
      </c>
      <c r="G49" s="87" t="str">
        <f>IF(②第１号様式の１!$C75="","",②第１号様式の１!$AA75)</f>
        <v/>
      </c>
      <c r="H49" s="87" t="str">
        <f>IF(②第１号様式の１!$C75="","",②第１号様式の１!$AD75)</f>
        <v/>
      </c>
      <c r="I49" s="87" t="str">
        <f>IF(②第１号様式の１!$C75="","",②第１号様式の１!$AG75)</f>
        <v/>
      </c>
      <c r="J49" s="87" t="str">
        <f>IF(②第１号様式の１!$C75="","",②第１号様式の１!$AJ75)</f>
        <v/>
      </c>
      <c r="K49" s="88" t="str">
        <f>IF($B49&lt;&gt;"",IF(INDEX(①職員名簿!G$11:G$110,MATCH(ROW()-1,①職員名簿!AB$11:AB$110,0))&lt;&gt;"",INDEX(①職員名簿!B$11:B$110,MATCH(ROW()-1,①職員名簿!AB$11:AB$110,0)),""),"")</f>
        <v/>
      </c>
      <c r="L49" s="89" t="str">
        <f>IF($B49&lt;&gt;"",IF(INDEX(①職員名簿!H$11:H$110,MATCH(ROW()-1,①職員名簿!AB$11:AB$110,0))&lt;&gt;"",INDEX(①職員名簿!C$11:C$110,MATCH(ROW()-1,①職員名簿!AB$11:AB$110,0)),""),"")</f>
        <v/>
      </c>
      <c r="M49" s="3" t="str">
        <f>IF(②第１号様式の１!AM75="","",②第１号様式の１!AM75)</f>
        <v/>
      </c>
      <c r="N49" s="3" t="str">
        <f>IF(②第１号様式の１!AN75="","",②第１号様式の１!AN75)</f>
        <v/>
      </c>
    </row>
    <row r="50" spans="1:14">
      <c r="A50" s="3">
        <v>49</v>
      </c>
      <c r="B50" s="3" t="str">
        <f>IF(②第１号様式の１!$C76="","",②第１号様式の１!$C76)</f>
        <v/>
      </c>
      <c r="C50" s="86" t="str">
        <f>IF(②第１号様式の１!$C76="","",②第１号様式の１!$J76)</f>
        <v/>
      </c>
      <c r="D50" s="65" t="str">
        <f>IF(②第１号様式の１!$C76="","",②第１号様式の１!$P76)</f>
        <v/>
      </c>
      <c r="E50" s="87" t="str">
        <f>IF(②第１号様式の１!$C76="","",②第１号様式の１!$U76)</f>
        <v/>
      </c>
      <c r="F50" s="87" t="str">
        <f>IF(②第１号様式の１!$C76="","",②第１号様式の１!$X76)</f>
        <v/>
      </c>
      <c r="G50" s="87" t="str">
        <f>IF(②第１号様式の１!$C76="","",②第１号様式の１!$AA76)</f>
        <v/>
      </c>
      <c r="H50" s="87" t="str">
        <f>IF(②第１号様式の１!$C76="","",②第１号様式の１!$AD76)</f>
        <v/>
      </c>
      <c r="I50" s="87" t="str">
        <f>IF(②第１号様式の１!$C76="","",②第１号様式の１!$AG76)</f>
        <v/>
      </c>
      <c r="J50" s="87" t="str">
        <f>IF(②第１号様式の１!$C76="","",②第１号様式の１!$AJ76)</f>
        <v/>
      </c>
      <c r="K50" s="88" t="str">
        <f>IF($B50&lt;&gt;"",IF(INDEX(①職員名簿!G$11:G$110,MATCH(ROW()-1,①職員名簿!AB$11:AB$110,0))&lt;&gt;"",INDEX(①職員名簿!B$11:B$110,MATCH(ROW()-1,①職員名簿!AB$11:AB$110,0)),""),"")</f>
        <v/>
      </c>
      <c r="L50" s="89" t="str">
        <f>IF($B50&lt;&gt;"",IF(INDEX(①職員名簿!H$11:H$110,MATCH(ROW()-1,①職員名簿!AB$11:AB$110,0))&lt;&gt;"",INDEX(①職員名簿!C$11:C$110,MATCH(ROW()-1,①職員名簿!AB$11:AB$110,0)),""),"")</f>
        <v/>
      </c>
      <c r="M50" s="3" t="str">
        <f>IF(②第１号様式の１!AM76="","",②第１号様式の１!AM76)</f>
        <v/>
      </c>
      <c r="N50" s="3" t="str">
        <f>IF(②第１号様式の１!AN76="","",②第１号様式の１!AN76)</f>
        <v/>
      </c>
    </row>
    <row r="51" spans="1:14">
      <c r="A51" s="3">
        <v>50</v>
      </c>
      <c r="B51" s="3" t="str">
        <f>IF(②第１号様式の１!$C77="","",②第１号様式の１!$C77)</f>
        <v/>
      </c>
      <c r="C51" s="86" t="str">
        <f>IF(②第１号様式の１!$C77="","",②第１号様式の１!$J77)</f>
        <v/>
      </c>
      <c r="D51" s="65" t="str">
        <f>IF(②第１号様式の１!$C77="","",②第１号様式の１!$P77)</f>
        <v/>
      </c>
      <c r="E51" s="87" t="str">
        <f>IF(②第１号様式の１!$C77="","",②第１号様式の１!$U77)</f>
        <v/>
      </c>
      <c r="F51" s="87" t="str">
        <f>IF(②第１号様式の１!$C77="","",②第１号様式の１!$X77)</f>
        <v/>
      </c>
      <c r="G51" s="87" t="str">
        <f>IF(②第１号様式の１!$C77="","",②第１号様式の１!$AA77)</f>
        <v/>
      </c>
      <c r="H51" s="87" t="str">
        <f>IF(②第１号様式の１!$C77="","",②第１号様式の１!$AD77)</f>
        <v/>
      </c>
      <c r="I51" s="87" t="str">
        <f>IF(②第１号様式の１!$C77="","",②第１号様式の１!$AG77)</f>
        <v/>
      </c>
      <c r="J51" s="87" t="str">
        <f>IF(②第１号様式の１!$C77="","",②第１号様式の１!$AJ77)</f>
        <v/>
      </c>
      <c r="K51" s="88" t="str">
        <f>IF($B51&lt;&gt;"",IF(INDEX(①職員名簿!G$11:G$110,MATCH(ROW()-1,①職員名簿!AB$11:AB$110,0))&lt;&gt;"",INDEX(①職員名簿!B$11:B$110,MATCH(ROW()-1,①職員名簿!AB$11:AB$110,0)),""),"")</f>
        <v/>
      </c>
      <c r="L51" s="89" t="str">
        <f>IF($B51&lt;&gt;"",IF(INDEX(①職員名簿!H$11:H$110,MATCH(ROW()-1,①職員名簿!AB$11:AB$110,0))&lt;&gt;"",INDEX(①職員名簿!C$11:C$110,MATCH(ROW()-1,①職員名簿!AB$11:AB$110,0)),""),"")</f>
        <v/>
      </c>
      <c r="M51" s="3" t="str">
        <f>IF(②第１号様式の１!AM77="","",②第１号様式の１!AM77)</f>
        <v/>
      </c>
      <c r="N51" s="3" t="str">
        <f>IF(②第１号様式の１!AN77="","",②第１号様式の１!AN77)</f>
        <v/>
      </c>
    </row>
    <row r="52" spans="1:14">
      <c r="A52" s="3">
        <v>51</v>
      </c>
      <c r="B52" s="3" t="str">
        <f>IF(②第１号様式の１!$C78="","",②第１号様式の１!$C78)</f>
        <v/>
      </c>
      <c r="C52" s="86" t="str">
        <f>IF(②第１号様式の１!$C78="","",②第１号様式の１!$J78)</f>
        <v/>
      </c>
      <c r="D52" s="65" t="str">
        <f>IF(②第１号様式の１!$C78="","",②第１号様式の１!$P78)</f>
        <v/>
      </c>
      <c r="E52" s="87" t="str">
        <f>IF(②第１号様式の１!$C78="","",②第１号様式の１!$U78)</f>
        <v/>
      </c>
      <c r="F52" s="87" t="str">
        <f>IF(②第１号様式の１!$C78="","",②第１号様式の１!$X78)</f>
        <v/>
      </c>
      <c r="G52" s="87" t="str">
        <f>IF(②第１号様式の１!$C78="","",②第１号様式の１!$AA78)</f>
        <v/>
      </c>
      <c r="H52" s="87" t="str">
        <f>IF(②第１号様式の１!$C78="","",②第１号様式の１!$AD78)</f>
        <v/>
      </c>
      <c r="I52" s="87" t="str">
        <f>IF(②第１号様式の１!$C78="","",②第１号様式の１!$AG78)</f>
        <v/>
      </c>
      <c r="J52" s="87" t="str">
        <f>IF(②第１号様式の１!$C78="","",②第１号様式の１!$AJ78)</f>
        <v/>
      </c>
      <c r="K52" s="88" t="str">
        <f>IF($B52&lt;&gt;"",IF(INDEX(①職員名簿!G$11:G$110,MATCH(ROW()-1,①職員名簿!AB$11:AB$110,0))&lt;&gt;"",INDEX(①職員名簿!B$11:B$110,MATCH(ROW()-1,①職員名簿!AB$11:AB$110,0)),""),"")</f>
        <v/>
      </c>
      <c r="L52" s="89" t="str">
        <f>IF($B52&lt;&gt;"",IF(INDEX(①職員名簿!H$11:H$110,MATCH(ROW()-1,①職員名簿!AB$11:AB$110,0))&lt;&gt;"",INDEX(①職員名簿!C$11:C$110,MATCH(ROW()-1,①職員名簿!AB$11:AB$110,0)),""),"")</f>
        <v/>
      </c>
      <c r="M52" s="3" t="str">
        <f>IF(②第１号様式の１!AM78="","",②第１号様式の１!AM78)</f>
        <v/>
      </c>
      <c r="N52" s="3" t="str">
        <f>IF(②第１号様式の１!AN78="","",②第１号様式の１!AN78)</f>
        <v/>
      </c>
    </row>
    <row r="53" spans="1:14">
      <c r="A53" s="3">
        <v>52</v>
      </c>
      <c r="B53" s="3" t="str">
        <f>IF(②第１号様式の１!$C79="","",②第１号様式の１!$C79)</f>
        <v/>
      </c>
      <c r="C53" s="86" t="str">
        <f>IF(②第１号様式の１!$C79="","",②第１号様式の１!$J79)</f>
        <v/>
      </c>
      <c r="D53" s="65" t="str">
        <f>IF(②第１号様式の１!$C79="","",②第１号様式の１!$P79)</f>
        <v/>
      </c>
      <c r="E53" s="87" t="str">
        <f>IF(②第１号様式の１!$C79="","",②第１号様式の１!$U79)</f>
        <v/>
      </c>
      <c r="F53" s="87" t="str">
        <f>IF(②第１号様式の１!$C79="","",②第１号様式の１!$X79)</f>
        <v/>
      </c>
      <c r="G53" s="87" t="str">
        <f>IF(②第１号様式の１!$C79="","",②第１号様式の１!$AA79)</f>
        <v/>
      </c>
      <c r="H53" s="87" t="str">
        <f>IF(②第１号様式の１!$C79="","",②第１号様式の１!$AD79)</f>
        <v/>
      </c>
      <c r="I53" s="87" t="str">
        <f>IF(②第１号様式の１!$C79="","",②第１号様式の１!$AG79)</f>
        <v/>
      </c>
      <c r="J53" s="87" t="str">
        <f>IF(②第１号様式の１!$C79="","",②第１号様式の１!$AJ79)</f>
        <v/>
      </c>
      <c r="K53" s="88" t="str">
        <f>IF($B53&lt;&gt;"",IF(INDEX(①職員名簿!G$11:G$110,MATCH(ROW()-1,①職員名簿!AB$11:AB$110,0))&lt;&gt;"",INDEX(①職員名簿!B$11:B$110,MATCH(ROW()-1,①職員名簿!AB$11:AB$110,0)),""),"")</f>
        <v/>
      </c>
      <c r="L53" s="89" t="str">
        <f>IF($B53&lt;&gt;"",IF(INDEX(①職員名簿!H$11:H$110,MATCH(ROW()-1,①職員名簿!AB$11:AB$110,0))&lt;&gt;"",INDEX(①職員名簿!C$11:C$110,MATCH(ROW()-1,①職員名簿!AB$11:AB$110,0)),""),"")</f>
        <v/>
      </c>
      <c r="M53" s="3" t="str">
        <f>IF(②第１号様式の１!AM79="","",②第１号様式の１!AM79)</f>
        <v/>
      </c>
      <c r="N53" s="3" t="str">
        <f>IF(②第１号様式の１!AN79="","",②第１号様式の１!AN79)</f>
        <v/>
      </c>
    </row>
    <row r="54" spans="1:14">
      <c r="A54" s="3">
        <v>53</v>
      </c>
      <c r="B54" s="3" t="str">
        <f>IF(②第１号様式の１!$C80="","",②第１号様式の１!$C80)</f>
        <v/>
      </c>
      <c r="C54" s="86" t="str">
        <f>IF(②第１号様式の１!$C80="","",②第１号様式の１!$J80)</f>
        <v/>
      </c>
      <c r="D54" s="65" t="str">
        <f>IF(②第１号様式の１!$C80="","",②第１号様式の１!$P80)</f>
        <v/>
      </c>
      <c r="E54" s="87" t="str">
        <f>IF(②第１号様式の１!$C80="","",②第１号様式の１!$U80)</f>
        <v/>
      </c>
      <c r="F54" s="87" t="str">
        <f>IF(②第１号様式の１!$C80="","",②第１号様式の１!$X80)</f>
        <v/>
      </c>
      <c r="G54" s="87" t="str">
        <f>IF(②第１号様式の１!$C80="","",②第１号様式の１!$AA80)</f>
        <v/>
      </c>
      <c r="H54" s="87" t="str">
        <f>IF(②第１号様式の１!$C80="","",②第１号様式の１!$AD80)</f>
        <v/>
      </c>
      <c r="I54" s="87" t="str">
        <f>IF(②第１号様式の１!$C80="","",②第１号様式の１!$AG80)</f>
        <v/>
      </c>
      <c r="J54" s="87" t="str">
        <f>IF(②第１号様式の１!$C80="","",②第１号様式の１!$AJ80)</f>
        <v/>
      </c>
      <c r="K54" s="88" t="str">
        <f>IF($B54&lt;&gt;"",IF(INDEX(①職員名簿!G$11:G$110,MATCH(ROW()-1,①職員名簿!AB$11:AB$110,0))&lt;&gt;"",INDEX(①職員名簿!B$11:B$110,MATCH(ROW()-1,①職員名簿!AB$11:AB$110,0)),""),"")</f>
        <v/>
      </c>
      <c r="L54" s="89" t="str">
        <f>IF($B54&lt;&gt;"",IF(INDEX(①職員名簿!H$11:H$110,MATCH(ROW()-1,①職員名簿!AB$11:AB$110,0))&lt;&gt;"",INDEX(①職員名簿!C$11:C$110,MATCH(ROW()-1,①職員名簿!AB$11:AB$110,0)),""),"")</f>
        <v/>
      </c>
      <c r="M54" s="3" t="str">
        <f>IF(②第１号様式の１!AM80="","",②第１号様式の１!AM80)</f>
        <v/>
      </c>
      <c r="N54" s="3" t="str">
        <f>IF(②第１号様式の１!AN80="","",②第１号様式の１!AN80)</f>
        <v/>
      </c>
    </row>
    <row r="55" spans="1:14">
      <c r="A55" s="3">
        <v>54</v>
      </c>
      <c r="B55" s="3" t="str">
        <f>IF(②第１号様式の１!$C81="","",②第１号様式の１!$C81)</f>
        <v/>
      </c>
      <c r="C55" s="86" t="str">
        <f>IF(②第１号様式の１!$C81="","",②第１号様式の１!$J81)</f>
        <v/>
      </c>
      <c r="D55" s="65" t="str">
        <f>IF(②第１号様式の１!$C81="","",②第１号様式の１!$P81)</f>
        <v/>
      </c>
      <c r="E55" s="87" t="str">
        <f>IF(②第１号様式の１!$C81="","",②第１号様式の１!$U81)</f>
        <v/>
      </c>
      <c r="F55" s="87" t="str">
        <f>IF(②第１号様式の１!$C81="","",②第１号様式の１!$X81)</f>
        <v/>
      </c>
      <c r="G55" s="87" t="str">
        <f>IF(②第１号様式の１!$C81="","",②第１号様式の１!$AA81)</f>
        <v/>
      </c>
      <c r="H55" s="87" t="str">
        <f>IF(②第１号様式の１!$C81="","",②第１号様式の１!$AD81)</f>
        <v/>
      </c>
      <c r="I55" s="87" t="str">
        <f>IF(②第１号様式の１!$C81="","",②第１号様式の１!$AG81)</f>
        <v/>
      </c>
      <c r="J55" s="87" t="str">
        <f>IF(②第１号様式の１!$C81="","",②第１号様式の１!$AJ81)</f>
        <v/>
      </c>
      <c r="K55" s="88" t="str">
        <f>IF($B55&lt;&gt;"",IF(INDEX(①職員名簿!G$11:G$110,MATCH(ROW()-1,①職員名簿!AB$11:AB$110,0))&lt;&gt;"",INDEX(①職員名簿!B$11:B$110,MATCH(ROW()-1,①職員名簿!AB$11:AB$110,0)),""),"")</f>
        <v/>
      </c>
      <c r="L55" s="89" t="str">
        <f>IF($B55&lt;&gt;"",IF(INDEX(①職員名簿!H$11:H$110,MATCH(ROW()-1,①職員名簿!AB$11:AB$110,0))&lt;&gt;"",INDEX(①職員名簿!C$11:C$110,MATCH(ROW()-1,①職員名簿!AB$11:AB$110,0)),""),"")</f>
        <v/>
      </c>
      <c r="M55" s="3" t="str">
        <f>IF(②第１号様式の１!AM81="","",②第１号様式の１!AM81)</f>
        <v/>
      </c>
      <c r="N55" s="3" t="str">
        <f>IF(②第１号様式の１!AN81="","",②第１号様式の１!AN81)</f>
        <v/>
      </c>
    </row>
    <row r="56" spans="1:14">
      <c r="A56" s="3">
        <v>55</v>
      </c>
      <c r="B56" s="3" t="str">
        <f>IF(②第１号様式の１!$C82="","",②第１号様式の１!$C82)</f>
        <v/>
      </c>
      <c r="C56" s="86" t="str">
        <f>IF(②第１号様式の１!$C82="","",②第１号様式の１!$J82)</f>
        <v/>
      </c>
      <c r="D56" s="65" t="str">
        <f>IF(②第１号様式の１!$C82="","",②第１号様式の１!$P82)</f>
        <v/>
      </c>
      <c r="E56" s="87" t="str">
        <f>IF(②第１号様式の１!$C82="","",②第１号様式の１!$U82)</f>
        <v/>
      </c>
      <c r="F56" s="87" t="str">
        <f>IF(②第１号様式の１!$C82="","",②第１号様式の１!$X82)</f>
        <v/>
      </c>
      <c r="G56" s="87" t="str">
        <f>IF(②第１号様式の１!$C82="","",②第１号様式の１!$AA82)</f>
        <v/>
      </c>
      <c r="H56" s="87" t="str">
        <f>IF(②第１号様式の１!$C82="","",②第１号様式の１!$AD82)</f>
        <v/>
      </c>
      <c r="I56" s="87" t="str">
        <f>IF(②第１号様式の１!$C82="","",②第１号様式の１!$AG82)</f>
        <v/>
      </c>
      <c r="J56" s="87" t="str">
        <f>IF(②第１号様式の１!$C82="","",②第１号様式の１!$AJ82)</f>
        <v/>
      </c>
      <c r="K56" s="88" t="str">
        <f>IF($B56&lt;&gt;"",IF(INDEX(①職員名簿!G$11:G$110,MATCH(ROW()-1,①職員名簿!AB$11:AB$110,0))&lt;&gt;"",INDEX(①職員名簿!B$11:B$110,MATCH(ROW()-1,①職員名簿!AB$11:AB$110,0)),""),"")</f>
        <v/>
      </c>
      <c r="L56" s="89" t="str">
        <f>IF($B56&lt;&gt;"",IF(INDEX(①職員名簿!H$11:H$110,MATCH(ROW()-1,①職員名簿!AB$11:AB$110,0))&lt;&gt;"",INDEX(①職員名簿!C$11:C$110,MATCH(ROW()-1,①職員名簿!AB$11:AB$110,0)),""),"")</f>
        <v/>
      </c>
      <c r="M56" s="3" t="str">
        <f>IF(②第１号様式の１!AM82="","",②第１号様式の１!AM82)</f>
        <v/>
      </c>
      <c r="N56" s="3" t="str">
        <f>IF(②第１号様式の１!AN82="","",②第１号様式の１!AN82)</f>
        <v/>
      </c>
    </row>
    <row r="57" spans="1:14">
      <c r="A57" s="3">
        <v>56</v>
      </c>
      <c r="B57" s="3" t="str">
        <f>IF(②第１号様式の１!$C83="","",②第１号様式の１!$C83)</f>
        <v/>
      </c>
      <c r="C57" s="86" t="str">
        <f>IF(②第１号様式の１!$C83="","",②第１号様式の１!$J83)</f>
        <v/>
      </c>
      <c r="D57" s="65" t="str">
        <f>IF(②第１号様式の１!$C83="","",②第１号様式の１!$P83)</f>
        <v/>
      </c>
      <c r="E57" s="87" t="str">
        <f>IF(②第１号様式の１!$C83="","",②第１号様式の１!$U83)</f>
        <v/>
      </c>
      <c r="F57" s="87" t="str">
        <f>IF(②第１号様式の１!$C83="","",②第１号様式の１!$X83)</f>
        <v/>
      </c>
      <c r="G57" s="87" t="str">
        <f>IF(②第１号様式の１!$C83="","",②第１号様式の１!$AA83)</f>
        <v/>
      </c>
      <c r="H57" s="87" t="str">
        <f>IF(②第１号様式の１!$C83="","",②第１号様式の１!$AD83)</f>
        <v/>
      </c>
      <c r="I57" s="87" t="str">
        <f>IF(②第１号様式の１!$C83="","",②第１号様式の１!$AG83)</f>
        <v/>
      </c>
      <c r="J57" s="87" t="str">
        <f>IF(②第１号様式の１!$C83="","",②第１号様式の１!$AJ83)</f>
        <v/>
      </c>
      <c r="K57" s="88" t="str">
        <f>IF($B57&lt;&gt;"",IF(INDEX(①職員名簿!G$11:G$110,MATCH(ROW()-1,①職員名簿!AB$11:AB$110,0))&lt;&gt;"",INDEX(①職員名簿!B$11:B$110,MATCH(ROW()-1,①職員名簿!AB$11:AB$110,0)),""),"")</f>
        <v/>
      </c>
      <c r="L57" s="89" t="str">
        <f>IF($B57&lt;&gt;"",IF(INDEX(①職員名簿!H$11:H$110,MATCH(ROW()-1,①職員名簿!AB$11:AB$110,0))&lt;&gt;"",INDEX(①職員名簿!C$11:C$110,MATCH(ROW()-1,①職員名簿!AB$11:AB$110,0)),""),"")</f>
        <v/>
      </c>
      <c r="M57" s="3" t="str">
        <f>IF(②第１号様式の１!AM83="","",②第１号様式の１!AM83)</f>
        <v/>
      </c>
      <c r="N57" s="3" t="str">
        <f>IF(②第１号様式の１!AN83="","",②第１号様式の１!AN83)</f>
        <v/>
      </c>
    </row>
    <row r="58" spans="1:14">
      <c r="A58" s="3">
        <v>57</v>
      </c>
      <c r="B58" s="3" t="str">
        <f>IF(②第１号様式の１!$C84="","",②第１号様式の１!$C84)</f>
        <v/>
      </c>
      <c r="C58" s="86" t="str">
        <f>IF(②第１号様式の１!$C84="","",②第１号様式の１!$J84)</f>
        <v/>
      </c>
      <c r="D58" s="65" t="str">
        <f>IF(②第１号様式の１!$C84="","",②第１号様式の１!$P84)</f>
        <v/>
      </c>
      <c r="E58" s="87" t="str">
        <f>IF(②第１号様式の１!$C84="","",②第１号様式の１!$U84)</f>
        <v/>
      </c>
      <c r="F58" s="87" t="str">
        <f>IF(②第１号様式の１!$C84="","",②第１号様式の１!$X84)</f>
        <v/>
      </c>
      <c r="G58" s="87" t="str">
        <f>IF(②第１号様式の１!$C84="","",②第１号様式の１!$AA84)</f>
        <v/>
      </c>
      <c r="H58" s="87" t="str">
        <f>IF(②第１号様式の１!$C84="","",②第１号様式の１!$AD84)</f>
        <v/>
      </c>
      <c r="I58" s="87" t="str">
        <f>IF(②第１号様式の１!$C84="","",②第１号様式の１!$AG84)</f>
        <v/>
      </c>
      <c r="J58" s="87" t="str">
        <f>IF(②第１号様式の１!$C84="","",②第１号様式の１!$AJ84)</f>
        <v/>
      </c>
      <c r="K58" s="88" t="str">
        <f>IF($B58&lt;&gt;"",IF(INDEX(①職員名簿!G$11:G$110,MATCH(ROW()-1,①職員名簿!AB$11:AB$110,0))&lt;&gt;"",INDEX(①職員名簿!B$11:B$110,MATCH(ROW()-1,①職員名簿!AB$11:AB$110,0)),""),"")</f>
        <v/>
      </c>
      <c r="L58" s="89" t="str">
        <f>IF($B58&lt;&gt;"",IF(INDEX(①職員名簿!H$11:H$110,MATCH(ROW()-1,①職員名簿!AB$11:AB$110,0))&lt;&gt;"",INDEX(①職員名簿!C$11:C$110,MATCH(ROW()-1,①職員名簿!AB$11:AB$110,0)),""),"")</f>
        <v/>
      </c>
      <c r="M58" s="3" t="str">
        <f>IF(②第１号様式の１!AM84="","",②第１号様式の１!AM84)</f>
        <v/>
      </c>
      <c r="N58" s="3" t="str">
        <f>IF(②第１号様式の１!AN84="","",②第１号様式の１!AN84)</f>
        <v/>
      </c>
    </row>
    <row r="59" spans="1:14">
      <c r="A59" s="3">
        <v>58</v>
      </c>
      <c r="B59" s="3" t="str">
        <f>IF(②第１号様式の１!$C85="","",②第１号様式の１!$C85)</f>
        <v/>
      </c>
      <c r="C59" s="86" t="str">
        <f>IF(②第１号様式の１!$C85="","",②第１号様式の１!$J85)</f>
        <v/>
      </c>
      <c r="D59" s="65" t="str">
        <f>IF(②第１号様式の１!$C85="","",②第１号様式の１!$P85)</f>
        <v/>
      </c>
      <c r="E59" s="87" t="str">
        <f>IF(②第１号様式の１!$C85="","",②第１号様式の１!$U85)</f>
        <v/>
      </c>
      <c r="F59" s="87" t="str">
        <f>IF(②第１号様式の１!$C85="","",②第１号様式の１!$X85)</f>
        <v/>
      </c>
      <c r="G59" s="87" t="str">
        <f>IF(②第１号様式の１!$C85="","",②第１号様式の１!$AA85)</f>
        <v/>
      </c>
      <c r="H59" s="87" t="str">
        <f>IF(②第１号様式の１!$C85="","",②第１号様式の１!$AD85)</f>
        <v/>
      </c>
      <c r="I59" s="87" t="str">
        <f>IF(②第１号様式の１!$C85="","",②第１号様式の１!$AG85)</f>
        <v/>
      </c>
      <c r="J59" s="87" t="str">
        <f>IF(②第１号様式の１!$C85="","",②第１号様式の１!$AJ85)</f>
        <v/>
      </c>
      <c r="K59" s="88" t="str">
        <f>IF($B59&lt;&gt;"",IF(INDEX(①職員名簿!G$11:G$110,MATCH(ROW()-1,①職員名簿!AB$11:AB$110,0))&lt;&gt;"",INDEX(①職員名簿!B$11:B$110,MATCH(ROW()-1,①職員名簿!AB$11:AB$110,0)),""),"")</f>
        <v/>
      </c>
      <c r="L59" s="89" t="str">
        <f>IF($B59&lt;&gt;"",IF(INDEX(①職員名簿!H$11:H$110,MATCH(ROW()-1,①職員名簿!AB$11:AB$110,0))&lt;&gt;"",INDEX(①職員名簿!C$11:C$110,MATCH(ROW()-1,①職員名簿!AB$11:AB$110,0)),""),"")</f>
        <v/>
      </c>
      <c r="M59" s="3" t="str">
        <f>IF(②第１号様式の１!AM85="","",②第１号様式の１!AM85)</f>
        <v/>
      </c>
      <c r="N59" s="3" t="str">
        <f>IF(②第１号様式の１!AN85="","",②第１号様式の１!AN85)</f>
        <v/>
      </c>
    </row>
    <row r="60" spans="1:14">
      <c r="A60" s="3">
        <v>59</v>
      </c>
      <c r="B60" s="3" t="str">
        <f>IF(②第１号様式の１!$C86="","",②第１号様式の１!$C86)</f>
        <v/>
      </c>
      <c r="C60" s="86" t="str">
        <f>IF(②第１号様式の１!$C86="","",②第１号様式の１!$J86)</f>
        <v/>
      </c>
      <c r="D60" s="65" t="str">
        <f>IF(②第１号様式の１!$C86="","",②第１号様式の１!$P86)</f>
        <v/>
      </c>
      <c r="E60" s="87" t="str">
        <f>IF(②第１号様式の１!$C86="","",②第１号様式の１!$U86)</f>
        <v/>
      </c>
      <c r="F60" s="87" t="str">
        <f>IF(②第１号様式の１!$C86="","",②第１号様式の１!$X86)</f>
        <v/>
      </c>
      <c r="G60" s="87" t="str">
        <f>IF(②第１号様式の１!$C86="","",②第１号様式の１!$AA86)</f>
        <v/>
      </c>
      <c r="H60" s="87" t="str">
        <f>IF(②第１号様式の１!$C86="","",②第１号様式の１!$AD86)</f>
        <v/>
      </c>
      <c r="I60" s="87" t="str">
        <f>IF(②第１号様式の１!$C86="","",②第１号様式の１!$AG86)</f>
        <v/>
      </c>
      <c r="J60" s="87" t="str">
        <f>IF(②第１号様式の１!$C86="","",②第１号様式の１!$AJ86)</f>
        <v/>
      </c>
      <c r="K60" s="88" t="str">
        <f>IF($B60&lt;&gt;"",IF(INDEX(①職員名簿!G$11:G$110,MATCH(ROW()-1,①職員名簿!AB$11:AB$110,0))&lt;&gt;"",INDEX(①職員名簿!B$11:B$110,MATCH(ROW()-1,①職員名簿!AB$11:AB$110,0)),""),"")</f>
        <v/>
      </c>
      <c r="L60" s="89" t="str">
        <f>IF($B60&lt;&gt;"",IF(INDEX(①職員名簿!H$11:H$110,MATCH(ROW()-1,①職員名簿!AB$11:AB$110,0))&lt;&gt;"",INDEX(①職員名簿!C$11:C$110,MATCH(ROW()-1,①職員名簿!AB$11:AB$110,0)),""),"")</f>
        <v/>
      </c>
      <c r="M60" s="3" t="str">
        <f>IF(②第１号様式の１!AM86="","",②第１号様式の１!AM86)</f>
        <v/>
      </c>
      <c r="N60" s="3" t="str">
        <f>IF(②第１号様式の１!AN86="","",②第１号様式の１!AN86)</f>
        <v/>
      </c>
    </row>
    <row r="61" spans="1:14">
      <c r="A61" s="3">
        <v>60</v>
      </c>
      <c r="B61" s="3" t="str">
        <f>IF(②第１号様式の１!$C87="","",②第１号様式の１!$C87)</f>
        <v/>
      </c>
      <c r="C61" s="86" t="str">
        <f>IF(②第１号様式の１!$C87="","",②第１号様式の１!$J87)</f>
        <v/>
      </c>
      <c r="D61" s="65" t="str">
        <f>IF(②第１号様式の１!$C87="","",②第１号様式の１!$P87)</f>
        <v/>
      </c>
      <c r="E61" s="87" t="str">
        <f>IF(②第１号様式の１!$C87="","",②第１号様式の１!$U87)</f>
        <v/>
      </c>
      <c r="F61" s="87" t="str">
        <f>IF(②第１号様式の１!$C87="","",②第１号様式の１!$X87)</f>
        <v/>
      </c>
      <c r="G61" s="87" t="str">
        <f>IF(②第１号様式の１!$C87="","",②第１号様式の１!$AA87)</f>
        <v/>
      </c>
      <c r="H61" s="87" t="str">
        <f>IF(②第１号様式の１!$C87="","",②第１号様式の１!$AD87)</f>
        <v/>
      </c>
      <c r="I61" s="87" t="str">
        <f>IF(②第１号様式の１!$C87="","",②第１号様式の１!$AG87)</f>
        <v/>
      </c>
      <c r="J61" s="87" t="str">
        <f>IF(②第１号様式の１!$C87="","",②第１号様式の１!$AJ87)</f>
        <v/>
      </c>
      <c r="K61" s="88" t="str">
        <f>IF($B61&lt;&gt;"",IF(INDEX(①職員名簿!G$11:G$110,MATCH(ROW()-1,①職員名簿!AB$11:AB$110,0))&lt;&gt;"",INDEX(①職員名簿!B$11:B$110,MATCH(ROW()-1,①職員名簿!AB$11:AB$110,0)),""),"")</f>
        <v/>
      </c>
      <c r="L61" s="89" t="str">
        <f>IF($B61&lt;&gt;"",IF(INDEX(①職員名簿!H$11:H$110,MATCH(ROW()-1,①職員名簿!AB$11:AB$110,0))&lt;&gt;"",INDEX(①職員名簿!C$11:C$110,MATCH(ROW()-1,①職員名簿!AB$11:AB$110,0)),""),"")</f>
        <v/>
      </c>
      <c r="M61" s="3" t="str">
        <f>IF(②第１号様式の１!AM87="","",②第１号様式の１!AM87)</f>
        <v/>
      </c>
      <c r="N61" s="3" t="str">
        <f>IF(②第１号様式の１!AN87="","",②第１号様式の１!AN87)</f>
        <v/>
      </c>
    </row>
    <row r="62" spans="1:14">
      <c r="A62" s="3">
        <v>61</v>
      </c>
      <c r="B62" s="3" t="str">
        <f>IF(②第１号様式の１!$C88="","",②第１号様式の１!$C88)</f>
        <v/>
      </c>
      <c r="C62" s="86" t="str">
        <f>IF(②第１号様式の１!$C88="","",②第１号様式の１!$J88)</f>
        <v/>
      </c>
      <c r="D62" s="65" t="str">
        <f>IF(②第１号様式の１!$C88="","",②第１号様式の１!$P88)</f>
        <v/>
      </c>
      <c r="E62" s="87" t="str">
        <f>IF(②第１号様式の１!$C88="","",②第１号様式の１!$U88)</f>
        <v/>
      </c>
      <c r="F62" s="87" t="str">
        <f>IF(②第１号様式の１!$C88="","",②第１号様式の１!$X88)</f>
        <v/>
      </c>
      <c r="G62" s="87" t="str">
        <f>IF(②第１号様式の１!$C88="","",②第１号様式の１!$AA88)</f>
        <v/>
      </c>
      <c r="H62" s="87" t="str">
        <f>IF(②第１号様式の１!$C88="","",②第１号様式の１!$AD88)</f>
        <v/>
      </c>
      <c r="I62" s="87" t="str">
        <f>IF(②第１号様式の１!$C88="","",②第１号様式の１!$AG88)</f>
        <v/>
      </c>
      <c r="J62" s="87" t="str">
        <f>IF(②第１号様式の１!$C88="","",②第１号様式の１!$AJ88)</f>
        <v/>
      </c>
      <c r="K62" s="88" t="str">
        <f>IF($B62&lt;&gt;"",IF(INDEX(①職員名簿!G$11:G$110,MATCH(ROW()-1,①職員名簿!AB$11:AB$110,0))&lt;&gt;"",INDEX(①職員名簿!B$11:B$110,MATCH(ROW()-1,①職員名簿!AB$11:AB$110,0)),""),"")</f>
        <v/>
      </c>
      <c r="L62" s="89" t="str">
        <f>IF($B62&lt;&gt;"",IF(INDEX(①職員名簿!H$11:H$110,MATCH(ROW()-1,①職員名簿!AB$11:AB$110,0))&lt;&gt;"",INDEX(①職員名簿!C$11:C$110,MATCH(ROW()-1,①職員名簿!AB$11:AB$110,0)),""),"")</f>
        <v/>
      </c>
      <c r="M62" s="3" t="str">
        <f>IF(②第１号様式の１!AM88="","",②第１号様式の１!AM88)</f>
        <v/>
      </c>
      <c r="N62" s="3" t="str">
        <f>IF(②第１号様式の１!AN88="","",②第１号様式の１!AN88)</f>
        <v/>
      </c>
    </row>
    <row r="63" spans="1:14">
      <c r="A63" s="3">
        <v>62</v>
      </c>
      <c r="B63" s="3" t="str">
        <f>IF(②第１号様式の１!$C89="","",②第１号様式の１!$C89)</f>
        <v/>
      </c>
      <c r="C63" s="86" t="str">
        <f>IF(②第１号様式の１!$C89="","",②第１号様式の１!$J89)</f>
        <v/>
      </c>
      <c r="D63" s="65" t="str">
        <f>IF(②第１号様式の１!$C89="","",②第１号様式の１!$P89)</f>
        <v/>
      </c>
      <c r="E63" s="87" t="str">
        <f>IF(②第１号様式の１!$C89="","",②第１号様式の１!$U89)</f>
        <v/>
      </c>
      <c r="F63" s="87" t="str">
        <f>IF(②第１号様式の１!$C89="","",②第１号様式の１!$X89)</f>
        <v/>
      </c>
      <c r="G63" s="87" t="str">
        <f>IF(②第１号様式の１!$C89="","",②第１号様式の１!$AA89)</f>
        <v/>
      </c>
      <c r="H63" s="87" t="str">
        <f>IF(②第１号様式の１!$C89="","",②第１号様式の１!$AD89)</f>
        <v/>
      </c>
      <c r="I63" s="87" t="str">
        <f>IF(②第１号様式の１!$C89="","",②第１号様式の１!$AG89)</f>
        <v/>
      </c>
      <c r="J63" s="87" t="str">
        <f>IF(②第１号様式の１!$C89="","",②第１号様式の１!$AJ89)</f>
        <v/>
      </c>
      <c r="K63" s="88" t="str">
        <f>IF($B63&lt;&gt;"",IF(INDEX(①職員名簿!G$11:G$110,MATCH(ROW()-1,①職員名簿!AB$11:AB$110,0))&lt;&gt;"",INDEX(①職員名簿!B$11:B$110,MATCH(ROW()-1,①職員名簿!AB$11:AB$110,0)),""),"")</f>
        <v/>
      </c>
      <c r="L63" s="89" t="str">
        <f>IF($B63&lt;&gt;"",IF(INDEX(①職員名簿!H$11:H$110,MATCH(ROW()-1,①職員名簿!AB$11:AB$110,0))&lt;&gt;"",INDEX(①職員名簿!C$11:C$110,MATCH(ROW()-1,①職員名簿!AB$11:AB$110,0)),""),"")</f>
        <v/>
      </c>
      <c r="M63" s="3" t="str">
        <f>IF(②第１号様式の１!AM89="","",②第１号様式の１!AM89)</f>
        <v/>
      </c>
      <c r="N63" s="3" t="str">
        <f>IF(②第１号様式の１!AN89="","",②第１号様式の１!AN89)</f>
        <v/>
      </c>
    </row>
    <row r="64" spans="1:14">
      <c r="A64" s="3">
        <v>63</v>
      </c>
      <c r="B64" s="3" t="str">
        <f>IF(②第１号様式の１!$C90="","",②第１号様式の１!$C90)</f>
        <v/>
      </c>
      <c r="C64" s="86" t="str">
        <f>IF(②第１号様式の１!$C90="","",②第１号様式の１!$J90)</f>
        <v/>
      </c>
      <c r="D64" s="65" t="str">
        <f>IF(②第１号様式の１!$C90="","",②第１号様式の１!$P90)</f>
        <v/>
      </c>
      <c r="E64" s="87" t="str">
        <f>IF(②第１号様式の１!$C90="","",②第１号様式の１!$U90)</f>
        <v/>
      </c>
      <c r="F64" s="87" t="str">
        <f>IF(②第１号様式の１!$C90="","",②第１号様式の１!$X90)</f>
        <v/>
      </c>
      <c r="G64" s="87" t="str">
        <f>IF(②第１号様式の１!$C90="","",②第１号様式の１!$AA90)</f>
        <v/>
      </c>
      <c r="H64" s="87" t="str">
        <f>IF(②第１号様式の１!$C90="","",②第１号様式の１!$AD90)</f>
        <v/>
      </c>
      <c r="I64" s="87" t="str">
        <f>IF(②第１号様式の１!$C90="","",②第１号様式の１!$AG90)</f>
        <v/>
      </c>
      <c r="J64" s="87" t="str">
        <f>IF(②第１号様式の１!$C90="","",②第１号様式の１!$AJ90)</f>
        <v/>
      </c>
      <c r="K64" s="88" t="str">
        <f>IF($B64&lt;&gt;"",IF(INDEX(①職員名簿!G$11:G$110,MATCH(ROW()-1,①職員名簿!AB$11:AB$110,0))&lt;&gt;"",INDEX(①職員名簿!B$11:B$110,MATCH(ROW()-1,①職員名簿!AB$11:AB$110,0)),""),"")</f>
        <v/>
      </c>
      <c r="L64" s="89" t="str">
        <f>IF($B64&lt;&gt;"",IF(INDEX(①職員名簿!H$11:H$110,MATCH(ROW()-1,①職員名簿!AB$11:AB$110,0))&lt;&gt;"",INDEX(①職員名簿!C$11:C$110,MATCH(ROW()-1,①職員名簿!AB$11:AB$110,0)),""),"")</f>
        <v/>
      </c>
      <c r="M64" s="3" t="str">
        <f>IF(②第１号様式の１!AM90="","",②第１号様式の１!AM90)</f>
        <v/>
      </c>
      <c r="N64" s="3" t="str">
        <f>IF(②第１号様式の１!AN90="","",②第１号様式の１!AN90)</f>
        <v/>
      </c>
    </row>
    <row r="65" spans="1:14">
      <c r="A65" s="3">
        <v>64</v>
      </c>
      <c r="B65" s="3" t="str">
        <f>IF(②第１号様式の１!$C91="","",②第１号様式の１!$C91)</f>
        <v/>
      </c>
      <c r="C65" s="86" t="str">
        <f>IF(②第１号様式の１!$C91="","",②第１号様式の１!$J91)</f>
        <v/>
      </c>
      <c r="D65" s="65" t="str">
        <f>IF(②第１号様式の１!$C91="","",②第１号様式の１!$P91)</f>
        <v/>
      </c>
      <c r="E65" s="87" t="str">
        <f>IF(②第１号様式の１!$C91="","",②第１号様式の１!$U91)</f>
        <v/>
      </c>
      <c r="F65" s="87" t="str">
        <f>IF(②第１号様式の１!$C91="","",②第１号様式の１!$X91)</f>
        <v/>
      </c>
      <c r="G65" s="87" t="str">
        <f>IF(②第１号様式の１!$C91="","",②第１号様式の１!$AA91)</f>
        <v/>
      </c>
      <c r="H65" s="87" t="str">
        <f>IF(②第１号様式の１!$C91="","",②第１号様式の１!$AD91)</f>
        <v/>
      </c>
      <c r="I65" s="87" t="str">
        <f>IF(②第１号様式の１!$C91="","",②第１号様式の１!$AG91)</f>
        <v/>
      </c>
      <c r="J65" s="87" t="str">
        <f>IF(②第１号様式の１!$C91="","",②第１号様式の１!$AJ91)</f>
        <v/>
      </c>
      <c r="K65" s="88" t="str">
        <f>IF($B65&lt;&gt;"",IF(INDEX(①職員名簿!G$11:G$110,MATCH(ROW()-1,①職員名簿!AB$11:AB$110,0))&lt;&gt;"",INDEX(①職員名簿!B$11:B$110,MATCH(ROW()-1,①職員名簿!AB$11:AB$110,0)),""),"")</f>
        <v/>
      </c>
      <c r="L65" s="89" t="str">
        <f>IF($B65&lt;&gt;"",IF(INDEX(①職員名簿!H$11:H$110,MATCH(ROW()-1,①職員名簿!AB$11:AB$110,0))&lt;&gt;"",INDEX(①職員名簿!C$11:C$110,MATCH(ROW()-1,①職員名簿!AB$11:AB$110,0)),""),"")</f>
        <v/>
      </c>
      <c r="M65" s="3" t="str">
        <f>IF(②第１号様式の１!AM91="","",②第１号様式の１!AM91)</f>
        <v/>
      </c>
      <c r="N65" s="3" t="str">
        <f>IF(②第１号様式の１!AN91="","",②第１号様式の１!AN91)</f>
        <v/>
      </c>
    </row>
    <row r="66" spans="1:14">
      <c r="A66" s="3">
        <v>65</v>
      </c>
      <c r="B66" s="3" t="str">
        <f>IF(②第１号様式の１!$C92="","",②第１号様式の１!$C92)</f>
        <v/>
      </c>
      <c r="C66" s="86" t="str">
        <f>IF(②第１号様式の１!$C92="","",②第１号様式の１!$J92)</f>
        <v/>
      </c>
      <c r="D66" s="65" t="str">
        <f>IF(②第１号様式の１!$C92="","",②第１号様式の１!$P92)</f>
        <v/>
      </c>
      <c r="E66" s="87" t="str">
        <f>IF(②第１号様式の１!$C92="","",②第１号様式の１!$U92)</f>
        <v/>
      </c>
      <c r="F66" s="87" t="str">
        <f>IF(②第１号様式の１!$C92="","",②第１号様式の１!$X92)</f>
        <v/>
      </c>
      <c r="G66" s="87" t="str">
        <f>IF(②第１号様式の１!$C92="","",②第１号様式の１!$AA92)</f>
        <v/>
      </c>
      <c r="H66" s="87" t="str">
        <f>IF(②第１号様式の１!$C92="","",②第１号様式の１!$AD92)</f>
        <v/>
      </c>
      <c r="I66" s="87" t="str">
        <f>IF(②第１号様式の１!$C92="","",②第１号様式の１!$AG92)</f>
        <v/>
      </c>
      <c r="J66" s="87" t="str">
        <f>IF(②第１号様式の１!$C92="","",②第１号様式の１!$AJ92)</f>
        <v/>
      </c>
      <c r="K66" s="88" t="str">
        <f>IF($B66&lt;&gt;"",IF(INDEX(①職員名簿!G$11:G$110,MATCH(ROW()-1,①職員名簿!AB$11:AB$110,0))&lt;&gt;"",INDEX(①職員名簿!B$11:B$110,MATCH(ROW()-1,①職員名簿!AB$11:AB$110,0)),""),"")</f>
        <v/>
      </c>
      <c r="L66" s="89" t="str">
        <f>IF($B66&lt;&gt;"",IF(INDEX(①職員名簿!H$11:H$110,MATCH(ROW()-1,①職員名簿!AB$11:AB$110,0))&lt;&gt;"",INDEX(①職員名簿!C$11:C$110,MATCH(ROW()-1,①職員名簿!AB$11:AB$110,0)),""),"")</f>
        <v/>
      </c>
      <c r="M66" s="3" t="str">
        <f>IF(②第１号様式の１!AM92="","",②第１号様式の１!AM92)</f>
        <v/>
      </c>
      <c r="N66" s="3" t="str">
        <f>IF(②第１号様式の１!AN92="","",②第１号様式の１!AN92)</f>
        <v/>
      </c>
    </row>
    <row r="67" spans="1:14">
      <c r="A67" s="3">
        <v>66</v>
      </c>
      <c r="B67" s="3" t="str">
        <f>IF(②第１号様式の１!$C93="","",②第１号様式の１!$C93)</f>
        <v/>
      </c>
      <c r="C67" s="86" t="str">
        <f>IF(②第１号様式の１!$C93="","",②第１号様式の１!$J93)</f>
        <v/>
      </c>
      <c r="D67" s="65" t="str">
        <f>IF(②第１号様式の１!$C93="","",②第１号様式の１!$P93)</f>
        <v/>
      </c>
      <c r="E67" s="87" t="str">
        <f>IF(②第１号様式の１!$C93="","",②第１号様式の１!$U93)</f>
        <v/>
      </c>
      <c r="F67" s="87" t="str">
        <f>IF(②第１号様式の１!$C93="","",②第１号様式の１!$X93)</f>
        <v/>
      </c>
      <c r="G67" s="87" t="str">
        <f>IF(②第１号様式の１!$C93="","",②第１号様式の１!$AA93)</f>
        <v/>
      </c>
      <c r="H67" s="87" t="str">
        <f>IF(②第１号様式の１!$C93="","",②第１号様式の１!$AD93)</f>
        <v/>
      </c>
      <c r="I67" s="87" t="str">
        <f>IF(②第１号様式の１!$C93="","",②第１号様式の１!$AG93)</f>
        <v/>
      </c>
      <c r="J67" s="87" t="str">
        <f>IF(②第１号様式の１!$C93="","",②第１号様式の１!$AJ93)</f>
        <v/>
      </c>
      <c r="K67" s="88" t="str">
        <f>IF($B67&lt;&gt;"",IF(INDEX(①職員名簿!G$11:G$110,MATCH(ROW()-1,①職員名簿!AB$11:AB$110,0))&lt;&gt;"",INDEX(①職員名簿!B$11:B$110,MATCH(ROW()-1,①職員名簿!AB$11:AB$110,0)),""),"")</f>
        <v/>
      </c>
      <c r="L67" s="89" t="str">
        <f>IF($B67&lt;&gt;"",IF(INDEX(①職員名簿!H$11:H$110,MATCH(ROW()-1,①職員名簿!AB$11:AB$110,0))&lt;&gt;"",INDEX(①職員名簿!C$11:C$110,MATCH(ROW()-1,①職員名簿!AB$11:AB$110,0)),""),"")</f>
        <v/>
      </c>
      <c r="M67" s="3" t="str">
        <f>IF(②第１号様式の１!AM93="","",②第１号様式の１!AM93)</f>
        <v/>
      </c>
      <c r="N67" s="3" t="str">
        <f>IF(②第１号様式の１!AN93="","",②第１号様式の１!AN93)</f>
        <v/>
      </c>
    </row>
    <row r="68" spans="1:14">
      <c r="A68" s="3">
        <v>67</v>
      </c>
      <c r="B68" s="3" t="str">
        <f>IF(②第１号様式の１!$C94="","",②第１号様式の１!$C94)</f>
        <v/>
      </c>
      <c r="C68" s="86" t="str">
        <f>IF(②第１号様式の１!$C94="","",②第１号様式の１!$J94)</f>
        <v/>
      </c>
      <c r="D68" s="65" t="str">
        <f>IF(②第１号様式の１!$C94="","",②第１号様式の１!$P94)</f>
        <v/>
      </c>
      <c r="E68" s="87" t="str">
        <f>IF(②第１号様式の１!$C94="","",②第１号様式の１!$U94)</f>
        <v/>
      </c>
      <c r="F68" s="87" t="str">
        <f>IF(②第１号様式の１!$C94="","",②第１号様式の１!$X94)</f>
        <v/>
      </c>
      <c r="G68" s="87" t="str">
        <f>IF(②第１号様式の１!$C94="","",②第１号様式の１!$AA94)</f>
        <v/>
      </c>
      <c r="H68" s="87" t="str">
        <f>IF(②第１号様式の１!$C94="","",②第１号様式の１!$AD94)</f>
        <v/>
      </c>
      <c r="I68" s="87" t="str">
        <f>IF(②第１号様式の１!$C94="","",②第１号様式の１!$AG94)</f>
        <v/>
      </c>
      <c r="J68" s="87" t="str">
        <f>IF(②第１号様式の１!$C94="","",②第１号様式の１!$AJ94)</f>
        <v/>
      </c>
      <c r="K68" s="88" t="str">
        <f>IF($B68&lt;&gt;"",IF(INDEX(①職員名簿!G$11:G$110,MATCH(ROW()-1,①職員名簿!AB$11:AB$110,0))&lt;&gt;"",INDEX(①職員名簿!B$11:B$110,MATCH(ROW()-1,①職員名簿!AB$11:AB$110,0)),""),"")</f>
        <v/>
      </c>
      <c r="L68" s="89" t="str">
        <f>IF($B68&lt;&gt;"",IF(INDEX(①職員名簿!H$11:H$110,MATCH(ROW()-1,①職員名簿!AB$11:AB$110,0))&lt;&gt;"",INDEX(①職員名簿!C$11:C$110,MATCH(ROW()-1,①職員名簿!AB$11:AB$110,0)),""),"")</f>
        <v/>
      </c>
      <c r="M68" s="3" t="str">
        <f>IF(②第１号様式の１!AM94="","",②第１号様式の１!AM94)</f>
        <v/>
      </c>
      <c r="N68" s="3" t="str">
        <f>IF(②第１号様式の１!AN94="","",②第１号様式の１!AN94)</f>
        <v/>
      </c>
    </row>
    <row r="69" spans="1:14">
      <c r="A69" s="3">
        <v>68</v>
      </c>
      <c r="B69" s="3" t="str">
        <f>IF(②第１号様式の１!$C95="","",②第１号様式の１!$C95)</f>
        <v/>
      </c>
      <c r="C69" s="86" t="str">
        <f>IF(②第１号様式の１!$C95="","",②第１号様式の１!$J95)</f>
        <v/>
      </c>
      <c r="D69" s="65" t="str">
        <f>IF(②第１号様式の１!$C95="","",②第１号様式の１!$P95)</f>
        <v/>
      </c>
      <c r="E69" s="87" t="str">
        <f>IF(②第１号様式の１!$C95="","",②第１号様式の１!$U95)</f>
        <v/>
      </c>
      <c r="F69" s="87" t="str">
        <f>IF(②第１号様式の１!$C95="","",②第１号様式の１!$X95)</f>
        <v/>
      </c>
      <c r="G69" s="87" t="str">
        <f>IF(②第１号様式の１!$C95="","",②第１号様式の１!$AA95)</f>
        <v/>
      </c>
      <c r="H69" s="87" t="str">
        <f>IF(②第１号様式の１!$C95="","",②第１号様式の１!$AD95)</f>
        <v/>
      </c>
      <c r="I69" s="87" t="str">
        <f>IF(②第１号様式の１!$C95="","",②第１号様式の１!$AG95)</f>
        <v/>
      </c>
      <c r="J69" s="87" t="str">
        <f>IF(②第１号様式の１!$C95="","",②第１号様式の１!$AJ95)</f>
        <v/>
      </c>
      <c r="K69" s="88" t="str">
        <f>IF($B69&lt;&gt;"",IF(INDEX(①職員名簿!G$11:G$110,MATCH(ROW()-1,①職員名簿!AB$11:AB$110,0))&lt;&gt;"",INDEX(①職員名簿!B$11:B$110,MATCH(ROW()-1,①職員名簿!AB$11:AB$110,0)),""),"")</f>
        <v/>
      </c>
      <c r="L69" s="89" t="str">
        <f>IF($B69&lt;&gt;"",IF(INDEX(①職員名簿!H$11:H$110,MATCH(ROW()-1,①職員名簿!AB$11:AB$110,0))&lt;&gt;"",INDEX(①職員名簿!C$11:C$110,MATCH(ROW()-1,①職員名簿!AB$11:AB$110,0)),""),"")</f>
        <v/>
      </c>
      <c r="M69" s="3" t="str">
        <f>IF(②第１号様式の１!AM95="","",②第１号様式の１!AM95)</f>
        <v/>
      </c>
      <c r="N69" s="3" t="str">
        <f>IF(②第１号様式の１!AN95="","",②第１号様式の１!AN95)</f>
        <v/>
      </c>
    </row>
    <row r="70" spans="1:14">
      <c r="A70" s="3">
        <v>69</v>
      </c>
      <c r="B70" s="3" t="str">
        <f>IF(②第１号様式の１!$C96="","",②第１号様式の１!$C96)</f>
        <v/>
      </c>
      <c r="C70" s="86" t="str">
        <f>IF(②第１号様式の１!$C96="","",②第１号様式の１!$J96)</f>
        <v/>
      </c>
      <c r="D70" s="65" t="str">
        <f>IF(②第１号様式の１!$C96="","",②第１号様式の１!$P96)</f>
        <v/>
      </c>
      <c r="E70" s="87" t="str">
        <f>IF(②第１号様式の１!$C96="","",②第１号様式の１!$U96)</f>
        <v/>
      </c>
      <c r="F70" s="87" t="str">
        <f>IF(②第１号様式の１!$C96="","",②第１号様式の１!$X96)</f>
        <v/>
      </c>
      <c r="G70" s="87" t="str">
        <f>IF(②第１号様式の１!$C96="","",②第１号様式の１!$AA96)</f>
        <v/>
      </c>
      <c r="H70" s="87" t="str">
        <f>IF(②第１号様式の１!$C96="","",②第１号様式の１!$AD96)</f>
        <v/>
      </c>
      <c r="I70" s="87" t="str">
        <f>IF(②第１号様式の１!$C96="","",②第１号様式の１!$AG96)</f>
        <v/>
      </c>
      <c r="J70" s="87" t="str">
        <f>IF(②第１号様式の１!$C96="","",②第１号様式の１!$AJ96)</f>
        <v/>
      </c>
      <c r="K70" s="88" t="str">
        <f>IF($B70&lt;&gt;"",IF(INDEX(①職員名簿!G$11:G$110,MATCH(ROW()-1,①職員名簿!AB$11:AB$110,0))&lt;&gt;"",INDEX(①職員名簿!B$11:B$110,MATCH(ROW()-1,①職員名簿!AB$11:AB$110,0)),""),"")</f>
        <v/>
      </c>
      <c r="L70" s="89" t="str">
        <f>IF($B70&lt;&gt;"",IF(INDEX(①職員名簿!H$11:H$110,MATCH(ROW()-1,①職員名簿!AB$11:AB$110,0))&lt;&gt;"",INDEX(①職員名簿!C$11:C$110,MATCH(ROW()-1,①職員名簿!AB$11:AB$110,0)),""),"")</f>
        <v/>
      </c>
      <c r="M70" s="3" t="str">
        <f>IF(②第１号様式の１!AM96="","",②第１号様式の１!AM96)</f>
        <v/>
      </c>
      <c r="N70" s="3" t="str">
        <f>IF(②第１号様式の１!AN96="","",②第１号様式の１!AN96)</f>
        <v/>
      </c>
    </row>
    <row r="71" spans="1:14">
      <c r="A71" s="3">
        <v>70</v>
      </c>
      <c r="B71" s="3" t="str">
        <f>IF(②第１号様式の１!$C97="","",②第１号様式の１!$C97)</f>
        <v/>
      </c>
      <c r="C71" s="86" t="str">
        <f>IF(②第１号様式の１!$C97="","",②第１号様式の１!$J97)</f>
        <v/>
      </c>
      <c r="D71" s="65" t="str">
        <f>IF(②第１号様式の１!$C97="","",②第１号様式の１!$P97)</f>
        <v/>
      </c>
      <c r="E71" s="87" t="str">
        <f>IF(②第１号様式の１!$C97="","",②第１号様式の１!$U97)</f>
        <v/>
      </c>
      <c r="F71" s="87" t="str">
        <f>IF(②第１号様式の１!$C97="","",②第１号様式の１!$X97)</f>
        <v/>
      </c>
      <c r="G71" s="87" t="str">
        <f>IF(②第１号様式の１!$C97="","",②第１号様式の１!$AA97)</f>
        <v/>
      </c>
      <c r="H71" s="87" t="str">
        <f>IF(②第１号様式の１!$C97="","",②第１号様式の１!$AD97)</f>
        <v/>
      </c>
      <c r="I71" s="87" t="str">
        <f>IF(②第１号様式の１!$C97="","",②第１号様式の１!$AG97)</f>
        <v/>
      </c>
      <c r="J71" s="87" t="str">
        <f>IF(②第１号様式の１!$C97="","",②第１号様式の１!$AJ97)</f>
        <v/>
      </c>
      <c r="K71" s="88" t="str">
        <f>IF($B71&lt;&gt;"",IF(INDEX(①職員名簿!G$11:G$110,MATCH(ROW()-1,①職員名簿!AB$11:AB$110,0))&lt;&gt;"",INDEX(①職員名簿!B$11:B$110,MATCH(ROW()-1,①職員名簿!AB$11:AB$110,0)),""),"")</f>
        <v/>
      </c>
      <c r="L71" s="89" t="str">
        <f>IF($B71&lt;&gt;"",IF(INDEX(①職員名簿!H$11:H$110,MATCH(ROW()-1,①職員名簿!AB$11:AB$110,0))&lt;&gt;"",INDEX(①職員名簿!C$11:C$110,MATCH(ROW()-1,①職員名簿!AB$11:AB$110,0)),""),"")</f>
        <v/>
      </c>
      <c r="M71" s="3" t="str">
        <f>IF(②第１号様式の１!AM97="","",②第１号様式の１!AM97)</f>
        <v/>
      </c>
      <c r="N71" s="3" t="str">
        <f>IF(②第１号様式の１!AN97="","",②第１号様式の１!AN97)</f>
        <v/>
      </c>
    </row>
    <row r="72" spans="1:14">
      <c r="A72" s="3">
        <v>71</v>
      </c>
      <c r="B72" s="3" t="str">
        <f>IF(②第１号様式の１!$C98="","",②第１号様式の１!$C98)</f>
        <v/>
      </c>
      <c r="C72" s="86" t="str">
        <f>IF(②第１号様式の１!$C98="","",②第１号様式の１!$J98)</f>
        <v/>
      </c>
      <c r="D72" s="65" t="str">
        <f>IF(②第１号様式の１!$C98="","",②第１号様式の１!$P98)</f>
        <v/>
      </c>
      <c r="E72" s="87" t="str">
        <f>IF(②第１号様式の１!$C98="","",②第１号様式の１!$U98)</f>
        <v/>
      </c>
      <c r="F72" s="87" t="str">
        <f>IF(②第１号様式の１!$C98="","",②第１号様式の１!$X98)</f>
        <v/>
      </c>
      <c r="G72" s="87" t="str">
        <f>IF(②第１号様式の１!$C98="","",②第１号様式の１!$AA98)</f>
        <v/>
      </c>
      <c r="H72" s="87" t="str">
        <f>IF(②第１号様式の１!$C98="","",②第１号様式の１!$AD98)</f>
        <v/>
      </c>
      <c r="I72" s="87" t="str">
        <f>IF(②第１号様式の１!$C98="","",②第１号様式の１!$AG98)</f>
        <v/>
      </c>
      <c r="J72" s="87" t="str">
        <f>IF(②第１号様式の１!$C98="","",②第１号様式の１!$AJ98)</f>
        <v/>
      </c>
      <c r="K72" s="88" t="str">
        <f>IF($B72&lt;&gt;"",IF(INDEX(①職員名簿!G$11:G$110,MATCH(ROW()-1,①職員名簿!AB$11:AB$110,0))&lt;&gt;"",INDEX(①職員名簿!B$11:B$110,MATCH(ROW()-1,①職員名簿!AB$11:AB$110,0)),""),"")</f>
        <v/>
      </c>
      <c r="L72" s="89" t="str">
        <f>IF($B72&lt;&gt;"",IF(INDEX(①職員名簿!H$11:H$110,MATCH(ROW()-1,①職員名簿!AB$11:AB$110,0))&lt;&gt;"",INDEX(①職員名簿!C$11:C$110,MATCH(ROW()-1,①職員名簿!AB$11:AB$110,0)),""),"")</f>
        <v/>
      </c>
      <c r="M72" s="3" t="str">
        <f>IF(②第１号様式の１!AM98="","",②第１号様式の１!AM98)</f>
        <v/>
      </c>
      <c r="N72" s="3" t="str">
        <f>IF(②第１号様式の１!AN98="","",②第１号様式の１!AN98)</f>
        <v/>
      </c>
    </row>
    <row r="73" spans="1:14">
      <c r="A73" s="3">
        <v>72</v>
      </c>
      <c r="B73" s="3" t="str">
        <f>IF(②第１号様式の１!$C99="","",②第１号様式の１!$C99)</f>
        <v/>
      </c>
      <c r="C73" s="86" t="str">
        <f>IF(②第１号様式の１!$C99="","",②第１号様式の１!$J99)</f>
        <v/>
      </c>
      <c r="D73" s="65" t="str">
        <f>IF(②第１号様式の１!$C99="","",②第１号様式の１!$P99)</f>
        <v/>
      </c>
      <c r="E73" s="87" t="str">
        <f>IF(②第１号様式の１!$C99="","",②第１号様式の１!$U99)</f>
        <v/>
      </c>
      <c r="F73" s="87" t="str">
        <f>IF(②第１号様式の１!$C99="","",②第１号様式の１!$X99)</f>
        <v/>
      </c>
      <c r="G73" s="87" t="str">
        <f>IF(②第１号様式の１!$C99="","",②第１号様式の１!$AA99)</f>
        <v/>
      </c>
      <c r="H73" s="87" t="str">
        <f>IF(②第１号様式の１!$C99="","",②第１号様式の１!$AD99)</f>
        <v/>
      </c>
      <c r="I73" s="87" t="str">
        <f>IF(②第１号様式の１!$C99="","",②第１号様式の１!$AG99)</f>
        <v/>
      </c>
      <c r="J73" s="87" t="str">
        <f>IF(②第１号様式の１!$C99="","",②第１号様式の１!$AJ99)</f>
        <v/>
      </c>
      <c r="K73" s="88" t="str">
        <f>IF($B73&lt;&gt;"",IF(INDEX(①職員名簿!G$11:G$110,MATCH(ROW()-1,①職員名簿!AB$11:AB$110,0))&lt;&gt;"",INDEX(①職員名簿!B$11:B$110,MATCH(ROW()-1,①職員名簿!AB$11:AB$110,0)),""),"")</f>
        <v/>
      </c>
      <c r="L73" s="89" t="str">
        <f>IF($B73&lt;&gt;"",IF(INDEX(①職員名簿!H$11:H$110,MATCH(ROW()-1,①職員名簿!AB$11:AB$110,0))&lt;&gt;"",INDEX(①職員名簿!C$11:C$110,MATCH(ROW()-1,①職員名簿!AB$11:AB$110,0)),""),"")</f>
        <v/>
      </c>
      <c r="M73" s="3" t="str">
        <f>IF(②第１号様式の１!AM99="","",②第１号様式の１!AM99)</f>
        <v/>
      </c>
      <c r="N73" s="3" t="str">
        <f>IF(②第１号様式の１!AN99="","",②第１号様式の１!AN99)</f>
        <v/>
      </c>
    </row>
    <row r="74" spans="1:14">
      <c r="A74" s="3">
        <v>73</v>
      </c>
      <c r="B74" s="3" t="str">
        <f>IF(②第１号様式の１!$C100="","",②第１号様式の１!$C100)</f>
        <v/>
      </c>
      <c r="C74" s="86" t="str">
        <f>IF(②第１号様式の１!$C100="","",②第１号様式の１!$J100)</f>
        <v/>
      </c>
      <c r="D74" s="65" t="str">
        <f>IF(②第１号様式の１!$C100="","",②第１号様式の１!$P100)</f>
        <v/>
      </c>
      <c r="E74" s="87" t="str">
        <f>IF(②第１号様式の１!$C100="","",②第１号様式の１!$U100)</f>
        <v/>
      </c>
      <c r="F74" s="87" t="str">
        <f>IF(②第１号様式の１!$C100="","",②第１号様式の１!$X100)</f>
        <v/>
      </c>
      <c r="G74" s="87" t="str">
        <f>IF(②第１号様式の１!$C100="","",②第１号様式の１!$AA100)</f>
        <v/>
      </c>
      <c r="H74" s="87" t="str">
        <f>IF(②第１号様式の１!$C100="","",②第１号様式の１!$AD100)</f>
        <v/>
      </c>
      <c r="I74" s="87" t="str">
        <f>IF(②第１号様式の１!$C100="","",②第１号様式の１!$AG100)</f>
        <v/>
      </c>
      <c r="J74" s="87" t="str">
        <f>IF(②第１号様式の１!$C100="","",②第１号様式の１!$AJ100)</f>
        <v/>
      </c>
      <c r="K74" s="88" t="str">
        <f>IF($B74&lt;&gt;"",IF(INDEX(①職員名簿!G$11:G$110,MATCH(ROW()-1,①職員名簿!AB$11:AB$110,0))&lt;&gt;"",INDEX(①職員名簿!B$11:B$110,MATCH(ROW()-1,①職員名簿!AB$11:AB$110,0)),""),"")</f>
        <v/>
      </c>
      <c r="L74" s="89" t="str">
        <f>IF($B74&lt;&gt;"",IF(INDEX(①職員名簿!H$11:H$110,MATCH(ROW()-1,①職員名簿!AB$11:AB$110,0))&lt;&gt;"",INDEX(①職員名簿!C$11:C$110,MATCH(ROW()-1,①職員名簿!AB$11:AB$110,0)),""),"")</f>
        <v/>
      </c>
      <c r="M74" s="3" t="str">
        <f>IF(②第１号様式の１!AM100="","",②第１号様式の１!AM100)</f>
        <v/>
      </c>
      <c r="N74" s="3" t="str">
        <f>IF(②第１号様式の１!AN100="","",②第１号様式の１!AN100)</f>
        <v/>
      </c>
    </row>
    <row r="75" spans="1:14">
      <c r="A75" s="3">
        <v>74</v>
      </c>
      <c r="B75" s="3" t="str">
        <f>IF(②第１号様式の１!$C101="","",②第１号様式の１!$C101)</f>
        <v/>
      </c>
      <c r="C75" s="86" t="str">
        <f>IF(②第１号様式の１!$C101="","",②第１号様式の１!$J101)</f>
        <v/>
      </c>
      <c r="D75" s="65" t="str">
        <f>IF(②第１号様式の１!$C101="","",②第１号様式の１!$P101)</f>
        <v/>
      </c>
      <c r="E75" s="87" t="str">
        <f>IF(②第１号様式の１!$C101="","",②第１号様式の１!$U101)</f>
        <v/>
      </c>
      <c r="F75" s="87" t="str">
        <f>IF(②第１号様式の１!$C101="","",②第１号様式の１!$X101)</f>
        <v/>
      </c>
      <c r="G75" s="87" t="str">
        <f>IF(②第１号様式の１!$C101="","",②第１号様式の１!$AA101)</f>
        <v/>
      </c>
      <c r="H75" s="87" t="str">
        <f>IF(②第１号様式の１!$C101="","",②第１号様式の１!$AD101)</f>
        <v/>
      </c>
      <c r="I75" s="87" t="str">
        <f>IF(②第１号様式の１!$C101="","",②第１号様式の１!$AG101)</f>
        <v/>
      </c>
      <c r="J75" s="87" t="str">
        <f>IF(②第１号様式の１!$C101="","",②第１号様式の１!$AJ101)</f>
        <v/>
      </c>
      <c r="K75" s="88" t="str">
        <f>IF($B75&lt;&gt;"",IF(INDEX(①職員名簿!G$11:G$110,MATCH(ROW()-1,①職員名簿!AB$11:AB$110,0))&lt;&gt;"",INDEX(①職員名簿!B$11:B$110,MATCH(ROW()-1,①職員名簿!AB$11:AB$110,0)),""),"")</f>
        <v/>
      </c>
      <c r="L75" s="89" t="str">
        <f>IF($B75&lt;&gt;"",IF(INDEX(①職員名簿!H$11:H$110,MATCH(ROW()-1,①職員名簿!AB$11:AB$110,0))&lt;&gt;"",INDEX(①職員名簿!C$11:C$110,MATCH(ROW()-1,①職員名簿!AB$11:AB$110,0)),""),"")</f>
        <v/>
      </c>
      <c r="M75" s="3" t="str">
        <f>IF(②第１号様式の１!AM101="","",②第１号様式の１!AM101)</f>
        <v/>
      </c>
      <c r="N75" s="3" t="str">
        <f>IF(②第１号様式の１!AN101="","",②第１号様式の１!AN101)</f>
        <v/>
      </c>
    </row>
    <row r="76" spans="1:14">
      <c r="A76" s="3">
        <v>75</v>
      </c>
      <c r="B76" s="3" t="str">
        <f>IF(②第１号様式の１!$C102="","",②第１号様式の１!$C102)</f>
        <v/>
      </c>
      <c r="C76" s="86" t="str">
        <f>IF(②第１号様式の１!$C102="","",②第１号様式の１!$J102)</f>
        <v/>
      </c>
      <c r="D76" s="65" t="str">
        <f>IF(②第１号様式の１!$C102="","",②第１号様式の１!$P102)</f>
        <v/>
      </c>
      <c r="E76" s="87" t="str">
        <f>IF(②第１号様式の１!$C102="","",②第１号様式の１!$U102)</f>
        <v/>
      </c>
      <c r="F76" s="87" t="str">
        <f>IF(②第１号様式の１!$C102="","",②第１号様式の１!$X102)</f>
        <v/>
      </c>
      <c r="G76" s="87" t="str">
        <f>IF(②第１号様式の１!$C102="","",②第１号様式の１!$AA102)</f>
        <v/>
      </c>
      <c r="H76" s="87" t="str">
        <f>IF(②第１号様式の１!$C102="","",②第１号様式の１!$AD102)</f>
        <v/>
      </c>
      <c r="I76" s="87" t="str">
        <f>IF(②第１号様式の１!$C102="","",②第１号様式の１!$AG102)</f>
        <v/>
      </c>
      <c r="J76" s="87" t="str">
        <f>IF(②第１号様式の１!$C102="","",②第１号様式の１!$AJ102)</f>
        <v/>
      </c>
      <c r="K76" s="88" t="str">
        <f>IF($B76&lt;&gt;"",IF(INDEX(①職員名簿!G$11:G$110,MATCH(ROW()-1,①職員名簿!AB$11:AB$110,0))&lt;&gt;"",INDEX(①職員名簿!B$11:B$110,MATCH(ROW()-1,①職員名簿!AB$11:AB$110,0)),""),"")</f>
        <v/>
      </c>
      <c r="L76" s="89" t="str">
        <f>IF($B76&lt;&gt;"",IF(INDEX(①職員名簿!H$11:H$110,MATCH(ROW()-1,①職員名簿!AB$11:AB$110,0))&lt;&gt;"",INDEX(①職員名簿!C$11:C$110,MATCH(ROW()-1,①職員名簿!AB$11:AB$110,0)),""),"")</f>
        <v/>
      </c>
      <c r="M76" s="3" t="str">
        <f>IF(②第１号様式の１!AM102="","",②第１号様式の１!AM102)</f>
        <v/>
      </c>
      <c r="N76" s="3" t="str">
        <f>IF(②第１号様式の１!AN102="","",②第１号様式の１!AN102)</f>
        <v/>
      </c>
    </row>
  </sheetData>
  <sheetProtection algorithmName="SHA-512" hashValue="BSSvBI75xxRGNmlQiiOHIbE2zyPQUPnGdCBfZVMG+U97gDSpR9j7+qTldn/bIZIGPb0bu8acWCkAA2UyQW6Q8A==" saltValue="WsR4PbbmHFb88GiOSRjaIw==" spinCount="100000" sheet="1" objects="1" scenarios="1"/>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767" priority="30">
      <formula>AND($I31&lt;&gt;"",$AT31="")</formula>
    </cfRule>
  </conditionalFormatting>
  <conditionalFormatting sqref="AI33">
    <cfRule type="expression" dxfId="766" priority="29">
      <formula>AND($I$31&lt;&gt;"",$AI$33="")</formula>
    </cfRule>
  </conditionalFormatting>
  <conditionalFormatting sqref="I33 I38 I43 I48 I53 I58 I63 I68">
    <cfRule type="expression" dxfId="765" priority="31">
      <formula>AND($I31&lt;&gt;"",$I33="")</formula>
    </cfRule>
  </conditionalFormatting>
  <conditionalFormatting sqref="AI38 AI43 AI48 AI53 AI58 AI63 AI68">
    <cfRule type="expression" dxfId="764" priority="33">
      <formula>AND($I36&lt;&gt;"",$AI38="")</formula>
    </cfRule>
    <cfRule type="expression" dxfId="763" priority="34">
      <formula>IF(AND($I36&lt;&gt;"",AI38&lt;&gt;"",$V33&lt;=$AI38),TRUE,FALSE)</formula>
    </cfRule>
  </conditionalFormatting>
  <conditionalFormatting sqref="V33 V38 V43 V48 V53 V58 V63">
    <cfRule type="expression" dxfId="762" priority="35">
      <formula>AND($I31&lt;&gt;"",$V33="")</formula>
    </cfRule>
    <cfRule type="expression" dxfId="761" priority="36">
      <formula>IF(AND($I36&lt;&gt;"",$AI38&lt;&gt;"",$V33&lt;=$AI38),TRUE,FALSE)</formula>
    </cfRule>
  </conditionalFormatting>
  <conditionalFormatting sqref="AT76">
    <cfRule type="expression" dxfId="760" priority="25">
      <formula>AND($I76&lt;&gt;"",$AT76="")</formula>
    </cfRule>
  </conditionalFormatting>
  <conditionalFormatting sqref="I78">
    <cfRule type="expression" dxfId="759" priority="26">
      <formula>AND($I76&lt;&gt;"",$I78="")</formula>
    </cfRule>
  </conditionalFormatting>
  <conditionalFormatting sqref="AI78">
    <cfRule type="expression" dxfId="758" priority="27">
      <formula>AND($I76&lt;&gt;"",$AI78="")</formula>
    </cfRule>
    <cfRule type="expression" dxfId="757" priority="28">
      <formula>IF(AND($I76&lt;&gt;"",AI78&lt;&gt;"",$V68&lt;=$AI78),TRUE,FALSE)</formula>
    </cfRule>
  </conditionalFormatting>
  <conditionalFormatting sqref="AT101">
    <cfRule type="expression" dxfId="756" priority="21">
      <formula>AND($I101&lt;&gt;"",$AT101="")</formula>
    </cfRule>
  </conditionalFormatting>
  <conditionalFormatting sqref="I103">
    <cfRule type="expression" dxfId="755" priority="22">
      <formula>AND($I101&lt;&gt;"",$I103="")</formula>
    </cfRule>
  </conditionalFormatting>
  <conditionalFormatting sqref="AI103">
    <cfRule type="expression" dxfId="754" priority="23">
      <formula>AND($I101&lt;&gt;"",$AI103="")</formula>
    </cfRule>
    <cfRule type="expression" dxfId="753" priority="24">
      <formula>IF(AND($I101&lt;&gt;"",AI103&lt;&gt;"",$V78&lt;=$AI103),TRUE,FALSE)</formula>
    </cfRule>
  </conditionalFormatting>
  <conditionalFormatting sqref="AT96">
    <cfRule type="expression" dxfId="752" priority="17">
      <formula>AND($I96&lt;&gt;"",$AT96="")</formula>
    </cfRule>
  </conditionalFormatting>
  <conditionalFormatting sqref="I98">
    <cfRule type="expression" dxfId="751" priority="18">
      <formula>AND($I96&lt;&gt;"",$I98="")</formula>
    </cfRule>
  </conditionalFormatting>
  <conditionalFormatting sqref="AI98">
    <cfRule type="expression" dxfId="750" priority="19">
      <formula>AND($I96&lt;&gt;"",$AI98="")</formula>
    </cfRule>
    <cfRule type="expression" dxfId="749" priority="20">
      <formula>IF(AND($I96&lt;&gt;"",AI98&lt;&gt;"",$V78&lt;=$AI98),TRUE,FALSE)</formula>
    </cfRule>
  </conditionalFormatting>
  <conditionalFormatting sqref="AT91">
    <cfRule type="expression" dxfId="748" priority="13">
      <formula>AND($I91&lt;&gt;"",$AT91="")</formula>
    </cfRule>
  </conditionalFormatting>
  <conditionalFormatting sqref="I93">
    <cfRule type="expression" dxfId="747" priority="14">
      <formula>AND($I91&lt;&gt;"",$I93="")</formula>
    </cfRule>
  </conditionalFormatting>
  <conditionalFormatting sqref="AI93">
    <cfRule type="expression" dxfId="746" priority="15">
      <formula>AND($I91&lt;&gt;"",$AI93="")</formula>
    </cfRule>
    <cfRule type="expression" dxfId="745" priority="16">
      <formula>IF(AND($I91&lt;&gt;"",AI93&lt;&gt;"",$V78&lt;=$AI93),TRUE,FALSE)</formula>
    </cfRule>
  </conditionalFormatting>
  <conditionalFormatting sqref="AT86">
    <cfRule type="expression" dxfId="744" priority="9">
      <formula>AND($I86&lt;&gt;"",$AT86="")</formula>
    </cfRule>
  </conditionalFormatting>
  <conditionalFormatting sqref="I88">
    <cfRule type="expression" dxfId="743" priority="10">
      <formula>AND($I86&lt;&gt;"",$I88="")</formula>
    </cfRule>
  </conditionalFormatting>
  <conditionalFormatting sqref="AI88">
    <cfRule type="expression" dxfId="742" priority="11">
      <formula>AND($I86&lt;&gt;"",$AI88="")</formula>
    </cfRule>
    <cfRule type="expression" dxfId="741" priority="12">
      <formula>IF(AND($I86&lt;&gt;"",AI88&lt;&gt;"",$V78&lt;=$AI88),TRUE,FALSE)</formula>
    </cfRule>
  </conditionalFormatting>
  <conditionalFormatting sqref="AT81">
    <cfRule type="expression" dxfId="740" priority="5">
      <formula>AND($I81&lt;&gt;"",$AT81="")</formula>
    </cfRule>
  </conditionalFormatting>
  <conditionalFormatting sqref="I83">
    <cfRule type="expression" dxfId="739" priority="6">
      <formula>AND($I81&lt;&gt;"",$I83="")</formula>
    </cfRule>
  </conditionalFormatting>
  <conditionalFormatting sqref="AI83">
    <cfRule type="expression" dxfId="738" priority="7">
      <formula>AND($I81&lt;&gt;"",$AI83="")</formula>
    </cfRule>
    <cfRule type="expression" dxfId="737" priority="8">
      <formula>IF(AND($I81&lt;&gt;"",AI83&lt;&gt;"",$V78&lt;=$AI83),TRUE,FALSE)</formula>
    </cfRule>
  </conditionalFormatting>
  <conditionalFormatting sqref="AT71">
    <cfRule type="expression" dxfId="736" priority="1">
      <formula>AND($I71&lt;&gt;"",$AT71="")</formula>
    </cfRule>
  </conditionalFormatting>
  <conditionalFormatting sqref="I73">
    <cfRule type="expression" dxfId="735" priority="2">
      <formula>AND($I71&lt;&gt;"",$I73="")</formula>
    </cfRule>
  </conditionalFormatting>
  <conditionalFormatting sqref="AI73">
    <cfRule type="expression" dxfId="734" priority="3">
      <formula>AND($I71&lt;&gt;"",$AI73="")</formula>
    </cfRule>
    <cfRule type="expression" dxfId="733" priority="4">
      <formula>IF(AND($I71&lt;&gt;"",AI73&lt;&gt;"",$V63&lt;=$AI73),TRUE,FALSE)</formula>
    </cfRule>
  </conditionalFormatting>
  <conditionalFormatting sqref="V68">
    <cfRule type="expression" dxfId="732" priority="37">
      <formula>AND($I66&lt;&gt;"",$V68="")</formula>
    </cfRule>
    <cfRule type="expression" dxfId="731" priority="38">
      <formula>IF(AND(#REF!&lt;&gt;"",#REF!&lt;&gt;"",$V68&lt;=#REF!),TRUE,FALSE)</formula>
    </cfRule>
  </conditionalFormatting>
  <conditionalFormatting sqref="V78 V83 V73">
    <cfRule type="expression" dxfId="730" priority="39">
      <formula>AND($I71&lt;&gt;"",$V73="")</formula>
    </cfRule>
    <cfRule type="expression" dxfId="729" priority="40">
      <formula>IF(AND(#REF!&lt;&gt;"",#REF!&lt;&gt;"",$V73&lt;=#REF!),TRUE,FALSE)</formula>
    </cfRule>
  </conditionalFormatting>
  <conditionalFormatting sqref="V103">
    <cfRule type="expression" dxfId="728" priority="41">
      <formula>AND($I101&lt;&gt;"",$V103="")</formula>
    </cfRule>
    <cfRule type="expression" dxfId="727" priority="42">
      <formula>IF(AND(#REF!&lt;&gt;"",#REF!&lt;&gt;"",$V103&lt;=#REF!),TRUE,FALSE)</formula>
    </cfRule>
  </conditionalFormatting>
  <conditionalFormatting sqref="V98">
    <cfRule type="expression" dxfId="726" priority="43">
      <formula>AND($I96&lt;&gt;"",$V98="")</formula>
    </cfRule>
    <cfRule type="expression" dxfId="725" priority="44">
      <formula>IF(AND(#REF!&lt;&gt;"",#REF!&lt;&gt;"",$V98&lt;=#REF!),TRUE,FALSE)</formula>
    </cfRule>
  </conditionalFormatting>
  <conditionalFormatting sqref="V93">
    <cfRule type="expression" dxfId="724" priority="45">
      <formula>AND($I91&lt;&gt;"",$V93="")</formula>
    </cfRule>
    <cfRule type="expression" dxfId="723" priority="46">
      <formula>IF(AND(#REF!&lt;&gt;"",#REF!&lt;&gt;"",$V93&lt;=#REF!),TRUE,FALSE)</formula>
    </cfRule>
  </conditionalFormatting>
  <conditionalFormatting sqref="V88">
    <cfRule type="expression" dxfId="722" priority="47">
      <formula>AND($I86&lt;&gt;"",$V88="")</formula>
    </cfRule>
    <cfRule type="expression" dxfId="721" priority="48">
      <formula>IF(AND(#REF!&lt;&gt;"",#REF!&lt;&gt;"",$V88&lt;=#REF!),TRUE,FALSE)</formula>
    </cfRule>
  </conditionalFormatting>
  <dataValidations count="4">
    <dataValidation type="list" allowBlank="1" showInputMessage="1" showErrorMessage="1" sqref="AK8:AO8">
      <formula1>"平成,昭和,大正"</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Y7">
      <formula1>"男,女"</formula1>
    </dataValidation>
    <dataValidation type="list" allowBlank="1" showInputMessage="1" showErrorMessage="1" sqref="S13:U13 S15:U15 S17:U17 S19:U19 AY13:BA13 AY15:BA15 AY17:BA17 AY19:BA19">
      <formula1>"昭和,平成,令和"</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01F257E1-52CB-4740-9F24-FAEF6AC2BF35}">
            <xm:f>IF(AND($I31&lt;&gt;"",AI33&lt;&gt;"",マスタ!$F$6&lt;=$AI33),TRUE,FALSE)</xm:f>
            <x14:dxf>
              <fill>
                <patternFill>
                  <bgColor rgb="FFFF6600"/>
                </patternFill>
              </fill>
            </x14:dxf>
          </x14:cfRule>
          <xm:sqref>AI33:AQ34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719" priority="30">
      <formula>AND($I31&lt;&gt;"",$AT31="")</formula>
    </cfRule>
  </conditionalFormatting>
  <conditionalFormatting sqref="AI33">
    <cfRule type="expression" dxfId="718" priority="29">
      <formula>AND($I$31&lt;&gt;"",$AI$33="")</formula>
    </cfRule>
  </conditionalFormatting>
  <conditionalFormatting sqref="I33 I38 I43 I48 I53 I58 I63 I68">
    <cfRule type="expression" dxfId="717" priority="31">
      <formula>AND($I31&lt;&gt;"",$I33="")</formula>
    </cfRule>
  </conditionalFormatting>
  <conditionalFormatting sqref="AI38 AI43 AI48 AI53 AI58 AI63 AI68">
    <cfRule type="expression" dxfId="716" priority="33">
      <formula>AND($I36&lt;&gt;"",$AI38="")</formula>
    </cfRule>
    <cfRule type="expression" dxfId="715" priority="34">
      <formula>IF(AND($I36&lt;&gt;"",AI38&lt;&gt;"",$V33&lt;=$AI38),TRUE,FALSE)</formula>
    </cfRule>
  </conditionalFormatting>
  <conditionalFormatting sqref="V33 V38 V43 V48 V53 V58 V63">
    <cfRule type="expression" dxfId="714" priority="35">
      <formula>AND($I31&lt;&gt;"",$V33="")</formula>
    </cfRule>
    <cfRule type="expression" dxfId="713" priority="36">
      <formula>IF(AND($I36&lt;&gt;"",$AI38&lt;&gt;"",$V33&lt;=$AI38),TRUE,FALSE)</formula>
    </cfRule>
  </conditionalFormatting>
  <conditionalFormatting sqref="AT76">
    <cfRule type="expression" dxfId="712" priority="25">
      <formula>AND($I76&lt;&gt;"",$AT76="")</formula>
    </cfRule>
  </conditionalFormatting>
  <conditionalFormatting sqref="I78">
    <cfRule type="expression" dxfId="711" priority="26">
      <formula>AND($I76&lt;&gt;"",$I78="")</formula>
    </cfRule>
  </conditionalFormatting>
  <conditionalFormatting sqref="AI78">
    <cfRule type="expression" dxfId="710" priority="27">
      <formula>AND($I76&lt;&gt;"",$AI78="")</formula>
    </cfRule>
    <cfRule type="expression" dxfId="709" priority="28">
      <formula>IF(AND($I76&lt;&gt;"",AI78&lt;&gt;"",$V68&lt;=$AI78),TRUE,FALSE)</formula>
    </cfRule>
  </conditionalFormatting>
  <conditionalFormatting sqref="AT101">
    <cfRule type="expression" dxfId="708" priority="21">
      <formula>AND($I101&lt;&gt;"",$AT101="")</formula>
    </cfRule>
  </conditionalFormatting>
  <conditionalFormatting sqref="I103">
    <cfRule type="expression" dxfId="707" priority="22">
      <formula>AND($I101&lt;&gt;"",$I103="")</formula>
    </cfRule>
  </conditionalFormatting>
  <conditionalFormatting sqref="AI103">
    <cfRule type="expression" dxfId="706" priority="23">
      <formula>AND($I101&lt;&gt;"",$AI103="")</formula>
    </cfRule>
    <cfRule type="expression" dxfId="705" priority="24">
      <formula>IF(AND($I101&lt;&gt;"",AI103&lt;&gt;"",$V78&lt;=$AI103),TRUE,FALSE)</formula>
    </cfRule>
  </conditionalFormatting>
  <conditionalFormatting sqref="AT96">
    <cfRule type="expression" dxfId="704" priority="17">
      <formula>AND($I96&lt;&gt;"",$AT96="")</formula>
    </cfRule>
  </conditionalFormatting>
  <conditionalFormatting sqref="I98">
    <cfRule type="expression" dxfId="703" priority="18">
      <formula>AND($I96&lt;&gt;"",$I98="")</formula>
    </cfRule>
  </conditionalFormatting>
  <conditionalFormatting sqref="AI98">
    <cfRule type="expression" dxfId="702" priority="19">
      <formula>AND($I96&lt;&gt;"",$AI98="")</formula>
    </cfRule>
    <cfRule type="expression" dxfId="701" priority="20">
      <formula>IF(AND($I96&lt;&gt;"",AI98&lt;&gt;"",$V78&lt;=$AI98),TRUE,FALSE)</formula>
    </cfRule>
  </conditionalFormatting>
  <conditionalFormatting sqref="AT91">
    <cfRule type="expression" dxfId="700" priority="13">
      <formula>AND($I91&lt;&gt;"",$AT91="")</formula>
    </cfRule>
  </conditionalFormatting>
  <conditionalFormatting sqref="I93">
    <cfRule type="expression" dxfId="699" priority="14">
      <formula>AND($I91&lt;&gt;"",$I93="")</formula>
    </cfRule>
  </conditionalFormatting>
  <conditionalFormatting sqref="AI93">
    <cfRule type="expression" dxfId="698" priority="15">
      <formula>AND($I91&lt;&gt;"",$AI93="")</formula>
    </cfRule>
    <cfRule type="expression" dxfId="697" priority="16">
      <formula>IF(AND($I91&lt;&gt;"",AI93&lt;&gt;"",$V78&lt;=$AI93),TRUE,FALSE)</formula>
    </cfRule>
  </conditionalFormatting>
  <conditionalFormatting sqref="AT86">
    <cfRule type="expression" dxfId="696" priority="9">
      <formula>AND($I86&lt;&gt;"",$AT86="")</formula>
    </cfRule>
  </conditionalFormatting>
  <conditionalFormatting sqref="I88">
    <cfRule type="expression" dxfId="695" priority="10">
      <formula>AND($I86&lt;&gt;"",$I88="")</formula>
    </cfRule>
  </conditionalFormatting>
  <conditionalFormatting sqref="AI88">
    <cfRule type="expression" dxfId="694" priority="11">
      <formula>AND($I86&lt;&gt;"",$AI88="")</formula>
    </cfRule>
    <cfRule type="expression" dxfId="693" priority="12">
      <formula>IF(AND($I86&lt;&gt;"",AI88&lt;&gt;"",$V78&lt;=$AI88),TRUE,FALSE)</formula>
    </cfRule>
  </conditionalFormatting>
  <conditionalFormatting sqref="AT81">
    <cfRule type="expression" dxfId="692" priority="5">
      <formula>AND($I81&lt;&gt;"",$AT81="")</formula>
    </cfRule>
  </conditionalFormatting>
  <conditionalFormatting sqref="I83">
    <cfRule type="expression" dxfId="691" priority="6">
      <formula>AND($I81&lt;&gt;"",$I83="")</formula>
    </cfRule>
  </conditionalFormatting>
  <conditionalFormatting sqref="AI83">
    <cfRule type="expression" dxfId="690" priority="7">
      <formula>AND($I81&lt;&gt;"",$AI83="")</formula>
    </cfRule>
    <cfRule type="expression" dxfId="689" priority="8">
      <formula>IF(AND($I81&lt;&gt;"",AI83&lt;&gt;"",$V78&lt;=$AI83),TRUE,FALSE)</formula>
    </cfRule>
  </conditionalFormatting>
  <conditionalFormatting sqref="AT71">
    <cfRule type="expression" dxfId="688" priority="1">
      <formula>AND($I71&lt;&gt;"",$AT71="")</formula>
    </cfRule>
  </conditionalFormatting>
  <conditionalFormatting sqref="I73">
    <cfRule type="expression" dxfId="687" priority="2">
      <formula>AND($I71&lt;&gt;"",$I73="")</formula>
    </cfRule>
  </conditionalFormatting>
  <conditionalFormatting sqref="AI73">
    <cfRule type="expression" dxfId="686" priority="3">
      <formula>AND($I71&lt;&gt;"",$AI73="")</formula>
    </cfRule>
    <cfRule type="expression" dxfId="685" priority="4">
      <formula>IF(AND($I71&lt;&gt;"",AI73&lt;&gt;"",$V63&lt;=$AI73),TRUE,FALSE)</formula>
    </cfRule>
  </conditionalFormatting>
  <conditionalFormatting sqref="V68">
    <cfRule type="expression" dxfId="684" priority="37">
      <formula>AND($I66&lt;&gt;"",$V68="")</formula>
    </cfRule>
    <cfRule type="expression" dxfId="683" priority="38">
      <formula>IF(AND(#REF!&lt;&gt;"",#REF!&lt;&gt;"",$V68&lt;=#REF!),TRUE,FALSE)</formula>
    </cfRule>
  </conditionalFormatting>
  <conditionalFormatting sqref="V78 V83 V73">
    <cfRule type="expression" dxfId="682" priority="39">
      <formula>AND($I71&lt;&gt;"",$V73="")</formula>
    </cfRule>
    <cfRule type="expression" dxfId="681" priority="40">
      <formula>IF(AND(#REF!&lt;&gt;"",#REF!&lt;&gt;"",$V73&lt;=#REF!),TRUE,FALSE)</formula>
    </cfRule>
  </conditionalFormatting>
  <conditionalFormatting sqref="V103">
    <cfRule type="expression" dxfId="680" priority="41">
      <formula>AND($I101&lt;&gt;"",$V103="")</formula>
    </cfRule>
    <cfRule type="expression" dxfId="679" priority="42">
      <formula>IF(AND(#REF!&lt;&gt;"",#REF!&lt;&gt;"",$V103&lt;=#REF!),TRUE,FALSE)</formula>
    </cfRule>
  </conditionalFormatting>
  <conditionalFormatting sqref="V98">
    <cfRule type="expression" dxfId="678" priority="43">
      <formula>AND($I96&lt;&gt;"",$V98="")</formula>
    </cfRule>
    <cfRule type="expression" dxfId="677" priority="44">
      <formula>IF(AND(#REF!&lt;&gt;"",#REF!&lt;&gt;"",$V98&lt;=#REF!),TRUE,FALSE)</formula>
    </cfRule>
  </conditionalFormatting>
  <conditionalFormatting sqref="V93">
    <cfRule type="expression" dxfId="676" priority="45">
      <formula>AND($I91&lt;&gt;"",$V93="")</formula>
    </cfRule>
    <cfRule type="expression" dxfId="675" priority="46">
      <formula>IF(AND(#REF!&lt;&gt;"",#REF!&lt;&gt;"",$V93&lt;=#REF!),TRUE,FALSE)</formula>
    </cfRule>
  </conditionalFormatting>
  <conditionalFormatting sqref="V88">
    <cfRule type="expression" dxfId="674" priority="47">
      <formula>AND($I86&lt;&gt;"",$V88="")</formula>
    </cfRule>
    <cfRule type="expression" dxfId="673" priority="48">
      <formula>IF(AND(#REF!&lt;&gt;"",#REF!&lt;&gt;"",$V88&lt;=#REF!),TRUE,FALSE)</formula>
    </cfRule>
  </conditionalFormatting>
  <dataValidations count="4">
    <dataValidation type="list" allowBlank="1" showInputMessage="1" showErrorMessage="1" sqref="S13:U13 S15:U15 S17:U17 S19:U19 AY13:BA13 AY15:BA15 AY17:BA17 AY19:BA19">
      <formula1>"昭和,平成,令和"</formula1>
    </dataValidation>
    <dataValidation type="list" allowBlank="1" showInputMessage="1" showErrorMessage="1" sqref="CY7">
      <formula1>"男,女"</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FFAF14A1-E2B5-4A01-BDF1-BB27D3B28934}">
            <xm:f>IF(AND($I31&lt;&gt;"",AI33&lt;&gt;"",マスタ!$F$6&lt;=$AI33),TRUE,FALSE)</xm:f>
            <x14:dxf>
              <fill>
                <patternFill>
                  <bgColor rgb="FFFF6600"/>
                </patternFill>
              </fill>
            </x14:dxf>
          </x14:cfRule>
          <xm:sqref>AI33:AQ34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671" priority="30">
      <formula>AND($I31&lt;&gt;"",$AT31="")</formula>
    </cfRule>
  </conditionalFormatting>
  <conditionalFormatting sqref="AI33">
    <cfRule type="expression" dxfId="670" priority="29">
      <formula>AND($I$31&lt;&gt;"",$AI$33="")</formula>
    </cfRule>
  </conditionalFormatting>
  <conditionalFormatting sqref="I33 I38 I43 I48 I53 I58 I63 I68">
    <cfRule type="expression" dxfId="669" priority="31">
      <formula>AND($I31&lt;&gt;"",$I33="")</formula>
    </cfRule>
  </conditionalFormatting>
  <conditionalFormatting sqref="AI38 AI43 AI48 AI53 AI58 AI63 AI68">
    <cfRule type="expression" dxfId="668" priority="33">
      <formula>AND($I36&lt;&gt;"",$AI38="")</formula>
    </cfRule>
    <cfRule type="expression" dxfId="667" priority="34">
      <formula>IF(AND($I36&lt;&gt;"",AI38&lt;&gt;"",$V33&lt;=$AI38),TRUE,FALSE)</formula>
    </cfRule>
  </conditionalFormatting>
  <conditionalFormatting sqref="V33 V38 V43 V48 V53 V58 V63">
    <cfRule type="expression" dxfId="666" priority="35">
      <formula>AND($I31&lt;&gt;"",$V33="")</formula>
    </cfRule>
    <cfRule type="expression" dxfId="665" priority="36">
      <formula>IF(AND($I36&lt;&gt;"",$AI38&lt;&gt;"",$V33&lt;=$AI38),TRUE,FALSE)</formula>
    </cfRule>
  </conditionalFormatting>
  <conditionalFormatting sqref="AT76">
    <cfRule type="expression" dxfId="664" priority="25">
      <formula>AND($I76&lt;&gt;"",$AT76="")</formula>
    </cfRule>
  </conditionalFormatting>
  <conditionalFormatting sqref="I78">
    <cfRule type="expression" dxfId="663" priority="26">
      <formula>AND($I76&lt;&gt;"",$I78="")</formula>
    </cfRule>
  </conditionalFormatting>
  <conditionalFormatting sqref="AI78">
    <cfRule type="expression" dxfId="662" priority="27">
      <formula>AND($I76&lt;&gt;"",$AI78="")</formula>
    </cfRule>
    <cfRule type="expression" dxfId="661" priority="28">
      <formula>IF(AND($I76&lt;&gt;"",AI78&lt;&gt;"",$V68&lt;=$AI78),TRUE,FALSE)</formula>
    </cfRule>
  </conditionalFormatting>
  <conditionalFormatting sqref="AT101">
    <cfRule type="expression" dxfId="660" priority="21">
      <formula>AND($I101&lt;&gt;"",$AT101="")</formula>
    </cfRule>
  </conditionalFormatting>
  <conditionalFormatting sqref="I103">
    <cfRule type="expression" dxfId="659" priority="22">
      <formula>AND($I101&lt;&gt;"",$I103="")</formula>
    </cfRule>
  </conditionalFormatting>
  <conditionalFormatting sqref="AI103">
    <cfRule type="expression" dxfId="658" priority="23">
      <formula>AND($I101&lt;&gt;"",$AI103="")</formula>
    </cfRule>
    <cfRule type="expression" dxfId="657" priority="24">
      <formula>IF(AND($I101&lt;&gt;"",AI103&lt;&gt;"",$V78&lt;=$AI103),TRUE,FALSE)</formula>
    </cfRule>
  </conditionalFormatting>
  <conditionalFormatting sqref="AT96">
    <cfRule type="expression" dxfId="656" priority="17">
      <formula>AND($I96&lt;&gt;"",$AT96="")</formula>
    </cfRule>
  </conditionalFormatting>
  <conditionalFormatting sqref="I98">
    <cfRule type="expression" dxfId="655" priority="18">
      <formula>AND($I96&lt;&gt;"",$I98="")</formula>
    </cfRule>
  </conditionalFormatting>
  <conditionalFormatting sqref="AI98">
    <cfRule type="expression" dxfId="654" priority="19">
      <formula>AND($I96&lt;&gt;"",$AI98="")</formula>
    </cfRule>
    <cfRule type="expression" dxfId="653" priority="20">
      <formula>IF(AND($I96&lt;&gt;"",AI98&lt;&gt;"",$V78&lt;=$AI98),TRUE,FALSE)</formula>
    </cfRule>
  </conditionalFormatting>
  <conditionalFormatting sqref="AT91">
    <cfRule type="expression" dxfId="652" priority="13">
      <formula>AND($I91&lt;&gt;"",$AT91="")</formula>
    </cfRule>
  </conditionalFormatting>
  <conditionalFormatting sqref="I93">
    <cfRule type="expression" dxfId="651" priority="14">
      <formula>AND($I91&lt;&gt;"",$I93="")</formula>
    </cfRule>
  </conditionalFormatting>
  <conditionalFormatting sqref="AI93">
    <cfRule type="expression" dxfId="650" priority="15">
      <formula>AND($I91&lt;&gt;"",$AI93="")</formula>
    </cfRule>
    <cfRule type="expression" dxfId="649" priority="16">
      <formula>IF(AND($I91&lt;&gt;"",AI93&lt;&gt;"",$V78&lt;=$AI93),TRUE,FALSE)</formula>
    </cfRule>
  </conditionalFormatting>
  <conditionalFormatting sqref="AT86">
    <cfRule type="expression" dxfId="648" priority="9">
      <formula>AND($I86&lt;&gt;"",$AT86="")</formula>
    </cfRule>
  </conditionalFormatting>
  <conditionalFormatting sqref="I88">
    <cfRule type="expression" dxfId="647" priority="10">
      <formula>AND($I86&lt;&gt;"",$I88="")</formula>
    </cfRule>
  </conditionalFormatting>
  <conditionalFormatting sqref="AI88">
    <cfRule type="expression" dxfId="646" priority="11">
      <formula>AND($I86&lt;&gt;"",$AI88="")</formula>
    </cfRule>
    <cfRule type="expression" dxfId="645" priority="12">
      <formula>IF(AND($I86&lt;&gt;"",AI88&lt;&gt;"",$V78&lt;=$AI88),TRUE,FALSE)</formula>
    </cfRule>
  </conditionalFormatting>
  <conditionalFormatting sqref="AT81">
    <cfRule type="expression" dxfId="644" priority="5">
      <formula>AND($I81&lt;&gt;"",$AT81="")</formula>
    </cfRule>
  </conditionalFormatting>
  <conditionalFormatting sqref="I83">
    <cfRule type="expression" dxfId="643" priority="6">
      <formula>AND($I81&lt;&gt;"",$I83="")</formula>
    </cfRule>
  </conditionalFormatting>
  <conditionalFormatting sqref="AI83">
    <cfRule type="expression" dxfId="642" priority="7">
      <formula>AND($I81&lt;&gt;"",$AI83="")</formula>
    </cfRule>
    <cfRule type="expression" dxfId="641" priority="8">
      <formula>IF(AND($I81&lt;&gt;"",AI83&lt;&gt;"",$V78&lt;=$AI83),TRUE,FALSE)</formula>
    </cfRule>
  </conditionalFormatting>
  <conditionalFormatting sqref="AT71">
    <cfRule type="expression" dxfId="640" priority="1">
      <formula>AND($I71&lt;&gt;"",$AT71="")</formula>
    </cfRule>
  </conditionalFormatting>
  <conditionalFormatting sqref="I73">
    <cfRule type="expression" dxfId="639" priority="2">
      <formula>AND($I71&lt;&gt;"",$I73="")</formula>
    </cfRule>
  </conditionalFormatting>
  <conditionalFormatting sqref="AI73">
    <cfRule type="expression" dxfId="638" priority="3">
      <formula>AND($I71&lt;&gt;"",$AI73="")</formula>
    </cfRule>
    <cfRule type="expression" dxfId="637" priority="4">
      <formula>IF(AND($I71&lt;&gt;"",AI73&lt;&gt;"",$V63&lt;=$AI73),TRUE,FALSE)</formula>
    </cfRule>
  </conditionalFormatting>
  <conditionalFormatting sqref="V68">
    <cfRule type="expression" dxfId="636" priority="37">
      <formula>AND($I66&lt;&gt;"",$V68="")</formula>
    </cfRule>
    <cfRule type="expression" dxfId="635" priority="38">
      <formula>IF(AND(#REF!&lt;&gt;"",#REF!&lt;&gt;"",$V68&lt;=#REF!),TRUE,FALSE)</formula>
    </cfRule>
  </conditionalFormatting>
  <conditionalFormatting sqref="V78 V83 V73">
    <cfRule type="expression" dxfId="634" priority="39">
      <formula>AND($I71&lt;&gt;"",$V73="")</formula>
    </cfRule>
    <cfRule type="expression" dxfId="633" priority="40">
      <formula>IF(AND(#REF!&lt;&gt;"",#REF!&lt;&gt;"",$V73&lt;=#REF!),TRUE,FALSE)</formula>
    </cfRule>
  </conditionalFormatting>
  <conditionalFormatting sqref="V103">
    <cfRule type="expression" dxfId="632" priority="41">
      <formula>AND($I101&lt;&gt;"",$V103="")</formula>
    </cfRule>
    <cfRule type="expression" dxfId="631" priority="42">
      <formula>IF(AND(#REF!&lt;&gt;"",#REF!&lt;&gt;"",$V103&lt;=#REF!),TRUE,FALSE)</formula>
    </cfRule>
  </conditionalFormatting>
  <conditionalFormatting sqref="V98">
    <cfRule type="expression" dxfId="630" priority="43">
      <formula>AND($I96&lt;&gt;"",$V98="")</formula>
    </cfRule>
    <cfRule type="expression" dxfId="629" priority="44">
      <formula>IF(AND(#REF!&lt;&gt;"",#REF!&lt;&gt;"",$V98&lt;=#REF!),TRUE,FALSE)</formula>
    </cfRule>
  </conditionalFormatting>
  <conditionalFormatting sqref="V93">
    <cfRule type="expression" dxfId="628" priority="45">
      <formula>AND($I91&lt;&gt;"",$V93="")</formula>
    </cfRule>
    <cfRule type="expression" dxfId="627" priority="46">
      <formula>IF(AND(#REF!&lt;&gt;"",#REF!&lt;&gt;"",$V93&lt;=#REF!),TRUE,FALSE)</formula>
    </cfRule>
  </conditionalFormatting>
  <conditionalFormatting sqref="V88">
    <cfRule type="expression" dxfId="626" priority="47">
      <formula>AND($I86&lt;&gt;"",$V88="")</formula>
    </cfRule>
    <cfRule type="expression" dxfId="625" priority="48">
      <formula>IF(AND(#REF!&lt;&gt;"",#REF!&lt;&gt;"",$V88&lt;=#REF!),TRUE,FALSE)</formula>
    </cfRule>
  </conditionalFormatting>
  <dataValidations count="4">
    <dataValidation type="list" allowBlank="1" showInputMessage="1" showErrorMessage="1" sqref="AK8:AO8">
      <formula1>"平成,昭和,大正"</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Y7">
      <formula1>"男,女"</formula1>
    </dataValidation>
    <dataValidation type="list" allowBlank="1" showInputMessage="1" showErrorMessage="1" sqref="S13:U13 S15:U15 S17:U17 S19:U19 AY13:BA13 AY15:BA15 AY17:BA17 AY19:BA19">
      <formula1>"昭和,平成,令和"</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6602911B-CECF-4B4D-BF33-BFBAC3492CB9}">
            <xm:f>IF(AND($I31&lt;&gt;"",AI33&lt;&gt;"",マスタ!$F$6&lt;=$AI33),TRUE,FALSE)</xm:f>
            <x14:dxf>
              <fill>
                <patternFill>
                  <bgColor rgb="FFFF6600"/>
                </patternFill>
              </fill>
            </x14:dxf>
          </x14:cfRule>
          <xm:sqref>AI33:AQ34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623" priority="30">
      <formula>AND($I31&lt;&gt;"",$AT31="")</formula>
    </cfRule>
  </conditionalFormatting>
  <conditionalFormatting sqref="AI33">
    <cfRule type="expression" dxfId="622" priority="29">
      <formula>AND($I$31&lt;&gt;"",$AI$33="")</formula>
    </cfRule>
  </conditionalFormatting>
  <conditionalFormatting sqref="I33 I38 I43 I48 I53 I58 I63 I68">
    <cfRule type="expression" dxfId="621" priority="31">
      <formula>AND($I31&lt;&gt;"",$I33="")</formula>
    </cfRule>
  </conditionalFormatting>
  <conditionalFormatting sqref="AI38 AI43 AI48 AI53 AI58 AI63 AI68">
    <cfRule type="expression" dxfId="620" priority="33">
      <formula>AND($I36&lt;&gt;"",$AI38="")</formula>
    </cfRule>
    <cfRule type="expression" dxfId="619" priority="34">
      <formula>IF(AND($I36&lt;&gt;"",AI38&lt;&gt;"",$V33&lt;=$AI38),TRUE,FALSE)</formula>
    </cfRule>
  </conditionalFormatting>
  <conditionalFormatting sqref="V33 V38 V43 V48 V53 V58 V63">
    <cfRule type="expression" dxfId="618" priority="35">
      <formula>AND($I31&lt;&gt;"",$V33="")</formula>
    </cfRule>
    <cfRule type="expression" dxfId="617" priority="36">
      <formula>IF(AND($I36&lt;&gt;"",$AI38&lt;&gt;"",$V33&lt;=$AI38),TRUE,FALSE)</formula>
    </cfRule>
  </conditionalFormatting>
  <conditionalFormatting sqref="AT76">
    <cfRule type="expression" dxfId="616" priority="25">
      <formula>AND($I76&lt;&gt;"",$AT76="")</formula>
    </cfRule>
  </conditionalFormatting>
  <conditionalFormatting sqref="I78">
    <cfRule type="expression" dxfId="615" priority="26">
      <formula>AND($I76&lt;&gt;"",$I78="")</formula>
    </cfRule>
  </conditionalFormatting>
  <conditionalFormatting sqref="AI78">
    <cfRule type="expression" dxfId="614" priority="27">
      <formula>AND($I76&lt;&gt;"",$AI78="")</formula>
    </cfRule>
    <cfRule type="expression" dxfId="613" priority="28">
      <formula>IF(AND($I76&lt;&gt;"",AI78&lt;&gt;"",$V68&lt;=$AI78),TRUE,FALSE)</formula>
    </cfRule>
  </conditionalFormatting>
  <conditionalFormatting sqref="AT101">
    <cfRule type="expression" dxfId="612" priority="21">
      <formula>AND($I101&lt;&gt;"",$AT101="")</formula>
    </cfRule>
  </conditionalFormatting>
  <conditionalFormatting sqref="I103">
    <cfRule type="expression" dxfId="611" priority="22">
      <formula>AND($I101&lt;&gt;"",$I103="")</formula>
    </cfRule>
  </conditionalFormatting>
  <conditionalFormatting sqref="AI103">
    <cfRule type="expression" dxfId="610" priority="23">
      <formula>AND($I101&lt;&gt;"",$AI103="")</formula>
    </cfRule>
    <cfRule type="expression" dxfId="609" priority="24">
      <formula>IF(AND($I101&lt;&gt;"",AI103&lt;&gt;"",$V78&lt;=$AI103),TRUE,FALSE)</formula>
    </cfRule>
  </conditionalFormatting>
  <conditionalFormatting sqref="AT96">
    <cfRule type="expression" dxfId="608" priority="17">
      <formula>AND($I96&lt;&gt;"",$AT96="")</formula>
    </cfRule>
  </conditionalFormatting>
  <conditionalFormatting sqref="I98">
    <cfRule type="expression" dxfId="607" priority="18">
      <formula>AND($I96&lt;&gt;"",$I98="")</formula>
    </cfRule>
  </conditionalFormatting>
  <conditionalFormatting sqref="AI98">
    <cfRule type="expression" dxfId="606" priority="19">
      <formula>AND($I96&lt;&gt;"",$AI98="")</formula>
    </cfRule>
    <cfRule type="expression" dxfId="605" priority="20">
      <formula>IF(AND($I96&lt;&gt;"",AI98&lt;&gt;"",$V78&lt;=$AI98),TRUE,FALSE)</formula>
    </cfRule>
  </conditionalFormatting>
  <conditionalFormatting sqref="AT91">
    <cfRule type="expression" dxfId="604" priority="13">
      <formula>AND($I91&lt;&gt;"",$AT91="")</formula>
    </cfRule>
  </conditionalFormatting>
  <conditionalFormatting sqref="I93">
    <cfRule type="expression" dxfId="603" priority="14">
      <formula>AND($I91&lt;&gt;"",$I93="")</formula>
    </cfRule>
  </conditionalFormatting>
  <conditionalFormatting sqref="AI93">
    <cfRule type="expression" dxfId="602" priority="15">
      <formula>AND($I91&lt;&gt;"",$AI93="")</formula>
    </cfRule>
    <cfRule type="expression" dxfId="601" priority="16">
      <formula>IF(AND($I91&lt;&gt;"",AI93&lt;&gt;"",$V78&lt;=$AI93),TRUE,FALSE)</formula>
    </cfRule>
  </conditionalFormatting>
  <conditionalFormatting sqref="AT86">
    <cfRule type="expression" dxfId="600" priority="9">
      <formula>AND($I86&lt;&gt;"",$AT86="")</formula>
    </cfRule>
  </conditionalFormatting>
  <conditionalFormatting sqref="I88">
    <cfRule type="expression" dxfId="599" priority="10">
      <formula>AND($I86&lt;&gt;"",$I88="")</formula>
    </cfRule>
  </conditionalFormatting>
  <conditionalFormatting sqref="AI88">
    <cfRule type="expression" dxfId="598" priority="11">
      <formula>AND($I86&lt;&gt;"",$AI88="")</formula>
    </cfRule>
    <cfRule type="expression" dxfId="597" priority="12">
      <formula>IF(AND($I86&lt;&gt;"",AI88&lt;&gt;"",$V78&lt;=$AI88),TRUE,FALSE)</formula>
    </cfRule>
  </conditionalFormatting>
  <conditionalFormatting sqref="AT81">
    <cfRule type="expression" dxfId="596" priority="5">
      <formula>AND($I81&lt;&gt;"",$AT81="")</formula>
    </cfRule>
  </conditionalFormatting>
  <conditionalFormatting sqref="I83">
    <cfRule type="expression" dxfId="595" priority="6">
      <formula>AND($I81&lt;&gt;"",$I83="")</formula>
    </cfRule>
  </conditionalFormatting>
  <conditionalFormatting sqref="AI83">
    <cfRule type="expression" dxfId="594" priority="7">
      <formula>AND($I81&lt;&gt;"",$AI83="")</formula>
    </cfRule>
    <cfRule type="expression" dxfId="593" priority="8">
      <formula>IF(AND($I81&lt;&gt;"",AI83&lt;&gt;"",$V78&lt;=$AI83),TRUE,FALSE)</formula>
    </cfRule>
  </conditionalFormatting>
  <conditionalFormatting sqref="AT71">
    <cfRule type="expression" dxfId="592" priority="1">
      <formula>AND($I71&lt;&gt;"",$AT71="")</formula>
    </cfRule>
  </conditionalFormatting>
  <conditionalFormatting sqref="I73">
    <cfRule type="expression" dxfId="591" priority="2">
      <formula>AND($I71&lt;&gt;"",$I73="")</formula>
    </cfRule>
  </conditionalFormatting>
  <conditionalFormatting sqref="AI73">
    <cfRule type="expression" dxfId="590" priority="3">
      <formula>AND($I71&lt;&gt;"",$AI73="")</formula>
    </cfRule>
    <cfRule type="expression" dxfId="589" priority="4">
      <formula>IF(AND($I71&lt;&gt;"",AI73&lt;&gt;"",$V63&lt;=$AI73),TRUE,FALSE)</formula>
    </cfRule>
  </conditionalFormatting>
  <conditionalFormatting sqref="V68">
    <cfRule type="expression" dxfId="588" priority="37">
      <formula>AND($I66&lt;&gt;"",$V68="")</formula>
    </cfRule>
    <cfRule type="expression" dxfId="587" priority="38">
      <formula>IF(AND(#REF!&lt;&gt;"",#REF!&lt;&gt;"",$V68&lt;=#REF!),TRUE,FALSE)</formula>
    </cfRule>
  </conditionalFormatting>
  <conditionalFormatting sqref="V78 V83 V73">
    <cfRule type="expression" dxfId="586" priority="39">
      <formula>AND($I71&lt;&gt;"",$V73="")</formula>
    </cfRule>
    <cfRule type="expression" dxfId="585" priority="40">
      <formula>IF(AND(#REF!&lt;&gt;"",#REF!&lt;&gt;"",$V73&lt;=#REF!),TRUE,FALSE)</formula>
    </cfRule>
  </conditionalFormatting>
  <conditionalFormatting sqref="V103">
    <cfRule type="expression" dxfId="584" priority="41">
      <formula>AND($I101&lt;&gt;"",$V103="")</formula>
    </cfRule>
    <cfRule type="expression" dxfId="583" priority="42">
      <formula>IF(AND(#REF!&lt;&gt;"",#REF!&lt;&gt;"",$V103&lt;=#REF!),TRUE,FALSE)</formula>
    </cfRule>
  </conditionalFormatting>
  <conditionalFormatting sqref="V98">
    <cfRule type="expression" dxfId="582" priority="43">
      <formula>AND($I96&lt;&gt;"",$V98="")</formula>
    </cfRule>
    <cfRule type="expression" dxfId="581" priority="44">
      <formula>IF(AND(#REF!&lt;&gt;"",#REF!&lt;&gt;"",$V98&lt;=#REF!),TRUE,FALSE)</formula>
    </cfRule>
  </conditionalFormatting>
  <conditionalFormatting sqref="V93">
    <cfRule type="expression" dxfId="580" priority="45">
      <formula>AND($I91&lt;&gt;"",$V93="")</formula>
    </cfRule>
    <cfRule type="expression" dxfId="579" priority="46">
      <formula>IF(AND(#REF!&lt;&gt;"",#REF!&lt;&gt;"",$V93&lt;=#REF!),TRUE,FALSE)</formula>
    </cfRule>
  </conditionalFormatting>
  <conditionalFormatting sqref="V88">
    <cfRule type="expression" dxfId="578" priority="47">
      <formula>AND($I86&lt;&gt;"",$V88="")</formula>
    </cfRule>
    <cfRule type="expression" dxfId="577" priority="48">
      <formula>IF(AND(#REF!&lt;&gt;"",#REF!&lt;&gt;"",$V88&lt;=#REF!),TRUE,FALSE)</formula>
    </cfRule>
  </conditionalFormatting>
  <dataValidations count="4">
    <dataValidation type="list" allowBlank="1" showInputMessage="1" showErrorMessage="1" sqref="S13:U13 S15:U15 S17:U17 S19:U19 AY13:BA13 AY15:BA15 AY17:BA17 AY19:BA19">
      <formula1>"昭和,平成,令和"</formula1>
    </dataValidation>
    <dataValidation type="list" allowBlank="1" showInputMessage="1" showErrorMessage="1" sqref="CY7">
      <formula1>"男,女"</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6979DD06-353E-48D8-8984-C1CA00F74E38}">
            <xm:f>IF(AND($I31&lt;&gt;"",AI33&lt;&gt;"",マスタ!$F$6&lt;=$AI33),TRUE,FALSE)</xm:f>
            <x14:dxf>
              <fill>
                <patternFill>
                  <bgColor rgb="FFFF6600"/>
                </patternFill>
              </fill>
            </x14:dxf>
          </x14:cfRule>
          <xm:sqref>AI33:AQ34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575" priority="30">
      <formula>AND($I31&lt;&gt;"",$AT31="")</formula>
    </cfRule>
  </conditionalFormatting>
  <conditionalFormatting sqref="AI33">
    <cfRule type="expression" dxfId="574" priority="29">
      <formula>AND($I$31&lt;&gt;"",$AI$33="")</formula>
    </cfRule>
  </conditionalFormatting>
  <conditionalFormatting sqref="I33 I38 I43 I48 I53 I58 I63 I68">
    <cfRule type="expression" dxfId="573" priority="31">
      <formula>AND($I31&lt;&gt;"",$I33="")</formula>
    </cfRule>
  </conditionalFormatting>
  <conditionalFormatting sqref="AI38 AI43 AI48 AI53 AI58 AI63 AI68">
    <cfRule type="expression" dxfId="572" priority="33">
      <formula>AND($I36&lt;&gt;"",$AI38="")</formula>
    </cfRule>
    <cfRule type="expression" dxfId="571" priority="34">
      <formula>IF(AND($I36&lt;&gt;"",AI38&lt;&gt;"",$V33&lt;=$AI38),TRUE,FALSE)</formula>
    </cfRule>
  </conditionalFormatting>
  <conditionalFormatting sqref="V33 V38 V43 V48 V53 V58 V63">
    <cfRule type="expression" dxfId="570" priority="35">
      <formula>AND($I31&lt;&gt;"",$V33="")</formula>
    </cfRule>
    <cfRule type="expression" dxfId="569" priority="36">
      <formula>IF(AND($I36&lt;&gt;"",$AI38&lt;&gt;"",$V33&lt;=$AI38),TRUE,FALSE)</formula>
    </cfRule>
  </conditionalFormatting>
  <conditionalFormatting sqref="AT76">
    <cfRule type="expression" dxfId="568" priority="25">
      <formula>AND($I76&lt;&gt;"",$AT76="")</formula>
    </cfRule>
  </conditionalFormatting>
  <conditionalFormatting sqref="I78">
    <cfRule type="expression" dxfId="567" priority="26">
      <formula>AND($I76&lt;&gt;"",$I78="")</formula>
    </cfRule>
  </conditionalFormatting>
  <conditionalFormatting sqref="AI78">
    <cfRule type="expression" dxfId="566" priority="27">
      <formula>AND($I76&lt;&gt;"",$AI78="")</formula>
    </cfRule>
    <cfRule type="expression" dxfId="565" priority="28">
      <formula>IF(AND($I76&lt;&gt;"",AI78&lt;&gt;"",$V68&lt;=$AI78),TRUE,FALSE)</formula>
    </cfRule>
  </conditionalFormatting>
  <conditionalFormatting sqref="AT101">
    <cfRule type="expression" dxfId="564" priority="21">
      <formula>AND($I101&lt;&gt;"",$AT101="")</formula>
    </cfRule>
  </conditionalFormatting>
  <conditionalFormatting sqref="I103">
    <cfRule type="expression" dxfId="563" priority="22">
      <formula>AND($I101&lt;&gt;"",$I103="")</formula>
    </cfRule>
  </conditionalFormatting>
  <conditionalFormatting sqref="AI103">
    <cfRule type="expression" dxfId="562" priority="23">
      <formula>AND($I101&lt;&gt;"",$AI103="")</formula>
    </cfRule>
    <cfRule type="expression" dxfId="561" priority="24">
      <formula>IF(AND($I101&lt;&gt;"",AI103&lt;&gt;"",$V78&lt;=$AI103),TRUE,FALSE)</formula>
    </cfRule>
  </conditionalFormatting>
  <conditionalFormatting sqref="AT96">
    <cfRule type="expression" dxfId="560" priority="17">
      <formula>AND($I96&lt;&gt;"",$AT96="")</formula>
    </cfRule>
  </conditionalFormatting>
  <conditionalFormatting sqref="I98">
    <cfRule type="expression" dxfId="559" priority="18">
      <formula>AND($I96&lt;&gt;"",$I98="")</formula>
    </cfRule>
  </conditionalFormatting>
  <conditionalFormatting sqref="AI98">
    <cfRule type="expression" dxfId="558" priority="19">
      <formula>AND($I96&lt;&gt;"",$AI98="")</formula>
    </cfRule>
    <cfRule type="expression" dxfId="557" priority="20">
      <formula>IF(AND($I96&lt;&gt;"",AI98&lt;&gt;"",$V78&lt;=$AI98),TRUE,FALSE)</formula>
    </cfRule>
  </conditionalFormatting>
  <conditionalFormatting sqref="AT91">
    <cfRule type="expression" dxfId="556" priority="13">
      <formula>AND($I91&lt;&gt;"",$AT91="")</formula>
    </cfRule>
  </conditionalFormatting>
  <conditionalFormatting sqref="I93">
    <cfRule type="expression" dxfId="555" priority="14">
      <formula>AND($I91&lt;&gt;"",$I93="")</formula>
    </cfRule>
  </conditionalFormatting>
  <conditionalFormatting sqref="AI93">
    <cfRule type="expression" dxfId="554" priority="15">
      <formula>AND($I91&lt;&gt;"",$AI93="")</formula>
    </cfRule>
    <cfRule type="expression" dxfId="553" priority="16">
      <formula>IF(AND($I91&lt;&gt;"",AI93&lt;&gt;"",$V78&lt;=$AI93),TRUE,FALSE)</formula>
    </cfRule>
  </conditionalFormatting>
  <conditionalFormatting sqref="AT86">
    <cfRule type="expression" dxfId="552" priority="9">
      <formula>AND($I86&lt;&gt;"",$AT86="")</formula>
    </cfRule>
  </conditionalFormatting>
  <conditionalFormatting sqref="I88">
    <cfRule type="expression" dxfId="551" priority="10">
      <formula>AND($I86&lt;&gt;"",$I88="")</formula>
    </cfRule>
  </conditionalFormatting>
  <conditionalFormatting sqref="AI88">
    <cfRule type="expression" dxfId="550" priority="11">
      <formula>AND($I86&lt;&gt;"",$AI88="")</formula>
    </cfRule>
    <cfRule type="expression" dxfId="549" priority="12">
      <formula>IF(AND($I86&lt;&gt;"",AI88&lt;&gt;"",$V78&lt;=$AI88),TRUE,FALSE)</formula>
    </cfRule>
  </conditionalFormatting>
  <conditionalFormatting sqref="AT81">
    <cfRule type="expression" dxfId="548" priority="5">
      <formula>AND($I81&lt;&gt;"",$AT81="")</formula>
    </cfRule>
  </conditionalFormatting>
  <conditionalFormatting sqref="I83">
    <cfRule type="expression" dxfId="547" priority="6">
      <formula>AND($I81&lt;&gt;"",$I83="")</formula>
    </cfRule>
  </conditionalFormatting>
  <conditionalFormatting sqref="AI83">
    <cfRule type="expression" dxfId="546" priority="7">
      <formula>AND($I81&lt;&gt;"",$AI83="")</formula>
    </cfRule>
    <cfRule type="expression" dxfId="545" priority="8">
      <formula>IF(AND($I81&lt;&gt;"",AI83&lt;&gt;"",$V78&lt;=$AI83),TRUE,FALSE)</formula>
    </cfRule>
  </conditionalFormatting>
  <conditionalFormatting sqref="AT71">
    <cfRule type="expression" dxfId="544" priority="1">
      <formula>AND($I71&lt;&gt;"",$AT71="")</formula>
    </cfRule>
  </conditionalFormatting>
  <conditionalFormatting sqref="I73">
    <cfRule type="expression" dxfId="543" priority="2">
      <formula>AND($I71&lt;&gt;"",$I73="")</formula>
    </cfRule>
  </conditionalFormatting>
  <conditionalFormatting sqref="AI73">
    <cfRule type="expression" dxfId="542" priority="3">
      <formula>AND($I71&lt;&gt;"",$AI73="")</formula>
    </cfRule>
    <cfRule type="expression" dxfId="541" priority="4">
      <formula>IF(AND($I71&lt;&gt;"",AI73&lt;&gt;"",$V63&lt;=$AI73),TRUE,FALSE)</formula>
    </cfRule>
  </conditionalFormatting>
  <conditionalFormatting sqref="V68">
    <cfRule type="expression" dxfId="540" priority="37">
      <formula>AND($I66&lt;&gt;"",$V68="")</formula>
    </cfRule>
    <cfRule type="expression" dxfId="539" priority="38">
      <formula>IF(AND(#REF!&lt;&gt;"",#REF!&lt;&gt;"",$V68&lt;=#REF!),TRUE,FALSE)</formula>
    </cfRule>
  </conditionalFormatting>
  <conditionalFormatting sqref="V78 V83 V73">
    <cfRule type="expression" dxfId="538" priority="39">
      <formula>AND($I71&lt;&gt;"",$V73="")</formula>
    </cfRule>
    <cfRule type="expression" dxfId="537" priority="40">
      <formula>IF(AND(#REF!&lt;&gt;"",#REF!&lt;&gt;"",$V73&lt;=#REF!),TRUE,FALSE)</formula>
    </cfRule>
  </conditionalFormatting>
  <conditionalFormatting sqref="V103">
    <cfRule type="expression" dxfId="536" priority="41">
      <formula>AND($I101&lt;&gt;"",$V103="")</formula>
    </cfRule>
    <cfRule type="expression" dxfId="535" priority="42">
      <formula>IF(AND(#REF!&lt;&gt;"",#REF!&lt;&gt;"",$V103&lt;=#REF!),TRUE,FALSE)</formula>
    </cfRule>
  </conditionalFormatting>
  <conditionalFormatting sqref="V98">
    <cfRule type="expression" dxfId="534" priority="43">
      <formula>AND($I96&lt;&gt;"",$V98="")</formula>
    </cfRule>
    <cfRule type="expression" dxfId="533" priority="44">
      <formula>IF(AND(#REF!&lt;&gt;"",#REF!&lt;&gt;"",$V98&lt;=#REF!),TRUE,FALSE)</formula>
    </cfRule>
  </conditionalFormatting>
  <conditionalFormatting sqref="V93">
    <cfRule type="expression" dxfId="532" priority="45">
      <formula>AND($I91&lt;&gt;"",$V93="")</formula>
    </cfRule>
    <cfRule type="expression" dxfId="531" priority="46">
      <formula>IF(AND(#REF!&lt;&gt;"",#REF!&lt;&gt;"",$V93&lt;=#REF!),TRUE,FALSE)</formula>
    </cfRule>
  </conditionalFormatting>
  <conditionalFormatting sqref="V88">
    <cfRule type="expression" dxfId="530" priority="47">
      <formula>AND($I86&lt;&gt;"",$V88="")</formula>
    </cfRule>
    <cfRule type="expression" dxfId="529" priority="48">
      <formula>IF(AND(#REF!&lt;&gt;"",#REF!&lt;&gt;"",$V88&lt;=#REF!),TRUE,FALSE)</formula>
    </cfRule>
  </conditionalFormatting>
  <dataValidations count="4">
    <dataValidation type="list" allowBlank="1" showInputMessage="1" showErrorMessage="1" sqref="AK8:AO8">
      <formula1>"平成,昭和,大正"</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Y7">
      <formula1>"男,女"</formula1>
    </dataValidation>
    <dataValidation type="list" allowBlank="1" showInputMessage="1" showErrorMessage="1" sqref="S13:U13 S15:U15 S17:U17 S19:U19 AY13:BA13 AY15:BA15 AY17:BA17 AY19:BA19">
      <formula1>"昭和,平成,令和"</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0EA05B1B-6C11-4041-A344-6598341CA104}">
            <xm:f>IF(AND($I31&lt;&gt;"",AI33&lt;&gt;"",マスタ!$F$6&lt;=$AI33),TRUE,FALSE)</xm:f>
            <x14:dxf>
              <fill>
                <patternFill>
                  <bgColor rgb="FFFF6600"/>
                </patternFill>
              </fill>
            </x14:dxf>
          </x14:cfRule>
          <xm:sqref>AI33:AQ34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527" priority="30">
      <formula>AND($I31&lt;&gt;"",$AT31="")</formula>
    </cfRule>
  </conditionalFormatting>
  <conditionalFormatting sqref="AI33">
    <cfRule type="expression" dxfId="526" priority="29">
      <formula>AND($I$31&lt;&gt;"",$AI$33="")</formula>
    </cfRule>
  </conditionalFormatting>
  <conditionalFormatting sqref="I33 I38 I43 I48 I53 I58 I63 I68">
    <cfRule type="expression" dxfId="525" priority="31">
      <formula>AND($I31&lt;&gt;"",$I33="")</formula>
    </cfRule>
  </conditionalFormatting>
  <conditionalFormatting sqref="AI38 AI43 AI48 AI53 AI58 AI63 AI68">
    <cfRule type="expression" dxfId="524" priority="33">
      <formula>AND($I36&lt;&gt;"",$AI38="")</formula>
    </cfRule>
    <cfRule type="expression" dxfId="523" priority="34">
      <formula>IF(AND($I36&lt;&gt;"",AI38&lt;&gt;"",$V33&lt;=$AI38),TRUE,FALSE)</formula>
    </cfRule>
  </conditionalFormatting>
  <conditionalFormatting sqref="V33 V38 V43 V48 V53 V58 V63">
    <cfRule type="expression" dxfId="522" priority="35">
      <formula>AND($I31&lt;&gt;"",$V33="")</formula>
    </cfRule>
    <cfRule type="expression" dxfId="521" priority="36">
      <formula>IF(AND($I36&lt;&gt;"",$AI38&lt;&gt;"",$V33&lt;=$AI38),TRUE,FALSE)</formula>
    </cfRule>
  </conditionalFormatting>
  <conditionalFormatting sqref="AT76">
    <cfRule type="expression" dxfId="520" priority="25">
      <formula>AND($I76&lt;&gt;"",$AT76="")</formula>
    </cfRule>
  </conditionalFormatting>
  <conditionalFormatting sqref="I78">
    <cfRule type="expression" dxfId="519" priority="26">
      <formula>AND($I76&lt;&gt;"",$I78="")</formula>
    </cfRule>
  </conditionalFormatting>
  <conditionalFormatting sqref="AI78">
    <cfRule type="expression" dxfId="518" priority="27">
      <formula>AND($I76&lt;&gt;"",$AI78="")</formula>
    </cfRule>
    <cfRule type="expression" dxfId="517" priority="28">
      <formula>IF(AND($I76&lt;&gt;"",AI78&lt;&gt;"",$V68&lt;=$AI78),TRUE,FALSE)</formula>
    </cfRule>
  </conditionalFormatting>
  <conditionalFormatting sqref="AT101">
    <cfRule type="expression" dxfId="516" priority="21">
      <formula>AND($I101&lt;&gt;"",$AT101="")</formula>
    </cfRule>
  </conditionalFormatting>
  <conditionalFormatting sqref="I103">
    <cfRule type="expression" dxfId="515" priority="22">
      <formula>AND($I101&lt;&gt;"",$I103="")</formula>
    </cfRule>
  </conditionalFormatting>
  <conditionalFormatting sqref="AI103">
    <cfRule type="expression" dxfId="514" priority="23">
      <formula>AND($I101&lt;&gt;"",$AI103="")</formula>
    </cfRule>
    <cfRule type="expression" dxfId="513" priority="24">
      <formula>IF(AND($I101&lt;&gt;"",AI103&lt;&gt;"",$V78&lt;=$AI103),TRUE,FALSE)</formula>
    </cfRule>
  </conditionalFormatting>
  <conditionalFormatting sqref="AT96">
    <cfRule type="expression" dxfId="512" priority="17">
      <formula>AND($I96&lt;&gt;"",$AT96="")</formula>
    </cfRule>
  </conditionalFormatting>
  <conditionalFormatting sqref="I98">
    <cfRule type="expression" dxfId="511" priority="18">
      <formula>AND($I96&lt;&gt;"",$I98="")</formula>
    </cfRule>
  </conditionalFormatting>
  <conditionalFormatting sqref="AI98">
    <cfRule type="expression" dxfId="510" priority="19">
      <formula>AND($I96&lt;&gt;"",$AI98="")</formula>
    </cfRule>
    <cfRule type="expression" dxfId="509" priority="20">
      <formula>IF(AND($I96&lt;&gt;"",AI98&lt;&gt;"",$V78&lt;=$AI98),TRUE,FALSE)</formula>
    </cfRule>
  </conditionalFormatting>
  <conditionalFormatting sqref="AT91">
    <cfRule type="expression" dxfId="508" priority="13">
      <formula>AND($I91&lt;&gt;"",$AT91="")</formula>
    </cfRule>
  </conditionalFormatting>
  <conditionalFormatting sqref="I93">
    <cfRule type="expression" dxfId="507" priority="14">
      <formula>AND($I91&lt;&gt;"",$I93="")</formula>
    </cfRule>
  </conditionalFormatting>
  <conditionalFormatting sqref="AI93">
    <cfRule type="expression" dxfId="506" priority="15">
      <formula>AND($I91&lt;&gt;"",$AI93="")</formula>
    </cfRule>
    <cfRule type="expression" dxfId="505" priority="16">
      <formula>IF(AND($I91&lt;&gt;"",AI93&lt;&gt;"",$V78&lt;=$AI93),TRUE,FALSE)</formula>
    </cfRule>
  </conditionalFormatting>
  <conditionalFormatting sqref="AT86">
    <cfRule type="expression" dxfId="504" priority="9">
      <formula>AND($I86&lt;&gt;"",$AT86="")</formula>
    </cfRule>
  </conditionalFormatting>
  <conditionalFormatting sqref="I88">
    <cfRule type="expression" dxfId="503" priority="10">
      <formula>AND($I86&lt;&gt;"",$I88="")</formula>
    </cfRule>
  </conditionalFormatting>
  <conditionalFormatting sqref="AI88">
    <cfRule type="expression" dxfId="502" priority="11">
      <formula>AND($I86&lt;&gt;"",$AI88="")</formula>
    </cfRule>
    <cfRule type="expression" dxfId="501" priority="12">
      <formula>IF(AND($I86&lt;&gt;"",AI88&lt;&gt;"",$V78&lt;=$AI88),TRUE,FALSE)</formula>
    </cfRule>
  </conditionalFormatting>
  <conditionalFormatting sqref="AT81">
    <cfRule type="expression" dxfId="500" priority="5">
      <formula>AND($I81&lt;&gt;"",$AT81="")</formula>
    </cfRule>
  </conditionalFormatting>
  <conditionalFormatting sqref="I83">
    <cfRule type="expression" dxfId="499" priority="6">
      <formula>AND($I81&lt;&gt;"",$I83="")</formula>
    </cfRule>
  </conditionalFormatting>
  <conditionalFormatting sqref="AI83">
    <cfRule type="expression" dxfId="498" priority="7">
      <formula>AND($I81&lt;&gt;"",$AI83="")</formula>
    </cfRule>
    <cfRule type="expression" dxfId="497" priority="8">
      <formula>IF(AND($I81&lt;&gt;"",AI83&lt;&gt;"",$V78&lt;=$AI83),TRUE,FALSE)</formula>
    </cfRule>
  </conditionalFormatting>
  <conditionalFormatting sqref="AT71">
    <cfRule type="expression" dxfId="496" priority="1">
      <formula>AND($I71&lt;&gt;"",$AT71="")</formula>
    </cfRule>
  </conditionalFormatting>
  <conditionalFormatting sqref="I73">
    <cfRule type="expression" dxfId="495" priority="2">
      <formula>AND($I71&lt;&gt;"",$I73="")</formula>
    </cfRule>
  </conditionalFormatting>
  <conditionalFormatting sqref="AI73">
    <cfRule type="expression" dxfId="494" priority="3">
      <formula>AND($I71&lt;&gt;"",$AI73="")</formula>
    </cfRule>
    <cfRule type="expression" dxfId="493" priority="4">
      <formula>IF(AND($I71&lt;&gt;"",AI73&lt;&gt;"",$V63&lt;=$AI73),TRUE,FALSE)</formula>
    </cfRule>
  </conditionalFormatting>
  <conditionalFormatting sqref="V68">
    <cfRule type="expression" dxfId="492" priority="37">
      <formula>AND($I66&lt;&gt;"",$V68="")</formula>
    </cfRule>
    <cfRule type="expression" dxfId="491" priority="38">
      <formula>IF(AND(#REF!&lt;&gt;"",#REF!&lt;&gt;"",$V68&lt;=#REF!),TRUE,FALSE)</formula>
    </cfRule>
  </conditionalFormatting>
  <conditionalFormatting sqref="V78 V83 V73">
    <cfRule type="expression" dxfId="490" priority="39">
      <formula>AND($I71&lt;&gt;"",$V73="")</formula>
    </cfRule>
    <cfRule type="expression" dxfId="489" priority="40">
      <formula>IF(AND(#REF!&lt;&gt;"",#REF!&lt;&gt;"",$V73&lt;=#REF!),TRUE,FALSE)</formula>
    </cfRule>
  </conditionalFormatting>
  <conditionalFormatting sqref="V103">
    <cfRule type="expression" dxfId="488" priority="41">
      <formula>AND($I101&lt;&gt;"",$V103="")</formula>
    </cfRule>
    <cfRule type="expression" dxfId="487" priority="42">
      <formula>IF(AND(#REF!&lt;&gt;"",#REF!&lt;&gt;"",$V103&lt;=#REF!),TRUE,FALSE)</formula>
    </cfRule>
  </conditionalFormatting>
  <conditionalFormatting sqref="V98">
    <cfRule type="expression" dxfId="486" priority="43">
      <formula>AND($I96&lt;&gt;"",$V98="")</formula>
    </cfRule>
    <cfRule type="expression" dxfId="485" priority="44">
      <formula>IF(AND(#REF!&lt;&gt;"",#REF!&lt;&gt;"",$V98&lt;=#REF!),TRUE,FALSE)</formula>
    </cfRule>
  </conditionalFormatting>
  <conditionalFormatting sqref="V93">
    <cfRule type="expression" dxfId="484" priority="45">
      <formula>AND($I91&lt;&gt;"",$V93="")</formula>
    </cfRule>
    <cfRule type="expression" dxfId="483" priority="46">
      <formula>IF(AND(#REF!&lt;&gt;"",#REF!&lt;&gt;"",$V93&lt;=#REF!),TRUE,FALSE)</formula>
    </cfRule>
  </conditionalFormatting>
  <conditionalFormatting sqref="V88">
    <cfRule type="expression" dxfId="482" priority="47">
      <formula>AND($I86&lt;&gt;"",$V88="")</formula>
    </cfRule>
    <cfRule type="expression" dxfId="481" priority="48">
      <formula>IF(AND(#REF!&lt;&gt;"",#REF!&lt;&gt;"",$V88&lt;=#REF!),TRUE,FALSE)</formula>
    </cfRule>
  </conditionalFormatting>
  <dataValidations count="4">
    <dataValidation type="list" allowBlank="1" showInputMessage="1" showErrorMessage="1" sqref="S13:U13 S15:U15 S17:U17 S19:U19 AY13:BA13 AY15:BA15 AY17:BA17 AY19:BA19">
      <formula1>"昭和,平成,令和"</formula1>
    </dataValidation>
    <dataValidation type="list" allowBlank="1" showInputMessage="1" showErrorMessage="1" sqref="CY7">
      <formula1>"男,女"</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17A9E899-8974-4A03-84F3-90986089B675}">
            <xm:f>IF(AND($I31&lt;&gt;"",AI33&lt;&gt;"",マスタ!$F$6&lt;=$AI33),TRUE,FALSE)</xm:f>
            <x14:dxf>
              <fill>
                <patternFill>
                  <bgColor rgb="FFFF6600"/>
                </patternFill>
              </fill>
            </x14:dxf>
          </x14:cfRule>
          <xm:sqref>AI33:AQ34</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479" priority="30">
      <formula>AND($I31&lt;&gt;"",$AT31="")</formula>
    </cfRule>
  </conditionalFormatting>
  <conditionalFormatting sqref="AI33">
    <cfRule type="expression" dxfId="478" priority="29">
      <formula>AND($I$31&lt;&gt;"",$AI$33="")</formula>
    </cfRule>
  </conditionalFormatting>
  <conditionalFormatting sqref="I33 I38 I43 I48 I53 I58 I63 I68">
    <cfRule type="expression" dxfId="477" priority="31">
      <formula>AND($I31&lt;&gt;"",$I33="")</formula>
    </cfRule>
  </conditionalFormatting>
  <conditionalFormatting sqref="AI38 AI43 AI48 AI53 AI58 AI63 AI68">
    <cfRule type="expression" dxfId="476" priority="33">
      <formula>AND($I36&lt;&gt;"",$AI38="")</formula>
    </cfRule>
    <cfRule type="expression" dxfId="475" priority="34">
      <formula>IF(AND($I36&lt;&gt;"",AI38&lt;&gt;"",$V33&lt;=$AI38),TRUE,FALSE)</formula>
    </cfRule>
  </conditionalFormatting>
  <conditionalFormatting sqref="V33 V38 V43 V48 V53 V58 V63">
    <cfRule type="expression" dxfId="474" priority="35">
      <formula>AND($I31&lt;&gt;"",$V33="")</formula>
    </cfRule>
    <cfRule type="expression" dxfId="473" priority="36">
      <formula>IF(AND($I36&lt;&gt;"",$AI38&lt;&gt;"",$V33&lt;=$AI38),TRUE,FALSE)</formula>
    </cfRule>
  </conditionalFormatting>
  <conditionalFormatting sqref="AT76">
    <cfRule type="expression" dxfId="472" priority="25">
      <formula>AND($I76&lt;&gt;"",$AT76="")</formula>
    </cfRule>
  </conditionalFormatting>
  <conditionalFormatting sqref="I78">
    <cfRule type="expression" dxfId="471" priority="26">
      <formula>AND($I76&lt;&gt;"",$I78="")</formula>
    </cfRule>
  </conditionalFormatting>
  <conditionalFormatting sqref="AI78">
    <cfRule type="expression" dxfId="470" priority="27">
      <formula>AND($I76&lt;&gt;"",$AI78="")</formula>
    </cfRule>
    <cfRule type="expression" dxfId="469" priority="28">
      <formula>IF(AND($I76&lt;&gt;"",AI78&lt;&gt;"",$V68&lt;=$AI78),TRUE,FALSE)</formula>
    </cfRule>
  </conditionalFormatting>
  <conditionalFormatting sqref="AT101">
    <cfRule type="expression" dxfId="468" priority="21">
      <formula>AND($I101&lt;&gt;"",$AT101="")</formula>
    </cfRule>
  </conditionalFormatting>
  <conditionalFormatting sqref="I103">
    <cfRule type="expression" dxfId="467" priority="22">
      <formula>AND($I101&lt;&gt;"",$I103="")</formula>
    </cfRule>
  </conditionalFormatting>
  <conditionalFormatting sqref="AI103">
    <cfRule type="expression" dxfId="466" priority="23">
      <formula>AND($I101&lt;&gt;"",$AI103="")</formula>
    </cfRule>
    <cfRule type="expression" dxfId="465" priority="24">
      <formula>IF(AND($I101&lt;&gt;"",AI103&lt;&gt;"",$V78&lt;=$AI103),TRUE,FALSE)</formula>
    </cfRule>
  </conditionalFormatting>
  <conditionalFormatting sqref="AT96">
    <cfRule type="expression" dxfId="464" priority="17">
      <formula>AND($I96&lt;&gt;"",$AT96="")</formula>
    </cfRule>
  </conditionalFormatting>
  <conditionalFormatting sqref="I98">
    <cfRule type="expression" dxfId="463" priority="18">
      <formula>AND($I96&lt;&gt;"",$I98="")</formula>
    </cfRule>
  </conditionalFormatting>
  <conditionalFormatting sqref="AI98">
    <cfRule type="expression" dxfId="462" priority="19">
      <formula>AND($I96&lt;&gt;"",$AI98="")</formula>
    </cfRule>
    <cfRule type="expression" dxfId="461" priority="20">
      <formula>IF(AND($I96&lt;&gt;"",AI98&lt;&gt;"",$V78&lt;=$AI98),TRUE,FALSE)</formula>
    </cfRule>
  </conditionalFormatting>
  <conditionalFormatting sqref="AT91">
    <cfRule type="expression" dxfId="460" priority="13">
      <formula>AND($I91&lt;&gt;"",$AT91="")</formula>
    </cfRule>
  </conditionalFormatting>
  <conditionalFormatting sqref="I93">
    <cfRule type="expression" dxfId="459" priority="14">
      <formula>AND($I91&lt;&gt;"",$I93="")</formula>
    </cfRule>
  </conditionalFormatting>
  <conditionalFormatting sqref="AI93">
    <cfRule type="expression" dxfId="458" priority="15">
      <formula>AND($I91&lt;&gt;"",$AI93="")</formula>
    </cfRule>
    <cfRule type="expression" dxfId="457" priority="16">
      <formula>IF(AND($I91&lt;&gt;"",AI93&lt;&gt;"",$V78&lt;=$AI93),TRUE,FALSE)</formula>
    </cfRule>
  </conditionalFormatting>
  <conditionalFormatting sqref="AT86">
    <cfRule type="expression" dxfId="456" priority="9">
      <formula>AND($I86&lt;&gt;"",$AT86="")</formula>
    </cfRule>
  </conditionalFormatting>
  <conditionalFormatting sqref="I88">
    <cfRule type="expression" dxfId="455" priority="10">
      <formula>AND($I86&lt;&gt;"",$I88="")</formula>
    </cfRule>
  </conditionalFormatting>
  <conditionalFormatting sqref="AI88">
    <cfRule type="expression" dxfId="454" priority="11">
      <formula>AND($I86&lt;&gt;"",$AI88="")</formula>
    </cfRule>
    <cfRule type="expression" dxfId="453" priority="12">
      <formula>IF(AND($I86&lt;&gt;"",AI88&lt;&gt;"",$V78&lt;=$AI88),TRUE,FALSE)</formula>
    </cfRule>
  </conditionalFormatting>
  <conditionalFormatting sqref="AT81">
    <cfRule type="expression" dxfId="452" priority="5">
      <formula>AND($I81&lt;&gt;"",$AT81="")</formula>
    </cfRule>
  </conditionalFormatting>
  <conditionalFormatting sqref="I83">
    <cfRule type="expression" dxfId="451" priority="6">
      <formula>AND($I81&lt;&gt;"",$I83="")</formula>
    </cfRule>
  </conditionalFormatting>
  <conditionalFormatting sqref="AI83">
    <cfRule type="expression" dxfId="450" priority="7">
      <formula>AND($I81&lt;&gt;"",$AI83="")</formula>
    </cfRule>
    <cfRule type="expression" dxfId="449" priority="8">
      <formula>IF(AND($I81&lt;&gt;"",AI83&lt;&gt;"",$V78&lt;=$AI83),TRUE,FALSE)</formula>
    </cfRule>
  </conditionalFormatting>
  <conditionalFormatting sqref="AT71">
    <cfRule type="expression" dxfId="448" priority="1">
      <formula>AND($I71&lt;&gt;"",$AT71="")</formula>
    </cfRule>
  </conditionalFormatting>
  <conditionalFormatting sqref="I73">
    <cfRule type="expression" dxfId="447" priority="2">
      <formula>AND($I71&lt;&gt;"",$I73="")</formula>
    </cfRule>
  </conditionalFormatting>
  <conditionalFormatting sqref="AI73">
    <cfRule type="expression" dxfId="446" priority="3">
      <formula>AND($I71&lt;&gt;"",$AI73="")</formula>
    </cfRule>
    <cfRule type="expression" dxfId="445" priority="4">
      <formula>IF(AND($I71&lt;&gt;"",AI73&lt;&gt;"",$V63&lt;=$AI73),TRUE,FALSE)</formula>
    </cfRule>
  </conditionalFormatting>
  <conditionalFormatting sqref="V68">
    <cfRule type="expression" dxfId="444" priority="37">
      <formula>AND($I66&lt;&gt;"",$V68="")</formula>
    </cfRule>
    <cfRule type="expression" dxfId="443" priority="38">
      <formula>IF(AND(#REF!&lt;&gt;"",#REF!&lt;&gt;"",$V68&lt;=#REF!),TRUE,FALSE)</formula>
    </cfRule>
  </conditionalFormatting>
  <conditionalFormatting sqref="V78 V83 V73">
    <cfRule type="expression" dxfId="442" priority="39">
      <formula>AND($I71&lt;&gt;"",$V73="")</formula>
    </cfRule>
    <cfRule type="expression" dxfId="441" priority="40">
      <formula>IF(AND(#REF!&lt;&gt;"",#REF!&lt;&gt;"",$V73&lt;=#REF!),TRUE,FALSE)</formula>
    </cfRule>
  </conditionalFormatting>
  <conditionalFormatting sqref="V103">
    <cfRule type="expression" dxfId="440" priority="41">
      <formula>AND($I101&lt;&gt;"",$V103="")</formula>
    </cfRule>
    <cfRule type="expression" dxfId="439" priority="42">
      <formula>IF(AND(#REF!&lt;&gt;"",#REF!&lt;&gt;"",$V103&lt;=#REF!),TRUE,FALSE)</formula>
    </cfRule>
  </conditionalFormatting>
  <conditionalFormatting sqref="V98">
    <cfRule type="expression" dxfId="438" priority="43">
      <formula>AND($I96&lt;&gt;"",$V98="")</formula>
    </cfRule>
    <cfRule type="expression" dxfId="437" priority="44">
      <formula>IF(AND(#REF!&lt;&gt;"",#REF!&lt;&gt;"",$V98&lt;=#REF!),TRUE,FALSE)</formula>
    </cfRule>
  </conditionalFormatting>
  <conditionalFormatting sqref="V93">
    <cfRule type="expression" dxfId="436" priority="45">
      <formula>AND($I91&lt;&gt;"",$V93="")</formula>
    </cfRule>
    <cfRule type="expression" dxfId="435" priority="46">
      <formula>IF(AND(#REF!&lt;&gt;"",#REF!&lt;&gt;"",$V93&lt;=#REF!),TRUE,FALSE)</formula>
    </cfRule>
  </conditionalFormatting>
  <conditionalFormatting sqref="V88">
    <cfRule type="expression" dxfId="434" priority="47">
      <formula>AND($I86&lt;&gt;"",$V88="")</formula>
    </cfRule>
    <cfRule type="expression" dxfId="433" priority="48">
      <formula>IF(AND(#REF!&lt;&gt;"",#REF!&lt;&gt;"",$V88&lt;=#REF!),TRUE,FALSE)</formula>
    </cfRule>
  </conditionalFormatting>
  <dataValidations count="4">
    <dataValidation type="list" allowBlank="1" showInputMessage="1" showErrorMessage="1" sqref="AK8:AO8">
      <formula1>"平成,昭和,大正"</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Y7">
      <formula1>"男,女"</formula1>
    </dataValidation>
    <dataValidation type="list" allowBlank="1" showInputMessage="1" showErrorMessage="1" sqref="S13:U13 S15:U15 S17:U17 S19:U19 AY13:BA13 AY15:BA15 AY17:BA17 AY19:BA19">
      <formula1>"昭和,平成,令和"</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E170D304-0434-4807-AB23-9263379D8174}">
            <xm:f>IF(AND($I31&lt;&gt;"",AI33&lt;&gt;"",マスタ!$F$6&lt;=$AI33),TRUE,FALSE)</xm:f>
            <x14:dxf>
              <fill>
                <patternFill>
                  <bgColor rgb="FFFF6600"/>
                </patternFill>
              </fill>
            </x14:dxf>
          </x14:cfRule>
          <xm:sqref>AI33:AQ34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431" priority="30">
      <formula>AND($I31&lt;&gt;"",$AT31="")</formula>
    </cfRule>
  </conditionalFormatting>
  <conditionalFormatting sqref="AI33">
    <cfRule type="expression" dxfId="430" priority="29">
      <formula>AND($I$31&lt;&gt;"",$AI$33="")</formula>
    </cfRule>
  </conditionalFormatting>
  <conditionalFormatting sqref="I33 I38 I43 I48 I53 I58 I63 I68">
    <cfRule type="expression" dxfId="429" priority="31">
      <formula>AND($I31&lt;&gt;"",$I33="")</formula>
    </cfRule>
  </conditionalFormatting>
  <conditionalFormatting sqref="AI38 AI43 AI48 AI53 AI58 AI63 AI68">
    <cfRule type="expression" dxfId="428" priority="33">
      <formula>AND($I36&lt;&gt;"",$AI38="")</formula>
    </cfRule>
    <cfRule type="expression" dxfId="427" priority="34">
      <formula>IF(AND($I36&lt;&gt;"",AI38&lt;&gt;"",$V33&lt;=$AI38),TRUE,FALSE)</formula>
    </cfRule>
  </conditionalFormatting>
  <conditionalFormatting sqref="V33 V38 V43 V48 V53 V58 V63">
    <cfRule type="expression" dxfId="426" priority="35">
      <formula>AND($I31&lt;&gt;"",$V33="")</formula>
    </cfRule>
    <cfRule type="expression" dxfId="425" priority="36">
      <formula>IF(AND($I36&lt;&gt;"",$AI38&lt;&gt;"",$V33&lt;=$AI38),TRUE,FALSE)</formula>
    </cfRule>
  </conditionalFormatting>
  <conditionalFormatting sqref="AT76">
    <cfRule type="expression" dxfId="424" priority="25">
      <formula>AND($I76&lt;&gt;"",$AT76="")</formula>
    </cfRule>
  </conditionalFormatting>
  <conditionalFormatting sqref="I78">
    <cfRule type="expression" dxfId="423" priority="26">
      <formula>AND($I76&lt;&gt;"",$I78="")</formula>
    </cfRule>
  </conditionalFormatting>
  <conditionalFormatting sqref="AI78">
    <cfRule type="expression" dxfId="422" priority="27">
      <formula>AND($I76&lt;&gt;"",$AI78="")</formula>
    </cfRule>
    <cfRule type="expression" dxfId="421" priority="28">
      <formula>IF(AND($I76&lt;&gt;"",AI78&lt;&gt;"",$V68&lt;=$AI78),TRUE,FALSE)</formula>
    </cfRule>
  </conditionalFormatting>
  <conditionalFormatting sqref="AT101">
    <cfRule type="expression" dxfId="420" priority="21">
      <formula>AND($I101&lt;&gt;"",$AT101="")</formula>
    </cfRule>
  </conditionalFormatting>
  <conditionalFormatting sqref="I103">
    <cfRule type="expression" dxfId="419" priority="22">
      <formula>AND($I101&lt;&gt;"",$I103="")</formula>
    </cfRule>
  </conditionalFormatting>
  <conditionalFormatting sqref="AI103">
    <cfRule type="expression" dxfId="418" priority="23">
      <formula>AND($I101&lt;&gt;"",$AI103="")</formula>
    </cfRule>
    <cfRule type="expression" dxfId="417" priority="24">
      <formula>IF(AND($I101&lt;&gt;"",AI103&lt;&gt;"",$V78&lt;=$AI103),TRUE,FALSE)</formula>
    </cfRule>
  </conditionalFormatting>
  <conditionalFormatting sqref="AT96">
    <cfRule type="expression" dxfId="416" priority="17">
      <formula>AND($I96&lt;&gt;"",$AT96="")</formula>
    </cfRule>
  </conditionalFormatting>
  <conditionalFormatting sqref="I98">
    <cfRule type="expression" dxfId="415" priority="18">
      <formula>AND($I96&lt;&gt;"",$I98="")</formula>
    </cfRule>
  </conditionalFormatting>
  <conditionalFormatting sqref="AI98">
    <cfRule type="expression" dxfId="414" priority="19">
      <formula>AND($I96&lt;&gt;"",$AI98="")</formula>
    </cfRule>
    <cfRule type="expression" dxfId="413" priority="20">
      <formula>IF(AND($I96&lt;&gt;"",AI98&lt;&gt;"",$V78&lt;=$AI98),TRUE,FALSE)</formula>
    </cfRule>
  </conditionalFormatting>
  <conditionalFormatting sqref="AT91">
    <cfRule type="expression" dxfId="412" priority="13">
      <formula>AND($I91&lt;&gt;"",$AT91="")</formula>
    </cfRule>
  </conditionalFormatting>
  <conditionalFormatting sqref="I93">
    <cfRule type="expression" dxfId="411" priority="14">
      <formula>AND($I91&lt;&gt;"",$I93="")</formula>
    </cfRule>
  </conditionalFormatting>
  <conditionalFormatting sqref="AI93">
    <cfRule type="expression" dxfId="410" priority="15">
      <formula>AND($I91&lt;&gt;"",$AI93="")</formula>
    </cfRule>
    <cfRule type="expression" dxfId="409" priority="16">
      <formula>IF(AND($I91&lt;&gt;"",AI93&lt;&gt;"",$V78&lt;=$AI93),TRUE,FALSE)</formula>
    </cfRule>
  </conditionalFormatting>
  <conditionalFormatting sqref="AT86">
    <cfRule type="expression" dxfId="408" priority="9">
      <formula>AND($I86&lt;&gt;"",$AT86="")</formula>
    </cfRule>
  </conditionalFormatting>
  <conditionalFormatting sqref="I88">
    <cfRule type="expression" dxfId="407" priority="10">
      <formula>AND($I86&lt;&gt;"",$I88="")</formula>
    </cfRule>
  </conditionalFormatting>
  <conditionalFormatting sqref="AI88">
    <cfRule type="expression" dxfId="406" priority="11">
      <formula>AND($I86&lt;&gt;"",$AI88="")</formula>
    </cfRule>
    <cfRule type="expression" dxfId="405" priority="12">
      <formula>IF(AND($I86&lt;&gt;"",AI88&lt;&gt;"",$V78&lt;=$AI88),TRUE,FALSE)</formula>
    </cfRule>
  </conditionalFormatting>
  <conditionalFormatting sqref="AT81">
    <cfRule type="expression" dxfId="404" priority="5">
      <formula>AND($I81&lt;&gt;"",$AT81="")</formula>
    </cfRule>
  </conditionalFormatting>
  <conditionalFormatting sqref="I83">
    <cfRule type="expression" dxfId="403" priority="6">
      <formula>AND($I81&lt;&gt;"",$I83="")</formula>
    </cfRule>
  </conditionalFormatting>
  <conditionalFormatting sqref="AI83">
    <cfRule type="expression" dxfId="402" priority="7">
      <formula>AND($I81&lt;&gt;"",$AI83="")</formula>
    </cfRule>
    <cfRule type="expression" dxfId="401" priority="8">
      <formula>IF(AND($I81&lt;&gt;"",AI83&lt;&gt;"",$V78&lt;=$AI83),TRUE,FALSE)</formula>
    </cfRule>
  </conditionalFormatting>
  <conditionalFormatting sqref="AT71">
    <cfRule type="expression" dxfId="400" priority="1">
      <formula>AND($I71&lt;&gt;"",$AT71="")</formula>
    </cfRule>
  </conditionalFormatting>
  <conditionalFormatting sqref="I73">
    <cfRule type="expression" dxfId="399" priority="2">
      <formula>AND($I71&lt;&gt;"",$I73="")</formula>
    </cfRule>
  </conditionalFormatting>
  <conditionalFormatting sqref="AI73">
    <cfRule type="expression" dxfId="398" priority="3">
      <formula>AND($I71&lt;&gt;"",$AI73="")</formula>
    </cfRule>
    <cfRule type="expression" dxfId="397" priority="4">
      <formula>IF(AND($I71&lt;&gt;"",AI73&lt;&gt;"",$V63&lt;=$AI73),TRUE,FALSE)</formula>
    </cfRule>
  </conditionalFormatting>
  <conditionalFormatting sqref="V68">
    <cfRule type="expression" dxfId="396" priority="37">
      <formula>AND($I66&lt;&gt;"",$V68="")</formula>
    </cfRule>
    <cfRule type="expression" dxfId="395" priority="38">
      <formula>IF(AND(#REF!&lt;&gt;"",#REF!&lt;&gt;"",$V68&lt;=#REF!),TRUE,FALSE)</formula>
    </cfRule>
  </conditionalFormatting>
  <conditionalFormatting sqref="V78 V83 V73">
    <cfRule type="expression" dxfId="394" priority="39">
      <formula>AND($I71&lt;&gt;"",$V73="")</formula>
    </cfRule>
    <cfRule type="expression" dxfId="393" priority="40">
      <formula>IF(AND(#REF!&lt;&gt;"",#REF!&lt;&gt;"",$V73&lt;=#REF!),TRUE,FALSE)</formula>
    </cfRule>
  </conditionalFormatting>
  <conditionalFormatting sqref="V103">
    <cfRule type="expression" dxfId="392" priority="41">
      <formula>AND($I101&lt;&gt;"",$V103="")</formula>
    </cfRule>
    <cfRule type="expression" dxfId="391" priority="42">
      <formula>IF(AND(#REF!&lt;&gt;"",#REF!&lt;&gt;"",$V103&lt;=#REF!),TRUE,FALSE)</formula>
    </cfRule>
  </conditionalFormatting>
  <conditionalFormatting sqref="V98">
    <cfRule type="expression" dxfId="390" priority="43">
      <formula>AND($I96&lt;&gt;"",$V98="")</formula>
    </cfRule>
    <cfRule type="expression" dxfId="389" priority="44">
      <formula>IF(AND(#REF!&lt;&gt;"",#REF!&lt;&gt;"",$V98&lt;=#REF!),TRUE,FALSE)</formula>
    </cfRule>
  </conditionalFormatting>
  <conditionalFormatting sqref="V93">
    <cfRule type="expression" dxfId="388" priority="45">
      <formula>AND($I91&lt;&gt;"",$V93="")</formula>
    </cfRule>
    <cfRule type="expression" dxfId="387" priority="46">
      <formula>IF(AND(#REF!&lt;&gt;"",#REF!&lt;&gt;"",$V93&lt;=#REF!),TRUE,FALSE)</formula>
    </cfRule>
  </conditionalFormatting>
  <conditionalFormatting sqref="V88">
    <cfRule type="expression" dxfId="386" priority="47">
      <formula>AND($I86&lt;&gt;"",$V88="")</formula>
    </cfRule>
    <cfRule type="expression" dxfId="385" priority="48">
      <formula>IF(AND(#REF!&lt;&gt;"",#REF!&lt;&gt;"",$V88&lt;=#REF!),TRUE,FALSE)</formula>
    </cfRule>
  </conditionalFormatting>
  <dataValidations count="4">
    <dataValidation type="list" allowBlank="1" showInputMessage="1" showErrorMessage="1" sqref="S13:U13 S15:U15 S17:U17 S19:U19 AY13:BA13 AY15:BA15 AY17:BA17 AY19:BA19">
      <formula1>"昭和,平成,令和"</formula1>
    </dataValidation>
    <dataValidation type="list" allowBlank="1" showInputMessage="1" showErrorMessage="1" sqref="CY7">
      <formula1>"男,女"</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FF3270CB-B71E-4C2B-87FE-94C1D2DD0F59}">
            <xm:f>IF(AND($I31&lt;&gt;"",AI33&lt;&gt;"",マスタ!$F$6&lt;=$AI33),TRUE,FALSE)</xm:f>
            <x14:dxf>
              <fill>
                <patternFill>
                  <bgColor rgb="FFFF6600"/>
                </patternFill>
              </fill>
            </x14:dxf>
          </x14:cfRule>
          <xm:sqref>AI33:AQ34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383" priority="30">
      <formula>AND($I31&lt;&gt;"",$AT31="")</formula>
    </cfRule>
  </conditionalFormatting>
  <conditionalFormatting sqref="AI33">
    <cfRule type="expression" dxfId="382" priority="29">
      <formula>AND($I$31&lt;&gt;"",$AI$33="")</formula>
    </cfRule>
  </conditionalFormatting>
  <conditionalFormatting sqref="I33 I38 I43 I48 I53 I58 I63 I68">
    <cfRule type="expression" dxfId="381" priority="31">
      <formula>AND($I31&lt;&gt;"",$I33="")</formula>
    </cfRule>
  </conditionalFormatting>
  <conditionalFormatting sqref="AI38 AI43 AI48 AI53 AI58 AI63 AI68">
    <cfRule type="expression" dxfId="380" priority="33">
      <formula>AND($I36&lt;&gt;"",$AI38="")</formula>
    </cfRule>
    <cfRule type="expression" dxfId="379" priority="34">
      <formula>IF(AND($I36&lt;&gt;"",AI38&lt;&gt;"",$V33&lt;=$AI38),TRUE,FALSE)</formula>
    </cfRule>
  </conditionalFormatting>
  <conditionalFormatting sqref="V33 V38 V43 V48 V53 V58 V63">
    <cfRule type="expression" dxfId="378" priority="35">
      <formula>AND($I31&lt;&gt;"",$V33="")</formula>
    </cfRule>
    <cfRule type="expression" dxfId="377" priority="36">
      <formula>IF(AND($I36&lt;&gt;"",$AI38&lt;&gt;"",$V33&lt;=$AI38),TRUE,FALSE)</formula>
    </cfRule>
  </conditionalFormatting>
  <conditionalFormatting sqref="AT76">
    <cfRule type="expression" dxfId="376" priority="25">
      <formula>AND($I76&lt;&gt;"",$AT76="")</formula>
    </cfRule>
  </conditionalFormatting>
  <conditionalFormatting sqref="I78">
    <cfRule type="expression" dxfId="375" priority="26">
      <formula>AND($I76&lt;&gt;"",$I78="")</formula>
    </cfRule>
  </conditionalFormatting>
  <conditionalFormatting sqref="AI78">
    <cfRule type="expression" dxfId="374" priority="27">
      <formula>AND($I76&lt;&gt;"",$AI78="")</formula>
    </cfRule>
    <cfRule type="expression" dxfId="373" priority="28">
      <formula>IF(AND($I76&lt;&gt;"",AI78&lt;&gt;"",$V68&lt;=$AI78),TRUE,FALSE)</formula>
    </cfRule>
  </conditionalFormatting>
  <conditionalFormatting sqref="AT101">
    <cfRule type="expression" dxfId="372" priority="21">
      <formula>AND($I101&lt;&gt;"",$AT101="")</formula>
    </cfRule>
  </conditionalFormatting>
  <conditionalFormatting sqref="I103">
    <cfRule type="expression" dxfId="371" priority="22">
      <formula>AND($I101&lt;&gt;"",$I103="")</formula>
    </cfRule>
  </conditionalFormatting>
  <conditionalFormatting sqref="AI103">
    <cfRule type="expression" dxfId="370" priority="23">
      <formula>AND($I101&lt;&gt;"",$AI103="")</formula>
    </cfRule>
    <cfRule type="expression" dxfId="369" priority="24">
      <formula>IF(AND($I101&lt;&gt;"",AI103&lt;&gt;"",$V78&lt;=$AI103),TRUE,FALSE)</formula>
    </cfRule>
  </conditionalFormatting>
  <conditionalFormatting sqref="AT96">
    <cfRule type="expression" dxfId="368" priority="17">
      <formula>AND($I96&lt;&gt;"",$AT96="")</formula>
    </cfRule>
  </conditionalFormatting>
  <conditionalFormatting sqref="I98">
    <cfRule type="expression" dxfId="367" priority="18">
      <formula>AND($I96&lt;&gt;"",$I98="")</formula>
    </cfRule>
  </conditionalFormatting>
  <conditionalFormatting sqref="AI98">
    <cfRule type="expression" dxfId="366" priority="19">
      <formula>AND($I96&lt;&gt;"",$AI98="")</formula>
    </cfRule>
    <cfRule type="expression" dxfId="365" priority="20">
      <formula>IF(AND($I96&lt;&gt;"",AI98&lt;&gt;"",$V78&lt;=$AI98),TRUE,FALSE)</formula>
    </cfRule>
  </conditionalFormatting>
  <conditionalFormatting sqref="AT91">
    <cfRule type="expression" dxfId="364" priority="13">
      <formula>AND($I91&lt;&gt;"",$AT91="")</formula>
    </cfRule>
  </conditionalFormatting>
  <conditionalFormatting sqref="I93">
    <cfRule type="expression" dxfId="363" priority="14">
      <formula>AND($I91&lt;&gt;"",$I93="")</formula>
    </cfRule>
  </conditionalFormatting>
  <conditionalFormatting sqref="AI93">
    <cfRule type="expression" dxfId="362" priority="15">
      <formula>AND($I91&lt;&gt;"",$AI93="")</formula>
    </cfRule>
    <cfRule type="expression" dxfId="361" priority="16">
      <formula>IF(AND($I91&lt;&gt;"",AI93&lt;&gt;"",$V78&lt;=$AI93),TRUE,FALSE)</formula>
    </cfRule>
  </conditionalFormatting>
  <conditionalFormatting sqref="AT86">
    <cfRule type="expression" dxfId="360" priority="9">
      <formula>AND($I86&lt;&gt;"",$AT86="")</formula>
    </cfRule>
  </conditionalFormatting>
  <conditionalFormatting sqref="I88">
    <cfRule type="expression" dxfId="359" priority="10">
      <formula>AND($I86&lt;&gt;"",$I88="")</formula>
    </cfRule>
  </conditionalFormatting>
  <conditionalFormatting sqref="AI88">
    <cfRule type="expression" dxfId="358" priority="11">
      <formula>AND($I86&lt;&gt;"",$AI88="")</formula>
    </cfRule>
    <cfRule type="expression" dxfId="357" priority="12">
      <formula>IF(AND($I86&lt;&gt;"",AI88&lt;&gt;"",$V78&lt;=$AI88),TRUE,FALSE)</formula>
    </cfRule>
  </conditionalFormatting>
  <conditionalFormatting sqref="AT81">
    <cfRule type="expression" dxfId="356" priority="5">
      <formula>AND($I81&lt;&gt;"",$AT81="")</formula>
    </cfRule>
  </conditionalFormatting>
  <conditionalFormatting sqref="I83">
    <cfRule type="expression" dxfId="355" priority="6">
      <formula>AND($I81&lt;&gt;"",$I83="")</formula>
    </cfRule>
  </conditionalFormatting>
  <conditionalFormatting sqref="AI83">
    <cfRule type="expression" dxfId="354" priority="7">
      <formula>AND($I81&lt;&gt;"",$AI83="")</formula>
    </cfRule>
    <cfRule type="expression" dxfId="353" priority="8">
      <formula>IF(AND($I81&lt;&gt;"",AI83&lt;&gt;"",$V78&lt;=$AI83),TRUE,FALSE)</formula>
    </cfRule>
  </conditionalFormatting>
  <conditionalFormatting sqref="AT71">
    <cfRule type="expression" dxfId="352" priority="1">
      <formula>AND($I71&lt;&gt;"",$AT71="")</formula>
    </cfRule>
  </conditionalFormatting>
  <conditionalFormatting sqref="I73">
    <cfRule type="expression" dxfId="351" priority="2">
      <formula>AND($I71&lt;&gt;"",$I73="")</formula>
    </cfRule>
  </conditionalFormatting>
  <conditionalFormatting sqref="AI73">
    <cfRule type="expression" dxfId="350" priority="3">
      <formula>AND($I71&lt;&gt;"",$AI73="")</formula>
    </cfRule>
    <cfRule type="expression" dxfId="349" priority="4">
      <formula>IF(AND($I71&lt;&gt;"",AI73&lt;&gt;"",$V63&lt;=$AI73),TRUE,FALSE)</formula>
    </cfRule>
  </conditionalFormatting>
  <conditionalFormatting sqref="V68">
    <cfRule type="expression" dxfId="348" priority="37">
      <formula>AND($I66&lt;&gt;"",$V68="")</formula>
    </cfRule>
    <cfRule type="expression" dxfId="347" priority="38">
      <formula>IF(AND(#REF!&lt;&gt;"",#REF!&lt;&gt;"",$V68&lt;=#REF!),TRUE,FALSE)</formula>
    </cfRule>
  </conditionalFormatting>
  <conditionalFormatting sqref="V78 V83 V73">
    <cfRule type="expression" dxfId="346" priority="39">
      <formula>AND($I71&lt;&gt;"",$V73="")</formula>
    </cfRule>
    <cfRule type="expression" dxfId="345" priority="40">
      <formula>IF(AND(#REF!&lt;&gt;"",#REF!&lt;&gt;"",$V73&lt;=#REF!),TRUE,FALSE)</formula>
    </cfRule>
  </conditionalFormatting>
  <conditionalFormatting sqref="V103">
    <cfRule type="expression" dxfId="344" priority="41">
      <formula>AND($I101&lt;&gt;"",$V103="")</formula>
    </cfRule>
    <cfRule type="expression" dxfId="343" priority="42">
      <formula>IF(AND(#REF!&lt;&gt;"",#REF!&lt;&gt;"",$V103&lt;=#REF!),TRUE,FALSE)</formula>
    </cfRule>
  </conditionalFormatting>
  <conditionalFormatting sqref="V98">
    <cfRule type="expression" dxfId="342" priority="43">
      <formula>AND($I96&lt;&gt;"",$V98="")</formula>
    </cfRule>
    <cfRule type="expression" dxfId="341" priority="44">
      <formula>IF(AND(#REF!&lt;&gt;"",#REF!&lt;&gt;"",$V98&lt;=#REF!),TRUE,FALSE)</formula>
    </cfRule>
  </conditionalFormatting>
  <conditionalFormatting sqref="V93">
    <cfRule type="expression" dxfId="340" priority="45">
      <formula>AND($I91&lt;&gt;"",$V93="")</formula>
    </cfRule>
    <cfRule type="expression" dxfId="339" priority="46">
      <formula>IF(AND(#REF!&lt;&gt;"",#REF!&lt;&gt;"",$V93&lt;=#REF!),TRUE,FALSE)</formula>
    </cfRule>
  </conditionalFormatting>
  <conditionalFormatting sqref="V88">
    <cfRule type="expression" dxfId="338" priority="47">
      <formula>AND($I86&lt;&gt;"",$V88="")</formula>
    </cfRule>
    <cfRule type="expression" dxfId="337" priority="48">
      <formula>IF(AND(#REF!&lt;&gt;"",#REF!&lt;&gt;"",$V88&lt;=#REF!),TRUE,FALSE)</formula>
    </cfRule>
  </conditionalFormatting>
  <dataValidations count="4">
    <dataValidation type="list" allowBlank="1" showInputMessage="1" showErrorMessage="1" sqref="AK8:AO8">
      <formula1>"平成,昭和,大正"</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Y7">
      <formula1>"男,女"</formula1>
    </dataValidation>
    <dataValidation type="list" allowBlank="1" showInputMessage="1" showErrorMessage="1" sqref="S13:U13 S15:U15 S17:U17 S19:U19 AY13:BA13 AY15:BA15 AY17:BA17 AY19:BA19">
      <formula1>"昭和,平成,令和"</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802D5B07-F9E4-42BD-A019-FE130621347C}">
            <xm:f>IF(AND($I31&lt;&gt;"",AI33&lt;&gt;"",マスタ!$F$6&lt;=$AI33),TRUE,FALSE)</xm:f>
            <x14:dxf>
              <fill>
                <patternFill>
                  <bgColor rgb="FFFF6600"/>
                </patternFill>
              </fill>
            </x14:dxf>
          </x14:cfRule>
          <xm:sqref>AI33:AQ34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335" priority="30">
      <formula>AND($I31&lt;&gt;"",$AT31="")</formula>
    </cfRule>
  </conditionalFormatting>
  <conditionalFormatting sqref="AI33">
    <cfRule type="expression" dxfId="334" priority="29">
      <formula>AND($I$31&lt;&gt;"",$AI$33="")</formula>
    </cfRule>
  </conditionalFormatting>
  <conditionalFormatting sqref="I33 I38 I43 I48 I53 I58 I63 I68">
    <cfRule type="expression" dxfId="333" priority="31">
      <formula>AND($I31&lt;&gt;"",$I33="")</formula>
    </cfRule>
  </conditionalFormatting>
  <conditionalFormatting sqref="AI38 AI43 AI48 AI53 AI58 AI63 AI68">
    <cfRule type="expression" dxfId="332" priority="33">
      <formula>AND($I36&lt;&gt;"",$AI38="")</formula>
    </cfRule>
    <cfRule type="expression" dxfId="331" priority="34">
      <formula>IF(AND($I36&lt;&gt;"",AI38&lt;&gt;"",$V33&lt;=$AI38),TRUE,FALSE)</formula>
    </cfRule>
  </conditionalFormatting>
  <conditionalFormatting sqref="V33 V38 V43 V48 V53 V58 V63">
    <cfRule type="expression" dxfId="330" priority="35">
      <formula>AND($I31&lt;&gt;"",$V33="")</formula>
    </cfRule>
    <cfRule type="expression" dxfId="329" priority="36">
      <formula>IF(AND($I36&lt;&gt;"",$AI38&lt;&gt;"",$V33&lt;=$AI38),TRUE,FALSE)</formula>
    </cfRule>
  </conditionalFormatting>
  <conditionalFormatting sqref="AT76">
    <cfRule type="expression" dxfId="328" priority="25">
      <formula>AND($I76&lt;&gt;"",$AT76="")</formula>
    </cfRule>
  </conditionalFormatting>
  <conditionalFormatting sqref="I78">
    <cfRule type="expression" dxfId="327" priority="26">
      <formula>AND($I76&lt;&gt;"",$I78="")</formula>
    </cfRule>
  </conditionalFormatting>
  <conditionalFormatting sqref="AI78">
    <cfRule type="expression" dxfId="326" priority="27">
      <formula>AND($I76&lt;&gt;"",$AI78="")</formula>
    </cfRule>
    <cfRule type="expression" dxfId="325" priority="28">
      <formula>IF(AND($I76&lt;&gt;"",AI78&lt;&gt;"",$V68&lt;=$AI78),TRUE,FALSE)</formula>
    </cfRule>
  </conditionalFormatting>
  <conditionalFormatting sqref="AT101">
    <cfRule type="expression" dxfId="324" priority="21">
      <formula>AND($I101&lt;&gt;"",$AT101="")</formula>
    </cfRule>
  </conditionalFormatting>
  <conditionalFormatting sqref="I103">
    <cfRule type="expression" dxfId="323" priority="22">
      <formula>AND($I101&lt;&gt;"",$I103="")</formula>
    </cfRule>
  </conditionalFormatting>
  <conditionalFormatting sqref="AI103">
    <cfRule type="expression" dxfId="322" priority="23">
      <formula>AND($I101&lt;&gt;"",$AI103="")</formula>
    </cfRule>
    <cfRule type="expression" dxfId="321" priority="24">
      <formula>IF(AND($I101&lt;&gt;"",AI103&lt;&gt;"",$V78&lt;=$AI103),TRUE,FALSE)</formula>
    </cfRule>
  </conditionalFormatting>
  <conditionalFormatting sqref="AT96">
    <cfRule type="expression" dxfId="320" priority="17">
      <formula>AND($I96&lt;&gt;"",$AT96="")</formula>
    </cfRule>
  </conditionalFormatting>
  <conditionalFormatting sqref="I98">
    <cfRule type="expression" dxfId="319" priority="18">
      <formula>AND($I96&lt;&gt;"",$I98="")</formula>
    </cfRule>
  </conditionalFormatting>
  <conditionalFormatting sqref="AI98">
    <cfRule type="expression" dxfId="318" priority="19">
      <formula>AND($I96&lt;&gt;"",$AI98="")</formula>
    </cfRule>
    <cfRule type="expression" dxfId="317" priority="20">
      <formula>IF(AND($I96&lt;&gt;"",AI98&lt;&gt;"",$V78&lt;=$AI98),TRUE,FALSE)</formula>
    </cfRule>
  </conditionalFormatting>
  <conditionalFormatting sqref="AT91">
    <cfRule type="expression" dxfId="316" priority="13">
      <formula>AND($I91&lt;&gt;"",$AT91="")</formula>
    </cfRule>
  </conditionalFormatting>
  <conditionalFormatting sqref="I93">
    <cfRule type="expression" dxfId="315" priority="14">
      <formula>AND($I91&lt;&gt;"",$I93="")</formula>
    </cfRule>
  </conditionalFormatting>
  <conditionalFormatting sqref="AI93">
    <cfRule type="expression" dxfId="314" priority="15">
      <formula>AND($I91&lt;&gt;"",$AI93="")</formula>
    </cfRule>
    <cfRule type="expression" dxfId="313" priority="16">
      <formula>IF(AND($I91&lt;&gt;"",AI93&lt;&gt;"",$V78&lt;=$AI93),TRUE,FALSE)</formula>
    </cfRule>
  </conditionalFormatting>
  <conditionalFormatting sqref="AT86">
    <cfRule type="expression" dxfId="312" priority="9">
      <formula>AND($I86&lt;&gt;"",$AT86="")</formula>
    </cfRule>
  </conditionalFormatting>
  <conditionalFormatting sqref="I88">
    <cfRule type="expression" dxfId="311" priority="10">
      <formula>AND($I86&lt;&gt;"",$I88="")</formula>
    </cfRule>
  </conditionalFormatting>
  <conditionalFormatting sqref="AI88">
    <cfRule type="expression" dxfId="310" priority="11">
      <formula>AND($I86&lt;&gt;"",$AI88="")</formula>
    </cfRule>
    <cfRule type="expression" dxfId="309" priority="12">
      <formula>IF(AND($I86&lt;&gt;"",AI88&lt;&gt;"",$V78&lt;=$AI88),TRUE,FALSE)</formula>
    </cfRule>
  </conditionalFormatting>
  <conditionalFormatting sqref="AT81">
    <cfRule type="expression" dxfId="308" priority="5">
      <formula>AND($I81&lt;&gt;"",$AT81="")</formula>
    </cfRule>
  </conditionalFormatting>
  <conditionalFormatting sqref="I83">
    <cfRule type="expression" dxfId="307" priority="6">
      <formula>AND($I81&lt;&gt;"",$I83="")</formula>
    </cfRule>
  </conditionalFormatting>
  <conditionalFormatting sqref="AI83">
    <cfRule type="expression" dxfId="306" priority="7">
      <formula>AND($I81&lt;&gt;"",$AI83="")</formula>
    </cfRule>
    <cfRule type="expression" dxfId="305" priority="8">
      <formula>IF(AND($I81&lt;&gt;"",AI83&lt;&gt;"",$V78&lt;=$AI83),TRUE,FALSE)</formula>
    </cfRule>
  </conditionalFormatting>
  <conditionalFormatting sqref="AT71">
    <cfRule type="expression" dxfId="304" priority="1">
      <formula>AND($I71&lt;&gt;"",$AT71="")</formula>
    </cfRule>
  </conditionalFormatting>
  <conditionalFormatting sqref="I73">
    <cfRule type="expression" dxfId="303" priority="2">
      <formula>AND($I71&lt;&gt;"",$I73="")</formula>
    </cfRule>
  </conditionalFormatting>
  <conditionalFormatting sqref="AI73">
    <cfRule type="expression" dxfId="302" priority="3">
      <formula>AND($I71&lt;&gt;"",$AI73="")</formula>
    </cfRule>
    <cfRule type="expression" dxfId="301" priority="4">
      <formula>IF(AND($I71&lt;&gt;"",AI73&lt;&gt;"",$V63&lt;=$AI73),TRUE,FALSE)</formula>
    </cfRule>
  </conditionalFormatting>
  <conditionalFormatting sqref="V68">
    <cfRule type="expression" dxfId="300" priority="37">
      <formula>AND($I66&lt;&gt;"",$V68="")</formula>
    </cfRule>
    <cfRule type="expression" dxfId="299" priority="38">
      <formula>IF(AND(#REF!&lt;&gt;"",#REF!&lt;&gt;"",$V68&lt;=#REF!),TRUE,FALSE)</formula>
    </cfRule>
  </conditionalFormatting>
  <conditionalFormatting sqref="V78 V83 V73">
    <cfRule type="expression" dxfId="298" priority="39">
      <formula>AND($I71&lt;&gt;"",$V73="")</formula>
    </cfRule>
    <cfRule type="expression" dxfId="297" priority="40">
      <formula>IF(AND(#REF!&lt;&gt;"",#REF!&lt;&gt;"",$V73&lt;=#REF!),TRUE,FALSE)</formula>
    </cfRule>
  </conditionalFormatting>
  <conditionalFormatting sqref="V103">
    <cfRule type="expression" dxfId="296" priority="41">
      <formula>AND($I101&lt;&gt;"",$V103="")</formula>
    </cfRule>
    <cfRule type="expression" dxfId="295" priority="42">
      <formula>IF(AND(#REF!&lt;&gt;"",#REF!&lt;&gt;"",$V103&lt;=#REF!),TRUE,FALSE)</formula>
    </cfRule>
  </conditionalFormatting>
  <conditionalFormatting sqref="V98">
    <cfRule type="expression" dxfId="294" priority="43">
      <formula>AND($I96&lt;&gt;"",$V98="")</formula>
    </cfRule>
    <cfRule type="expression" dxfId="293" priority="44">
      <formula>IF(AND(#REF!&lt;&gt;"",#REF!&lt;&gt;"",$V98&lt;=#REF!),TRUE,FALSE)</formula>
    </cfRule>
  </conditionalFormatting>
  <conditionalFormatting sqref="V93">
    <cfRule type="expression" dxfId="292" priority="45">
      <formula>AND($I91&lt;&gt;"",$V93="")</formula>
    </cfRule>
    <cfRule type="expression" dxfId="291" priority="46">
      <formula>IF(AND(#REF!&lt;&gt;"",#REF!&lt;&gt;"",$V93&lt;=#REF!),TRUE,FALSE)</formula>
    </cfRule>
  </conditionalFormatting>
  <conditionalFormatting sqref="V88">
    <cfRule type="expression" dxfId="290" priority="47">
      <formula>AND($I86&lt;&gt;"",$V88="")</formula>
    </cfRule>
    <cfRule type="expression" dxfId="289" priority="48">
      <formula>IF(AND(#REF!&lt;&gt;"",#REF!&lt;&gt;"",$V88&lt;=#REF!),TRUE,FALSE)</formula>
    </cfRule>
  </conditionalFormatting>
  <dataValidations count="4">
    <dataValidation type="list" allowBlank="1" showInputMessage="1" showErrorMessage="1" sqref="S13:U13 S15:U15 S17:U17 S19:U19 AY13:BA13 AY15:BA15 AY17:BA17 AY19:BA19">
      <formula1>"昭和,平成,令和"</formula1>
    </dataValidation>
    <dataValidation type="list" allowBlank="1" showInputMessage="1" showErrorMessage="1" sqref="CY7">
      <formula1>"男,女"</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C19959DE-8C2F-47C7-999E-EA868125F309}">
            <xm:f>IF(AND($I31&lt;&gt;"",AI33&lt;&gt;"",マスタ!$F$6&lt;=$AI33),TRUE,FALSE)</xm:f>
            <x14:dxf>
              <fill>
                <patternFill>
                  <bgColor rgb="FFFF6600"/>
                </patternFill>
              </fill>
            </x14:dxf>
          </x14:cfRule>
          <xm:sqref>AI33:AQ34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CD2"/>
  <sheetViews>
    <sheetView workbookViewId="0">
      <selection activeCell="I4" sqref="I4"/>
    </sheetView>
  </sheetViews>
  <sheetFormatPr defaultRowHeight="18.75"/>
  <cols>
    <col min="1" max="1" width="18.875" customWidth="1"/>
    <col min="2" max="2" width="17.125" customWidth="1"/>
    <col min="3" max="3" width="16.75" customWidth="1"/>
    <col min="4" max="4" width="23.5" customWidth="1"/>
  </cols>
  <sheetData>
    <row r="1" spans="1:16306" s="66" customFormat="1" ht="56.25">
      <c r="A1" s="68" t="s">
        <v>176</v>
      </c>
      <c r="B1" s="69" t="s">
        <v>177</v>
      </c>
      <c r="C1" s="70" t="s">
        <v>178</v>
      </c>
      <c r="D1" s="70" t="s">
        <v>179</v>
      </c>
      <c r="E1" s="69" t="s">
        <v>180</v>
      </c>
      <c r="F1" s="69" t="s">
        <v>181</v>
      </c>
      <c r="G1" s="69"/>
      <c r="H1" s="69" t="s">
        <v>182</v>
      </c>
      <c r="I1" s="192" t="s">
        <v>30</v>
      </c>
      <c r="J1" s="192"/>
      <c r="K1" s="69" t="s">
        <v>183</v>
      </c>
      <c r="L1" s="69" t="s">
        <v>184</v>
      </c>
      <c r="M1" s="69" t="s">
        <v>185</v>
      </c>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c r="AME1" s="71"/>
      <c r="AMF1" s="71"/>
      <c r="AMG1" s="71"/>
      <c r="AMH1" s="71"/>
      <c r="AMI1" s="71"/>
      <c r="AMJ1" s="71"/>
      <c r="AMK1" s="71"/>
      <c r="AML1" s="71"/>
      <c r="AMM1" s="71"/>
      <c r="AMN1" s="71"/>
      <c r="AMO1" s="71"/>
      <c r="AMP1" s="71"/>
      <c r="AMQ1" s="71"/>
      <c r="AMR1" s="71"/>
      <c r="AMS1" s="71"/>
      <c r="AMT1" s="71"/>
      <c r="AMU1" s="71"/>
      <c r="AMV1" s="71"/>
      <c r="AMW1" s="71"/>
      <c r="AMX1" s="71"/>
      <c r="AMY1" s="71"/>
      <c r="AMZ1" s="71"/>
      <c r="ANA1" s="71"/>
      <c r="ANB1" s="71"/>
      <c r="ANC1" s="71"/>
      <c r="AND1" s="71"/>
      <c r="ANE1" s="71"/>
      <c r="ANF1" s="71"/>
      <c r="ANG1" s="71"/>
      <c r="ANH1" s="71"/>
      <c r="ANI1" s="71"/>
      <c r="ANJ1" s="71"/>
      <c r="ANK1" s="71"/>
      <c r="ANL1" s="71"/>
      <c r="ANM1" s="71"/>
      <c r="ANN1" s="71"/>
      <c r="ANO1" s="71"/>
      <c r="ANP1" s="71"/>
      <c r="ANQ1" s="71"/>
      <c r="ANR1" s="71"/>
      <c r="ANS1" s="71"/>
      <c r="ANT1" s="71"/>
      <c r="ANU1" s="71"/>
      <c r="ANV1" s="71"/>
      <c r="ANW1" s="71"/>
      <c r="ANX1" s="71"/>
      <c r="ANY1" s="71"/>
      <c r="ANZ1" s="71"/>
      <c r="AOA1" s="71"/>
      <c r="AOB1" s="71"/>
      <c r="AOC1" s="71"/>
      <c r="AOD1" s="71"/>
      <c r="AOE1" s="71"/>
      <c r="AOF1" s="71"/>
      <c r="AOG1" s="71"/>
      <c r="AOH1" s="71"/>
      <c r="AOI1" s="71"/>
      <c r="AOJ1" s="71"/>
      <c r="AOK1" s="71"/>
      <c r="AOL1" s="71"/>
      <c r="AOM1" s="71"/>
      <c r="AON1" s="71"/>
      <c r="AOO1" s="71"/>
      <c r="AOP1" s="71"/>
      <c r="AOQ1" s="71"/>
      <c r="AOR1" s="71"/>
      <c r="AOS1" s="71"/>
      <c r="AOT1" s="71"/>
      <c r="AOU1" s="71"/>
      <c r="AOV1" s="71"/>
      <c r="AOW1" s="71"/>
      <c r="AOX1" s="71"/>
      <c r="AOY1" s="71"/>
      <c r="AOZ1" s="71"/>
      <c r="APA1" s="71"/>
      <c r="APB1" s="71"/>
      <c r="APC1" s="71"/>
      <c r="APD1" s="71"/>
      <c r="APE1" s="71"/>
      <c r="APF1" s="71"/>
      <c r="APG1" s="71"/>
      <c r="APH1" s="71"/>
      <c r="API1" s="71"/>
      <c r="APJ1" s="71"/>
      <c r="APK1" s="71"/>
      <c r="APL1" s="71"/>
      <c r="APM1" s="71"/>
      <c r="APN1" s="71"/>
      <c r="APO1" s="71"/>
      <c r="APP1" s="71"/>
      <c r="APQ1" s="71"/>
      <c r="APR1" s="71"/>
      <c r="APS1" s="71"/>
      <c r="APT1" s="71"/>
      <c r="APU1" s="71"/>
      <c r="APV1" s="71"/>
      <c r="APW1" s="71"/>
      <c r="APX1" s="71"/>
      <c r="APY1" s="71"/>
      <c r="APZ1" s="71"/>
      <c r="AQA1" s="71"/>
      <c r="AQB1" s="71"/>
      <c r="AQC1" s="71"/>
      <c r="AQD1" s="71"/>
      <c r="AQE1" s="71"/>
      <c r="AQF1" s="71"/>
      <c r="AQG1" s="71"/>
      <c r="AQH1" s="71"/>
      <c r="AQI1" s="71"/>
      <c r="AQJ1" s="71"/>
      <c r="AQK1" s="71"/>
      <c r="AQL1" s="71"/>
      <c r="AQM1" s="71"/>
      <c r="AQN1" s="71"/>
      <c r="AQO1" s="71"/>
      <c r="AQP1" s="71"/>
      <c r="AQQ1" s="71"/>
      <c r="AQR1" s="71"/>
      <c r="AQS1" s="71"/>
      <c r="AQT1" s="71"/>
      <c r="AQU1" s="71"/>
      <c r="AQV1" s="71"/>
      <c r="AQW1" s="71"/>
      <c r="AQX1" s="71"/>
      <c r="AQY1" s="71"/>
      <c r="AQZ1" s="71"/>
      <c r="ARA1" s="71"/>
      <c r="ARB1" s="71"/>
      <c r="ARC1" s="71"/>
      <c r="ARD1" s="71"/>
      <c r="ARE1" s="71"/>
      <c r="ARF1" s="71"/>
      <c r="ARG1" s="71"/>
      <c r="ARH1" s="71"/>
      <c r="ARI1" s="71"/>
      <c r="ARJ1" s="71"/>
      <c r="ARK1" s="71"/>
      <c r="ARL1" s="71"/>
      <c r="ARM1" s="71"/>
      <c r="ARN1" s="71"/>
      <c r="ARO1" s="71"/>
      <c r="ARP1" s="71"/>
      <c r="ARQ1" s="71"/>
      <c r="ARR1" s="71"/>
      <c r="ARS1" s="71"/>
      <c r="ART1" s="71"/>
      <c r="ARU1" s="71"/>
      <c r="ARV1" s="71"/>
      <c r="ARW1" s="71"/>
      <c r="ARX1" s="71"/>
      <c r="ARY1" s="71"/>
      <c r="ARZ1" s="71"/>
      <c r="ASA1" s="71"/>
      <c r="ASB1" s="71"/>
      <c r="ASC1" s="71"/>
      <c r="ASD1" s="71"/>
      <c r="ASE1" s="71"/>
      <c r="ASF1" s="71"/>
      <c r="ASG1" s="71"/>
      <c r="ASH1" s="71"/>
      <c r="ASI1" s="71"/>
      <c r="ASJ1" s="71"/>
      <c r="ASK1" s="71"/>
      <c r="ASL1" s="71"/>
      <c r="ASM1" s="71"/>
      <c r="ASN1" s="71"/>
      <c r="ASO1" s="71"/>
      <c r="ASP1" s="71"/>
      <c r="ASQ1" s="71"/>
      <c r="ASR1" s="71"/>
      <c r="ASS1" s="71"/>
      <c r="AST1" s="71"/>
      <c r="ASU1" s="71"/>
      <c r="ASV1" s="71"/>
      <c r="ASW1" s="71"/>
      <c r="ASX1" s="71"/>
      <c r="ASY1" s="71"/>
      <c r="ASZ1" s="71"/>
      <c r="ATA1" s="71"/>
      <c r="ATB1" s="71"/>
      <c r="ATC1" s="71"/>
      <c r="ATD1" s="71"/>
      <c r="ATE1" s="71"/>
      <c r="ATF1" s="71"/>
      <c r="ATG1" s="71"/>
      <c r="ATH1" s="71"/>
      <c r="ATI1" s="71"/>
      <c r="ATJ1" s="71"/>
      <c r="ATK1" s="71"/>
      <c r="ATL1" s="71"/>
      <c r="ATM1" s="71"/>
      <c r="ATN1" s="71"/>
      <c r="ATO1" s="71"/>
      <c r="ATP1" s="71"/>
      <c r="ATQ1" s="71"/>
      <c r="ATR1" s="71"/>
      <c r="ATS1" s="71"/>
      <c r="ATT1" s="71"/>
      <c r="ATU1" s="71"/>
      <c r="ATV1" s="71"/>
      <c r="ATW1" s="71"/>
      <c r="ATX1" s="71"/>
      <c r="ATY1" s="71"/>
      <c r="ATZ1" s="71"/>
      <c r="AUA1" s="71"/>
      <c r="AUB1" s="71"/>
      <c r="AUC1" s="71"/>
      <c r="AUD1" s="71"/>
      <c r="AUE1" s="71"/>
      <c r="AUF1" s="71"/>
      <c r="AUG1" s="71"/>
      <c r="AUH1" s="71"/>
      <c r="AUI1" s="71"/>
      <c r="AUJ1" s="71"/>
      <c r="AUK1" s="71"/>
      <c r="AUL1" s="71"/>
      <c r="AUM1" s="71"/>
      <c r="AUN1" s="71"/>
      <c r="AUO1" s="71"/>
      <c r="AUP1" s="71"/>
      <c r="AUQ1" s="71"/>
      <c r="AUR1" s="71"/>
      <c r="AUS1" s="71"/>
      <c r="AUT1" s="71"/>
      <c r="AUU1" s="71"/>
      <c r="AUV1" s="71"/>
      <c r="AUW1" s="71"/>
      <c r="AUX1" s="71"/>
      <c r="AUY1" s="71"/>
      <c r="AUZ1" s="71"/>
      <c r="AVA1" s="71"/>
      <c r="AVB1" s="71"/>
      <c r="AVC1" s="71"/>
      <c r="AVD1" s="71"/>
      <c r="AVE1" s="71"/>
      <c r="AVF1" s="71"/>
      <c r="AVG1" s="71"/>
      <c r="AVH1" s="71"/>
      <c r="AVI1" s="71"/>
      <c r="AVJ1" s="71"/>
      <c r="AVK1" s="71"/>
      <c r="AVL1" s="71"/>
      <c r="AVM1" s="71"/>
      <c r="AVN1" s="71"/>
      <c r="AVO1" s="71"/>
      <c r="AVP1" s="71"/>
      <c r="AVQ1" s="71"/>
      <c r="AVR1" s="71"/>
      <c r="AVS1" s="71"/>
      <c r="AVT1" s="71"/>
      <c r="AVU1" s="71"/>
      <c r="AVV1" s="71"/>
      <c r="AVW1" s="71"/>
      <c r="AVX1" s="71"/>
      <c r="AVY1" s="71"/>
      <c r="AVZ1" s="71"/>
      <c r="AWA1" s="71"/>
      <c r="AWB1" s="71"/>
      <c r="AWC1" s="71"/>
      <c r="AWD1" s="71"/>
      <c r="AWE1" s="71"/>
      <c r="AWF1" s="71"/>
      <c r="AWG1" s="71"/>
      <c r="AWH1" s="71"/>
      <c r="AWI1" s="71"/>
      <c r="AWJ1" s="71"/>
      <c r="AWK1" s="71"/>
      <c r="AWL1" s="71"/>
      <c r="AWM1" s="71"/>
      <c r="AWN1" s="71"/>
      <c r="AWO1" s="71"/>
      <c r="AWP1" s="71"/>
      <c r="AWQ1" s="71"/>
      <c r="AWR1" s="71"/>
      <c r="AWS1" s="71"/>
      <c r="AWT1" s="71"/>
      <c r="AWU1" s="71"/>
      <c r="AWV1" s="71"/>
      <c r="AWW1" s="71"/>
      <c r="AWX1" s="71"/>
      <c r="AWY1" s="71"/>
      <c r="AWZ1" s="71"/>
      <c r="AXA1" s="71"/>
      <c r="AXB1" s="71"/>
      <c r="AXC1" s="71"/>
      <c r="AXD1" s="71"/>
      <c r="AXE1" s="71"/>
      <c r="AXF1" s="71"/>
      <c r="AXG1" s="71"/>
      <c r="AXH1" s="71"/>
      <c r="AXI1" s="71"/>
      <c r="AXJ1" s="71"/>
      <c r="AXK1" s="71"/>
      <c r="AXL1" s="71"/>
      <c r="AXM1" s="71"/>
      <c r="AXN1" s="71"/>
      <c r="AXO1" s="71"/>
      <c r="AXP1" s="71"/>
      <c r="AXQ1" s="71"/>
      <c r="AXR1" s="71"/>
      <c r="AXS1" s="71"/>
      <c r="AXT1" s="71"/>
      <c r="AXU1" s="71"/>
      <c r="AXV1" s="71"/>
      <c r="AXW1" s="71"/>
      <c r="AXX1" s="71"/>
      <c r="AXY1" s="71"/>
      <c r="AXZ1" s="71"/>
      <c r="AYA1" s="71"/>
      <c r="AYB1" s="71"/>
      <c r="AYC1" s="71"/>
      <c r="AYD1" s="71"/>
      <c r="AYE1" s="71"/>
      <c r="AYF1" s="71"/>
      <c r="AYG1" s="71"/>
      <c r="AYH1" s="71"/>
      <c r="AYI1" s="71"/>
      <c r="AYJ1" s="71"/>
      <c r="AYK1" s="71"/>
      <c r="AYL1" s="71"/>
      <c r="AYM1" s="71"/>
      <c r="AYN1" s="71"/>
      <c r="AYO1" s="71"/>
      <c r="AYP1" s="71"/>
      <c r="AYQ1" s="71"/>
      <c r="AYR1" s="71"/>
      <c r="AYS1" s="71"/>
      <c r="AYT1" s="71"/>
      <c r="AYU1" s="71"/>
      <c r="AYV1" s="71"/>
      <c r="AYW1" s="71"/>
      <c r="AYX1" s="71"/>
      <c r="AYY1" s="71"/>
      <c r="AYZ1" s="71"/>
      <c r="AZA1" s="71"/>
      <c r="AZB1" s="71"/>
      <c r="AZC1" s="71"/>
      <c r="AZD1" s="71"/>
      <c r="AZE1" s="71"/>
      <c r="AZF1" s="71"/>
      <c r="AZG1" s="71"/>
      <c r="AZH1" s="71"/>
      <c r="AZI1" s="71"/>
      <c r="AZJ1" s="71"/>
      <c r="AZK1" s="71"/>
      <c r="AZL1" s="71"/>
      <c r="AZM1" s="71"/>
      <c r="AZN1" s="71"/>
      <c r="AZO1" s="71"/>
      <c r="AZP1" s="71"/>
      <c r="AZQ1" s="71"/>
      <c r="AZR1" s="71"/>
      <c r="AZS1" s="71"/>
      <c r="AZT1" s="71"/>
      <c r="AZU1" s="71"/>
      <c r="AZV1" s="71"/>
      <c r="AZW1" s="71"/>
      <c r="AZX1" s="71"/>
      <c r="AZY1" s="71"/>
      <c r="AZZ1" s="71"/>
      <c r="BAA1" s="71"/>
      <c r="BAB1" s="71"/>
      <c r="BAC1" s="71"/>
      <c r="BAD1" s="71"/>
      <c r="BAE1" s="71"/>
      <c r="BAF1" s="71"/>
      <c r="BAG1" s="71"/>
      <c r="BAH1" s="71"/>
      <c r="BAI1" s="71"/>
      <c r="BAJ1" s="71"/>
      <c r="BAK1" s="71"/>
      <c r="BAL1" s="71"/>
      <c r="BAM1" s="71"/>
      <c r="BAN1" s="71"/>
      <c r="BAO1" s="71"/>
      <c r="BAP1" s="71"/>
      <c r="BAQ1" s="71"/>
      <c r="BAR1" s="71"/>
      <c r="BAS1" s="71"/>
      <c r="BAT1" s="71"/>
      <c r="BAU1" s="71"/>
      <c r="BAV1" s="71"/>
      <c r="BAW1" s="71"/>
      <c r="BAX1" s="71"/>
      <c r="BAY1" s="71"/>
      <c r="BAZ1" s="71"/>
      <c r="BBA1" s="71"/>
      <c r="BBB1" s="71"/>
      <c r="BBC1" s="71"/>
      <c r="BBD1" s="71"/>
      <c r="BBE1" s="71"/>
      <c r="BBF1" s="71"/>
      <c r="BBG1" s="71"/>
      <c r="BBH1" s="71"/>
      <c r="BBI1" s="71"/>
      <c r="BBJ1" s="71"/>
      <c r="BBK1" s="71"/>
      <c r="BBL1" s="71"/>
      <c r="BBM1" s="71"/>
      <c r="BBN1" s="71"/>
      <c r="BBO1" s="71"/>
      <c r="BBP1" s="71"/>
      <c r="BBQ1" s="71"/>
      <c r="BBR1" s="71"/>
      <c r="BBS1" s="71"/>
      <c r="BBT1" s="71"/>
      <c r="BBU1" s="71"/>
      <c r="BBV1" s="71"/>
      <c r="BBW1" s="71"/>
      <c r="BBX1" s="71"/>
      <c r="BBY1" s="71"/>
      <c r="BBZ1" s="71"/>
      <c r="BCA1" s="71"/>
      <c r="BCB1" s="71"/>
      <c r="BCC1" s="71"/>
      <c r="BCD1" s="71"/>
      <c r="BCE1" s="71"/>
      <c r="BCF1" s="71"/>
      <c r="BCG1" s="71"/>
      <c r="BCH1" s="71"/>
      <c r="BCI1" s="71"/>
      <c r="BCJ1" s="71"/>
      <c r="BCK1" s="71"/>
      <c r="BCL1" s="71"/>
      <c r="BCM1" s="71"/>
      <c r="BCN1" s="71"/>
      <c r="BCO1" s="71"/>
      <c r="BCP1" s="71"/>
      <c r="BCQ1" s="71"/>
      <c r="BCR1" s="71"/>
      <c r="BCS1" s="71"/>
      <c r="BCT1" s="71"/>
      <c r="BCU1" s="71"/>
      <c r="BCV1" s="71"/>
      <c r="BCW1" s="71"/>
      <c r="BCX1" s="71"/>
      <c r="BCY1" s="71"/>
      <c r="BCZ1" s="71"/>
      <c r="BDA1" s="71"/>
      <c r="BDB1" s="71"/>
      <c r="BDC1" s="71"/>
      <c r="BDD1" s="71"/>
      <c r="BDE1" s="71"/>
      <c r="BDF1" s="71"/>
      <c r="BDG1" s="71"/>
      <c r="BDH1" s="71"/>
      <c r="BDI1" s="71"/>
      <c r="BDJ1" s="71"/>
      <c r="BDK1" s="71"/>
      <c r="BDL1" s="71"/>
      <c r="BDM1" s="71"/>
      <c r="BDN1" s="71"/>
      <c r="BDO1" s="71"/>
      <c r="BDP1" s="71"/>
      <c r="BDQ1" s="71"/>
      <c r="BDR1" s="71"/>
      <c r="BDS1" s="71"/>
      <c r="BDT1" s="71"/>
      <c r="BDU1" s="71"/>
      <c r="BDV1" s="71"/>
      <c r="BDW1" s="71"/>
      <c r="BDX1" s="71"/>
      <c r="BDY1" s="71"/>
      <c r="BDZ1" s="71"/>
      <c r="BEA1" s="71"/>
      <c r="BEB1" s="71"/>
      <c r="BEC1" s="71"/>
      <c r="BED1" s="71"/>
      <c r="BEE1" s="71"/>
      <c r="BEF1" s="71"/>
      <c r="BEG1" s="71"/>
      <c r="BEH1" s="71"/>
      <c r="BEI1" s="71"/>
      <c r="BEJ1" s="71"/>
      <c r="BEK1" s="71"/>
      <c r="BEL1" s="71"/>
      <c r="BEM1" s="71"/>
      <c r="BEN1" s="71"/>
      <c r="BEO1" s="71"/>
      <c r="BEP1" s="71"/>
      <c r="BEQ1" s="71"/>
      <c r="BER1" s="71"/>
      <c r="BES1" s="71"/>
      <c r="BET1" s="71"/>
      <c r="BEU1" s="71"/>
      <c r="BEV1" s="71"/>
      <c r="BEW1" s="71"/>
      <c r="BEX1" s="71"/>
      <c r="BEY1" s="71"/>
      <c r="BEZ1" s="71"/>
      <c r="BFA1" s="71"/>
      <c r="BFB1" s="71"/>
      <c r="BFC1" s="71"/>
      <c r="BFD1" s="71"/>
      <c r="BFE1" s="71"/>
      <c r="BFF1" s="71"/>
      <c r="BFG1" s="71"/>
      <c r="BFH1" s="71"/>
      <c r="BFI1" s="71"/>
      <c r="BFJ1" s="71"/>
      <c r="BFK1" s="71"/>
      <c r="BFL1" s="71"/>
      <c r="BFM1" s="71"/>
      <c r="BFN1" s="71"/>
      <c r="BFO1" s="71"/>
      <c r="BFP1" s="71"/>
      <c r="BFQ1" s="71"/>
      <c r="BFR1" s="71"/>
      <c r="BFS1" s="71"/>
      <c r="BFT1" s="71"/>
      <c r="BFU1" s="71"/>
      <c r="BFV1" s="71"/>
      <c r="BFW1" s="71"/>
      <c r="BFX1" s="71"/>
      <c r="BFY1" s="71"/>
      <c r="BFZ1" s="71"/>
      <c r="BGA1" s="71"/>
      <c r="BGB1" s="71"/>
      <c r="BGC1" s="71"/>
      <c r="BGD1" s="71"/>
      <c r="BGE1" s="71"/>
      <c r="BGF1" s="71"/>
      <c r="BGG1" s="71"/>
      <c r="BGH1" s="71"/>
      <c r="BGI1" s="71"/>
      <c r="BGJ1" s="71"/>
      <c r="BGK1" s="71"/>
      <c r="BGL1" s="71"/>
      <c r="BGM1" s="71"/>
      <c r="BGN1" s="71"/>
      <c r="BGO1" s="71"/>
      <c r="BGP1" s="71"/>
      <c r="BGQ1" s="71"/>
      <c r="BGR1" s="71"/>
      <c r="BGS1" s="71"/>
      <c r="BGT1" s="71"/>
      <c r="BGU1" s="71"/>
      <c r="BGV1" s="71"/>
      <c r="BGW1" s="71"/>
      <c r="BGX1" s="71"/>
      <c r="BGY1" s="71"/>
      <c r="BGZ1" s="71"/>
      <c r="BHA1" s="71"/>
      <c r="BHB1" s="71"/>
      <c r="BHC1" s="71"/>
      <c r="BHD1" s="71"/>
      <c r="BHE1" s="71"/>
      <c r="BHF1" s="71"/>
      <c r="BHG1" s="71"/>
      <c r="BHH1" s="71"/>
      <c r="BHI1" s="71"/>
      <c r="BHJ1" s="71"/>
      <c r="BHK1" s="71"/>
      <c r="BHL1" s="71"/>
      <c r="BHM1" s="71"/>
      <c r="BHN1" s="71"/>
      <c r="BHO1" s="71"/>
      <c r="BHP1" s="71"/>
      <c r="BHQ1" s="71"/>
      <c r="BHR1" s="71"/>
      <c r="BHS1" s="71"/>
      <c r="BHT1" s="71"/>
      <c r="BHU1" s="71"/>
      <c r="BHV1" s="71"/>
      <c r="BHW1" s="71"/>
      <c r="BHX1" s="71"/>
      <c r="BHY1" s="71"/>
      <c r="BHZ1" s="71"/>
      <c r="BIA1" s="71"/>
      <c r="BIB1" s="71"/>
      <c r="BIC1" s="71"/>
      <c r="BID1" s="71"/>
      <c r="BIE1" s="71"/>
      <c r="BIF1" s="71"/>
      <c r="BIG1" s="71"/>
      <c r="BIH1" s="71"/>
      <c r="BII1" s="71"/>
      <c r="BIJ1" s="71"/>
      <c r="BIK1" s="71"/>
      <c r="BIL1" s="71"/>
      <c r="BIM1" s="71"/>
      <c r="BIN1" s="71"/>
      <c r="BIO1" s="71"/>
      <c r="BIP1" s="71"/>
      <c r="BIQ1" s="71"/>
      <c r="BIR1" s="71"/>
      <c r="BIS1" s="71"/>
      <c r="BIT1" s="71"/>
      <c r="BIU1" s="71"/>
      <c r="BIV1" s="71"/>
      <c r="BIW1" s="71"/>
      <c r="BIX1" s="71"/>
      <c r="BIY1" s="71"/>
      <c r="BIZ1" s="71"/>
      <c r="BJA1" s="71"/>
      <c r="BJB1" s="71"/>
      <c r="BJC1" s="71"/>
      <c r="BJD1" s="71"/>
      <c r="BJE1" s="71"/>
      <c r="BJF1" s="71"/>
      <c r="BJG1" s="71"/>
      <c r="BJH1" s="71"/>
      <c r="BJI1" s="71"/>
      <c r="BJJ1" s="71"/>
      <c r="BJK1" s="71"/>
      <c r="BJL1" s="71"/>
      <c r="BJM1" s="71"/>
      <c r="BJN1" s="71"/>
      <c r="BJO1" s="71"/>
      <c r="BJP1" s="71"/>
      <c r="BJQ1" s="71"/>
      <c r="BJR1" s="71"/>
      <c r="BJS1" s="71"/>
      <c r="BJT1" s="71"/>
      <c r="BJU1" s="71"/>
      <c r="BJV1" s="71"/>
      <c r="BJW1" s="71"/>
      <c r="BJX1" s="71"/>
      <c r="BJY1" s="71"/>
      <c r="BJZ1" s="71"/>
      <c r="BKA1" s="71"/>
      <c r="BKB1" s="71"/>
      <c r="BKC1" s="71"/>
      <c r="BKD1" s="71"/>
      <c r="BKE1" s="71"/>
      <c r="BKF1" s="71"/>
      <c r="BKG1" s="71"/>
      <c r="BKH1" s="71"/>
      <c r="BKI1" s="71"/>
      <c r="BKJ1" s="71"/>
      <c r="BKK1" s="71"/>
      <c r="BKL1" s="71"/>
      <c r="BKM1" s="71"/>
      <c r="BKN1" s="71"/>
      <c r="BKO1" s="71"/>
      <c r="BKP1" s="71"/>
      <c r="BKQ1" s="71"/>
      <c r="BKR1" s="71"/>
      <c r="BKS1" s="71"/>
      <c r="BKT1" s="71"/>
      <c r="BKU1" s="71"/>
      <c r="BKV1" s="71"/>
      <c r="BKW1" s="71"/>
      <c r="BKX1" s="71"/>
      <c r="BKY1" s="71"/>
      <c r="BKZ1" s="71"/>
      <c r="BLA1" s="71"/>
      <c r="BLB1" s="71"/>
      <c r="BLC1" s="71"/>
      <c r="BLD1" s="71"/>
      <c r="BLE1" s="71"/>
      <c r="BLF1" s="71"/>
      <c r="BLG1" s="71"/>
      <c r="BLH1" s="71"/>
      <c r="BLI1" s="71"/>
      <c r="BLJ1" s="71"/>
      <c r="BLK1" s="71"/>
      <c r="BLL1" s="71"/>
      <c r="BLM1" s="71"/>
      <c r="BLN1" s="71"/>
      <c r="BLO1" s="71"/>
      <c r="BLP1" s="71"/>
      <c r="BLQ1" s="71"/>
      <c r="BLR1" s="71"/>
      <c r="BLS1" s="71"/>
      <c r="BLT1" s="71"/>
      <c r="BLU1" s="71"/>
      <c r="BLV1" s="71"/>
      <c r="BLW1" s="71"/>
      <c r="BLX1" s="71"/>
      <c r="BLY1" s="71"/>
      <c r="BLZ1" s="71"/>
      <c r="BMA1" s="71"/>
      <c r="BMB1" s="71"/>
      <c r="BMC1" s="71"/>
      <c r="BMD1" s="71"/>
      <c r="BME1" s="71"/>
      <c r="BMF1" s="71"/>
      <c r="BMG1" s="71"/>
      <c r="BMH1" s="71"/>
      <c r="BMI1" s="71"/>
      <c r="BMJ1" s="71"/>
      <c r="BMK1" s="71"/>
      <c r="BML1" s="71"/>
      <c r="BMM1" s="71"/>
      <c r="BMN1" s="71"/>
      <c r="BMO1" s="71"/>
      <c r="BMP1" s="71"/>
      <c r="BMQ1" s="71"/>
      <c r="BMR1" s="71"/>
      <c r="BMS1" s="71"/>
      <c r="BMT1" s="71"/>
      <c r="BMU1" s="71"/>
      <c r="BMV1" s="71"/>
      <c r="BMW1" s="71"/>
      <c r="BMX1" s="71"/>
      <c r="BMY1" s="71"/>
      <c r="BMZ1" s="71"/>
      <c r="BNA1" s="71"/>
      <c r="BNB1" s="71"/>
      <c r="BNC1" s="71"/>
      <c r="BND1" s="71"/>
      <c r="BNE1" s="71"/>
      <c r="BNF1" s="71"/>
      <c r="BNG1" s="71"/>
      <c r="BNH1" s="71"/>
      <c r="BNI1" s="71"/>
      <c r="BNJ1" s="71"/>
      <c r="BNK1" s="71"/>
      <c r="BNL1" s="71"/>
      <c r="BNM1" s="71"/>
      <c r="BNN1" s="71"/>
      <c r="BNO1" s="71"/>
      <c r="BNP1" s="71"/>
      <c r="BNQ1" s="71"/>
      <c r="BNR1" s="71"/>
      <c r="BNS1" s="71"/>
      <c r="BNT1" s="71"/>
      <c r="BNU1" s="71"/>
      <c r="BNV1" s="71"/>
      <c r="BNW1" s="71"/>
      <c r="BNX1" s="71"/>
      <c r="BNY1" s="71"/>
      <c r="BNZ1" s="71"/>
      <c r="BOA1" s="71"/>
      <c r="BOB1" s="71"/>
      <c r="BOC1" s="71"/>
      <c r="BOD1" s="71"/>
      <c r="BOE1" s="71"/>
      <c r="BOF1" s="71"/>
      <c r="BOG1" s="71"/>
      <c r="BOH1" s="71"/>
      <c r="BOI1" s="71"/>
      <c r="BOJ1" s="71"/>
      <c r="BOK1" s="71"/>
      <c r="BOL1" s="71"/>
      <c r="BOM1" s="71"/>
      <c r="BON1" s="71"/>
      <c r="BOO1" s="71"/>
      <c r="BOP1" s="71"/>
      <c r="BOQ1" s="71"/>
      <c r="BOR1" s="71"/>
      <c r="BOS1" s="71"/>
      <c r="BOT1" s="71"/>
      <c r="BOU1" s="71"/>
      <c r="BOV1" s="71"/>
      <c r="BOW1" s="71"/>
      <c r="BOX1" s="71"/>
      <c r="BOY1" s="71"/>
      <c r="BOZ1" s="71"/>
      <c r="BPA1" s="71"/>
      <c r="BPB1" s="71"/>
      <c r="BPC1" s="71"/>
      <c r="BPD1" s="71"/>
      <c r="BPE1" s="71"/>
      <c r="BPF1" s="71"/>
      <c r="BPG1" s="71"/>
      <c r="BPH1" s="71"/>
      <c r="BPI1" s="71"/>
      <c r="BPJ1" s="71"/>
      <c r="BPK1" s="71"/>
      <c r="BPL1" s="71"/>
      <c r="BPM1" s="71"/>
      <c r="BPN1" s="71"/>
      <c r="BPO1" s="71"/>
      <c r="BPP1" s="71"/>
      <c r="BPQ1" s="71"/>
      <c r="BPR1" s="71"/>
      <c r="BPS1" s="71"/>
      <c r="BPT1" s="71"/>
      <c r="BPU1" s="71"/>
      <c r="BPV1" s="71"/>
      <c r="BPW1" s="71"/>
      <c r="BPX1" s="71"/>
      <c r="BPY1" s="71"/>
      <c r="BPZ1" s="71"/>
      <c r="BQA1" s="71"/>
      <c r="BQB1" s="71"/>
      <c r="BQC1" s="71"/>
      <c r="BQD1" s="71"/>
      <c r="BQE1" s="71"/>
      <c r="BQF1" s="71"/>
      <c r="BQG1" s="71"/>
      <c r="BQH1" s="71"/>
      <c r="BQI1" s="71"/>
      <c r="BQJ1" s="71"/>
      <c r="BQK1" s="71"/>
      <c r="BQL1" s="71"/>
      <c r="BQM1" s="71"/>
      <c r="BQN1" s="71"/>
      <c r="BQO1" s="71"/>
      <c r="BQP1" s="71"/>
      <c r="BQQ1" s="71"/>
      <c r="BQR1" s="71"/>
      <c r="BQS1" s="71"/>
      <c r="BQT1" s="71"/>
      <c r="BQU1" s="71"/>
      <c r="BQV1" s="71"/>
      <c r="BQW1" s="71"/>
      <c r="BQX1" s="71"/>
      <c r="BQY1" s="71"/>
      <c r="BQZ1" s="71"/>
      <c r="BRA1" s="71"/>
      <c r="BRB1" s="71"/>
      <c r="BRC1" s="71"/>
      <c r="BRD1" s="71"/>
      <c r="BRE1" s="71"/>
      <c r="BRF1" s="71"/>
      <c r="BRG1" s="71"/>
      <c r="BRH1" s="71"/>
      <c r="BRI1" s="71"/>
      <c r="BRJ1" s="71"/>
      <c r="BRK1" s="71"/>
      <c r="BRL1" s="71"/>
      <c r="BRM1" s="71"/>
      <c r="BRN1" s="71"/>
      <c r="BRO1" s="71"/>
      <c r="BRP1" s="71"/>
      <c r="BRQ1" s="71"/>
      <c r="BRR1" s="71"/>
      <c r="BRS1" s="71"/>
      <c r="BRT1" s="71"/>
      <c r="BRU1" s="71"/>
      <c r="BRV1" s="71"/>
      <c r="BRW1" s="71"/>
      <c r="BRX1" s="71"/>
      <c r="BRY1" s="71"/>
      <c r="BRZ1" s="71"/>
      <c r="BSA1" s="71"/>
      <c r="BSB1" s="71"/>
      <c r="BSC1" s="71"/>
      <c r="BSD1" s="71"/>
      <c r="BSE1" s="71"/>
      <c r="BSF1" s="71"/>
      <c r="BSG1" s="71"/>
      <c r="BSH1" s="71"/>
      <c r="BSI1" s="71"/>
      <c r="BSJ1" s="71"/>
      <c r="BSK1" s="71"/>
      <c r="BSL1" s="71"/>
      <c r="BSM1" s="71"/>
      <c r="BSN1" s="71"/>
      <c r="BSO1" s="71"/>
      <c r="BSP1" s="71"/>
      <c r="BSQ1" s="71"/>
      <c r="BSR1" s="71"/>
      <c r="BSS1" s="71"/>
      <c r="BST1" s="71"/>
      <c r="BSU1" s="71"/>
      <c r="BSV1" s="71"/>
      <c r="BSW1" s="71"/>
      <c r="BSX1" s="71"/>
      <c r="BSY1" s="71"/>
      <c r="BSZ1" s="71"/>
      <c r="BTA1" s="71"/>
      <c r="BTB1" s="71"/>
      <c r="BTC1" s="71"/>
      <c r="BTD1" s="71"/>
      <c r="BTE1" s="71"/>
      <c r="BTF1" s="71"/>
      <c r="BTG1" s="71"/>
      <c r="BTH1" s="71"/>
      <c r="BTI1" s="71"/>
      <c r="BTJ1" s="71"/>
      <c r="BTK1" s="71"/>
      <c r="BTL1" s="71"/>
      <c r="BTM1" s="71"/>
      <c r="BTN1" s="71"/>
      <c r="BTO1" s="71"/>
      <c r="BTP1" s="71"/>
      <c r="BTQ1" s="71"/>
      <c r="BTR1" s="71"/>
      <c r="BTS1" s="71"/>
      <c r="BTT1" s="71"/>
      <c r="BTU1" s="71"/>
      <c r="BTV1" s="71"/>
      <c r="BTW1" s="71"/>
      <c r="BTX1" s="71"/>
      <c r="BTY1" s="71"/>
      <c r="BTZ1" s="71"/>
      <c r="BUA1" s="71"/>
      <c r="BUB1" s="71"/>
      <c r="BUC1" s="71"/>
      <c r="BUD1" s="71"/>
      <c r="BUE1" s="71"/>
      <c r="BUF1" s="71"/>
      <c r="BUG1" s="71"/>
      <c r="BUH1" s="71"/>
      <c r="BUI1" s="71"/>
      <c r="BUJ1" s="71"/>
      <c r="BUK1" s="71"/>
      <c r="BUL1" s="71"/>
      <c r="BUM1" s="71"/>
      <c r="BUN1" s="71"/>
      <c r="BUO1" s="71"/>
      <c r="BUP1" s="71"/>
      <c r="BUQ1" s="71"/>
      <c r="BUR1" s="71"/>
      <c r="BUS1" s="71"/>
      <c r="BUT1" s="71"/>
      <c r="BUU1" s="71"/>
      <c r="BUV1" s="71"/>
      <c r="BUW1" s="71"/>
      <c r="BUX1" s="71"/>
      <c r="BUY1" s="71"/>
      <c r="BUZ1" s="71"/>
      <c r="BVA1" s="71"/>
      <c r="BVB1" s="71"/>
      <c r="BVC1" s="71"/>
      <c r="BVD1" s="71"/>
      <c r="BVE1" s="71"/>
      <c r="BVF1" s="71"/>
      <c r="BVG1" s="71"/>
      <c r="BVH1" s="71"/>
      <c r="BVI1" s="71"/>
      <c r="BVJ1" s="71"/>
      <c r="BVK1" s="71"/>
      <c r="BVL1" s="71"/>
      <c r="BVM1" s="71"/>
      <c r="BVN1" s="71"/>
      <c r="BVO1" s="71"/>
      <c r="BVP1" s="71"/>
      <c r="BVQ1" s="71"/>
      <c r="BVR1" s="71"/>
      <c r="BVS1" s="71"/>
      <c r="BVT1" s="71"/>
      <c r="BVU1" s="71"/>
      <c r="BVV1" s="71"/>
      <c r="BVW1" s="71"/>
      <c r="BVX1" s="71"/>
      <c r="BVY1" s="71"/>
      <c r="BVZ1" s="71"/>
      <c r="BWA1" s="71"/>
      <c r="BWB1" s="71"/>
      <c r="BWC1" s="71"/>
      <c r="BWD1" s="71"/>
      <c r="BWE1" s="71"/>
      <c r="BWF1" s="71"/>
      <c r="BWG1" s="71"/>
      <c r="BWH1" s="71"/>
      <c r="BWI1" s="71"/>
      <c r="BWJ1" s="71"/>
      <c r="BWK1" s="71"/>
      <c r="BWL1" s="71"/>
      <c r="BWM1" s="71"/>
      <c r="BWN1" s="71"/>
      <c r="BWO1" s="71"/>
      <c r="BWP1" s="71"/>
      <c r="BWQ1" s="71"/>
      <c r="BWR1" s="71"/>
      <c r="BWS1" s="71"/>
      <c r="BWT1" s="71"/>
      <c r="BWU1" s="71"/>
      <c r="BWV1" s="71"/>
      <c r="BWW1" s="71"/>
      <c r="BWX1" s="71"/>
      <c r="BWY1" s="71"/>
      <c r="BWZ1" s="71"/>
      <c r="BXA1" s="71"/>
      <c r="BXB1" s="71"/>
      <c r="BXC1" s="71"/>
      <c r="BXD1" s="71"/>
      <c r="BXE1" s="71"/>
      <c r="BXF1" s="71"/>
      <c r="BXG1" s="71"/>
      <c r="BXH1" s="71"/>
      <c r="BXI1" s="71"/>
      <c r="BXJ1" s="71"/>
      <c r="BXK1" s="71"/>
      <c r="BXL1" s="71"/>
      <c r="BXM1" s="71"/>
      <c r="BXN1" s="71"/>
      <c r="BXO1" s="71"/>
      <c r="BXP1" s="71"/>
      <c r="BXQ1" s="71"/>
      <c r="BXR1" s="71"/>
      <c r="BXS1" s="71"/>
      <c r="BXT1" s="71"/>
      <c r="BXU1" s="71"/>
      <c r="BXV1" s="71"/>
      <c r="BXW1" s="71"/>
      <c r="BXX1" s="71"/>
      <c r="BXY1" s="71"/>
      <c r="BXZ1" s="71"/>
      <c r="BYA1" s="71"/>
      <c r="BYB1" s="71"/>
      <c r="BYC1" s="71"/>
      <c r="BYD1" s="71"/>
      <c r="BYE1" s="71"/>
      <c r="BYF1" s="71"/>
      <c r="BYG1" s="71"/>
      <c r="BYH1" s="71"/>
      <c r="BYI1" s="71"/>
      <c r="BYJ1" s="71"/>
      <c r="BYK1" s="71"/>
      <c r="BYL1" s="71"/>
      <c r="BYM1" s="71"/>
      <c r="BYN1" s="71"/>
      <c r="BYO1" s="71"/>
      <c r="BYP1" s="71"/>
      <c r="BYQ1" s="71"/>
      <c r="BYR1" s="71"/>
      <c r="BYS1" s="71"/>
      <c r="BYT1" s="71"/>
      <c r="BYU1" s="71"/>
      <c r="BYV1" s="71"/>
      <c r="BYW1" s="71"/>
      <c r="BYX1" s="71"/>
      <c r="BYY1" s="71"/>
      <c r="BYZ1" s="71"/>
      <c r="BZA1" s="71"/>
      <c r="BZB1" s="71"/>
      <c r="BZC1" s="71"/>
      <c r="BZD1" s="71"/>
      <c r="BZE1" s="71"/>
      <c r="BZF1" s="71"/>
      <c r="BZG1" s="71"/>
      <c r="BZH1" s="71"/>
      <c r="BZI1" s="71"/>
      <c r="BZJ1" s="71"/>
      <c r="BZK1" s="71"/>
      <c r="BZL1" s="71"/>
      <c r="BZM1" s="71"/>
      <c r="BZN1" s="71"/>
      <c r="BZO1" s="71"/>
      <c r="BZP1" s="71"/>
      <c r="BZQ1" s="71"/>
      <c r="BZR1" s="71"/>
      <c r="BZS1" s="71"/>
      <c r="BZT1" s="71"/>
      <c r="BZU1" s="71"/>
      <c r="BZV1" s="71"/>
      <c r="BZW1" s="71"/>
      <c r="BZX1" s="71"/>
      <c r="BZY1" s="71"/>
      <c r="BZZ1" s="71"/>
      <c r="CAA1" s="71"/>
      <c r="CAB1" s="71"/>
      <c r="CAC1" s="71"/>
      <c r="CAD1" s="71"/>
      <c r="CAE1" s="71"/>
      <c r="CAF1" s="71"/>
      <c r="CAG1" s="71"/>
      <c r="CAH1" s="71"/>
      <c r="CAI1" s="71"/>
      <c r="CAJ1" s="71"/>
      <c r="CAK1" s="71"/>
      <c r="CAL1" s="71"/>
      <c r="CAM1" s="71"/>
      <c r="CAN1" s="71"/>
      <c r="CAO1" s="71"/>
      <c r="CAP1" s="71"/>
      <c r="CAQ1" s="71"/>
      <c r="CAR1" s="71"/>
      <c r="CAS1" s="71"/>
      <c r="CAT1" s="71"/>
      <c r="CAU1" s="71"/>
      <c r="CAV1" s="71"/>
      <c r="CAW1" s="71"/>
      <c r="CAX1" s="71"/>
      <c r="CAY1" s="71"/>
      <c r="CAZ1" s="71"/>
      <c r="CBA1" s="71"/>
      <c r="CBB1" s="71"/>
      <c r="CBC1" s="71"/>
      <c r="CBD1" s="71"/>
      <c r="CBE1" s="71"/>
      <c r="CBF1" s="71"/>
      <c r="CBG1" s="71"/>
      <c r="CBH1" s="71"/>
      <c r="CBI1" s="71"/>
      <c r="CBJ1" s="71"/>
      <c r="CBK1" s="71"/>
      <c r="CBL1" s="71"/>
      <c r="CBM1" s="71"/>
      <c r="CBN1" s="71"/>
      <c r="CBO1" s="71"/>
      <c r="CBP1" s="71"/>
      <c r="CBQ1" s="71"/>
      <c r="CBR1" s="71"/>
      <c r="CBS1" s="71"/>
      <c r="CBT1" s="71"/>
      <c r="CBU1" s="71"/>
      <c r="CBV1" s="71"/>
      <c r="CBW1" s="71"/>
      <c r="CBX1" s="71"/>
      <c r="CBY1" s="71"/>
      <c r="CBZ1" s="71"/>
      <c r="CCA1" s="71"/>
      <c r="CCB1" s="71"/>
      <c r="CCC1" s="71"/>
      <c r="CCD1" s="71"/>
      <c r="CCE1" s="71"/>
      <c r="CCF1" s="71"/>
      <c r="CCG1" s="71"/>
      <c r="CCH1" s="71"/>
      <c r="CCI1" s="71"/>
      <c r="CCJ1" s="71"/>
      <c r="CCK1" s="71"/>
      <c r="CCL1" s="71"/>
      <c r="CCM1" s="71"/>
      <c r="CCN1" s="71"/>
      <c r="CCO1" s="71"/>
      <c r="CCP1" s="71"/>
      <c r="CCQ1" s="71"/>
      <c r="CCR1" s="71"/>
      <c r="CCS1" s="71"/>
      <c r="CCT1" s="71"/>
      <c r="CCU1" s="71"/>
      <c r="CCV1" s="71"/>
      <c r="CCW1" s="71"/>
      <c r="CCX1" s="71"/>
      <c r="CCY1" s="71"/>
      <c r="CCZ1" s="71"/>
      <c r="CDA1" s="71"/>
      <c r="CDB1" s="71"/>
      <c r="CDC1" s="71"/>
      <c r="CDD1" s="71"/>
      <c r="CDE1" s="71"/>
      <c r="CDF1" s="71"/>
      <c r="CDG1" s="71"/>
      <c r="CDH1" s="71"/>
      <c r="CDI1" s="71"/>
      <c r="CDJ1" s="71"/>
      <c r="CDK1" s="71"/>
      <c r="CDL1" s="71"/>
      <c r="CDM1" s="71"/>
      <c r="CDN1" s="71"/>
      <c r="CDO1" s="71"/>
      <c r="CDP1" s="71"/>
      <c r="CDQ1" s="71"/>
      <c r="CDR1" s="71"/>
      <c r="CDS1" s="71"/>
      <c r="CDT1" s="71"/>
      <c r="CDU1" s="71"/>
      <c r="CDV1" s="71"/>
      <c r="CDW1" s="71"/>
      <c r="CDX1" s="71"/>
      <c r="CDY1" s="71"/>
      <c r="CDZ1" s="71"/>
      <c r="CEA1" s="71"/>
      <c r="CEB1" s="71"/>
      <c r="CEC1" s="71"/>
      <c r="CED1" s="71"/>
      <c r="CEE1" s="71"/>
      <c r="CEF1" s="71"/>
      <c r="CEG1" s="71"/>
      <c r="CEH1" s="71"/>
      <c r="CEI1" s="71"/>
      <c r="CEJ1" s="71"/>
      <c r="CEK1" s="71"/>
      <c r="CEL1" s="71"/>
      <c r="CEM1" s="71"/>
      <c r="CEN1" s="71"/>
      <c r="CEO1" s="71"/>
      <c r="CEP1" s="71"/>
      <c r="CEQ1" s="71"/>
      <c r="CER1" s="71"/>
      <c r="CES1" s="71"/>
      <c r="CET1" s="71"/>
      <c r="CEU1" s="71"/>
      <c r="CEV1" s="71"/>
      <c r="CEW1" s="71"/>
      <c r="CEX1" s="71"/>
      <c r="CEY1" s="71"/>
      <c r="CEZ1" s="71"/>
      <c r="CFA1" s="71"/>
      <c r="CFB1" s="71"/>
      <c r="CFC1" s="71"/>
      <c r="CFD1" s="71"/>
      <c r="CFE1" s="71"/>
      <c r="CFF1" s="71"/>
      <c r="CFG1" s="71"/>
      <c r="CFH1" s="71"/>
      <c r="CFI1" s="71"/>
      <c r="CFJ1" s="71"/>
      <c r="CFK1" s="71"/>
      <c r="CFL1" s="71"/>
      <c r="CFM1" s="71"/>
      <c r="CFN1" s="71"/>
      <c r="CFO1" s="71"/>
      <c r="CFP1" s="71"/>
      <c r="CFQ1" s="71"/>
      <c r="CFR1" s="71"/>
      <c r="CFS1" s="71"/>
      <c r="CFT1" s="71"/>
      <c r="CFU1" s="71"/>
      <c r="CFV1" s="71"/>
      <c r="CFW1" s="71"/>
      <c r="CFX1" s="71"/>
      <c r="CFY1" s="71"/>
      <c r="CFZ1" s="71"/>
      <c r="CGA1" s="71"/>
      <c r="CGB1" s="71"/>
      <c r="CGC1" s="71"/>
      <c r="CGD1" s="71"/>
      <c r="CGE1" s="71"/>
      <c r="CGF1" s="71"/>
      <c r="CGG1" s="71"/>
      <c r="CGH1" s="71"/>
      <c r="CGI1" s="71"/>
      <c r="CGJ1" s="71"/>
      <c r="CGK1" s="71"/>
      <c r="CGL1" s="71"/>
      <c r="CGM1" s="71"/>
      <c r="CGN1" s="71"/>
      <c r="CGO1" s="71"/>
      <c r="CGP1" s="71"/>
      <c r="CGQ1" s="71"/>
      <c r="CGR1" s="71"/>
      <c r="CGS1" s="71"/>
      <c r="CGT1" s="71"/>
      <c r="CGU1" s="71"/>
      <c r="CGV1" s="71"/>
      <c r="CGW1" s="71"/>
      <c r="CGX1" s="71"/>
      <c r="CGY1" s="71"/>
      <c r="CGZ1" s="71"/>
      <c r="CHA1" s="71"/>
      <c r="CHB1" s="71"/>
      <c r="CHC1" s="71"/>
      <c r="CHD1" s="71"/>
      <c r="CHE1" s="71"/>
      <c r="CHF1" s="71"/>
      <c r="CHG1" s="71"/>
      <c r="CHH1" s="71"/>
      <c r="CHI1" s="71"/>
      <c r="CHJ1" s="71"/>
      <c r="CHK1" s="71"/>
      <c r="CHL1" s="71"/>
      <c r="CHM1" s="71"/>
      <c r="CHN1" s="71"/>
      <c r="CHO1" s="71"/>
      <c r="CHP1" s="71"/>
      <c r="CHQ1" s="71"/>
      <c r="CHR1" s="71"/>
      <c r="CHS1" s="71"/>
      <c r="CHT1" s="71"/>
      <c r="CHU1" s="71"/>
      <c r="CHV1" s="71"/>
      <c r="CHW1" s="71"/>
      <c r="CHX1" s="71"/>
      <c r="CHY1" s="71"/>
      <c r="CHZ1" s="71"/>
      <c r="CIA1" s="71"/>
      <c r="CIB1" s="71"/>
      <c r="CIC1" s="71"/>
      <c r="CID1" s="71"/>
      <c r="CIE1" s="71"/>
      <c r="CIF1" s="71"/>
      <c r="CIG1" s="71"/>
      <c r="CIH1" s="71"/>
      <c r="CII1" s="71"/>
      <c r="CIJ1" s="71"/>
      <c r="CIK1" s="71"/>
      <c r="CIL1" s="71"/>
      <c r="CIM1" s="71"/>
      <c r="CIN1" s="71"/>
      <c r="CIO1" s="71"/>
      <c r="CIP1" s="71"/>
      <c r="CIQ1" s="71"/>
      <c r="CIR1" s="71"/>
      <c r="CIS1" s="71"/>
      <c r="CIT1" s="71"/>
      <c r="CIU1" s="71"/>
      <c r="CIV1" s="71"/>
      <c r="CIW1" s="71"/>
      <c r="CIX1" s="71"/>
      <c r="CIY1" s="71"/>
      <c r="CIZ1" s="71"/>
      <c r="CJA1" s="71"/>
      <c r="CJB1" s="71"/>
      <c r="CJC1" s="71"/>
      <c r="CJD1" s="71"/>
      <c r="CJE1" s="71"/>
      <c r="CJF1" s="71"/>
      <c r="CJG1" s="71"/>
      <c r="CJH1" s="71"/>
      <c r="CJI1" s="71"/>
      <c r="CJJ1" s="71"/>
      <c r="CJK1" s="71"/>
      <c r="CJL1" s="71"/>
      <c r="CJM1" s="71"/>
      <c r="CJN1" s="71"/>
      <c r="CJO1" s="71"/>
      <c r="CJP1" s="71"/>
      <c r="CJQ1" s="71"/>
      <c r="CJR1" s="71"/>
      <c r="CJS1" s="71"/>
      <c r="CJT1" s="71"/>
      <c r="CJU1" s="71"/>
      <c r="CJV1" s="71"/>
      <c r="CJW1" s="71"/>
      <c r="CJX1" s="71"/>
      <c r="CJY1" s="71"/>
      <c r="CJZ1" s="71"/>
      <c r="CKA1" s="71"/>
      <c r="CKB1" s="71"/>
      <c r="CKC1" s="71"/>
      <c r="CKD1" s="71"/>
      <c r="CKE1" s="71"/>
      <c r="CKF1" s="71"/>
      <c r="CKG1" s="71"/>
      <c r="CKH1" s="71"/>
      <c r="CKI1" s="71"/>
      <c r="CKJ1" s="71"/>
      <c r="CKK1" s="71"/>
      <c r="CKL1" s="71"/>
      <c r="CKM1" s="71"/>
      <c r="CKN1" s="71"/>
      <c r="CKO1" s="71"/>
      <c r="CKP1" s="71"/>
      <c r="CKQ1" s="71"/>
      <c r="CKR1" s="71"/>
      <c r="CKS1" s="71"/>
      <c r="CKT1" s="71"/>
      <c r="CKU1" s="71"/>
      <c r="CKV1" s="71"/>
      <c r="CKW1" s="71"/>
      <c r="CKX1" s="71"/>
      <c r="CKY1" s="71"/>
      <c r="CKZ1" s="71"/>
      <c r="CLA1" s="71"/>
      <c r="CLB1" s="71"/>
      <c r="CLC1" s="71"/>
      <c r="CLD1" s="71"/>
      <c r="CLE1" s="71"/>
      <c r="CLF1" s="71"/>
      <c r="CLG1" s="71"/>
      <c r="CLH1" s="71"/>
      <c r="CLI1" s="71"/>
      <c r="CLJ1" s="71"/>
      <c r="CLK1" s="71"/>
      <c r="CLL1" s="71"/>
      <c r="CLM1" s="71"/>
      <c r="CLN1" s="71"/>
      <c r="CLO1" s="71"/>
      <c r="CLP1" s="71"/>
      <c r="CLQ1" s="71"/>
      <c r="CLR1" s="71"/>
      <c r="CLS1" s="71"/>
      <c r="CLT1" s="71"/>
      <c r="CLU1" s="71"/>
      <c r="CLV1" s="71"/>
      <c r="CLW1" s="71"/>
      <c r="CLX1" s="71"/>
      <c r="CLY1" s="71"/>
      <c r="CLZ1" s="71"/>
      <c r="CMA1" s="71"/>
      <c r="CMB1" s="71"/>
      <c r="CMC1" s="71"/>
      <c r="CMD1" s="71"/>
      <c r="CME1" s="71"/>
      <c r="CMF1" s="71"/>
      <c r="CMG1" s="71"/>
      <c r="CMH1" s="71"/>
      <c r="CMI1" s="71"/>
      <c r="CMJ1" s="71"/>
      <c r="CMK1" s="71"/>
      <c r="CML1" s="71"/>
      <c r="CMM1" s="71"/>
      <c r="CMN1" s="71"/>
      <c r="CMO1" s="71"/>
      <c r="CMP1" s="71"/>
      <c r="CMQ1" s="71"/>
      <c r="CMR1" s="71"/>
      <c r="CMS1" s="71"/>
      <c r="CMT1" s="71"/>
      <c r="CMU1" s="71"/>
      <c r="CMV1" s="71"/>
      <c r="CMW1" s="71"/>
      <c r="CMX1" s="71"/>
      <c r="CMY1" s="71"/>
      <c r="CMZ1" s="71"/>
      <c r="CNA1" s="71"/>
      <c r="CNB1" s="71"/>
      <c r="CNC1" s="71"/>
      <c r="CND1" s="71"/>
      <c r="CNE1" s="71"/>
      <c r="CNF1" s="71"/>
      <c r="CNG1" s="71"/>
      <c r="CNH1" s="71"/>
      <c r="CNI1" s="71"/>
      <c r="CNJ1" s="71"/>
      <c r="CNK1" s="71"/>
      <c r="CNL1" s="71"/>
      <c r="CNM1" s="71"/>
      <c r="CNN1" s="71"/>
      <c r="CNO1" s="71"/>
      <c r="CNP1" s="71"/>
      <c r="CNQ1" s="71"/>
      <c r="CNR1" s="71"/>
      <c r="CNS1" s="71"/>
      <c r="CNT1" s="71"/>
      <c r="CNU1" s="71"/>
      <c r="CNV1" s="71"/>
      <c r="CNW1" s="71"/>
      <c r="CNX1" s="71"/>
      <c r="CNY1" s="71"/>
      <c r="CNZ1" s="71"/>
      <c r="COA1" s="71"/>
      <c r="COB1" s="71"/>
      <c r="COC1" s="71"/>
      <c r="COD1" s="71"/>
      <c r="COE1" s="71"/>
      <c r="COF1" s="71"/>
      <c r="COG1" s="71"/>
      <c r="COH1" s="71"/>
      <c r="COI1" s="71"/>
      <c r="COJ1" s="71"/>
      <c r="COK1" s="71"/>
      <c r="COL1" s="71"/>
      <c r="COM1" s="71"/>
      <c r="CON1" s="71"/>
      <c r="COO1" s="71"/>
      <c r="COP1" s="71"/>
      <c r="COQ1" s="71"/>
      <c r="COR1" s="71"/>
      <c r="COS1" s="71"/>
      <c r="COT1" s="71"/>
      <c r="COU1" s="71"/>
      <c r="COV1" s="71"/>
      <c r="COW1" s="71"/>
      <c r="COX1" s="71"/>
      <c r="COY1" s="71"/>
      <c r="COZ1" s="71"/>
      <c r="CPA1" s="71"/>
      <c r="CPB1" s="71"/>
      <c r="CPC1" s="71"/>
      <c r="CPD1" s="71"/>
      <c r="CPE1" s="71"/>
      <c r="CPF1" s="71"/>
      <c r="CPG1" s="71"/>
      <c r="CPH1" s="71"/>
      <c r="CPI1" s="71"/>
      <c r="CPJ1" s="71"/>
      <c r="CPK1" s="71"/>
      <c r="CPL1" s="71"/>
      <c r="CPM1" s="71"/>
      <c r="CPN1" s="71"/>
      <c r="CPO1" s="71"/>
      <c r="CPP1" s="71"/>
      <c r="CPQ1" s="71"/>
      <c r="CPR1" s="71"/>
      <c r="CPS1" s="71"/>
      <c r="CPT1" s="71"/>
      <c r="CPU1" s="71"/>
      <c r="CPV1" s="71"/>
      <c r="CPW1" s="71"/>
      <c r="CPX1" s="71"/>
      <c r="CPY1" s="71"/>
      <c r="CPZ1" s="71"/>
      <c r="CQA1" s="71"/>
      <c r="CQB1" s="71"/>
      <c r="CQC1" s="71"/>
      <c r="CQD1" s="71"/>
      <c r="CQE1" s="71"/>
      <c r="CQF1" s="71"/>
      <c r="CQG1" s="71"/>
      <c r="CQH1" s="71"/>
      <c r="CQI1" s="71"/>
      <c r="CQJ1" s="71"/>
      <c r="CQK1" s="71"/>
      <c r="CQL1" s="71"/>
      <c r="CQM1" s="71"/>
      <c r="CQN1" s="71"/>
      <c r="CQO1" s="71"/>
      <c r="CQP1" s="71"/>
      <c r="CQQ1" s="71"/>
      <c r="CQR1" s="71"/>
      <c r="CQS1" s="71"/>
      <c r="CQT1" s="71"/>
      <c r="CQU1" s="71"/>
      <c r="CQV1" s="71"/>
      <c r="CQW1" s="71"/>
      <c r="CQX1" s="71"/>
      <c r="CQY1" s="71"/>
      <c r="CQZ1" s="71"/>
      <c r="CRA1" s="71"/>
      <c r="CRB1" s="71"/>
      <c r="CRC1" s="71"/>
      <c r="CRD1" s="71"/>
      <c r="CRE1" s="71"/>
      <c r="CRF1" s="71"/>
      <c r="CRG1" s="71"/>
      <c r="CRH1" s="71"/>
      <c r="CRI1" s="71"/>
      <c r="CRJ1" s="71"/>
      <c r="CRK1" s="71"/>
      <c r="CRL1" s="71"/>
      <c r="CRM1" s="71"/>
      <c r="CRN1" s="71"/>
      <c r="CRO1" s="71"/>
      <c r="CRP1" s="71"/>
      <c r="CRQ1" s="71"/>
      <c r="CRR1" s="71"/>
      <c r="CRS1" s="71"/>
      <c r="CRT1" s="71"/>
      <c r="CRU1" s="71"/>
      <c r="CRV1" s="71"/>
      <c r="CRW1" s="71"/>
      <c r="CRX1" s="71"/>
      <c r="CRY1" s="71"/>
      <c r="CRZ1" s="71"/>
      <c r="CSA1" s="71"/>
      <c r="CSB1" s="71"/>
      <c r="CSC1" s="71"/>
      <c r="CSD1" s="71"/>
      <c r="CSE1" s="71"/>
      <c r="CSF1" s="71"/>
      <c r="CSG1" s="71"/>
      <c r="CSH1" s="71"/>
      <c r="CSI1" s="71"/>
      <c r="CSJ1" s="71"/>
      <c r="CSK1" s="71"/>
      <c r="CSL1" s="71"/>
      <c r="CSM1" s="71"/>
      <c r="CSN1" s="71"/>
      <c r="CSO1" s="71"/>
      <c r="CSP1" s="71"/>
      <c r="CSQ1" s="71"/>
      <c r="CSR1" s="71"/>
      <c r="CSS1" s="71"/>
      <c r="CST1" s="71"/>
      <c r="CSU1" s="71"/>
      <c r="CSV1" s="71"/>
      <c r="CSW1" s="71"/>
      <c r="CSX1" s="71"/>
      <c r="CSY1" s="71"/>
      <c r="CSZ1" s="71"/>
      <c r="CTA1" s="71"/>
      <c r="CTB1" s="71"/>
      <c r="CTC1" s="71"/>
      <c r="CTD1" s="71"/>
      <c r="CTE1" s="71"/>
      <c r="CTF1" s="71"/>
      <c r="CTG1" s="71"/>
      <c r="CTH1" s="71"/>
      <c r="CTI1" s="71"/>
      <c r="CTJ1" s="71"/>
      <c r="CTK1" s="71"/>
      <c r="CTL1" s="71"/>
      <c r="CTM1" s="71"/>
      <c r="CTN1" s="71"/>
      <c r="CTO1" s="71"/>
      <c r="CTP1" s="71"/>
      <c r="CTQ1" s="71"/>
      <c r="CTR1" s="71"/>
      <c r="CTS1" s="71"/>
      <c r="CTT1" s="71"/>
      <c r="CTU1" s="71"/>
      <c r="CTV1" s="71"/>
      <c r="CTW1" s="71"/>
      <c r="CTX1" s="71"/>
      <c r="CTY1" s="71"/>
      <c r="CTZ1" s="71"/>
      <c r="CUA1" s="71"/>
      <c r="CUB1" s="71"/>
      <c r="CUC1" s="71"/>
      <c r="CUD1" s="71"/>
      <c r="CUE1" s="71"/>
      <c r="CUF1" s="71"/>
      <c r="CUG1" s="71"/>
      <c r="CUH1" s="71"/>
      <c r="CUI1" s="71"/>
      <c r="CUJ1" s="71"/>
      <c r="CUK1" s="71"/>
      <c r="CUL1" s="71"/>
      <c r="CUM1" s="71"/>
      <c r="CUN1" s="71"/>
      <c r="CUO1" s="71"/>
      <c r="CUP1" s="71"/>
      <c r="CUQ1" s="71"/>
      <c r="CUR1" s="71"/>
      <c r="CUS1" s="71"/>
      <c r="CUT1" s="71"/>
      <c r="CUU1" s="71"/>
      <c r="CUV1" s="71"/>
      <c r="CUW1" s="71"/>
      <c r="CUX1" s="71"/>
      <c r="CUY1" s="71"/>
      <c r="CUZ1" s="71"/>
      <c r="CVA1" s="71"/>
      <c r="CVB1" s="71"/>
      <c r="CVC1" s="71"/>
      <c r="CVD1" s="71"/>
      <c r="CVE1" s="71"/>
      <c r="CVF1" s="71"/>
      <c r="CVG1" s="71"/>
      <c r="CVH1" s="71"/>
      <c r="CVI1" s="71"/>
      <c r="CVJ1" s="71"/>
      <c r="CVK1" s="71"/>
      <c r="CVL1" s="71"/>
      <c r="CVM1" s="71"/>
      <c r="CVN1" s="71"/>
      <c r="CVO1" s="71"/>
      <c r="CVP1" s="71"/>
      <c r="CVQ1" s="71"/>
      <c r="CVR1" s="71"/>
      <c r="CVS1" s="71"/>
      <c r="CVT1" s="71"/>
      <c r="CVU1" s="71"/>
      <c r="CVV1" s="71"/>
      <c r="CVW1" s="71"/>
      <c r="CVX1" s="71"/>
      <c r="CVY1" s="71"/>
      <c r="CVZ1" s="71"/>
      <c r="CWA1" s="71"/>
      <c r="CWB1" s="71"/>
      <c r="CWC1" s="71"/>
      <c r="CWD1" s="71"/>
      <c r="CWE1" s="71"/>
      <c r="CWF1" s="71"/>
      <c r="CWG1" s="71"/>
      <c r="CWH1" s="71"/>
      <c r="CWI1" s="71"/>
      <c r="CWJ1" s="71"/>
      <c r="CWK1" s="71"/>
      <c r="CWL1" s="71"/>
      <c r="CWM1" s="71"/>
      <c r="CWN1" s="71"/>
      <c r="CWO1" s="71"/>
      <c r="CWP1" s="71"/>
      <c r="CWQ1" s="71"/>
      <c r="CWR1" s="71"/>
      <c r="CWS1" s="71"/>
      <c r="CWT1" s="71"/>
      <c r="CWU1" s="71"/>
      <c r="CWV1" s="71"/>
      <c r="CWW1" s="71"/>
      <c r="CWX1" s="71"/>
      <c r="CWY1" s="71"/>
      <c r="CWZ1" s="71"/>
      <c r="CXA1" s="71"/>
      <c r="CXB1" s="71"/>
      <c r="CXC1" s="71"/>
      <c r="CXD1" s="71"/>
      <c r="CXE1" s="71"/>
      <c r="CXF1" s="71"/>
      <c r="CXG1" s="71"/>
      <c r="CXH1" s="71"/>
      <c r="CXI1" s="71"/>
      <c r="CXJ1" s="71"/>
      <c r="CXK1" s="71"/>
      <c r="CXL1" s="71"/>
      <c r="CXM1" s="71"/>
      <c r="CXN1" s="71"/>
      <c r="CXO1" s="71"/>
      <c r="CXP1" s="71"/>
      <c r="CXQ1" s="71"/>
      <c r="CXR1" s="71"/>
      <c r="CXS1" s="71"/>
      <c r="CXT1" s="71"/>
      <c r="CXU1" s="71"/>
      <c r="CXV1" s="71"/>
      <c r="CXW1" s="71"/>
      <c r="CXX1" s="71"/>
      <c r="CXY1" s="71"/>
      <c r="CXZ1" s="71"/>
      <c r="CYA1" s="71"/>
      <c r="CYB1" s="71"/>
      <c r="CYC1" s="71"/>
      <c r="CYD1" s="71"/>
      <c r="CYE1" s="71"/>
      <c r="CYF1" s="71"/>
      <c r="CYG1" s="71"/>
      <c r="CYH1" s="71"/>
      <c r="CYI1" s="71"/>
      <c r="CYJ1" s="71"/>
      <c r="CYK1" s="71"/>
      <c r="CYL1" s="71"/>
      <c r="CYM1" s="71"/>
      <c r="CYN1" s="71"/>
      <c r="CYO1" s="71"/>
      <c r="CYP1" s="71"/>
      <c r="CYQ1" s="71"/>
      <c r="CYR1" s="71"/>
      <c r="CYS1" s="71"/>
      <c r="CYT1" s="71"/>
      <c r="CYU1" s="71"/>
      <c r="CYV1" s="71"/>
      <c r="CYW1" s="71"/>
      <c r="CYX1" s="71"/>
      <c r="CYY1" s="71"/>
      <c r="CYZ1" s="71"/>
      <c r="CZA1" s="71"/>
      <c r="CZB1" s="71"/>
      <c r="CZC1" s="71"/>
      <c r="CZD1" s="71"/>
      <c r="CZE1" s="71"/>
      <c r="CZF1" s="71"/>
      <c r="CZG1" s="71"/>
      <c r="CZH1" s="71"/>
      <c r="CZI1" s="71"/>
      <c r="CZJ1" s="71"/>
      <c r="CZK1" s="71"/>
      <c r="CZL1" s="71"/>
      <c r="CZM1" s="71"/>
      <c r="CZN1" s="71"/>
      <c r="CZO1" s="71"/>
      <c r="CZP1" s="71"/>
      <c r="CZQ1" s="71"/>
      <c r="CZR1" s="71"/>
      <c r="CZS1" s="71"/>
      <c r="CZT1" s="71"/>
      <c r="CZU1" s="71"/>
      <c r="CZV1" s="71"/>
      <c r="CZW1" s="71"/>
      <c r="CZX1" s="71"/>
      <c r="CZY1" s="71"/>
      <c r="CZZ1" s="71"/>
      <c r="DAA1" s="71"/>
      <c r="DAB1" s="71"/>
      <c r="DAC1" s="71"/>
      <c r="DAD1" s="71"/>
      <c r="DAE1" s="71"/>
      <c r="DAF1" s="71"/>
      <c r="DAG1" s="71"/>
      <c r="DAH1" s="71"/>
      <c r="DAI1" s="71"/>
      <c r="DAJ1" s="71"/>
      <c r="DAK1" s="71"/>
      <c r="DAL1" s="71"/>
      <c r="DAM1" s="71"/>
      <c r="DAN1" s="71"/>
      <c r="DAO1" s="71"/>
      <c r="DAP1" s="71"/>
      <c r="DAQ1" s="71"/>
      <c r="DAR1" s="71"/>
      <c r="DAS1" s="71"/>
      <c r="DAT1" s="71"/>
      <c r="DAU1" s="71"/>
      <c r="DAV1" s="71"/>
      <c r="DAW1" s="71"/>
      <c r="DAX1" s="71"/>
      <c r="DAY1" s="71"/>
      <c r="DAZ1" s="71"/>
      <c r="DBA1" s="71"/>
      <c r="DBB1" s="71"/>
      <c r="DBC1" s="71"/>
      <c r="DBD1" s="71"/>
      <c r="DBE1" s="71"/>
      <c r="DBF1" s="71"/>
      <c r="DBG1" s="71"/>
      <c r="DBH1" s="71"/>
      <c r="DBI1" s="71"/>
      <c r="DBJ1" s="71"/>
      <c r="DBK1" s="71"/>
      <c r="DBL1" s="71"/>
      <c r="DBM1" s="71"/>
      <c r="DBN1" s="71"/>
      <c r="DBO1" s="71"/>
      <c r="DBP1" s="71"/>
      <c r="DBQ1" s="71"/>
      <c r="DBR1" s="71"/>
      <c r="DBS1" s="71"/>
      <c r="DBT1" s="71"/>
      <c r="DBU1" s="71"/>
      <c r="DBV1" s="71"/>
      <c r="DBW1" s="71"/>
      <c r="DBX1" s="71"/>
      <c r="DBY1" s="71"/>
      <c r="DBZ1" s="71"/>
      <c r="DCA1" s="71"/>
      <c r="DCB1" s="71"/>
      <c r="DCC1" s="71"/>
      <c r="DCD1" s="71"/>
      <c r="DCE1" s="71"/>
      <c r="DCF1" s="71"/>
      <c r="DCG1" s="71"/>
      <c r="DCH1" s="71"/>
      <c r="DCI1" s="71"/>
      <c r="DCJ1" s="71"/>
      <c r="DCK1" s="71"/>
      <c r="DCL1" s="71"/>
      <c r="DCM1" s="71"/>
      <c r="DCN1" s="71"/>
      <c r="DCO1" s="71"/>
      <c r="DCP1" s="71"/>
      <c r="DCQ1" s="71"/>
      <c r="DCR1" s="71"/>
      <c r="DCS1" s="71"/>
      <c r="DCT1" s="71"/>
      <c r="DCU1" s="71"/>
      <c r="DCV1" s="71"/>
      <c r="DCW1" s="71"/>
      <c r="DCX1" s="71"/>
      <c r="DCY1" s="71"/>
      <c r="DCZ1" s="71"/>
      <c r="DDA1" s="71"/>
      <c r="DDB1" s="71"/>
      <c r="DDC1" s="71"/>
      <c r="DDD1" s="71"/>
      <c r="DDE1" s="71"/>
      <c r="DDF1" s="71"/>
      <c r="DDG1" s="71"/>
      <c r="DDH1" s="71"/>
      <c r="DDI1" s="71"/>
      <c r="DDJ1" s="71"/>
      <c r="DDK1" s="71"/>
      <c r="DDL1" s="71"/>
      <c r="DDM1" s="71"/>
      <c r="DDN1" s="71"/>
      <c r="DDO1" s="71"/>
      <c r="DDP1" s="71"/>
      <c r="DDQ1" s="71"/>
      <c r="DDR1" s="71"/>
      <c r="DDS1" s="71"/>
      <c r="DDT1" s="71"/>
      <c r="DDU1" s="71"/>
      <c r="DDV1" s="71"/>
      <c r="DDW1" s="71"/>
      <c r="DDX1" s="71"/>
      <c r="DDY1" s="71"/>
      <c r="DDZ1" s="71"/>
      <c r="DEA1" s="71"/>
      <c r="DEB1" s="71"/>
      <c r="DEC1" s="71"/>
      <c r="DED1" s="71"/>
      <c r="DEE1" s="71"/>
      <c r="DEF1" s="71"/>
      <c r="DEG1" s="71"/>
      <c r="DEH1" s="71"/>
      <c r="DEI1" s="71"/>
      <c r="DEJ1" s="71"/>
      <c r="DEK1" s="71"/>
      <c r="DEL1" s="71"/>
      <c r="DEM1" s="71"/>
      <c r="DEN1" s="71"/>
      <c r="DEO1" s="71"/>
      <c r="DEP1" s="71"/>
      <c r="DEQ1" s="71"/>
      <c r="DER1" s="71"/>
      <c r="DES1" s="71"/>
      <c r="DET1" s="71"/>
      <c r="DEU1" s="71"/>
      <c r="DEV1" s="71"/>
      <c r="DEW1" s="71"/>
      <c r="DEX1" s="71"/>
      <c r="DEY1" s="71"/>
      <c r="DEZ1" s="71"/>
      <c r="DFA1" s="71"/>
      <c r="DFB1" s="71"/>
      <c r="DFC1" s="71"/>
      <c r="DFD1" s="71"/>
      <c r="DFE1" s="71"/>
      <c r="DFF1" s="71"/>
      <c r="DFG1" s="71"/>
      <c r="DFH1" s="71"/>
      <c r="DFI1" s="71"/>
      <c r="DFJ1" s="71"/>
      <c r="DFK1" s="71"/>
      <c r="DFL1" s="71"/>
      <c r="DFM1" s="71"/>
      <c r="DFN1" s="71"/>
      <c r="DFO1" s="71"/>
      <c r="DFP1" s="71"/>
      <c r="DFQ1" s="71"/>
      <c r="DFR1" s="71"/>
      <c r="DFS1" s="71"/>
      <c r="DFT1" s="71"/>
      <c r="DFU1" s="71"/>
      <c r="DFV1" s="71"/>
      <c r="DFW1" s="71"/>
      <c r="DFX1" s="71"/>
      <c r="DFY1" s="71"/>
      <c r="DFZ1" s="71"/>
      <c r="DGA1" s="71"/>
      <c r="DGB1" s="71"/>
      <c r="DGC1" s="71"/>
      <c r="DGD1" s="71"/>
      <c r="DGE1" s="71"/>
      <c r="DGF1" s="71"/>
      <c r="DGG1" s="71"/>
      <c r="DGH1" s="71"/>
      <c r="DGI1" s="71"/>
      <c r="DGJ1" s="71"/>
      <c r="DGK1" s="71"/>
      <c r="DGL1" s="71"/>
      <c r="DGM1" s="71"/>
      <c r="DGN1" s="71"/>
      <c r="DGO1" s="71"/>
      <c r="DGP1" s="71"/>
      <c r="DGQ1" s="71"/>
      <c r="DGR1" s="71"/>
      <c r="DGS1" s="71"/>
      <c r="DGT1" s="71"/>
      <c r="DGU1" s="71"/>
      <c r="DGV1" s="71"/>
      <c r="DGW1" s="71"/>
      <c r="DGX1" s="71"/>
      <c r="DGY1" s="71"/>
      <c r="DGZ1" s="71"/>
      <c r="DHA1" s="71"/>
      <c r="DHB1" s="71"/>
      <c r="DHC1" s="71"/>
      <c r="DHD1" s="71"/>
      <c r="DHE1" s="71"/>
      <c r="DHF1" s="71"/>
      <c r="DHG1" s="71"/>
      <c r="DHH1" s="71"/>
      <c r="DHI1" s="71"/>
      <c r="DHJ1" s="71"/>
      <c r="DHK1" s="71"/>
      <c r="DHL1" s="71"/>
      <c r="DHM1" s="71"/>
      <c r="DHN1" s="71"/>
      <c r="DHO1" s="71"/>
      <c r="DHP1" s="71"/>
      <c r="DHQ1" s="71"/>
      <c r="DHR1" s="71"/>
      <c r="DHS1" s="71"/>
      <c r="DHT1" s="71"/>
      <c r="DHU1" s="71"/>
      <c r="DHV1" s="71"/>
      <c r="DHW1" s="71"/>
      <c r="DHX1" s="71"/>
      <c r="DHY1" s="71"/>
      <c r="DHZ1" s="71"/>
      <c r="DIA1" s="71"/>
      <c r="DIB1" s="71"/>
      <c r="DIC1" s="71"/>
      <c r="DID1" s="71"/>
      <c r="DIE1" s="71"/>
      <c r="DIF1" s="71"/>
      <c r="DIG1" s="71"/>
      <c r="DIH1" s="71"/>
      <c r="DII1" s="71"/>
      <c r="DIJ1" s="71"/>
      <c r="DIK1" s="71"/>
      <c r="DIL1" s="71"/>
      <c r="DIM1" s="71"/>
      <c r="DIN1" s="71"/>
      <c r="DIO1" s="71"/>
      <c r="DIP1" s="71"/>
      <c r="DIQ1" s="71"/>
      <c r="DIR1" s="71"/>
      <c r="DIS1" s="71"/>
      <c r="DIT1" s="71"/>
      <c r="DIU1" s="71"/>
      <c r="DIV1" s="71"/>
      <c r="DIW1" s="71"/>
      <c r="DIX1" s="71"/>
      <c r="DIY1" s="71"/>
      <c r="DIZ1" s="71"/>
      <c r="DJA1" s="71"/>
      <c r="DJB1" s="71"/>
      <c r="DJC1" s="71"/>
      <c r="DJD1" s="71"/>
      <c r="DJE1" s="71"/>
      <c r="DJF1" s="71"/>
      <c r="DJG1" s="71"/>
      <c r="DJH1" s="71"/>
      <c r="DJI1" s="71"/>
      <c r="DJJ1" s="71"/>
      <c r="DJK1" s="71"/>
      <c r="DJL1" s="71"/>
      <c r="DJM1" s="71"/>
      <c r="DJN1" s="71"/>
      <c r="DJO1" s="71"/>
      <c r="DJP1" s="71"/>
      <c r="DJQ1" s="71"/>
      <c r="DJR1" s="71"/>
      <c r="DJS1" s="71"/>
      <c r="DJT1" s="71"/>
      <c r="DJU1" s="71"/>
      <c r="DJV1" s="71"/>
      <c r="DJW1" s="71"/>
      <c r="DJX1" s="71"/>
      <c r="DJY1" s="71"/>
      <c r="DJZ1" s="71"/>
      <c r="DKA1" s="71"/>
      <c r="DKB1" s="71"/>
      <c r="DKC1" s="71"/>
      <c r="DKD1" s="71"/>
      <c r="DKE1" s="71"/>
      <c r="DKF1" s="71"/>
      <c r="DKG1" s="71"/>
      <c r="DKH1" s="71"/>
      <c r="DKI1" s="71"/>
      <c r="DKJ1" s="71"/>
      <c r="DKK1" s="71"/>
      <c r="DKL1" s="71"/>
      <c r="DKM1" s="71"/>
      <c r="DKN1" s="71"/>
      <c r="DKO1" s="71"/>
      <c r="DKP1" s="71"/>
      <c r="DKQ1" s="71"/>
      <c r="DKR1" s="71"/>
      <c r="DKS1" s="71"/>
      <c r="DKT1" s="71"/>
      <c r="DKU1" s="71"/>
      <c r="DKV1" s="71"/>
      <c r="DKW1" s="71"/>
      <c r="DKX1" s="71"/>
      <c r="DKY1" s="71"/>
      <c r="DKZ1" s="71"/>
      <c r="DLA1" s="71"/>
      <c r="DLB1" s="71"/>
      <c r="DLC1" s="71"/>
      <c r="DLD1" s="71"/>
      <c r="DLE1" s="71"/>
      <c r="DLF1" s="71"/>
      <c r="DLG1" s="71"/>
      <c r="DLH1" s="71"/>
      <c r="DLI1" s="71"/>
      <c r="DLJ1" s="71"/>
      <c r="DLK1" s="71"/>
      <c r="DLL1" s="71"/>
      <c r="DLM1" s="71"/>
      <c r="DLN1" s="71"/>
      <c r="DLO1" s="71"/>
      <c r="DLP1" s="71"/>
      <c r="DLQ1" s="71"/>
      <c r="DLR1" s="71"/>
      <c r="DLS1" s="71"/>
      <c r="DLT1" s="71"/>
      <c r="DLU1" s="71"/>
      <c r="DLV1" s="71"/>
      <c r="DLW1" s="71"/>
      <c r="DLX1" s="71"/>
      <c r="DLY1" s="71"/>
      <c r="DLZ1" s="71"/>
      <c r="DMA1" s="71"/>
      <c r="DMB1" s="71"/>
      <c r="DMC1" s="71"/>
      <c r="DMD1" s="71"/>
      <c r="DME1" s="71"/>
      <c r="DMF1" s="71"/>
      <c r="DMG1" s="71"/>
      <c r="DMH1" s="71"/>
      <c r="DMI1" s="71"/>
      <c r="DMJ1" s="71"/>
      <c r="DMK1" s="71"/>
      <c r="DML1" s="71"/>
      <c r="DMM1" s="71"/>
      <c r="DMN1" s="71"/>
      <c r="DMO1" s="71"/>
      <c r="DMP1" s="71"/>
      <c r="DMQ1" s="71"/>
      <c r="DMR1" s="71"/>
      <c r="DMS1" s="71"/>
      <c r="DMT1" s="71"/>
      <c r="DMU1" s="71"/>
      <c r="DMV1" s="71"/>
      <c r="DMW1" s="71"/>
      <c r="DMX1" s="71"/>
      <c r="DMY1" s="71"/>
      <c r="DMZ1" s="71"/>
      <c r="DNA1" s="71"/>
      <c r="DNB1" s="71"/>
      <c r="DNC1" s="71"/>
      <c r="DND1" s="71"/>
      <c r="DNE1" s="71"/>
      <c r="DNF1" s="71"/>
      <c r="DNG1" s="71"/>
      <c r="DNH1" s="71"/>
      <c r="DNI1" s="71"/>
      <c r="DNJ1" s="71"/>
      <c r="DNK1" s="71"/>
      <c r="DNL1" s="71"/>
      <c r="DNM1" s="71"/>
      <c r="DNN1" s="71"/>
      <c r="DNO1" s="71"/>
      <c r="DNP1" s="71"/>
      <c r="DNQ1" s="71"/>
      <c r="DNR1" s="71"/>
      <c r="DNS1" s="71"/>
      <c r="DNT1" s="71"/>
      <c r="DNU1" s="71"/>
      <c r="DNV1" s="71"/>
      <c r="DNW1" s="71"/>
      <c r="DNX1" s="71"/>
      <c r="DNY1" s="71"/>
      <c r="DNZ1" s="71"/>
      <c r="DOA1" s="71"/>
      <c r="DOB1" s="71"/>
      <c r="DOC1" s="71"/>
      <c r="DOD1" s="71"/>
      <c r="DOE1" s="71"/>
      <c r="DOF1" s="71"/>
      <c r="DOG1" s="71"/>
      <c r="DOH1" s="71"/>
      <c r="DOI1" s="71"/>
      <c r="DOJ1" s="71"/>
      <c r="DOK1" s="71"/>
      <c r="DOL1" s="71"/>
      <c r="DOM1" s="71"/>
      <c r="DON1" s="71"/>
      <c r="DOO1" s="71"/>
      <c r="DOP1" s="71"/>
      <c r="DOQ1" s="71"/>
      <c r="DOR1" s="71"/>
      <c r="DOS1" s="71"/>
      <c r="DOT1" s="71"/>
      <c r="DOU1" s="71"/>
      <c r="DOV1" s="71"/>
      <c r="DOW1" s="71"/>
      <c r="DOX1" s="71"/>
      <c r="DOY1" s="71"/>
      <c r="DOZ1" s="71"/>
      <c r="DPA1" s="71"/>
      <c r="DPB1" s="71"/>
      <c r="DPC1" s="71"/>
      <c r="DPD1" s="71"/>
      <c r="DPE1" s="71"/>
      <c r="DPF1" s="71"/>
      <c r="DPG1" s="71"/>
      <c r="DPH1" s="71"/>
      <c r="DPI1" s="71"/>
      <c r="DPJ1" s="71"/>
      <c r="DPK1" s="71"/>
      <c r="DPL1" s="71"/>
      <c r="DPM1" s="71"/>
      <c r="DPN1" s="71"/>
      <c r="DPO1" s="71"/>
      <c r="DPP1" s="71"/>
      <c r="DPQ1" s="71"/>
      <c r="DPR1" s="71"/>
      <c r="DPS1" s="71"/>
      <c r="DPT1" s="71"/>
      <c r="DPU1" s="71"/>
      <c r="DPV1" s="71"/>
      <c r="DPW1" s="71"/>
      <c r="DPX1" s="71"/>
      <c r="DPY1" s="71"/>
      <c r="DPZ1" s="71"/>
      <c r="DQA1" s="71"/>
      <c r="DQB1" s="71"/>
      <c r="DQC1" s="71"/>
      <c r="DQD1" s="71"/>
      <c r="DQE1" s="71"/>
      <c r="DQF1" s="71"/>
      <c r="DQG1" s="71"/>
      <c r="DQH1" s="71"/>
      <c r="DQI1" s="71"/>
      <c r="DQJ1" s="71"/>
      <c r="DQK1" s="71"/>
      <c r="DQL1" s="71"/>
      <c r="DQM1" s="71"/>
      <c r="DQN1" s="71"/>
      <c r="DQO1" s="71"/>
      <c r="DQP1" s="71"/>
      <c r="DQQ1" s="71"/>
      <c r="DQR1" s="71"/>
      <c r="DQS1" s="71"/>
      <c r="DQT1" s="71"/>
      <c r="DQU1" s="71"/>
      <c r="DQV1" s="71"/>
      <c r="DQW1" s="71"/>
      <c r="DQX1" s="71"/>
      <c r="DQY1" s="71"/>
      <c r="DQZ1" s="71"/>
      <c r="DRA1" s="71"/>
      <c r="DRB1" s="71"/>
      <c r="DRC1" s="71"/>
      <c r="DRD1" s="71"/>
      <c r="DRE1" s="71"/>
      <c r="DRF1" s="71"/>
      <c r="DRG1" s="71"/>
      <c r="DRH1" s="71"/>
      <c r="DRI1" s="71"/>
      <c r="DRJ1" s="71"/>
      <c r="DRK1" s="71"/>
      <c r="DRL1" s="71"/>
      <c r="DRM1" s="71"/>
      <c r="DRN1" s="71"/>
      <c r="DRO1" s="71"/>
      <c r="DRP1" s="71"/>
      <c r="DRQ1" s="71"/>
      <c r="DRR1" s="71"/>
      <c r="DRS1" s="71"/>
      <c r="DRT1" s="71"/>
      <c r="DRU1" s="71"/>
      <c r="DRV1" s="71"/>
      <c r="DRW1" s="71"/>
      <c r="DRX1" s="71"/>
      <c r="DRY1" s="71"/>
      <c r="DRZ1" s="71"/>
      <c r="DSA1" s="71"/>
      <c r="DSB1" s="71"/>
      <c r="DSC1" s="71"/>
      <c r="DSD1" s="71"/>
      <c r="DSE1" s="71"/>
      <c r="DSF1" s="71"/>
      <c r="DSG1" s="71"/>
      <c r="DSH1" s="71"/>
      <c r="DSI1" s="71"/>
      <c r="DSJ1" s="71"/>
      <c r="DSK1" s="71"/>
      <c r="DSL1" s="71"/>
      <c r="DSM1" s="71"/>
      <c r="DSN1" s="71"/>
      <c r="DSO1" s="71"/>
      <c r="DSP1" s="71"/>
      <c r="DSQ1" s="71"/>
      <c r="DSR1" s="71"/>
      <c r="DSS1" s="71"/>
      <c r="DST1" s="71"/>
      <c r="DSU1" s="71"/>
      <c r="DSV1" s="71"/>
      <c r="DSW1" s="71"/>
      <c r="DSX1" s="71"/>
      <c r="DSY1" s="71"/>
      <c r="DSZ1" s="71"/>
      <c r="DTA1" s="71"/>
      <c r="DTB1" s="71"/>
      <c r="DTC1" s="71"/>
      <c r="DTD1" s="71"/>
      <c r="DTE1" s="71"/>
      <c r="DTF1" s="71"/>
      <c r="DTG1" s="71"/>
      <c r="DTH1" s="71"/>
      <c r="DTI1" s="71"/>
      <c r="DTJ1" s="71"/>
      <c r="DTK1" s="71"/>
      <c r="DTL1" s="71"/>
      <c r="DTM1" s="71"/>
      <c r="DTN1" s="71"/>
      <c r="DTO1" s="71"/>
      <c r="DTP1" s="71"/>
      <c r="DTQ1" s="71"/>
      <c r="DTR1" s="71"/>
      <c r="DTS1" s="71"/>
      <c r="DTT1" s="71"/>
      <c r="DTU1" s="71"/>
      <c r="DTV1" s="71"/>
      <c r="DTW1" s="71"/>
      <c r="DTX1" s="71"/>
      <c r="DTY1" s="71"/>
      <c r="DTZ1" s="71"/>
      <c r="DUA1" s="71"/>
      <c r="DUB1" s="71"/>
      <c r="DUC1" s="71"/>
      <c r="DUD1" s="71"/>
      <c r="DUE1" s="71"/>
      <c r="DUF1" s="71"/>
      <c r="DUG1" s="71"/>
      <c r="DUH1" s="71"/>
      <c r="DUI1" s="71"/>
      <c r="DUJ1" s="71"/>
      <c r="DUK1" s="71"/>
      <c r="DUL1" s="71"/>
      <c r="DUM1" s="71"/>
      <c r="DUN1" s="71"/>
      <c r="DUO1" s="71"/>
      <c r="DUP1" s="71"/>
      <c r="DUQ1" s="71"/>
      <c r="DUR1" s="71"/>
      <c r="DUS1" s="71"/>
      <c r="DUT1" s="71"/>
      <c r="DUU1" s="71"/>
      <c r="DUV1" s="71"/>
      <c r="DUW1" s="71"/>
      <c r="DUX1" s="71"/>
      <c r="DUY1" s="71"/>
      <c r="DUZ1" s="71"/>
      <c r="DVA1" s="71"/>
      <c r="DVB1" s="71"/>
      <c r="DVC1" s="71"/>
      <c r="DVD1" s="71"/>
      <c r="DVE1" s="71"/>
      <c r="DVF1" s="71"/>
      <c r="DVG1" s="71"/>
      <c r="DVH1" s="71"/>
      <c r="DVI1" s="71"/>
      <c r="DVJ1" s="71"/>
      <c r="DVK1" s="71"/>
      <c r="DVL1" s="71"/>
      <c r="DVM1" s="71"/>
      <c r="DVN1" s="71"/>
      <c r="DVO1" s="71"/>
      <c r="DVP1" s="71"/>
      <c r="DVQ1" s="71"/>
      <c r="DVR1" s="71"/>
      <c r="DVS1" s="71"/>
      <c r="DVT1" s="71"/>
      <c r="DVU1" s="71"/>
      <c r="DVV1" s="71"/>
      <c r="DVW1" s="71"/>
      <c r="DVX1" s="71"/>
      <c r="DVY1" s="71"/>
      <c r="DVZ1" s="71"/>
      <c r="DWA1" s="71"/>
      <c r="DWB1" s="71"/>
      <c r="DWC1" s="71"/>
      <c r="DWD1" s="71"/>
      <c r="DWE1" s="71"/>
      <c r="DWF1" s="71"/>
      <c r="DWG1" s="71"/>
      <c r="DWH1" s="71"/>
      <c r="DWI1" s="71"/>
      <c r="DWJ1" s="71"/>
      <c r="DWK1" s="71"/>
      <c r="DWL1" s="71"/>
      <c r="DWM1" s="71"/>
      <c r="DWN1" s="71"/>
      <c r="DWO1" s="71"/>
      <c r="DWP1" s="71"/>
      <c r="DWQ1" s="71"/>
      <c r="DWR1" s="71"/>
      <c r="DWS1" s="71"/>
      <c r="DWT1" s="71"/>
      <c r="DWU1" s="71"/>
      <c r="DWV1" s="71"/>
      <c r="DWW1" s="71"/>
      <c r="DWX1" s="71"/>
      <c r="DWY1" s="71"/>
      <c r="DWZ1" s="71"/>
      <c r="DXA1" s="71"/>
      <c r="DXB1" s="71"/>
      <c r="DXC1" s="71"/>
      <c r="DXD1" s="71"/>
      <c r="DXE1" s="71"/>
      <c r="DXF1" s="71"/>
      <c r="DXG1" s="71"/>
      <c r="DXH1" s="71"/>
      <c r="DXI1" s="71"/>
      <c r="DXJ1" s="71"/>
      <c r="DXK1" s="71"/>
      <c r="DXL1" s="71"/>
      <c r="DXM1" s="71"/>
      <c r="DXN1" s="71"/>
      <c r="DXO1" s="71"/>
      <c r="DXP1" s="71"/>
      <c r="DXQ1" s="71"/>
      <c r="DXR1" s="71"/>
      <c r="DXS1" s="71"/>
      <c r="DXT1" s="71"/>
      <c r="DXU1" s="71"/>
      <c r="DXV1" s="71"/>
      <c r="DXW1" s="71"/>
      <c r="DXX1" s="71"/>
      <c r="DXY1" s="71"/>
      <c r="DXZ1" s="71"/>
      <c r="DYA1" s="71"/>
      <c r="DYB1" s="71"/>
      <c r="DYC1" s="71"/>
      <c r="DYD1" s="71"/>
      <c r="DYE1" s="71"/>
      <c r="DYF1" s="71"/>
      <c r="DYG1" s="71"/>
      <c r="DYH1" s="71"/>
      <c r="DYI1" s="71"/>
      <c r="DYJ1" s="71"/>
      <c r="DYK1" s="71"/>
      <c r="DYL1" s="71"/>
      <c r="DYM1" s="71"/>
      <c r="DYN1" s="71"/>
      <c r="DYO1" s="71"/>
      <c r="DYP1" s="71"/>
      <c r="DYQ1" s="71"/>
      <c r="DYR1" s="71"/>
      <c r="DYS1" s="71"/>
      <c r="DYT1" s="71"/>
      <c r="DYU1" s="71"/>
      <c r="DYV1" s="71"/>
      <c r="DYW1" s="71"/>
      <c r="DYX1" s="71"/>
      <c r="DYY1" s="71"/>
      <c r="DYZ1" s="71"/>
      <c r="DZA1" s="71"/>
      <c r="DZB1" s="71"/>
      <c r="DZC1" s="71"/>
      <c r="DZD1" s="71"/>
      <c r="DZE1" s="71"/>
      <c r="DZF1" s="71"/>
      <c r="DZG1" s="71"/>
      <c r="DZH1" s="71"/>
      <c r="DZI1" s="71"/>
      <c r="DZJ1" s="71"/>
      <c r="DZK1" s="71"/>
      <c r="DZL1" s="71"/>
      <c r="DZM1" s="71"/>
      <c r="DZN1" s="71"/>
      <c r="DZO1" s="71"/>
      <c r="DZP1" s="71"/>
      <c r="DZQ1" s="71"/>
      <c r="DZR1" s="71"/>
      <c r="DZS1" s="71"/>
      <c r="DZT1" s="71"/>
      <c r="DZU1" s="71"/>
      <c r="DZV1" s="71"/>
      <c r="DZW1" s="71"/>
      <c r="DZX1" s="71"/>
      <c r="DZY1" s="71"/>
      <c r="DZZ1" s="71"/>
      <c r="EAA1" s="71"/>
      <c r="EAB1" s="71"/>
      <c r="EAC1" s="71"/>
      <c r="EAD1" s="71"/>
      <c r="EAE1" s="71"/>
      <c r="EAF1" s="71"/>
      <c r="EAG1" s="71"/>
      <c r="EAH1" s="71"/>
      <c r="EAI1" s="71"/>
      <c r="EAJ1" s="71"/>
      <c r="EAK1" s="71"/>
      <c r="EAL1" s="71"/>
      <c r="EAM1" s="71"/>
      <c r="EAN1" s="71"/>
      <c r="EAO1" s="71"/>
      <c r="EAP1" s="71"/>
      <c r="EAQ1" s="71"/>
      <c r="EAR1" s="71"/>
      <c r="EAS1" s="71"/>
      <c r="EAT1" s="71"/>
      <c r="EAU1" s="71"/>
      <c r="EAV1" s="71"/>
      <c r="EAW1" s="71"/>
      <c r="EAX1" s="71"/>
      <c r="EAY1" s="71"/>
      <c r="EAZ1" s="71"/>
      <c r="EBA1" s="71"/>
      <c r="EBB1" s="71"/>
      <c r="EBC1" s="71"/>
      <c r="EBD1" s="71"/>
      <c r="EBE1" s="71"/>
      <c r="EBF1" s="71"/>
      <c r="EBG1" s="71"/>
      <c r="EBH1" s="71"/>
      <c r="EBI1" s="71"/>
      <c r="EBJ1" s="71"/>
      <c r="EBK1" s="71"/>
      <c r="EBL1" s="71"/>
      <c r="EBM1" s="71"/>
      <c r="EBN1" s="71"/>
      <c r="EBO1" s="71"/>
      <c r="EBP1" s="71"/>
      <c r="EBQ1" s="71"/>
      <c r="EBR1" s="71"/>
      <c r="EBS1" s="71"/>
      <c r="EBT1" s="71"/>
      <c r="EBU1" s="71"/>
      <c r="EBV1" s="71"/>
      <c r="EBW1" s="71"/>
      <c r="EBX1" s="71"/>
      <c r="EBY1" s="71"/>
      <c r="EBZ1" s="71"/>
      <c r="ECA1" s="71"/>
      <c r="ECB1" s="71"/>
      <c r="ECC1" s="71"/>
      <c r="ECD1" s="71"/>
      <c r="ECE1" s="71"/>
      <c r="ECF1" s="71"/>
      <c r="ECG1" s="71"/>
      <c r="ECH1" s="71"/>
      <c r="ECI1" s="71"/>
      <c r="ECJ1" s="71"/>
      <c r="ECK1" s="71"/>
      <c r="ECL1" s="71"/>
      <c r="ECM1" s="71"/>
      <c r="ECN1" s="71"/>
      <c r="ECO1" s="71"/>
      <c r="ECP1" s="71"/>
      <c r="ECQ1" s="71"/>
      <c r="ECR1" s="71"/>
      <c r="ECS1" s="71"/>
      <c r="ECT1" s="71"/>
      <c r="ECU1" s="71"/>
      <c r="ECV1" s="71"/>
      <c r="ECW1" s="71"/>
      <c r="ECX1" s="71"/>
      <c r="ECY1" s="71"/>
      <c r="ECZ1" s="71"/>
      <c r="EDA1" s="71"/>
      <c r="EDB1" s="71"/>
      <c r="EDC1" s="71"/>
      <c r="EDD1" s="71"/>
      <c r="EDE1" s="71"/>
      <c r="EDF1" s="71"/>
      <c r="EDG1" s="71"/>
      <c r="EDH1" s="71"/>
      <c r="EDI1" s="71"/>
      <c r="EDJ1" s="71"/>
      <c r="EDK1" s="71"/>
      <c r="EDL1" s="71"/>
      <c r="EDM1" s="71"/>
      <c r="EDN1" s="71"/>
      <c r="EDO1" s="71"/>
      <c r="EDP1" s="71"/>
      <c r="EDQ1" s="71"/>
      <c r="EDR1" s="71"/>
      <c r="EDS1" s="71"/>
      <c r="EDT1" s="71"/>
      <c r="EDU1" s="71"/>
      <c r="EDV1" s="71"/>
      <c r="EDW1" s="71"/>
      <c r="EDX1" s="71"/>
      <c r="EDY1" s="71"/>
      <c r="EDZ1" s="71"/>
      <c r="EEA1" s="71"/>
      <c r="EEB1" s="71"/>
      <c r="EEC1" s="71"/>
      <c r="EED1" s="71"/>
      <c r="EEE1" s="71"/>
      <c r="EEF1" s="71"/>
      <c r="EEG1" s="71"/>
      <c r="EEH1" s="71"/>
      <c r="EEI1" s="71"/>
      <c r="EEJ1" s="71"/>
      <c r="EEK1" s="71"/>
      <c r="EEL1" s="71"/>
      <c r="EEM1" s="71"/>
      <c r="EEN1" s="71"/>
      <c r="EEO1" s="71"/>
      <c r="EEP1" s="71"/>
      <c r="EEQ1" s="71"/>
      <c r="EER1" s="71"/>
      <c r="EES1" s="71"/>
      <c r="EET1" s="71"/>
      <c r="EEU1" s="71"/>
      <c r="EEV1" s="71"/>
      <c r="EEW1" s="71"/>
      <c r="EEX1" s="71"/>
      <c r="EEY1" s="71"/>
      <c r="EEZ1" s="71"/>
      <c r="EFA1" s="71"/>
      <c r="EFB1" s="71"/>
      <c r="EFC1" s="71"/>
      <c r="EFD1" s="71"/>
      <c r="EFE1" s="71"/>
      <c r="EFF1" s="71"/>
      <c r="EFG1" s="71"/>
      <c r="EFH1" s="71"/>
      <c r="EFI1" s="71"/>
      <c r="EFJ1" s="71"/>
      <c r="EFK1" s="71"/>
      <c r="EFL1" s="71"/>
      <c r="EFM1" s="71"/>
      <c r="EFN1" s="71"/>
      <c r="EFO1" s="71"/>
      <c r="EFP1" s="71"/>
      <c r="EFQ1" s="71"/>
      <c r="EFR1" s="71"/>
      <c r="EFS1" s="71"/>
      <c r="EFT1" s="71"/>
      <c r="EFU1" s="71"/>
      <c r="EFV1" s="71"/>
      <c r="EFW1" s="71"/>
      <c r="EFX1" s="71"/>
      <c r="EFY1" s="71"/>
      <c r="EFZ1" s="71"/>
      <c r="EGA1" s="71"/>
      <c r="EGB1" s="71"/>
      <c r="EGC1" s="71"/>
      <c r="EGD1" s="71"/>
      <c r="EGE1" s="71"/>
      <c r="EGF1" s="71"/>
      <c r="EGG1" s="71"/>
      <c r="EGH1" s="71"/>
      <c r="EGI1" s="71"/>
      <c r="EGJ1" s="71"/>
      <c r="EGK1" s="71"/>
      <c r="EGL1" s="71"/>
      <c r="EGM1" s="71"/>
      <c r="EGN1" s="71"/>
      <c r="EGO1" s="71"/>
      <c r="EGP1" s="71"/>
      <c r="EGQ1" s="71"/>
      <c r="EGR1" s="71"/>
      <c r="EGS1" s="71"/>
      <c r="EGT1" s="71"/>
      <c r="EGU1" s="71"/>
      <c r="EGV1" s="71"/>
      <c r="EGW1" s="71"/>
      <c r="EGX1" s="71"/>
      <c r="EGY1" s="71"/>
      <c r="EGZ1" s="71"/>
      <c r="EHA1" s="71"/>
      <c r="EHB1" s="71"/>
      <c r="EHC1" s="71"/>
      <c r="EHD1" s="71"/>
      <c r="EHE1" s="71"/>
      <c r="EHF1" s="71"/>
      <c r="EHG1" s="71"/>
      <c r="EHH1" s="71"/>
      <c r="EHI1" s="71"/>
      <c r="EHJ1" s="71"/>
      <c r="EHK1" s="71"/>
      <c r="EHL1" s="71"/>
      <c r="EHM1" s="71"/>
      <c r="EHN1" s="71"/>
      <c r="EHO1" s="71"/>
      <c r="EHP1" s="71"/>
      <c r="EHQ1" s="71"/>
      <c r="EHR1" s="71"/>
      <c r="EHS1" s="71"/>
      <c r="EHT1" s="71"/>
      <c r="EHU1" s="71"/>
      <c r="EHV1" s="71"/>
      <c r="EHW1" s="71"/>
      <c r="EHX1" s="71"/>
      <c r="EHY1" s="71"/>
      <c r="EHZ1" s="71"/>
      <c r="EIA1" s="71"/>
      <c r="EIB1" s="71"/>
      <c r="EIC1" s="71"/>
      <c r="EID1" s="71"/>
      <c r="EIE1" s="71"/>
      <c r="EIF1" s="71"/>
      <c r="EIG1" s="71"/>
      <c r="EIH1" s="71"/>
      <c r="EII1" s="71"/>
      <c r="EIJ1" s="71"/>
      <c r="EIK1" s="71"/>
      <c r="EIL1" s="71"/>
      <c r="EIM1" s="71"/>
      <c r="EIN1" s="71"/>
      <c r="EIO1" s="71"/>
      <c r="EIP1" s="71"/>
      <c r="EIQ1" s="71"/>
      <c r="EIR1" s="71"/>
      <c r="EIS1" s="71"/>
      <c r="EIT1" s="71"/>
      <c r="EIU1" s="71"/>
      <c r="EIV1" s="71"/>
      <c r="EIW1" s="71"/>
      <c r="EIX1" s="71"/>
      <c r="EIY1" s="71"/>
      <c r="EIZ1" s="71"/>
      <c r="EJA1" s="71"/>
      <c r="EJB1" s="71"/>
      <c r="EJC1" s="71"/>
      <c r="EJD1" s="71"/>
      <c r="EJE1" s="71"/>
      <c r="EJF1" s="71"/>
      <c r="EJG1" s="71"/>
      <c r="EJH1" s="71"/>
      <c r="EJI1" s="71"/>
      <c r="EJJ1" s="71"/>
      <c r="EJK1" s="71"/>
      <c r="EJL1" s="71"/>
      <c r="EJM1" s="71"/>
      <c r="EJN1" s="71"/>
      <c r="EJO1" s="71"/>
      <c r="EJP1" s="71"/>
      <c r="EJQ1" s="71"/>
      <c r="EJR1" s="71"/>
      <c r="EJS1" s="71"/>
      <c r="EJT1" s="71"/>
      <c r="EJU1" s="71"/>
      <c r="EJV1" s="71"/>
      <c r="EJW1" s="71"/>
      <c r="EJX1" s="71"/>
      <c r="EJY1" s="71"/>
      <c r="EJZ1" s="71"/>
      <c r="EKA1" s="71"/>
      <c r="EKB1" s="71"/>
      <c r="EKC1" s="71"/>
      <c r="EKD1" s="71"/>
      <c r="EKE1" s="71"/>
      <c r="EKF1" s="71"/>
      <c r="EKG1" s="71"/>
      <c r="EKH1" s="71"/>
      <c r="EKI1" s="71"/>
      <c r="EKJ1" s="71"/>
      <c r="EKK1" s="71"/>
      <c r="EKL1" s="71"/>
      <c r="EKM1" s="71"/>
      <c r="EKN1" s="71"/>
      <c r="EKO1" s="71"/>
      <c r="EKP1" s="71"/>
      <c r="EKQ1" s="71"/>
      <c r="EKR1" s="71"/>
      <c r="EKS1" s="71"/>
      <c r="EKT1" s="71"/>
      <c r="EKU1" s="71"/>
      <c r="EKV1" s="71"/>
      <c r="EKW1" s="71"/>
      <c r="EKX1" s="71"/>
      <c r="EKY1" s="71"/>
      <c r="EKZ1" s="71"/>
      <c r="ELA1" s="71"/>
      <c r="ELB1" s="71"/>
      <c r="ELC1" s="71"/>
      <c r="ELD1" s="71"/>
      <c r="ELE1" s="71"/>
      <c r="ELF1" s="71"/>
      <c r="ELG1" s="71"/>
      <c r="ELH1" s="71"/>
      <c r="ELI1" s="71"/>
      <c r="ELJ1" s="71"/>
      <c r="ELK1" s="71"/>
      <c r="ELL1" s="71"/>
      <c r="ELM1" s="71"/>
      <c r="ELN1" s="71"/>
      <c r="ELO1" s="71"/>
      <c r="ELP1" s="71"/>
      <c r="ELQ1" s="71"/>
      <c r="ELR1" s="71"/>
      <c r="ELS1" s="71"/>
      <c r="ELT1" s="71"/>
      <c r="ELU1" s="71"/>
      <c r="ELV1" s="71"/>
      <c r="ELW1" s="71"/>
      <c r="ELX1" s="71"/>
      <c r="ELY1" s="71"/>
      <c r="ELZ1" s="71"/>
      <c r="EMA1" s="71"/>
      <c r="EMB1" s="71"/>
      <c r="EMC1" s="71"/>
      <c r="EMD1" s="71"/>
      <c r="EME1" s="71"/>
      <c r="EMF1" s="71"/>
      <c r="EMG1" s="71"/>
      <c r="EMH1" s="71"/>
      <c r="EMI1" s="71"/>
      <c r="EMJ1" s="71"/>
      <c r="EMK1" s="71"/>
      <c r="EML1" s="71"/>
      <c r="EMM1" s="71"/>
      <c r="EMN1" s="71"/>
      <c r="EMO1" s="71"/>
      <c r="EMP1" s="71"/>
      <c r="EMQ1" s="71"/>
      <c r="EMR1" s="71"/>
      <c r="EMS1" s="71"/>
      <c r="EMT1" s="71"/>
      <c r="EMU1" s="71"/>
      <c r="EMV1" s="71"/>
      <c r="EMW1" s="71"/>
      <c r="EMX1" s="71"/>
      <c r="EMY1" s="71"/>
      <c r="EMZ1" s="71"/>
      <c r="ENA1" s="71"/>
      <c r="ENB1" s="71"/>
      <c r="ENC1" s="71"/>
      <c r="END1" s="71"/>
      <c r="ENE1" s="71"/>
      <c r="ENF1" s="71"/>
      <c r="ENG1" s="71"/>
      <c r="ENH1" s="71"/>
      <c r="ENI1" s="71"/>
      <c r="ENJ1" s="71"/>
      <c r="ENK1" s="71"/>
      <c r="ENL1" s="71"/>
      <c r="ENM1" s="71"/>
      <c r="ENN1" s="71"/>
      <c r="ENO1" s="71"/>
      <c r="ENP1" s="71"/>
      <c r="ENQ1" s="71"/>
      <c r="ENR1" s="71"/>
      <c r="ENS1" s="71"/>
      <c r="ENT1" s="71"/>
      <c r="ENU1" s="71"/>
      <c r="ENV1" s="71"/>
      <c r="ENW1" s="71"/>
      <c r="ENX1" s="71"/>
      <c r="ENY1" s="71"/>
      <c r="ENZ1" s="71"/>
      <c r="EOA1" s="71"/>
      <c r="EOB1" s="71"/>
      <c r="EOC1" s="71"/>
      <c r="EOD1" s="71"/>
      <c r="EOE1" s="71"/>
      <c r="EOF1" s="71"/>
      <c r="EOG1" s="71"/>
      <c r="EOH1" s="71"/>
      <c r="EOI1" s="71"/>
      <c r="EOJ1" s="71"/>
      <c r="EOK1" s="71"/>
      <c r="EOL1" s="71"/>
      <c r="EOM1" s="71"/>
      <c r="EON1" s="71"/>
      <c r="EOO1" s="71"/>
      <c r="EOP1" s="71"/>
      <c r="EOQ1" s="71"/>
      <c r="EOR1" s="71"/>
      <c r="EOS1" s="71"/>
      <c r="EOT1" s="71"/>
      <c r="EOU1" s="71"/>
      <c r="EOV1" s="71"/>
      <c r="EOW1" s="71"/>
      <c r="EOX1" s="71"/>
      <c r="EOY1" s="71"/>
      <c r="EOZ1" s="71"/>
      <c r="EPA1" s="71"/>
      <c r="EPB1" s="71"/>
      <c r="EPC1" s="71"/>
      <c r="EPD1" s="71"/>
      <c r="EPE1" s="71"/>
      <c r="EPF1" s="71"/>
      <c r="EPG1" s="71"/>
      <c r="EPH1" s="71"/>
      <c r="EPI1" s="71"/>
      <c r="EPJ1" s="71"/>
      <c r="EPK1" s="71"/>
      <c r="EPL1" s="71"/>
      <c r="EPM1" s="71"/>
      <c r="EPN1" s="71"/>
      <c r="EPO1" s="71"/>
      <c r="EPP1" s="71"/>
      <c r="EPQ1" s="71"/>
      <c r="EPR1" s="71"/>
      <c r="EPS1" s="71"/>
      <c r="EPT1" s="71"/>
      <c r="EPU1" s="71"/>
      <c r="EPV1" s="71"/>
      <c r="EPW1" s="71"/>
      <c r="EPX1" s="71"/>
      <c r="EPY1" s="71"/>
      <c r="EPZ1" s="71"/>
      <c r="EQA1" s="71"/>
      <c r="EQB1" s="71"/>
      <c r="EQC1" s="71"/>
      <c r="EQD1" s="71"/>
      <c r="EQE1" s="71"/>
      <c r="EQF1" s="71"/>
      <c r="EQG1" s="71"/>
      <c r="EQH1" s="71"/>
      <c r="EQI1" s="71"/>
      <c r="EQJ1" s="71"/>
      <c r="EQK1" s="71"/>
      <c r="EQL1" s="71"/>
      <c r="EQM1" s="71"/>
      <c r="EQN1" s="71"/>
      <c r="EQO1" s="71"/>
      <c r="EQP1" s="71"/>
      <c r="EQQ1" s="71"/>
      <c r="EQR1" s="71"/>
      <c r="EQS1" s="71"/>
      <c r="EQT1" s="71"/>
      <c r="EQU1" s="71"/>
      <c r="EQV1" s="71"/>
      <c r="EQW1" s="71"/>
      <c r="EQX1" s="71"/>
      <c r="EQY1" s="71"/>
      <c r="EQZ1" s="71"/>
      <c r="ERA1" s="71"/>
      <c r="ERB1" s="71"/>
      <c r="ERC1" s="71"/>
      <c r="ERD1" s="71"/>
      <c r="ERE1" s="71"/>
      <c r="ERF1" s="71"/>
      <c r="ERG1" s="71"/>
      <c r="ERH1" s="71"/>
      <c r="ERI1" s="71"/>
      <c r="ERJ1" s="71"/>
      <c r="ERK1" s="71"/>
      <c r="ERL1" s="71"/>
      <c r="ERM1" s="71"/>
      <c r="ERN1" s="71"/>
      <c r="ERO1" s="71"/>
      <c r="ERP1" s="71"/>
      <c r="ERQ1" s="71"/>
      <c r="ERR1" s="71"/>
      <c r="ERS1" s="71"/>
      <c r="ERT1" s="71"/>
      <c r="ERU1" s="71"/>
      <c r="ERV1" s="71"/>
      <c r="ERW1" s="71"/>
      <c r="ERX1" s="71"/>
      <c r="ERY1" s="71"/>
      <c r="ERZ1" s="71"/>
      <c r="ESA1" s="71"/>
      <c r="ESB1" s="71"/>
      <c r="ESC1" s="71"/>
      <c r="ESD1" s="71"/>
      <c r="ESE1" s="71"/>
      <c r="ESF1" s="71"/>
      <c r="ESG1" s="71"/>
      <c r="ESH1" s="71"/>
      <c r="ESI1" s="71"/>
      <c r="ESJ1" s="71"/>
      <c r="ESK1" s="71"/>
      <c r="ESL1" s="71"/>
      <c r="ESM1" s="71"/>
      <c r="ESN1" s="71"/>
      <c r="ESO1" s="71"/>
      <c r="ESP1" s="71"/>
      <c r="ESQ1" s="71"/>
      <c r="ESR1" s="71"/>
      <c r="ESS1" s="71"/>
      <c r="EST1" s="71"/>
      <c r="ESU1" s="71"/>
      <c r="ESV1" s="71"/>
      <c r="ESW1" s="71"/>
      <c r="ESX1" s="71"/>
      <c r="ESY1" s="71"/>
      <c r="ESZ1" s="71"/>
      <c r="ETA1" s="71"/>
      <c r="ETB1" s="71"/>
      <c r="ETC1" s="71"/>
      <c r="ETD1" s="71"/>
      <c r="ETE1" s="71"/>
      <c r="ETF1" s="71"/>
      <c r="ETG1" s="71"/>
      <c r="ETH1" s="71"/>
      <c r="ETI1" s="71"/>
      <c r="ETJ1" s="71"/>
      <c r="ETK1" s="71"/>
      <c r="ETL1" s="71"/>
      <c r="ETM1" s="71"/>
      <c r="ETN1" s="71"/>
      <c r="ETO1" s="71"/>
      <c r="ETP1" s="71"/>
      <c r="ETQ1" s="71"/>
      <c r="ETR1" s="71"/>
      <c r="ETS1" s="71"/>
      <c r="ETT1" s="71"/>
      <c r="ETU1" s="71"/>
      <c r="ETV1" s="71"/>
      <c r="ETW1" s="71"/>
      <c r="ETX1" s="71"/>
      <c r="ETY1" s="71"/>
      <c r="ETZ1" s="71"/>
      <c r="EUA1" s="71"/>
      <c r="EUB1" s="71"/>
      <c r="EUC1" s="71"/>
      <c r="EUD1" s="71"/>
      <c r="EUE1" s="71"/>
      <c r="EUF1" s="71"/>
      <c r="EUG1" s="71"/>
      <c r="EUH1" s="71"/>
      <c r="EUI1" s="71"/>
      <c r="EUJ1" s="71"/>
      <c r="EUK1" s="71"/>
      <c r="EUL1" s="71"/>
      <c r="EUM1" s="71"/>
      <c r="EUN1" s="71"/>
      <c r="EUO1" s="71"/>
      <c r="EUP1" s="71"/>
      <c r="EUQ1" s="71"/>
      <c r="EUR1" s="71"/>
      <c r="EUS1" s="71"/>
      <c r="EUT1" s="71"/>
      <c r="EUU1" s="71"/>
      <c r="EUV1" s="71"/>
      <c r="EUW1" s="71"/>
      <c r="EUX1" s="71"/>
      <c r="EUY1" s="71"/>
      <c r="EUZ1" s="71"/>
      <c r="EVA1" s="71"/>
      <c r="EVB1" s="71"/>
      <c r="EVC1" s="71"/>
      <c r="EVD1" s="71"/>
      <c r="EVE1" s="71"/>
      <c r="EVF1" s="71"/>
      <c r="EVG1" s="71"/>
      <c r="EVH1" s="71"/>
      <c r="EVI1" s="71"/>
      <c r="EVJ1" s="71"/>
      <c r="EVK1" s="71"/>
      <c r="EVL1" s="71"/>
      <c r="EVM1" s="71"/>
      <c r="EVN1" s="71"/>
      <c r="EVO1" s="71"/>
      <c r="EVP1" s="71"/>
      <c r="EVQ1" s="71"/>
      <c r="EVR1" s="71"/>
      <c r="EVS1" s="71"/>
      <c r="EVT1" s="71"/>
      <c r="EVU1" s="71"/>
      <c r="EVV1" s="71"/>
      <c r="EVW1" s="71"/>
      <c r="EVX1" s="71"/>
      <c r="EVY1" s="71"/>
      <c r="EVZ1" s="71"/>
      <c r="EWA1" s="71"/>
      <c r="EWB1" s="71"/>
      <c r="EWC1" s="71"/>
      <c r="EWD1" s="71"/>
      <c r="EWE1" s="71"/>
      <c r="EWF1" s="71"/>
      <c r="EWG1" s="71"/>
      <c r="EWH1" s="71"/>
      <c r="EWI1" s="71"/>
      <c r="EWJ1" s="71"/>
      <c r="EWK1" s="71"/>
      <c r="EWL1" s="71"/>
      <c r="EWM1" s="71"/>
      <c r="EWN1" s="71"/>
      <c r="EWO1" s="71"/>
      <c r="EWP1" s="71"/>
      <c r="EWQ1" s="71"/>
      <c r="EWR1" s="71"/>
      <c r="EWS1" s="71"/>
      <c r="EWT1" s="71"/>
      <c r="EWU1" s="71"/>
      <c r="EWV1" s="71"/>
      <c r="EWW1" s="71"/>
      <c r="EWX1" s="71"/>
      <c r="EWY1" s="71"/>
      <c r="EWZ1" s="71"/>
      <c r="EXA1" s="71"/>
      <c r="EXB1" s="71"/>
      <c r="EXC1" s="71"/>
      <c r="EXD1" s="71"/>
      <c r="EXE1" s="71"/>
      <c r="EXF1" s="71"/>
      <c r="EXG1" s="71"/>
      <c r="EXH1" s="71"/>
      <c r="EXI1" s="71"/>
      <c r="EXJ1" s="71"/>
      <c r="EXK1" s="71"/>
      <c r="EXL1" s="71"/>
      <c r="EXM1" s="71"/>
      <c r="EXN1" s="71"/>
      <c r="EXO1" s="71"/>
      <c r="EXP1" s="71"/>
      <c r="EXQ1" s="71"/>
      <c r="EXR1" s="71"/>
      <c r="EXS1" s="71"/>
      <c r="EXT1" s="71"/>
      <c r="EXU1" s="71"/>
      <c r="EXV1" s="71"/>
      <c r="EXW1" s="71"/>
      <c r="EXX1" s="71"/>
      <c r="EXY1" s="71"/>
      <c r="EXZ1" s="71"/>
      <c r="EYA1" s="71"/>
      <c r="EYB1" s="71"/>
      <c r="EYC1" s="71"/>
      <c r="EYD1" s="71"/>
      <c r="EYE1" s="71"/>
      <c r="EYF1" s="71"/>
      <c r="EYG1" s="71"/>
      <c r="EYH1" s="71"/>
      <c r="EYI1" s="71"/>
      <c r="EYJ1" s="71"/>
      <c r="EYK1" s="71"/>
      <c r="EYL1" s="71"/>
      <c r="EYM1" s="71"/>
      <c r="EYN1" s="71"/>
      <c r="EYO1" s="71"/>
      <c r="EYP1" s="71"/>
      <c r="EYQ1" s="71"/>
      <c r="EYR1" s="71"/>
      <c r="EYS1" s="71"/>
      <c r="EYT1" s="71"/>
      <c r="EYU1" s="71"/>
      <c r="EYV1" s="71"/>
      <c r="EYW1" s="71"/>
      <c r="EYX1" s="71"/>
      <c r="EYY1" s="71"/>
      <c r="EYZ1" s="71"/>
      <c r="EZA1" s="71"/>
      <c r="EZB1" s="71"/>
      <c r="EZC1" s="71"/>
      <c r="EZD1" s="71"/>
      <c r="EZE1" s="71"/>
      <c r="EZF1" s="71"/>
      <c r="EZG1" s="71"/>
      <c r="EZH1" s="71"/>
      <c r="EZI1" s="71"/>
      <c r="EZJ1" s="71"/>
      <c r="EZK1" s="71"/>
      <c r="EZL1" s="71"/>
      <c r="EZM1" s="71"/>
      <c r="EZN1" s="71"/>
      <c r="EZO1" s="71"/>
      <c r="EZP1" s="71"/>
      <c r="EZQ1" s="71"/>
      <c r="EZR1" s="71"/>
      <c r="EZS1" s="71"/>
      <c r="EZT1" s="71"/>
      <c r="EZU1" s="71"/>
      <c r="EZV1" s="71"/>
      <c r="EZW1" s="71"/>
      <c r="EZX1" s="71"/>
      <c r="EZY1" s="71"/>
      <c r="EZZ1" s="71"/>
      <c r="FAA1" s="71"/>
      <c r="FAB1" s="71"/>
      <c r="FAC1" s="71"/>
      <c r="FAD1" s="71"/>
      <c r="FAE1" s="71"/>
      <c r="FAF1" s="71"/>
      <c r="FAG1" s="71"/>
      <c r="FAH1" s="71"/>
      <c r="FAI1" s="71"/>
      <c r="FAJ1" s="71"/>
      <c r="FAK1" s="71"/>
      <c r="FAL1" s="71"/>
      <c r="FAM1" s="71"/>
      <c r="FAN1" s="71"/>
      <c r="FAO1" s="71"/>
      <c r="FAP1" s="71"/>
      <c r="FAQ1" s="71"/>
      <c r="FAR1" s="71"/>
      <c r="FAS1" s="71"/>
      <c r="FAT1" s="71"/>
      <c r="FAU1" s="71"/>
      <c r="FAV1" s="71"/>
      <c r="FAW1" s="71"/>
      <c r="FAX1" s="71"/>
      <c r="FAY1" s="71"/>
      <c r="FAZ1" s="71"/>
      <c r="FBA1" s="71"/>
      <c r="FBB1" s="71"/>
      <c r="FBC1" s="71"/>
      <c r="FBD1" s="71"/>
      <c r="FBE1" s="71"/>
      <c r="FBF1" s="71"/>
      <c r="FBG1" s="71"/>
      <c r="FBH1" s="71"/>
      <c r="FBI1" s="71"/>
      <c r="FBJ1" s="71"/>
      <c r="FBK1" s="71"/>
      <c r="FBL1" s="71"/>
      <c r="FBM1" s="71"/>
      <c r="FBN1" s="71"/>
      <c r="FBO1" s="71"/>
      <c r="FBP1" s="71"/>
      <c r="FBQ1" s="71"/>
      <c r="FBR1" s="71"/>
      <c r="FBS1" s="71"/>
      <c r="FBT1" s="71"/>
      <c r="FBU1" s="71"/>
      <c r="FBV1" s="71"/>
      <c r="FBW1" s="71"/>
      <c r="FBX1" s="71"/>
      <c r="FBY1" s="71"/>
      <c r="FBZ1" s="71"/>
      <c r="FCA1" s="71"/>
      <c r="FCB1" s="71"/>
      <c r="FCC1" s="71"/>
      <c r="FCD1" s="71"/>
      <c r="FCE1" s="71"/>
      <c r="FCF1" s="71"/>
      <c r="FCG1" s="71"/>
      <c r="FCH1" s="71"/>
      <c r="FCI1" s="71"/>
      <c r="FCJ1" s="71"/>
      <c r="FCK1" s="71"/>
      <c r="FCL1" s="71"/>
      <c r="FCM1" s="71"/>
      <c r="FCN1" s="71"/>
      <c r="FCO1" s="71"/>
      <c r="FCP1" s="71"/>
      <c r="FCQ1" s="71"/>
      <c r="FCR1" s="71"/>
      <c r="FCS1" s="71"/>
      <c r="FCT1" s="71"/>
      <c r="FCU1" s="71"/>
      <c r="FCV1" s="71"/>
      <c r="FCW1" s="71"/>
      <c r="FCX1" s="71"/>
      <c r="FCY1" s="71"/>
      <c r="FCZ1" s="71"/>
      <c r="FDA1" s="71"/>
      <c r="FDB1" s="71"/>
      <c r="FDC1" s="71"/>
      <c r="FDD1" s="71"/>
      <c r="FDE1" s="71"/>
      <c r="FDF1" s="71"/>
      <c r="FDG1" s="71"/>
      <c r="FDH1" s="71"/>
      <c r="FDI1" s="71"/>
      <c r="FDJ1" s="71"/>
      <c r="FDK1" s="71"/>
      <c r="FDL1" s="71"/>
      <c r="FDM1" s="71"/>
      <c r="FDN1" s="71"/>
      <c r="FDO1" s="71"/>
      <c r="FDP1" s="71"/>
      <c r="FDQ1" s="71"/>
      <c r="FDR1" s="71"/>
      <c r="FDS1" s="71"/>
      <c r="FDT1" s="71"/>
      <c r="FDU1" s="71"/>
      <c r="FDV1" s="71"/>
      <c r="FDW1" s="71"/>
      <c r="FDX1" s="71"/>
      <c r="FDY1" s="71"/>
      <c r="FDZ1" s="71"/>
      <c r="FEA1" s="71"/>
      <c r="FEB1" s="71"/>
      <c r="FEC1" s="71"/>
      <c r="FED1" s="71"/>
      <c r="FEE1" s="71"/>
      <c r="FEF1" s="71"/>
      <c r="FEG1" s="71"/>
      <c r="FEH1" s="71"/>
      <c r="FEI1" s="71"/>
      <c r="FEJ1" s="71"/>
      <c r="FEK1" s="71"/>
      <c r="FEL1" s="71"/>
      <c r="FEM1" s="71"/>
      <c r="FEN1" s="71"/>
      <c r="FEO1" s="71"/>
      <c r="FEP1" s="71"/>
      <c r="FEQ1" s="71"/>
      <c r="FER1" s="71"/>
      <c r="FES1" s="71"/>
      <c r="FET1" s="71"/>
      <c r="FEU1" s="71"/>
      <c r="FEV1" s="71"/>
      <c r="FEW1" s="71"/>
      <c r="FEX1" s="71"/>
      <c r="FEY1" s="71"/>
      <c r="FEZ1" s="71"/>
      <c r="FFA1" s="71"/>
      <c r="FFB1" s="71"/>
      <c r="FFC1" s="71"/>
      <c r="FFD1" s="71"/>
      <c r="FFE1" s="71"/>
      <c r="FFF1" s="71"/>
      <c r="FFG1" s="71"/>
      <c r="FFH1" s="71"/>
      <c r="FFI1" s="71"/>
      <c r="FFJ1" s="71"/>
      <c r="FFK1" s="71"/>
      <c r="FFL1" s="71"/>
      <c r="FFM1" s="71"/>
      <c r="FFN1" s="71"/>
      <c r="FFO1" s="71"/>
      <c r="FFP1" s="71"/>
      <c r="FFQ1" s="71"/>
      <c r="FFR1" s="71"/>
      <c r="FFS1" s="71"/>
      <c r="FFT1" s="71"/>
      <c r="FFU1" s="71"/>
      <c r="FFV1" s="71"/>
      <c r="FFW1" s="71"/>
      <c r="FFX1" s="71"/>
      <c r="FFY1" s="71"/>
      <c r="FFZ1" s="71"/>
      <c r="FGA1" s="71"/>
      <c r="FGB1" s="71"/>
      <c r="FGC1" s="71"/>
      <c r="FGD1" s="71"/>
      <c r="FGE1" s="71"/>
      <c r="FGF1" s="71"/>
      <c r="FGG1" s="71"/>
      <c r="FGH1" s="71"/>
      <c r="FGI1" s="71"/>
      <c r="FGJ1" s="71"/>
      <c r="FGK1" s="71"/>
      <c r="FGL1" s="71"/>
      <c r="FGM1" s="71"/>
      <c r="FGN1" s="71"/>
      <c r="FGO1" s="71"/>
      <c r="FGP1" s="71"/>
      <c r="FGQ1" s="71"/>
      <c r="FGR1" s="71"/>
      <c r="FGS1" s="71"/>
      <c r="FGT1" s="71"/>
      <c r="FGU1" s="71"/>
      <c r="FGV1" s="71"/>
      <c r="FGW1" s="71"/>
      <c r="FGX1" s="71"/>
      <c r="FGY1" s="71"/>
      <c r="FGZ1" s="71"/>
      <c r="FHA1" s="71"/>
      <c r="FHB1" s="71"/>
      <c r="FHC1" s="71"/>
      <c r="FHD1" s="71"/>
      <c r="FHE1" s="71"/>
      <c r="FHF1" s="71"/>
      <c r="FHG1" s="71"/>
      <c r="FHH1" s="71"/>
      <c r="FHI1" s="71"/>
      <c r="FHJ1" s="71"/>
      <c r="FHK1" s="71"/>
      <c r="FHL1" s="71"/>
      <c r="FHM1" s="71"/>
      <c r="FHN1" s="71"/>
      <c r="FHO1" s="71"/>
      <c r="FHP1" s="71"/>
      <c r="FHQ1" s="71"/>
      <c r="FHR1" s="71"/>
      <c r="FHS1" s="71"/>
      <c r="FHT1" s="71"/>
      <c r="FHU1" s="71"/>
      <c r="FHV1" s="71"/>
      <c r="FHW1" s="71"/>
      <c r="FHX1" s="71"/>
      <c r="FHY1" s="71"/>
      <c r="FHZ1" s="71"/>
      <c r="FIA1" s="71"/>
      <c r="FIB1" s="71"/>
      <c r="FIC1" s="71"/>
      <c r="FID1" s="71"/>
      <c r="FIE1" s="71"/>
      <c r="FIF1" s="71"/>
      <c r="FIG1" s="71"/>
      <c r="FIH1" s="71"/>
      <c r="FII1" s="71"/>
      <c r="FIJ1" s="71"/>
      <c r="FIK1" s="71"/>
      <c r="FIL1" s="71"/>
      <c r="FIM1" s="71"/>
      <c r="FIN1" s="71"/>
      <c r="FIO1" s="71"/>
      <c r="FIP1" s="71"/>
      <c r="FIQ1" s="71"/>
      <c r="FIR1" s="71"/>
      <c r="FIS1" s="71"/>
      <c r="FIT1" s="71"/>
      <c r="FIU1" s="71"/>
      <c r="FIV1" s="71"/>
      <c r="FIW1" s="71"/>
      <c r="FIX1" s="71"/>
      <c r="FIY1" s="71"/>
      <c r="FIZ1" s="71"/>
      <c r="FJA1" s="71"/>
      <c r="FJB1" s="71"/>
      <c r="FJC1" s="71"/>
      <c r="FJD1" s="71"/>
      <c r="FJE1" s="71"/>
      <c r="FJF1" s="71"/>
      <c r="FJG1" s="71"/>
      <c r="FJH1" s="71"/>
      <c r="FJI1" s="71"/>
      <c r="FJJ1" s="71"/>
      <c r="FJK1" s="71"/>
      <c r="FJL1" s="71"/>
      <c r="FJM1" s="71"/>
      <c r="FJN1" s="71"/>
      <c r="FJO1" s="71"/>
      <c r="FJP1" s="71"/>
      <c r="FJQ1" s="71"/>
      <c r="FJR1" s="71"/>
      <c r="FJS1" s="71"/>
      <c r="FJT1" s="71"/>
      <c r="FJU1" s="71"/>
      <c r="FJV1" s="71"/>
      <c r="FJW1" s="71"/>
      <c r="FJX1" s="71"/>
      <c r="FJY1" s="71"/>
      <c r="FJZ1" s="71"/>
      <c r="FKA1" s="71"/>
      <c r="FKB1" s="71"/>
      <c r="FKC1" s="71"/>
      <c r="FKD1" s="71"/>
      <c r="FKE1" s="71"/>
      <c r="FKF1" s="71"/>
      <c r="FKG1" s="71"/>
      <c r="FKH1" s="71"/>
      <c r="FKI1" s="71"/>
      <c r="FKJ1" s="71"/>
      <c r="FKK1" s="71"/>
      <c r="FKL1" s="71"/>
      <c r="FKM1" s="71"/>
      <c r="FKN1" s="71"/>
      <c r="FKO1" s="71"/>
      <c r="FKP1" s="71"/>
      <c r="FKQ1" s="71"/>
      <c r="FKR1" s="71"/>
      <c r="FKS1" s="71"/>
      <c r="FKT1" s="71"/>
      <c r="FKU1" s="71"/>
      <c r="FKV1" s="71"/>
      <c r="FKW1" s="71"/>
      <c r="FKX1" s="71"/>
      <c r="FKY1" s="71"/>
      <c r="FKZ1" s="71"/>
      <c r="FLA1" s="71"/>
      <c r="FLB1" s="71"/>
      <c r="FLC1" s="71"/>
      <c r="FLD1" s="71"/>
      <c r="FLE1" s="71"/>
      <c r="FLF1" s="71"/>
      <c r="FLG1" s="71"/>
      <c r="FLH1" s="71"/>
      <c r="FLI1" s="71"/>
      <c r="FLJ1" s="71"/>
      <c r="FLK1" s="71"/>
      <c r="FLL1" s="71"/>
      <c r="FLM1" s="71"/>
      <c r="FLN1" s="71"/>
      <c r="FLO1" s="71"/>
      <c r="FLP1" s="71"/>
      <c r="FLQ1" s="71"/>
      <c r="FLR1" s="71"/>
      <c r="FLS1" s="71"/>
      <c r="FLT1" s="71"/>
      <c r="FLU1" s="71"/>
      <c r="FLV1" s="71"/>
      <c r="FLW1" s="71"/>
      <c r="FLX1" s="71"/>
      <c r="FLY1" s="71"/>
      <c r="FLZ1" s="71"/>
      <c r="FMA1" s="71"/>
      <c r="FMB1" s="71"/>
      <c r="FMC1" s="71"/>
      <c r="FMD1" s="71"/>
      <c r="FME1" s="71"/>
      <c r="FMF1" s="71"/>
      <c r="FMG1" s="71"/>
      <c r="FMH1" s="71"/>
      <c r="FMI1" s="71"/>
      <c r="FMJ1" s="71"/>
      <c r="FMK1" s="71"/>
      <c r="FML1" s="71"/>
      <c r="FMM1" s="71"/>
      <c r="FMN1" s="71"/>
      <c r="FMO1" s="71"/>
      <c r="FMP1" s="71"/>
      <c r="FMQ1" s="71"/>
      <c r="FMR1" s="71"/>
      <c r="FMS1" s="71"/>
      <c r="FMT1" s="71"/>
      <c r="FMU1" s="71"/>
      <c r="FMV1" s="71"/>
      <c r="FMW1" s="71"/>
      <c r="FMX1" s="71"/>
      <c r="FMY1" s="71"/>
      <c r="FMZ1" s="71"/>
      <c r="FNA1" s="71"/>
      <c r="FNB1" s="71"/>
      <c r="FNC1" s="71"/>
      <c r="FND1" s="71"/>
      <c r="FNE1" s="71"/>
      <c r="FNF1" s="71"/>
      <c r="FNG1" s="71"/>
      <c r="FNH1" s="71"/>
      <c r="FNI1" s="71"/>
      <c r="FNJ1" s="71"/>
      <c r="FNK1" s="71"/>
      <c r="FNL1" s="71"/>
      <c r="FNM1" s="71"/>
      <c r="FNN1" s="71"/>
      <c r="FNO1" s="71"/>
      <c r="FNP1" s="71"/>
      <c r="FNQ1" s="71"/>
      <c r="FNR1" s="71"/>
      <c r="FNS1" s="71"/>
      <c r="FNT1" s="71"/>
      <c r="FNU1" s="71"/>
      <c r="FNV1" s="71"/>
      <c r="FNW1" s="71"/>
      <c r="FNX1" s="71"/>
      <c r="FNY1" s="71"/>
      <c r="FNZ1" s="71"/>
      <c r="FOA1" s="71"/>
      <c r="FOB1" s="71"/>
      <c r="FOC1" s="71"/>
      <c r="FOD1" s="71"/>
      <c r="FOE1" s="71"/>
      <c r="FOF1" s="71"/>
      <c r="FOG1" s="71"/>
      <c r="FOH1" s="71"/>
      <c r="FOI1" s="71"/>
      <c r="FOJ1" s="71"/>
      <c r="FOK1" s="71"/>
      <c r="FOL1" s="71"/>
      <c r="FOM1" s="71"/>
      <c r="FON1" s="71"/>
      <c r="FOO1" s="71"/>
      <c r="FOP1" s="71"/>
      <c r="FOQ1" s="71"/>
      <c r="FOR1" s="71"/>
      <c r="FOS1" s="71"/>
      <c r="FOT1" s="71"/>
      <c r="FOU1" s="71"/>
      <c r="FOV1" s="71"/>
      <c r="FOW1" s="71"/>
      <c r="FOX1" s="71"/>
      <c r="FOY1" s="71"/>
      <c r="FOZ1" s="71"/>
      <c r="FPA1" s="71"/>
      <c r="FPB1" s="71"/>
      <c r="FPC1" s="71"/>
      <c r="FPD1" s="71"/>
      <c r="FPE1" s="71"/>
      <c r="FPF1" s="71"/>
      <c r="FPG1" s="71"/>
      <c r="FPH1" s="71"/>
      <c r="FPI1" s="71"/>
      <c r="FPJ1" s="71"/>
      <c r="FPK1" s="71"/>
      <c r="FPL1" s="71"/>
      <c r="FPM1" s="71"/>
      <c r="FPN1" s="71"/>
      <c r="FPO1" s="71"/>
      <c r="FPP1" s="71"/>
      <c r="FPQ1" s="71"/>
      <c r="FPR1" s="71"/>
      <c r="FPS1" s="71"/>
      <c r="FPT1" s="71"/>
      <c r="FPU1" s="71"/>
      <c r="FPV1" s="71"/>
      <c r="FPW1" s="71"/>
      <c r="FPX1" s="71"/>
      <c r="FPY1" s="71"/>
      <c r="FPZ1" s="71"/>
      <c r="FQA1" s="71"/>
      <c r="FQB1" s="71"/>
      <c r="FQC1" s="71"/>
      <c r="FQD1" s="71"/>
      <c r="FQE1" s="71"/>
      <c r="FQF1" s="71"/>
      <c r="FQG1" s="71"/>
      <c r="FQH1" s="71"/>
      <c r="FQI1" s="71"/>
      <c r="FQJ1" s="71"/>
      <c r="FQK1" s="71"/>
      <c r="FQL1" s="71"/>
      <c r="FQM1" s="71"/>
      <c r="FQN1" s="71"/>
      <c r="FQO1" s="71"/>
      <c r="FQP1" s="71"/>
      <c r="FQQ1" s="71"/>
      <c r="FQR1" s="71"/>
      <c r="FQS1" s="71"/>
      <c r="FQT1" s="71"/>
      <c r="FQU1" s="71"/>
      <c r="FQV1" s="71"/>
      <c r="FQW1" s="71"/>
      <c r="FQX1" s="71"/>
      <c r="FQY1" s="71"/>
      <c r="FQZ1" s="71"/>
      <c r="FRA1" s="71"/>
      <c r="FRB1" s="71"/>
      <c r="FRC1" s="71"/>
      <c r="FRD1" s="71"/>
      <c r="FRE1" s="71"/>
      <c r="FRF1" s="71"/>
      <c r="FRG1" s="71"/>
      <c r="FRH1" s="71"/>
      <c r="FRI1" s="71"/>
      <c r="FRJ1" s="71"/>
      <c r="FRK1" s="71"/>
      <c r="FRL1" s="71"/>
      <c r="FRM1" s="71"/>
      <c r="FRN1" s="71"/>
      <c r="FRO1" s="71"/>
      <c r="FRP1" s="71"/>
      <c r="FRQ1" s="71"/>
      <c r="FRR1" s="71"/>
      <c r="FRS1" s="71"/>
      <c r="FRT1" s="71"/>
      <c r="FRU1" s="71"/>
      <c r="FRV1" s="71"/>
      <c r="FRW1" s="71"/>
      <c r="FRX1" s="71"/>
      <c r="FRY1" s="71"/>
      <c r="FRZ1" s="71"/>
      <c r="FSA1" s="71"/>
      <c r="FSB1" s="71"/>
      <c r="FSC1" s="71"/>
      <c r="FSD1" s="71"/>
      <c r="FSE1" s="71"/>
      <c r="FSF1" s="71"/>
      <c r="FSG1" s="71"/>
      <c r="FSH1" s="71"/>
      <c r="FSI1" s="71"/>
      <c r="FSJ1" s="71"/>
      <c r="FSK1" s="71"/>
      <c r="FSL1" s="71"/>
      <c r="FSM1" s="71"/>
      <c r="FSN1" s="71"/>
      <c r="FSO1" s="71"/>
      <c r="FSP1" s="71"/>
      <c r="FSQ1" s="71"/>
      <c r="FSR1" s="71"/>
      <c r="FSS1" s="71"/>
      <c r="FST1" s="71"/>
      <c r="FSU1" s="71"/>
      <c r="FSV1" s="71"/>
      <c r="FSW1" s="71"/>
      <c r="FSX1" s="71"/>
      <c r="FSY1" s="71"/>
      <c r="FSZ1" s="71"/>
      <c r="FTA1" s="71"/>
      <c r="FTB1" s="71"/>
      <c r="FTC1" s="71"/>
      <c r="FTD1" s="71"/>
      <c r="FTE1" s="71"/>
      <c r="FTF1" s="71"/>
      <c r="FTG1" s="71"/>
      <c r="FTH1" s="71"/>
      <c r="FTI1" s="71"/>
      <c r="FTJ1" s="71"/>
      <c r="FTK1" s="71"/>
      <c r="FTL1" s="71"/>
      <c r="FTM1" s="71"/>
      <c r="FTN1" s="71"/>
      <c r="FTO1" s="71"/>
      <c r="FTP1" s="71"/>
      <c r="FTQ1" s="71"/>
      <c r="FTR1" s="71"/>
      <c r="FTS1" s="71"/>
      <c r="FTT1" s="71"/>
      <c r="FTU1" s="71"/>
      <c r="FTV1" s="71"/>
      <c r="FTW1" s="71"/>
      <c r="FTX1" s="71"/>
      <c r="FTY1" s="71"/>
      <c r="FTZ1" s="71"/>
      <c r="FUA1" s="71"/>
      <c r="FUB1" s="71"/>
      <c r="FUC1" s="71"/>
      <c r="FUD1" s="71"/>
      <c r="FUE1" s="71"/>
      <c r="FUF1" s="71"/>
      <c r="FUG1" s="71"/>
      <c r="FUH1" s="71"/>
      <c r="FUI1" s="71"/>
      <c r="FUJ1" s="71"/>
      <c r="FUK1" s="71"/>
      <c r="FUL1" s="71"/>
      <c r="FUM1" s="71"/>
      <c r="FUN1" s="71"/>
      <c r="FUO1" s="71"/>
      <c r="FUP1" s="71"/>
      <c r="FUQ1" s="71"/>
      <c r="FUR1" s="71"/>
      <c r="FUS1" s="71"/>
      <c r="FUT1" s="71"/>
      <c r="FUU1" s="71"/>
      <c r="FUV1" s="71"/>
      <c r="FUW1" s="71"/>
      <c r="FUX1" s="71"/>
      <c r="FUY1" s="71"/>
      <c r="FUZ1" s="71"/>
      <c r="FVA1" s="71"/>
      <c r="FVB1" s="71"/>
      <c r="FVC1" s="71"/>
      <c r="FVD1" s="71"/>
      <c r="FVE1" s="71"/>
      <c r="FVF1" s="71"/>
      <c r="FVG1" s="71"/>
      <c r="FVH1" s="71"/>
      <c r="FVI1" s="71"/>
      <c r="FVJ1" s="71"/>
      <c r="FVK1" s="71"/>
      <c r="FVL1" s="71"/>
      <c r="FVM1" s="71"/>
      <c r="FVN1" s="71"/>
      <c r="FVO1" s="71"/>
      <c r="FVP1" s="71"/>
      <c r="FVQ1" s="71"/>
      <c r="FVR1" s="71"/>
      <c r="FVS1" s="71"/>
      <c r="FVT1" s="71"/>
      <c r="FVU1" s="71"/>
      <c r="FVV1" s="71"/>
      <c r="FVW1" s="71"/>
      <c r="FVX1" s="71"/>
      <c r="FVY1" s="71"/>
      <c r="FVZ1" s="71"/>
      <c r="FWA1" s="71"/>
      <c r="FWB1" s="71"/>
      <c r="FWC1" s="71"/>
      <c r="FWD1" s="71"/>
      <c r="FWE1" s="71"/>
      <c r="FWF1" s="71"/>
      <c r="FWG1" s="71"/>
      <c r="FWH1" s="71"/>
      <c r="FWI1" s="71"/>
      <c r="FWJ1" s="71"/>
      <c r="FWK1" s="71"/>
      <c r="FWL1" s="71"/>
      <c r="FWM1" s="71"/>
      <c r="FWN1" s="71"/>
      <c r="FWO1" s="71"/>
      <c r="FWP1" s="71"/>
      <c r="FWQ1" s="71"/>
      <c r="FWR1" s="71"/>
      <c r="FWS1" s="71"/>
      <c r="FWT1" s="71"/>
      <c r="FWU1" s="71"/>
      <c r="FWV1" s="71"/>
      <c r="FWW1" s="71"/>
      <c r="FWX1" s="71"/>
      <c r="FWY1" s="71"/>
      <c r="FWZ1" s="71"/>
      <c r="FXA1" s="71"/>
      <c r="FXB1" s="71"/>
      <c r="FXC1" s="71"/>
      <c r="FXD1" s="71"/>
      <c r="FXE1" s="71"/>
      <c r="FXF1" s="71"/>
      <c r="FXG1" s="71"/>
      <c r="FXH1" s="71"/>
      <c r="FXI1" s="71"/>
      <c r="FXJ1" s="71"/>
      <c r="FXK1" s="71"/>
      <c r="FXL1" s="71"/>
      <c r="FXM1" s="71"/>
      <c r="FXN1" s="71"/>
      <c r="FXO1" s="71"/>
      <c r="FXP1" s="71"/>
      <c r="FXQ1" s="71"/>
      <c r="FXR1" s="71"/>
      <c r="FXS1" s="71"/>
      <c r="FXT1" s="71"/>
      <c r="FXU1" s="71"/>
      <c r="FXV1" s="71"/>
      <c r="FXW1" s="71"/>
      <c r="FXX1" s="71"/>
      <c r="FXY1" s="71"/>
      <c r="FXZ1" s="71"/>
      <c r="FYA1" s="71"/>
      <c r="FYB1" s="71"/>
      <c r="FYC1" s="71"/>
      <c r="FYD1" s="71"/>
      <c r="FYE1" s="71"/>
      <c r="FYF1" s="71"/>
      <c r="FYG1" s="71"/>
      <c r="FYH1" s="71"/>
      <c r="FYI1" s="71"/>
      <c r="FYJ1" s="71"/>
      <c r="FYK1" s="71"/>
      <c r="FYL1" s="71"/>
      <c r="FYM1" s="71"/>
      <c r="FYN1" s="71"/>
      <c r="FYO1" s="71"/>
      <c r="FYP1" s="71"/>
      <c r="FYQ1" s="71"/>
      <c r="FYR1" s="71"/>
      <c r="FYS1" s="71"/>
      <c r="FYT1" s="71"/>
      <c r="FYU1" s="71"/>
      <c r="FYV1" s="71"/>
      <c r="FYW1" s="71"/>
      <c r="FYX1" s="71"/>
      <c r="FYY1" s="71"/>
      <c r="FYZ1" s="71"/>
      <c r="FZA1" s="71"/>
      <c r="FZB1" s="71"/>
      <c r="FZC1" s="71"/>
      <c r="FZD1" s="71"/>
      <c r="FZE1" s="71"/>
      <c r="FZF1" s="71"/>
      <c r="FZG1" s="71"/>
      <c r="FZH1" s="71"/>
      <c r="FZI1" s="71"/>
      <c r="FZJ1" s="71"/>
      <c r="FZK1" s="71"/>
      <c r="FZL1" s="71"/>
      <c r="FZM1" s="71"/>
      <c r="FZN1" s="71"/>
      <c r="FZO1" s="71"/>
      <c r="FZP1" s="71"/>
      <c r="FZQ1" s="71"/>
      <c r="FZR1" s="71"/>
      <c r="FZS1" s="71"/>
      <c r="FZT1" s="71"/>
      <c r="FZU1" s="71"/>
      <c r="FZV1" s="71"/>
      <c r="FZW1" s="71"/>
      <c r="FZX1" s="71"/>
      <c r="FZY1" s="71"/>
      <c r="FZZ1" s="71"/>
      <c r="GAA1" s="71"/>
      <c r="GAB1" s="71"/>
      <c r="GAC1" s="71"/>
      <c r="GAD1" s="71"/>
      <c r="GAE1" s="71"/>
      <c r="GAF1" s="71"/>
      <c r="GAG1" s="71"/>
      <c r="GAH1" s="71"/>
      <c r="GAI1" s="71"/>
      <c r="GAJ1" s="71"/>
      <c r="GAK1" s="71"/>
      <c r="GAL1" s="71"/>
      <c r="GAM1" s="71"/>
      <c r="GAN1" s="71"/>
      <c r="GAO1" s="71"/>
      <c r="GAP1" s="71"/>
      <c r="GAQ1" s="71"/>
      <c r="GAR1" s="71"/>
      <c r="GAS1" s="71"/>
      <c r="GAT1" s="71"/>
      <c r="GAU1" s="71"/>
      <c r="GAV1" s="71"/>
      <c r="GAW1" s="71"/>
      <c r="GAX1" s="71"/>
      <c r="GAY1" s="71"/>
      <c r="GAZ1" s="71"/>
      <c r="GBA1" s="71"/>
      <c r="GBB1" s="71"/>
      <c r="GBC1" s="71"/>
      <c r="GBD1" s="71"/>
      <c r="GBE1" s="71"/>
      <c r="GBF1" s="71"/>
      <c r="GBG1" s="71"/>
      <c r="GBH1" s="71"/>
      <c r="GBI1" s="71"/>
      <c r="GBJ1" s="71"/>
      <c r="GBK1" s="71"/>
      <c r="GBL1" s="71"/>
      <c r="GBM1" s="71"/>
      <c r="GBN1" s="71"/>
      <c r="GBO1" s="71"/>
      <c r="GBP1" s="71"/>
      <c r="GBQ1" s="71"/>
      <c r="GBR1" s="71"/>
      <c r="GBS1" s="71"/>
      <c r="GBT1" s="71"/>
      <c r="GBU1" s="71"/>
      <c r="GBV1" s="71"/>
      <c r="GBW1" s="71"/>
      <c r="GBX1" s="71"/>
      <c r="GBY1" s="71"/>
      <c r="GBZ1" s="71"/>
      <c r="GCA1" s="71"/>
      <c r="GCB1" s="71"/>
      <c r="GCC1" s="71"/>
      <c r="GCD1" s="71"/>
      <c r="GCE1" s="71"/>
      <c r="GCF1" s="71"/>
      <c r="GCG1" s="71"/>
      <c r="GCH1" s="71"/>
      <c r="GCI1" s="71"/>
      <c r="GCJ1" s="71"/>
      <c r="GCK1" s="71"/>
      <c r="GCL1" s="71"/>
      <c r="GCM1" s="71"/>
      <c r="GCN1" s="71"/>
      <c r="GCO1" s="71"/>
      <c r="GCP1" s="71"/>
      <c r="GCQ1" s="71"/>
      <c r="GCR1" s="71"/>
      <c r="GCS1" s="71"/>
      <c r="GCT1" s="71"/>
      <c r="GCU1" s="71"/>
      <c r="GCV1" s="71"/>
      <c r="GCW1" s="71"/>
      <c r="GCX1" s="71"/>
      <c r="GCY1" s="71"/>
      <c r="GCZ1" s="71"/>
      <c r="GDA1" s="71"/>
      <c r="GDB1" s="71"/>
      <c r="GDC1" s="71"/>
      <c r="GDD1" s="71"/>
      <c r="GDE1" s="71"/>
      <c r="GDF1" s="71"/>
      <c r="GDG1" s="71"/>
      <c r="GDH1" s="71"/>
      <c r="GDI1" s="71"/>
      <c r="GDJ1" s="71"/>
      <c r="GDK1" s="71"/>
      <c r="GDL1" s="71"/>
      <c r="GDM1" s="71"/>
      <c r="GDN1" s="71"/>
      <c r="GDO1" s="71"/>
      <c r="GDP1" s="71"/>
      <c r="GDQ1" s="71"/>
      <c r="GDR1" s="71"/>
      <c r="GDS1" s="71"/>
      <c r="GDT1" s="71"/>
      <c r="GDU1" s="71"/>
      <c r="GDV1" s="71"/>
      <c r="GDW1" s="71"/>
      <c r="GDX1" s="71"/>
      <c r="GDY1" s="71"/>
      <c r="GDZ1" s="71"/>
      <c r="GEA1" s="71"/>
      <c r="GEB1" s="71"/>
      <c r="GEC1" s="71"/>
      <c r="GED1" s="71"/>
      <c r="GEE1" s="71"/>
      <c r="GEF1" s="71"/>
      <c r="GEG1" s="71"/>
      <c r="GEH1" s="71"/>
      <c r="GEI1" s="71"/>
      <c r="GEJ1" s="71"/>
      <c r="GEK1" s="71"/>
      <c r="GEL1" s="71"/>
      <c r="GEM1" s="71"/>
      <c r="GEN1" s="71"/>
      <c r="GEO1" s="71"/>
      <c r="GEP1" s="71"/>
      <c r="GEQ1" s="71"/>
      <c r="GER1" s="71"/>
      <c r="GES1" s="71"/>
      <c r="GET1" s="71"/>
      <c r="GEU1" s="71"/>
      <c r="GEV1" s="71"/>
      <c r="GEW1" s="71"/>
      <c r="GEX1" s="71"/>
      <c r="GEY1" s="71"/>
      <c r="GEZ1" s="71"/>
      <c r="GFA1" s="71"/>
      <c r="GFB1" s="71"/>
      <c r="GFC1" s="71"/>
      <c r="GFD1" s="71"/>
      <c r="GFE1" s="71"/>
      <c r="GFF1" s="71"/>
      <c r="GFG1" s="71"/>
      <c r="GFH1" s="71"/>
      <c r="GFI1" s="71"/>
      <c r="GFJ1" s="71"/>
      <c r="GFK1" s="71"/>
      <c r="GFL1" s="71"/>
      <c r="GFM1" s="71"/>
      <c r="GFN1" s="71"/>
      <c r="GFO1" s="71"/>
      <c r="GFP1" s="71"/>
      <c r="GFQ1" s="71"/>
      <c r="GFR1" s="71"/>
      <c r="GFS1" s="71"/>
      <c r="GFT1" s="71"/>
      <c r="GFU1" s="71"/>
      <c r="GFV1" s="71"/>
      <c r="GFW1" s="71"/>
      <c r="GFX1" s="71"/>
      <c r="GFY1" s="71"/>
      <c r="GFZ1" s="71"/>
      <c r="GGA1" s="71"/>
      <c r="GGB1" s="71"/>
      <c r="GGC1" s="71"/>
      <c r="GGD1" s="71"/>
      <c r="GGE1" s="71"/>
      <c r="GGF1" s="71"/>
      <c r="GGG1" s="71"/>
      <c r="GGH1" s="71"/>
      <c r="GGI1" s="71"/>
      <c r="GGJ1" s="71"/>
      <c r="GGK1" s="71"/>
      <c r="GGL1" s="71"/>
      <c r="GGM1" s="71"/>
      <c r="GGN1" s="71"/>
      <c r="GGO1" s="71"/>
      <c r="GGP1" s="71"/>
      <c r="GGQ1" s="71"/>
      <c r="GGR1" s="71"/>
      <c r="GGS1" s="71"/>
      <c r="GGT1" s="71"/>
      <c r="GGU1" s="71"/>
      <c r="GGV1" s="71"/>
      <c r="GGW1" s="71"/>
      <c r="GGX1" s="71"/>
      <c r="GGY1" s="71"/>
      <c r="GGZ1" s="71"/>
      <c r="GHA1" s="71"/>
      <c r="GHB1" s="71"/>
      <c r="GHC1" s="71"/>
      <c r="GHD1" s="71"/>
      <c r="GHE1" s="71"/>
      <c r="GHF1" s="71"/>
      <c r="GHG1" s="71"/>
      <c r="GHH1" s="71"/>
      <c r="GHI1" s="71"/>
      <c r="GHJ1" s="71"/>
      <c r="GHK1" s="71"/>
      <c r="GHL1" s="71"/>
      <c r="GHM1" s="71"/>
      <c r="GHN1" s="71"/>
      <c r="GHO1" s="71"/>
      <c r="GHP1" s="71"/>
      <c r="GHQ1" s="71"/>
      <c r="GHR1" s="71"/>
      <c r="GHS1" s="71"/>
      <c r="GHT1" s="71"/>
      <c r="GHU1" s="71"/>
      <c r="GHV1" s="71"/>
      <c r="GHW1" s="71"/>
      <c r="GHX1" s="71"/>
      <c r="GHY1" s="71"/>
      <c r="GHZ1" s="71"/>
      <c r="GIA1" s="71"/>
      <c r="GIB1" s="71"/>
      <c r="GIC1" s="71"/>
      <c r="GID1" s="71"/>
      <c r="GIE1" s="71"/>
      <c r="GIF1" s="71"/>
      <c r="GIG1" s="71"/>
      <c r="GIH1" s="71"/>
      <c r="GII1" s="71"/>
      <c r="GIJ1" s="71"/>
      <c r="GIK1" s="71"/>
      <c r="GIL1" s="71"/>
      <c r="GIM1" s="71"/>
      <c r="GIN1" s="71"/>
      <c r="GIO1" s="71"/>
      <c r="GIP1" s="71"/>
      <c r="GIQ1" s="71"/>
      <c r="GIR1" s="71"/>
      <c r="GIS1" s="71"/>
      <c r="GIT1" s="71"/>
      <c r="GIU1" s="71"/>
      <c r="GIV1" s="71"/>
      <c r="GIW1" s="71"/>
      <c r="GIX1" s="71"/>
      <c r="GIY1" s="71"/>
      <c r="GIZ1" s="71"/>
      <c r="GJA1" s="71"/>
      <c r="GJB1" s="71"/>
      <c r="GJC1" s="71"/>
      <c r="GJD1" s="71"/>
      <c r="GJE1" s="71"/>
      <c r="GJF1" s="71"/>
      <c r="GJG1" s="71"/>
      <c r="GJH1" s="71"/>
      <c r="GJI1" s="71"/>
      <c r="GJJ1" s="71"/>
      <c r="GJK1" s="71"/>
      <c r="GJL1" s="71"/>
      <c r="GJM1" s="71"/>
      <c r="GJN1" s="71"/>
      <c r="GJO1" s="71"/>
      <c r="GJP1" s="71"/>
      <c r="GJQ1" s="71"/>
      <c r="GJR1" s="71"/>
      <c r="GJS1" s="71"/>
      <c r="GJT1" s="71"/>
      <c r="GJU1" s="71"/>
      <c r="GJV1" s="71"/>
      <c r="GJW1" s="71"/>
      <c r="GJX1" s="71"/>
      <c r="GJY1" s="71"/>
      <c r="GJZ1" s="71"/>
      <c r="GKA1" s="71"/>
      <c r="GKB1" s="71"/>
      <c r="GKC1" s="71"/>
      <c r="GKD1" s="71"/>
      <c r="GKE1" s="71"/>
      <c r="GKF1" s="71"/>
      <c r="GKG1" s="71"/>
      <c r="GKH1" s="71"/>
      <c r="GKI1" s="71"/>
      <c r="GKJ1" s="71"/>
      <c r="GKK1" s="71"/>
      <c r="GKL1" s="71"/>
      <c r="GKM1" s="71"/>
      <c r="GKN1" s="71"/>
      <c r="GKO1" s="71"/>
      <c r="GKP1" s="71"/>
      <c r="GKQ1" s="71"/>
      <c r="GKR1" s="71"/>
      <c r="GKS1" s="71"/>
      <c r="GKT1" s="71"/>
      <c r="GKU1" s="71"/>
      <c r="GKV1" s="71"/>
      <c r="GKW1" s="71"/>
      <c r="GKX1" s="71"/>
      <c r="GKY1" s="71"/>
      <c r="GKZ1" s="71"/>
      <c r="GLA1" s="71"/>
      <c r="GLB1" s="71"/>
      <c r="GLC1" s="71"/>
      <c r="GLD1" s="71"/>
      <c r="GLE1" s="71"/>
      <c r="GLF1" s="71"/>
      <c r="GLG1" s="71"/>
      <c r="GLH1" s="71"/>
      <c r="GLI1" s="71"/>
      <c r="GLJ1" s="71"/>
      <c r="GLK1" s="71"/>
      <c r="GLL1" s="71"/>
      <c r="GLM1" s="71"/>
      <c r="GLN1" s="71"/>
      <c r="GLO1" s="71"/>
      <c r="GLP1" s="71"/>
      <c r="GLQ1" s="71"/>
      <c r="GLR1" s="71"/>
      <c r="GLS1" s="71"/>
      <c r="GLT1" s="71"/>
      <c r="GLU1" s="71"/>
      <c r="GLV1" s="71"/>
      <c r="GLW1" s="71"/>
      <c r="GLX1" s="71"/>
      <c r="GLY1" s="71"/>
      <c r="GLZ1" s="71"/>
      <c r="GMA1" s="71"/>
      <c r="GMB1" s="71"/>
      <c r="GMC1" s="71"/>
      <c r="GMD1" s="71"/>
      <c r="GME1" s="71"/>
      <c r="GMF1" s="71"/>
      <c r="GMG1" s="71"/>
      <c r="GMH1" s="71"/>
      <c r="GMI1" s="71"/>
      <c r="GMJ1" s="71"/>
      <c r="GMK1" s="71"/>
      <c r="GML1" s="71"/>
      <c r="GMM1" s="71"/>
      <c r="GMN1" s="71"/>
      <c r="GMO1" s="71"/>
      <c r="GMP1" s="71"/>
      <c r="GMQ1" s="71"/>
      <c r="GMR1" s="71"/>
      <c r="GMS1" s="71"/>
      <c r="GMT1" s="71"/>
      <c r="GMU1" s="71"/>
      <c r="GMV1" s="71"/>
      <c r="GMW1" s="71"/>
      <c r="GMX1" s="71"/>
      <c r="GMY1" s="71"/>
      <c r="GMZ1" s="71"/>
      <c r="GNA1" s="71"/>
      <c r="GNB1" s="71"/>
      <c r="GNC1" s="71"/>
      <c r="GND1" s="71"/>
      <c r="GNE1" s="71"/>
      <c r="GNF1" s="71"/>
      <c r="GNG1" s="71"/>
      <c r="GNH1" s="71"/>
      <c r="GNI1" s="71"/>
      <c r="GNJ1" s="71"/>
      <c r="GNK1" s="71"/>
      <c r="GNL1" s="71"/>
      <c r="GNM1" s="71"/>
      <c r="GNN1" s="71"/>
      <c r="GNO1" s="71"/>
      <c r="GNP1" s="71"/>
      <c r="GNQ1" s="71"/>
      <c r="GNR1" s="71"/>
      <c r="GNS1" s="71"/>
      <c r="GNT1" s="71"/>
      <c r="GNU1" s="71"/>
      <c r="GNV1" s="71"/>
      <c r="GNW1" s="71"/>
      <c r="GNX1" s="71"/>
      <c r="GNY1" s="71"/>
      <c r="GNZ1" s="71"/>
      <c r="GOA1" s="71"/>
      <c r="GOB1" s="71"/>
      <c r="GOC1" s="71"/>
      <c r="GOD1" s="71"/>
      <c r="GOE1" s="71"/>
      <c r="GOF1" s="71"/>
      <c r="GOG1" s="71"/>
      <c r="GOH1" s="71"/>
      <c r="GOI1" s="71"/>
      <c r="GOJ1" s="71"/>
      <c r="GOK1" s="71"/>
      <c r="GOL1" s="71"/>
      <c r="GOM1" s="71"/>
      <c r="GON1" s="71"/>
      <c r="GOO1" s="71"/>
      <c r="GOP1" s="71"/>
      <c r="GOQ1" s="71"/>
      <c r="GOR1" s="71"/>
      <c r="GOS1" s="71"/>
      <c r="GOT1" s="71"/>
      <c r="GOU1" s="71"/>
      <c r="GOV1" s="71"/>
      <c r="GOW1" s="71"/>
      <c r="GOX1" s="71"/>
      <c r="GOY1" s="71"/>
      <c r="GOZ1" s="71"/>
      <c r="GPA1" s="71"/>
      <c r="GPB1" s="71"/>
      <c r="GPC1" s="71"/>
      <c r="GPD1" s="71"/>
      <c r="GPE1" s="71"/>
      <c r="GPF1" s="71"/>
      <c r="GPG1" s="71"/>
      <c r="GPH1" s="71"/>
      <c r="GPI1" s="71"/>
      <c r="GPJ1" s="71"/>
      <c r="GPK1" s="71"/>
      <c r="GPL1" s="71"/>
      <c r="GPM1" s="71"/>
      <c r="GPN1" s="71"/>
      <c r="GPO1" s="71"/>
      <c r="GPP1" s="71"/>
      <c r="GPQ1" s="71"/>
      <c r="GPR1" s="71"/>
      <c r="GPS1" s="71"/>
      <c r="GPT1" s="71"/>
      <c r="GPU1" s="71"/>
      <c r="GPV1" s="71"/>
      <c r="GPW1" s="71"/>
      <c r="GPX1" s="71"/>
      <c r="GPY1" s="71"/>
      <c r="GPZ1" s="71"/>
      <c r="GQA1" s="71"/>
      <c r="GQB1" s="71"/>
      <c r="GQC1" s="71"/>
      <c r="GQD1" s="71"/>
      <c r="GQE1" s="71"/>
      <c r="GQF1" s="71"/>
      <c r="GQG1" s="71"/>
      <c r="GQH1" s="71"/>
      <c r="GQI1" s="71"/>
      <c r="GQJ1" s="71"/>
      <c r="GQK1" s="71"/>
      <c r="GQL1" s="71"/>
      <c r="GQM1" s="71"/>
      <c r="GQN1" s="71"/>
      <c r="GQO1" s="71"/>
      <c r="GQP1" s="71"/>
      <c r="GQQ1" s="71"/>
      <c r="GQR1" s="71"/>
      <c r="GQS1" s="71"/>
      <c r="GQT1" s="71"/>
      <c r="GQU1" s="71"/>
      <c r="GQV1" s="71"/>
      <c r="GQW1" s="71"/>
      <c r="GQX1" s="71"/>
      <c r="GQY1" s="71"/>
      <c r="GQZ1" s="71"/>
      <c r="GRA1" s="71"/>
      <c r="GRB1" s="71"/>
      <c r="GRC1" s="71"/>
      <c r="GRD1" s="71"/>
      <c r="GRE1" s="71"/>
      <c r="GRF1" s="71"/>
      <c r="GRG1" s="71"/>
      <c r="GRH1" s="71"/>
      <c r="GRI1" s="71"/>
      <c r="GRJ1" s="71"/>
      <c r="GRK1" s="71"/>
      <c r="GRL1" s="71"/>
      <c r="GRM1" s="71"/>
      <c r="GRN1" s="71"/>
      <c r="GRO1" s="71"/>
      <c r="GRP1" s="71"/>
      <c r="GRQ1" s="71"/>
      <c r="GRR1" s="71"/>
      <c r="GRS1" s="71"/>
      <c r="GRT1" s="71"/>
      <c r="GRU1" s="71"/>
      <c r="GRV1" s="71"/>
      <c r="GRW1" s="71"/>
      <c r="GRX1" s="71"/>
      <c r="GRY1" s="71"/>
      <c r="GRZ1" s="71"/>
      <c r="GSA1" s="71"/>
      <c r="GSB1" s="71"/>
      <c r="GSC1" s="71"/>
      <c r="GSD1" s="71"/>
      <c r="GSE1" s="71"/>
      <c r="GSF1" s="71"/>
      <c r="GSG1" s="71"/>
      <c r="GSH1" s="71"/>
      <c r="GSI1" s="71"/>
      <c r="GSJ1" s="71"/>
      <c r="GSK1" s="71"/>
      <c r="GSL1" s="71"/>
      <c r="GSM1" s="71"/>
      <c r="GSN1" s="71"/>
      <c r="GSO1" s="71"/>
      <c r="GSP1" s="71"/>
      <c r="GSQ1" s="71"/>
      <c r="GSR1" s="71"/>
      <c r="GSS1" s="71"/>
      <c r="GST1" s="71"/>
      <c r="GSU1" s="71"/>
      <c r="GSV1" s="71"/>
      <c r="GSW1" s="71"/>
      <c r="GSX1" s="71"/>
      <c r="GSY1" s="71"/>
      <c r="GSZ1" s="71"/>
      <c r="GTA1" s="71"/>
      <c r="GTB1" s="71"/>
      <c r="GTC1" s="71"/>
      <c r="GTD1" s="71"/>
      <c r="GTE1" s="71"/>
      <c r="GTF1" s="71"/>
      <c r="GTG1" s="71"/>
      <c r="GTH1" s="71"/>
      <c r="GTI1" s="71"/>
      <c r="GTJ1" s="71"/>
      <c r="GTK1" s="71"/>
      <c r="GTL1" s="71"/>
      <c r="GTM1" s="71"/>
      <c r="GTN1" s="71"/>
      <c r="GTO1" s="71"/>
      <c r="GTP1" s="71"/>
      <c r="GTQ1" s="71"/>
      <c r="GTR1" s="71"/>
      <c r="GTS1" s="71"/>
      <c r="GTT1" s="71"/>
      <c r="GTU1" s="71"/>
      <c r="GTV1" s="71"/>
      <c r="GTW1" s="71"/>
      <c r="GTX1" s="71"/>
      <c r="GTY1" s="71"/>
      <c r="GTZ1" s="71"/>
      <c r="GUA1" s="71"/>
      <c r="GUB1" s="71"/>
      <c r="GUC1" s="71"/>
      <c r="GUD1" s="71"/>
      <c r="GUE1" s="71"/>
      <c r="GUF1" s="71"/>
      <c r="GUG1" s="71"/>
      <c r="GUH1" s="71"/>
      <c r="GUI1" s="71"/>
      <c r="GUJ1" s="71"/>
      <c r="GUK1" s="71"/>
      <c r="GUL1" s="71"/>
      <c r="GUM1" s="71"/>
      <c r="GUN1" s="71"/>
      <c r="GUO1" s="71"/>
      <c r="GUP1" s="71"/>
      <c r="GUQ1" s="71"/>
      <c r="GUR1" s="71"/>
      <c r="GUS1" s="71"/>
      <c r="GUT1" s="71"/>
      <c r="GUU1" s="71"/>
      <c r="GUV1" s="71"/>
      <c r="GUW1" s="71"/>
      <c r="GUX1" s="71"/>
      <c r="GUY1" s="71"/>
      <c r="GUZ1" s="71"/>
      <c r="GVA1" s="71"/>
      <c r="GVB1" s="71"/>
      <c r="GVC1" s="71"/>
      <c r="GVD1" s="71"/>
      <c r="GVE1" s="71"/>
      <c r="GVF1" s="71"/>
      <c r="GVG1" s="71"/>
      <c r="GVH1" s="71"/>
      <c r="GVI1" s="71"/>
      <c r="GVJ1" s="71"/>
      <c r="GVK1" s="71"/>
      <c r="GVL1" s="71"/>
      <c r="GVM1" s="71"/>
      <c r="GVN1" s="71"/>
      <c r="GVO1" s="71"/>
      <c r="GVP1" s="71"/>
      <c r="GVQ1" s="71"/>
      <c r="GVR1" s="71"/>
      <c r="GVS1" s="71"/>
      <c r="GVT1" s="71"/>
      <c r="GVU1" s="71"/>
      <c r="GVV1" s="71"/>
      <c r="GVW1" s="71"/>
      <c r="GVX1" s="71"/>
      <c r="GVY1" s="71"/>
      <c r="GVZ1" s="71"/>
      <c r="GWA1" s="71"/>
      <c r="GWB1" s="71"/>
      <c r="GWC1" s="71"/>
      <c r="GWD1" s="71"/>
      <c r="GWE1" s="71"/>
      <c r="GWF1" s="71"/>
      <c r="GWG1" s="71"/>
      <c r="GWH1" s="71"/>
      <c r="GWI1" s="71"/>
      <c r="GWJ1" s="71"/>
      <c r="GWK1" s="71"/>
      <c r="GWL1" s="71"/>
      <c r="GWM1" s="71"/>
      <c r="GWN1" s="71"/>
      <c r="GWO1" s="71"/>
      <c r="GWP1" s="71"/>
      <c r="GWQ1" s="71"/>
      <c r="GWR1" s="71"/>
      <c r="GWS1" s="71"/>
      <c r="GWT1" s="71"/>
      <c r="GWU1" s="71"/>
      <c r="GWV1" s="71"/>
      <c r="GWW1" s="71"/>
      <c r="GWX1" s="71"/>
      <c r="GWY1" s="71"/>
      <c r="GWZ1" s="71"/>
      <c r="GXA1" s="71"/>
      <c r="GXB1" s="71"/>
      <c r="GXC1" s="71"/>
      <c r="GXD1" s="71"/>
      <c r="GXE1" s="71"/>
      <c r="GXF1" s="71"/>
      <c r="GXG1" s="71"/>
      <c r="GXH1" s="71"/>
      <c r="GXI1" s="71"/>
      <c r="GXJ1" s="71"/>
      <c r="GXK1" s="71"/>
      <c r="GXL1" s="71"/>
      <c r="GXM1" s="71"/>
      <c r="GXN1" s="71"/>
      <c r="GXO1" s="71"/>
      <c r="GXP1" s="71"/>
      <c r="GXQ1" s="71"/>
      <c r="GXR1" s="71"/>
      <c r="GXS1" s="71"/>
      <c r="GXT1" s="71"/>
      <c r="GXU1" s="71"/>
      <c r="GXV1" s="71"/>
      <c r="GXW1" s="71"/>
      <c r="GXX1" s="71"/>
      <c r="GXY1" s="71"/>
      <c r="GXZ1" s="71"/>
      <c r="GYA1" s="71"/>
      <c r="GYB1" s="71"/>
      <c r="GYC1" s="71"/>
      <c r="GYD1" s="71"/>
      <c r="GYE1" s="71"/>
      <c r="GYF1" s="71"/>
      <c r="GYG1" s="71"/>
      <c r="GYH1" s="71"/>
      <c r="GYI1" s="71"/>
      <c r="GYJ1" s="71"/>
      <c r="GYK1" s="71"/>
      <c r="GYL1" s="71"/>
      <c r="GYM1" s="71"/>
      <c r="GYN1" s="71"/>
      <c r="GYO1" s="71"/>
      <c r="GYP1" s="71"/>
      <c r="GYQ1" s="71"/>
      <c r="GYR1" s="71"/>
      <c r="GYS1" s="71"/>
      <c r="GYT1" s="71"/>
      <c r="GYU1" s="71"/>
      <c r="GYV1" s="71"/>
      <c r="GYW1" s="71"/>
      <c r="GYX1" s="71"/>
      <c r="GYY1" s="71"/>
      <c r="GYZ1" s="71"/>
      <c r="GZA1" s="71"/>
      <c r="GZB1" s="71"/>
      <c r="GZC1" s="71"/>
      <c r="GZD1" s="71"/>
      <c r="GZE1" s="71"/>
      <c r="GZF1" s="71"/>
      <c r="GZG1" s="71"/>
      <c r="GZH1" s="71"/>
      <c r="GZI1" s="71"/>
      <c r="GZJ1" s="71"/>
      <c r="GZK1" s="71"/>
      <c r="GZL1" s="71"/>
      <c r="GZM1" s="71"/>
      <c r="GZN1" s="71"/>
      <c r="GZO1" s="71"/>
      <c r="GZP1" s="71"/>
      <c r="GZQ1" s="71"/>
      <c r="GZR1" s="71"/>
      <c r="GZS1" s="71"/>
      <c r="GZT1" s="71"/>
      <c r="GZU1" s="71"/>
      <c r="GZV1" s="71"/>
      <c r="GZW1" s="71"/>
      <c r="GZX1" s="71"/>
      <c r="GZY1" s="71"/>
      <c r="GZZ1" s="71"/>
      <c r="HAA1" s="71"/>
      <c r="HAB1" s="71"/>
      <c r="HAC1" s="71"/>
      <c r="HAD1" s="71"/>
      <c r="HAE1" s="71"/>
      <c r="HAF1" s="71"/>
      <c r="HAG1" s="71"/>
      <c r="HAH1" s="71"/>
      <c r="HAI1" s="71"/>
      <c r="HAJ1" s="71"/>
      <c r="HAK1" s="71"/>
      <c r="HAL1" s="71"/>
      <c r="HAM1" s="71"/>
      <c r="HAN1" s="71"/>
      <c r="HAO1" s="71"/>
      <c r="HAP1" s="71"/>
      <c r="HAQ1" s="71"/>
      <c r="HAR1" s="71"/>
      <c r="HAS1" s="71"/>
      <c r="HAT1" s="71"/>
      <c r="HAU1" s="71"/>
      <c r="HAV1" s="71"/>
      <c r="HAW1" s="71"/>
      <c r="HAX1" s="71"/>
      <c r="HAY1" s="71"/>
      <c r="HAZ1" s="71"/>
      <c r="HBA1" s="71"/>
      <c r="HBB1" s="71"/>
      <c r="HBC1" s="71"/>
      <c r="HBD1" s="71"/>
      <c r="HBE1" s="71"/>
      <c r="HBF1" s="71"/>
      <c r="HBG1" s="71"/>
      <c r="HBH1" s="71"/>
      <c r="HBI1" s="71"/>
      <c r="HBJ1" s="71"/>
      <c r="HBK1" s="71"/>
      <c r="HBL1" s="71"/>
      <c r="HBM1" s="71"/>
      <c r="HBN1" s="71"/>
      <c r="HBO1" s="71"/>
      <c r="HBP1" s="71"/>
      <c r="HBQ1" s="71"/>
      <c r="HBR1" s="71"/>
      <c r="HBS1" s="71"/>
      <c r="HBT1" s="71"/>
      <c r="HBU1" s="71"/>
      <c r="HBV1" s="71"/>
      <c r="HBW1" s="71"/>
      <c r="HBX1" s="71"/>
      <c r="HBY1" s="71"/>
      <c r="HBZ1" s="71"/>
      <c r="HCA1" s="71"/>
      <c r="HCB1" s="71"/>
      <c r="HCC1" s="71"/>
      <c r="HCD1" s="71"/>
      <c r="HCE1" s="71"/>
      <c r="HCF1" s="71"/>
      <c r="HCG1" s="71"/>
      <c r="HCH1" s="71"/>
      <c r="HCI1" s="71"/>
      <c r="HCJ1" s="71"/>
      <c r="HCK1" s="71"/>
      <c r="HCL1" s="71"/>
      <c r="HCM1" s="71"/>
      <c r="HCN1" s="71"/>
      <c r="HCO1" s="71"/>
      <c r="HCP1" s="71"/>
      <c r="HCQ1" s="71"/>
      <c r="HCR1" s="71"/>
      <c r="HCS1" s="71"/>
      <c r="HCT1" s="71"/>
      <c r="HCU1" s="71"/>
      <c r="HCV1" s="71"/>
      <c r="HCW1" s="71"/>
      <c r="HCX1" s="71"/>
      <c r="HCY1" s="71"/>
      <c r="HCZ1" s="71"/>
      <c r="HDA1" s="71"/>
      <c r="HDB1" s="71"/>
      <c r="HDC1" s="71"/>
      <c r="HDD1" s="71"/>
      <c r="HDE1" s="71"/>
      <c r="HDF1" s="71"/>
      <c r="HDG1" s="71"/>
      <c r="HDH1" s="71"/>
      <c r="HDI1" s="71"/>
      <c r="HDJ1" s="71"/>
      <c r="HDK1" s="71"/>
      <c r="HDL1" s="71"/>
      <c r="HDM1" s="71"/>
      <c r="HDN1" s="71"/>
      <c r="HDO1" s="71"/>
      <c r="HDP1" s="71"/>
      <c r="HDQ1" s="71"/>
      <c r="HDR1" s="71"/>
      <c r="HDS1" s="71"/>
      <c r="HDT1" s="71"/>
      <c r="HDU1" s="71"/>
      <c r="HDV1" s="71"/>
      <c r="HDW1" s="71"/>
      <c r="HDX1" s="71"/>
      <c r="HDY1" s="71"/>
      <c r="HDZ1" s="71"/>
      <c r="HEA1" s="71"/>
      <c r="HEB1" s="71"/>
      <c r="HEC1" s="71"/>
      <c r="HED1" s="71"/>
      <c r="HEE1" s="71"/>
      <c r="HEF1" s="71"/>
      <c r="HEG1" s="71"/>
      <c r="HEH1" s="71"/>
      <c r="HEI1" s="71"/>
      <c r="HEJ1" s="71"/>
      <c r="HEK1" s="71"/>
      <c r="HEL1" s="71"/>
      <c r="HEM1" s="71"/>
      <c r="HEN1" s="71"/>
      <c r="HEO1" s="71"/>
      <c r="HEP1" s="71"/>
      <c r="HEQ1" s="71"/>
      <c r="HER1" s="71"/>
      <c r="HES1" s="71"/>
      <c r="HET1" s="71"/>
      <c r="HEU1" s="71"/>
      <c r="HEV1" s="71"/>
      <c r="HEW1" s="71"/>
      <c r="HEX1" s="71"/>
      <c r="HEY1" s="71"/>
      <c r="HEZ1" s="71"/>
      <c r="HFA1" s="71"/>
      <c r="HFB1" s="71"/>
      <c r="HFC1" s="71"/>
      <c r="HFD1" s="71"/>
      <c r="HFE1" s="71"/>
      <c r="HFF1" s="71"/>
      <c r="HFG1" s="71"/>
      <c r="HFH1" s="71"/>
      <c r="HFI1" s="71"/>
      <c r="HFJ1" s="71"/>
      <c r="HFK1" s="71"/>
      <c r="HFL1" s="71"/>
      <c r="HFM1" s="71"/>
      <c r="HFN1" s="71"/>
      <c r="HFO1" s="71"/>
      <c r="HFP1" s="71"/>
      <c r="HFQ1" s="71"/>
      <c r="HFR1" s="71"/>
      <c r="HFS1" s="71"/>
      <c r="HFT1" s="71"/>
      <c r="HFU1" s="71"/>
      <c r="HFV1" s="71"/>
      <c r="HFW1" s="71"/>
      <c r="HFX1" s="71"/>
      <c r="HFY1" s="71"/>
      <c r="HFZ1" s="71"/>
      <c r="HGA1" s="71"/>
      <c r="HGB1" s="71"/>
      <c r="HGC1" s="71"/>
      <c r="HGD1" s="71"/>
      <c r="HGE1" s="71"/>
      <c r="HGF1" s="71"/>
      <c r="HGG1" s="71"/>
      <c r="HGH1" s="71"/>
      <c r="HGI1" s="71"/>
      <c r="HGJ1" s="71"/>
      <c r="HGK1" s="71"/>
      <c r="HGL1" s="71"/>
      <c r="HGM1" s="71"/>
      <c r="HGN1" s="71"/>
      <c r="HGO1" s="71"/>
      <c r="HGP1" s="71"/>
      <c r="HGQ1" s="71"/>
      <c r="HGR1" s="71"/>
      <c r="HGS1" s="71"/>
      <c r="HGT1" s="71"/>
      <c r="HGU1" s="71"/>
      <c r="HGV1" s="71"/>
      <c r="HGW1" s="71"/>
      <c r="HGX1" s="71"/>
      <c r="HGY1" s="71"/>
      <c r="HGZ1" s="71"/>
      <c r="HHA1" s="71"/>
      <c r="HHB1" s="71"/>
      <c r="HHC1" s="71"/>
      <c r="HHD1" s="71"/>
      <c r="HHE1" s="71"/>
      <c r="HHF1" s="71"/>
      <c r="HHG1" s="71"/>
      <c r="HHH1" s="71"/>
      <c r="HHI1" s="71"/>
      <c r="HHJ1" s="71"/>
      <c r="HHK1" s="71"/>
      <c r="HHL1" s="71"/>
      <c r="HHM1" s="71"/>
      <c r="HHN1" s="71"/>
      <c r="HHO1" s="71"/>
      <c r="HHP1" s="71"/>
      <c r="HHQ1" s="71"/>
      <c r="HHR1" s="71"/>
      <c r="HHS1" s="71"/>
      <c r="HHT1" s="71"/>
      <c r="HHU1" s="71"/>
      <c r="HHV1" s="71"/>
      <c r="HHW1" s="71"/>
      <c r="HHX1" s="71"/>
      <c r="HHY1" s="71"/>
      <c r="HHZ1" s="71"/>
      <c r="HIA1" s="71"/>
      <c r="HIB1" s="71"/>
      <c r="HIC1" s="71"/>
      <c r="HID1" s="71"/>
      <c r="HIE1" s="71"/>
      <c r="HIF1" s="71"/>
      <c r="HIG1" s="71"/>
      <c r="HIH1" s="71"/>
      <c r="HII1" s="71"/>
      <c r="HIJ1" s="71"/>
      <c r="HIK1" s="71"/>
      <c r="HIL1" s="71"/>
      <c r="HIM1" s="71"/>
      <c r="HIN1" s="71"/>
      <c r="HIO1" s="71"/>
      <c r="HIP1" s="71"/>
      <c r="HIQ1" s="71"/>
      <c r="HIR1" s="71"/>
      <c r="HIS1" s="71"/>
      <c r="HIT1" s="71"/>
      <c r="HIU1" s="71"/>
      <c r="HIV1" s="71"/>
      <c r="HIW1" s="71"/>
      <c r="HIX1" s="71"/>
      <c r="HIY1" s="71"/>
      <c r="HIZ1" s="71"/>
      <c r="HJA1" s="71"/>
      <c r="HJB1" s="71"/>
      <c r="HJC1" s="71"/>
      <c r="HJD1" s="71"/>
      <c r="HJE1" s="71"/>
      <c r="HJF1" s="71"/>
      <c r="HJG1" s="71"/>
      <c r="HJH1" s="71"/>
      <c r="HJI1" s="71"/>
      <c r="HJJ1" s="71"/>
      <c r="HJK1" s="71"/>
      <c r="HJL1" s="71"/>
      <c r="HJM1" s="71"/>
      <c r="HJN1" s="71"/>
      <c r="HJO1" s="71"/>
      <c r="HJP1" s="71"/>
      <c r="HJQ1" s="71"/>
      <c r="HJR1" s="71"/>
      <c r="HJS1" s="71"/>
      <c r="HJT1" s="71"/>
      <c r="HJU1" s="71"/>
      <c r="HJV1" s="71"/>
      <c r="HJW1" s="71"/>
      <c r="HJX1" s="71"/>
      <c r="HJY1" s="71"/>
      <c r="HJZ1" s="71"/>
      <c r="HKA1" s="71"/>
      <c r="HKB1" s="71"/>
      <c r="HKC1" s="71"/>
      <c r="HKD1" s="71"/>
      <c r="HKE1" s="71"/>
      <c r="HKF1" s="71"/>
      <c r="HKG1" s="71"/>
      <c r="HKH1" s="71"/>
      <c r="HKI1" s="71"/>
      <c r="HKJ1" s="71"/>
      <c r="HKK1" s="71"/>
      <c r="HKL1" s="71"/>
      <c r="HKM1" s="71"/>
      <c r="HKN1" s="71"/>
      <c r="HKO1" s="71"/>
      <c r="HKP1" s="71"/>
      <c r="HKQ1" s="71"/>
      <c r="HKR1" s="71"/>
      <c r="HKS1" s="71"/>
      <c r="HKT1" s="71"/>
      <c r="HKU1" s="71"/>
      <c r="HKV1" s="71"/>
      <c r="HKW1" s="71"/>
      <c r="HKX1" s="71"/>
      <c r="HKY1" s="71"/>
      <c r="HKZ1" s="71"/>
      <c r="HLA1" s="71"/>
      <c r="HLB1" s="71"/>
      <c r="HLC1" s="71"/>
      <c r="HLD1" s="71"/>
      <c r="HLE1" s="71"/>
      <c r="HLF1" s="71"/>
      <c r="HLG1" s="71"/>
      <c r="HLH1" s="71"/>
      <c r="HLI1" s="71"/>
      <c r="HLJ1" s="71"/>
      <c r="HLK1" s="71"/>
      <c r="HLL1" s="71"/>
      <c r="HLM1" s="71"/>
      <c r="HLN1" s="71"/>
      <c r="HLO1" s="71"/>
      <c r="HLP1" s="71"/>
      <c r="HLQ1" s="71"/>
      <c r="HLR1" s="71"/>
      <c r="HLS1" s="71"/>
      <c r="HLT1" s="71"/>
      <c r="HLU1" s="71"/>
      <c r="HLV1" s="71"/>
      <c r="HLW1" s="71"/>
      <c r="HLX1" s="71"/>
      <c r="HLY1" s="71"/>
      <c r="HLZ1" s="71"/>
      <c r="HMA1" s="71"/>
      <c r="HMB1" s="71"/>
      <c r="HMC1" s="71"/>
      <c r="HMD1" s="71"/>
      <c r="HME1" s="71"/>
      <c r="HMF1" s="71"/>
      <c r="HMG1" s="71"/>
      <c r="HMH1" s="71"/>
      <c r="HMI1" s="71"/>
      <c r="HMJ1" s="71"/>
      <c r="HMK1" s="71"/>
      <c r="HML1" s="71"/>
      <c r="HMM1" s="71"/>
      <c r="HMN1" s="71"/>
      <c r="HMO1" s="71"/>
      <c r="HMP1" s="71"/>
      <c r="HMQ1" s="71"/>
      <c r="HMR1" s="71"/>
      <c r="HMS1" s="71"/>
      <c r="HMT1" s="71"/>
      <c r="HMU1" s="71"/>
      <c r="HMV1" s="71"/>
      <c r="HMW1" s="71"/>
      <c r="HMX1" s="71"/>
      <c r="HMY1" s="71"/>
      <c r="HMZ1" s="71"/>
      <c r="HNA1" s="71"/>
      <c r="HNB1" s="71"/>
      <c r="HNC1" s="71"/>
      <c r="HND1" s="71"/>
      <c r="HNE1" s="71"/>
      <c r="HNF1" s="71"/>
      <c r="HNG1" s="71"/>
      <c r="HNH1" s="71"/>
      <c r="HNI1" s="71"/>
      <c r="HNJ1" s="71"/>
      <c r="HNK1" s="71"/>
      <c r="HNL1" s="71"/>
      <c r="HNM1" s="71"/>
      <c r="HNN1" s="71"/>
      <c r="HNO1" s="71"/>
      <c r="HNP1" s="71"/>
      <c r="HNQ1" s="71"/>
      <c r="HNR1" s="71"/>
      <c r="HNS1" s="71"/>
      <c r="HNT1" s="71"/>
      <c r="HNU1" s="71"/>
      <c r="HNV1" s="71"/>
      <c r="HNW1" s="71"/>
      <c r="HNX1" s="71"/>
      <c r="HNY1" s="71"/>
      <c r="HNZ1" s="71"/>
      <c r="HOA1" s="71"/>
      <c r="HOB1" s="71"/>
      <c r="HOC1" s="71"/>
      <c r="HOD1" s="71"/>
      <c r="HOE1" s="71"/>
      <c r="HOF1" s="71"/>
      <c r="HOG1" s="71"/>
      <c r="HOH1" s="71"/>
      <c r="HOI1" s="71"/>
      <c r="HOJ1" s="71"/>
      <c r="HOK1" s="71"/>
      <c r="HOL1" s="71"/>
      <c r="HOM1" s="71"/>
      <c r="HON1" s="71"/>
      <c r="HOO1" s="71"/>
      <c r="HOP1" s="71"/>
      <c r="HOQ1" s="71"/>
      <c r="HOR1" s="71"/>
      <c r="HOS1" s="71"/>
      <c r="HOT1" s="71"/>
      <c r="HOU1" s="71"/>
      <c r="HOV1" s="71"/>
      <c r="HOW1" s="71"/>
      <c r="HOX1" s="71"/>
      <c r="HOY1" s="71"/>
      <c r="HOZ1" s="71"/>
      <c r="HPA1" s="71"/>
      <c r="HPB1" s="71"/>
      <c r="HPC1" s="71"/>
      <c r="HPD1" s="71"/>
      <c r="HPE1" s="71"/>
      <c r="HPF1" s="71"/>
      <c r="HPG1" s="71"/>
      <c r="HPH1" s="71"/>
      <c r="HPI1" s="71"/>
      <c r="HPJ1" s="71"/>
      <c r="HPK1" s="71"/>
      <c r="HPL1" s="71"/>
      <c r="HPM1" s="71"/>
      <c r="HPN1" s="71"/>
      <c r="HPO1" s="71"/>
      <c r="HPP1" s="71"/>
      <c r="HPQ1" s="71"/>
      <c r="HPR1" s="71"/>
      <c r="HPS1" s="71"/>
      <c r="HPT1" s="71"/>
      <c r="HPU1" s="71"/>
      <c r="HPV1" s="71"/>
      <c r="HPW1" s="71"/>
      <c r="HPX1" s="71"/>
      <c r="HPY1" s="71"/>
      <c r="HPZ1" s="71"/>
      <c r="HQA1" s="71"/>
      <c r="HQB1" s="71"/>
      <c r="HQC1" s="71"/>
      <c r="HQD1" s="71"/>
      <c r="HQE1" s="71"/>
      <c r="HQF1" s="71"/>
      <c r="HQG1" s="71"/>
      <c r="HQH1" s="71"/>
      <c r="HQI1" s="71"/>
      <c r="HQJ1" s="71"/>
      <c r="HQK1" s="71"/>
      <c r="HQL1" s="71"/>
      <c r="HQM1" s="71"/>
      <c r="HQN1" s="71"/>
      <c r="HQO1" s="71"/>
      <c r="HQP1" s="71"/>
      <c r="HQQ1" s="71"/>
      <c r="HQR1" s="71"/>
      <c r="HQS1" s="71"/>
      <c r="HQT1" s="71"/>
      <c r="HQU1" s="71"/>
      <c r="HQV1" s="71"/>
      <c r="HQW1" s="71"/>
      <c r="HQX1" s="71"/>
      <c r="HQY1" s="71"/>
      <c r="HQZ1" s="71"/>
      <c r="HRA1" s="71"/>
      <c r="HRB1" s="71"/>
      <c r="HRC1" s="71"/>
      <c r="HRD1" s="71"/>
      <c r="HRE1" s="71"/>
      <c r="HRF1" s="71"/>
      <c r="HRG1" s="71"/>
      <c r="HRH1" s="71"/>
      <c r="HRI1" s="71"/>
      <c r="HRJ1" s="71"/>
      <c r="HRK1" s="71"/>
      <c r="HRL1" s="71"/>
      <c r="HRM1" s="71"/>
      <c r="HRN1" s="71"/>
      <c r="HRO1" s="71"/>
      <c r="HRP1" s="71"/>
      <c r="HRQ1" s="71"/>
      <c r="HRR1" s="71"/>
      <c r="HRS1" s="71"/>
      <c r="HRT1" s="71"/>
      <c r="HRU1" s="71"/>
      <c r="HRV1" s="71"/>
      <c r="HRW1" s="71"/>
      <c r="HRX1" s="71"/>
      <c r="HRY1" s="71"/>
      <c r="HRZ1" s="71"/>
      <c r="HSA1" s="71"/>
      <c r="HSB1" s="71"/>
      <c r="HSC1" s="71"/>
      <c r="HSD1" s="71"/>
      <c r="HSE1" s="71"/>
      <c r="HSF1" s="71"/>
      <c r="HSG1" s="71"/>
      <c r="HSH1" s="71"/>
      <c r="HSI1" s="71"/>
      <c r="HSJ1" s="71"/>
      <c r="HSK1" s="71"/>
      <c r="HSL1" s="71"/>
      <c r="HSM1" s="71"/>
      <c r="HSN1" s="71"/>
      <c r="HSO1" s="71"/>
      <c r="HSP1" s="71"/>
      <c r="HSQ1" s="71"/>
      <c r="HSR1" s="71"/>
      <c r="HSS1" s="71"/>
      <c r="HST1" s="71"/>
      <c r="HSU1" s="71"/>
      <c r="HSV1" s="71"/>
      <c r="HSW1" s="71"/>
      <c r="HSX1" s="71"/>
      <c r="HSY1" s="71"/>
      <c r="HSZ1" s="71"/>
      <c r="HTA1" s="71"/>
      <c r="HTB1" s="71"/>
      <c r="HTC1" s="71"/>
      <c r="HTD1" s="71"/>
      <c r="HTE1" s="71"/>
      <c r="HTF1" s="71"/>
      <c r="HTG1" s="71"/>
      <c r="HTH1" s="71"/>
      <c r="HTI1" s="71"/>
      <c r="HTJ1" s="71"/>
      <c r="HTK1" s="71"/>
      <c r="HTL1" s="71"/>
      <c r="HTM1" s="71"/>
      <c r="HTN1" s="71"/>
      <c r="HTO1" s="71"/>
      <c r="HTP1" s="71"/>
      <c r="HTQ1" s="71"/>
      <c r="HTR1" s="71"/>
      <c r="HTS1" s="71"/>
      <c r="HTT1" s="71"/>
      <c r="HTU1" s="71"/>
      <c r="HTV1" s="71"/>
      <c r="HTW1" s="71"/>
      <c r="HTX1" s="71"/>
      <c r="HTY1" s="71"/>
      <c r="HTZ1" s="71"/>
      <c r="HUA1" s="71"/>
      <c r="HUB1" s="71"/>
      <c r="HUC1" s="71"/>
      <c r="HUD1" s="71"/>
      <c r="HUE1" s="71"/>
      <c r="HUF1" s="71"/>
      <c r="HUG1" s="71"/>
      <c r="HUH1" s="71"/>
      <c r="HUI1" s="71"/>
      <c r="HUJ1" s="71"/>
      <c r="HUK1" s="71"/>
      <c r="HUL1" s="71"/>
      <c r="HUM1" s="71"/>
      <c r="HUN1" s="71"/>
      <c r="HUO1" s="71"/>
      <c r="HUP1" s="71"/>
      <c r="HUQ1" s="71"/>
      <c r="HUR1" s="71"/>
      <c r="HUS1" s="71"/>
      <c r="HUT1" s="71"/>
      <c r="HUU1" s="71"/>
      <c r="HUV1" s="71"/>
      <c r="HUW1" s="71"/>
      <c r="HUX1" s="71"/>
      <c r="HUY1" s="71"/>
      <c r="HUZ1" s="71"/>
      <c r="HVA1" s="71"/>
      <c r="HVB1" s="71"/>
      <c r="HVC1" s="71"/>
      <c r="HVD1" s="71"/>
      <c r="HVE1" s="71"/>
      <c r="HVF1" s="71"/>
      <c r="HVG1" s="71"/>
      <c r="HVH1" s="71"/>
      <c r="HVI1" s="71"/>
      <c r="HVJ1" s="71"/>
      <c r="HVK1" s="71"/>
      <c r="HVL1" s="71"/>
      <c r="HVM1" s="71"/>
      <c r="HVN1" s="71"/>
      <c r="HVO1" s="71"/>
      <c r="HVP1" s="71"/>
      <c r="HVQ1" s="71"/>
      <c r="HVR1" s="71"/>
      <c r="HVS1" s="71"/>
      <c r="HVT1" s="71"/>
      <c r="HVU1" s="71"/>
      <c r="HVV1" s="71"/>
      <c r="HVW1" s="71"/>
      <c r="HVX1" s="71"/>
      <c r="HVY1" s="71"/>
      <c r="HVZ1" s="71"/>
      <c r="HWA1" s="71"/>
      <c r="HWB1" s="71"/>
      <c r="HWC1" s="71"/>
      <c r="HWD1" s="71"/>
      <c r="HWE1" s="71"/>
      <c r="HWF1" s="71"/>
      <c r="HWG1" s="71"/>
      <c r="HWH1" s="71"/>
      <c r="HWI1" s="71"/>
      <c r="HWJ1" s="71"/>
      <c r="HWK1" s="71"/>
      <c r="HWL1" s="71"/>
      <c r="HWM1" s="71"/>
      <c r="HWN1" s="71"/>
      <c r="HWO1" s="71"/>
      <c r="HWP1" s="71"/>
      <c r="HWQ1" s="71"/>
      <c r="HWR1" s="71"/>
      <c r="HWS1" s="71"/>
      <c r="HWT1" s="71"/>
      <c r="HWU1" s="71"/>
      <c r="HWV1" s="71"/>
      <c r="HWW1" s="71"/>
      <c r="HWX1" s="71"/>
      <c r="HWY1" s="71"/>
      <c r="HWZ1" s="71"/>
      <c r="HXA1" s="71"/>
      <c r="HXB1" s="71"/>
      <c r="HXC1" s="71"/>
      <c r="HXD1" s="71"/>
      <c r="HXE1" s="71"/>
      <c r="HXF1" s="71"/>
      <c r="HXG1" s="71"/>
      <c r="HXH1" s="71"/>
      <c r="HXI1" s="71"/>
      <c r="HXJ1" s="71"/>
      <c r="HXK1" s="71"/>
      <c r="HXL1" s="71"/>
      <c r="HXM1" s="71"/>
      <c r="HXN1" s="71"/>
      <c r="HXO1" s="71"/>
      <c r="HXP1" s="71"/>
      <c r="HXQ1" s="71"/>
      <c r="HXR1" s="71"/>
      <c r="HXS1" s="71"/>
      <c r="HXT1" s="71"/>
      <c r="HXU1" s="71"/>
      <c r="HXV1" s="71"/>
      <c r="HXW1" s="71"/>
      <c r="HXX1" s="71"/>
      <c r="HXY1" s="71"/>
      <c r="HXZ1" s="71"/>
      <c r="HYA1" s="71"/>
      <c r="HYB1" s="71"/>
      <c r="HYC1" s="71"/>
      <c r="HYD1" s="71"/>
      <c r="HYE1" s="71"/>
      <c r="HYF1" s="71"/>
      <c r="HYG1" s="71"/>
      <c r="HYH1" s="71"/>
      <c r="HYI1" s="71"/>
      <c r="HYJ1" s="71"/>
      <c r="HYK1" s="71"/>
      <c r="HYL1" s="71"/>
      <c r="HYM1" s="71"/>
      <c r="HYN1" s="71"/>
      <c r="HYO1" s="71"/>
      <c r="HYP1" s="71"/>
      <c r="HYQ1" s="71"/>
      <c r="HYR1" s="71"/>
      <c r="HYS1" s="71"/>
      <c r="HYT1" s="71"/>
      <c r="HYU1" s="71"/>
      <c r="HYV1" s="71"/>
      <c r="HYW1" s="71"/>
      <c r="HYX1" s="71"/>
      <c r="HYY1" s="71"/>
      <c r="HYZ1" s="71"/>
      <c r="HZA1" s="71"/>
      <c r="HZB1" s="71"/>
      <c r="HZC1" s="71"/>
      <c r="HZD1" s="71"/>
      <c r="HZE1" s="71"/>
      <c r="HZF1" s="71"/>
      <c r="HZG1" s="71"/>
      <c r="HZH1" s="71"/>
      <c r="HZI1" s="71"/>
      <c r="HZJ1" s="71"/>
      <c r="HZK1" s="71"/>
      <c r="HZL1" s="71"/>
      <c r="HZM1" s="71"/>
      <c r="HZN1" s="71"/>
      <c r="HZO1" s="71"/>
      <c r="HZP1" s="71"/>
      <c r="HZQ1" s="71"/>
      <c r="HZR1" s="71"/>
      <c r="HZS1" s="71"/>
      <c r="HZT1" s="71"/>
      <c r="HZU1" s="71"/>
      <c r="HZV1" s="71"/>
      <c r="HZW1" s="71"/>
      <c r="HZX1" s="71"/>
      <c r="HZY1" s="71"/>
      <c r="HZZ1" s="71"/>
      <c r="IAA1" s="71"/>
      <c r="IAB1" s="71"/>
      <c r="IAC1" s="71"/>
      <c r="IAD1" s="71"/>
      <c r="IAE1" s="71"/>
      <c r="IAF1" s="71"/>
      <c r="IAG1" s="71"/>
      <c r="IAH1" s="71"/>
      <c r="IAI1" s="71"/>
      <c r="IAJ1" s="71"/>
      <c r="IAK1" s="71"/>
      <c r="IAL1" s="71"/>
      <c r="IAM1" s="71"/>
      <c r="IAN1" s="71"/>
      <c r="IAO1" s="71"/>
      <c r="IAP1" s="71"/>
      <c r="IAQ1" s="71"/>
      <c r="IAR1" s="71"/>
      <c r="IAS1" s="71"/>
      <c r="IAT1" s="71"/>
      <c r="IAU1" s="71"/>
      <c r="IAV1" s="71"/>
      <c r="IAW1" s="71"/>
      <c r="IAX1" s="71"/>
      <c r="IAY1" s="71"/>
      <c r="IAZ1" s="71"/>
      <c r="IBA1" s="71"/>
      <c r="IBB1" s="71"/>
      <c r="IBC1" s="71"/>
      <c r="IBD1" s="71"/>
      <c r="IBE1" s="71"/>
      <c r="IBF1" s="71"/>
      <c r="IBG1" s="71"/>
      <c r="IBH1" s="71"/>
      <c r="IBI1" s="71"/>
      <c r="IBJ1" s="71"/>
      <c r="IBK1" s="71"/>
      <c r="IBL1" s="71"/>
      <c r="IBM1" s="71"/>
      <c r="IBN1" s="71"/>
      <c r="IBO1" s="71"/>
      <c r="IBP1" s="71"/>
      <c r="IBQ1" s="71"/>
      <c r="IBR1" s="71"/>
      <c r="IBS1" s="71"/>
      <c r="IBT1" s="71"/>
      <c r="IBU1" s="71"/>
      <c r="IBV1" s="71"/>
      <c r="IBW1" s="71"/>
      <c r="IBX1" s="71"/>
      <c r="IBY1" s="71"/>
      <c r="IBZ1" s="71"/>
      <c r="ICA1" s="71"/>
      <c r="ICB1" s="71"/>
      <c r="ICC1" s="71"/>
      <c r="ICD1" s="71"/>
      <c r="ICE1" s="71"/>
      <c r="ICF1" s="71"/>
      <c r="ICG1" s="71"/>
      <c r="ICH1" s="71"/>
      <c r="ICI1" s="71"/>
      <c r="ICJ1" s="71"/>
      <c r="ICK1" s="71"/>
      <c r="ICL1" s="71"/>
      <c r="ICM1" s="71"/>
      <c r="ICN1" s="71"/>
      <c r="ICO1" s="71"/>
      <c r="ICP1" s="71"/>
      <c r="ICQ1" s="71"/>
      <c r="ICR1" s="71"/>
      <c r="ICS1" s="71"/>
      <c r="ICT1" s="71"/>
      <c r="ICU1" s="71"/>
      <c r="ICV1" s="71"/>
      <c r="ICW1" s="71"/>
      <c r="ICX1" s="71"/>
      <c r="ICY1" s="71"/>
      <c r="ICZ1" s="71"/>
      <c r="IDA1" s="71"/>
      <c r="IDB1" s="71"/>
      <c r="IDC1" s="71"/>
      <c r="IDD1" s="71"/>
      <c r="IDE1" s="71"/>
      <c r="IDF1" s="71"/>
      <c r="IDG1" s="71"/>
      <c r="IDH1" s="71"/>
      <c r="IDI1" s="71"/>
      <c r="IDJ1" s="71"/>
      <c r="IDK1" s="71"/>
      <c r="IDL1" s="71"/>
      <c r="IDM1" s="71"/>
      <c r="IDN1" s="71"/>
      <c r="IDO1" s="71"/>
      <c r="IDP1" s="71"/>
      <c r="IDQ1" s="71"/>
      <c r="IDR1" s="71"/>
      <c r="IDS1" s="71"/>
      <c r="IDT1" s="71"/>
      <c r="IDU1" s="71"/>
      <c r="IDV1" s="71"/>
      <c r="IDW1" s="71"/>
      <c r="IDX1" s="71"/>
      <c r="IDY1" s="71"/>
      <c r="IDZ1" s="71"/>
      <c r="IEA1" s="71"/>
      <c r="IEB1" s="71"/>
      <c r="IEC1" s="71"/>
      <c r="IED1" s="71"/>
      <c r="IEE1" s="71"/>
      <c r="IEF1" s="71"/>
      <c r="IEG1" s="71"/>
      <c r="IEH1" s="71"/>
      <c r="IEI1" s="71"/>
      <c r="IEJ1" s="71"/>
      <c r="IEK1" s="71"/>
      <c r="IEL1" s="71"/>
      <c r="IEM1" s="71"/>
      <c r="IEN1" s="71"/>
      <c r="IEO1" s="71"/>
      <c r="IEP1" s="71"/>
      <c r="IEQ1" s="71"/>
      <c r="IER1" s="71"/>
      <c r="IES1" s="71"/>
      <c r="IET1" s="71"/>
      <c r="IEU1" s="71"/>
      <c r="IEV1" s="71"/>
      <c r="IEW1" s="71"/>
      <c r="IEX1" s="71"/>
      <c r="IEY1" s="71"/>
      <c r="IEZ1" s="71"/>
      <c r="IFA1" s="71"/>
      <c r="IFB1" s="71"/>
      <c r="IFC1" s="71"/>
      <c r="IFD1" s="71"/>
      <c r="IFE1" s="71"/>
      <c r="IFF1" s="71"/>
      <c r="IFG1" s="71"/>
      <c r="IFH1" s="71"/>
      <c r="IFI1" s="71"/>
      <c r="IFJ1" s="71"/>
      <c r="IFK1" s="71"/>
      <c r="IFL1" s="71"/>
      <c r="IFM1" s="71"/>
      <c r="IFN1" s="71"/>
      <c r="IFO1" s="71"/>
      <c r="IFP1" s="71"/>
      <c r="IFQ1" s="71"/>
      <c r="IFR1" s="71"/>
      <c r="IFS1" s="71"/>
      <c r="IFT1" s="71"/>
      <c r="IFU1" s="71"/>
      <c r="IFV1" s="71"/>
      <c r="IFW1" s="71"/>
      <c r="IFX1" s="71"/>
      <c r="IFY1" s="71"/>
      <c r="IFZ1" s="71"/>
      <c r="IGA1" s="71"/>
      <c r="IGB1" s="71"/>
      <c r="IGC1" s="71"/>
      <c r="IGD1" s="71"/>
      <c r="IGE1" s="71"/>
      <c r="IGF1" s="71"/>
      <c r="IGG1" s="71"/>
      <c r="IGH1" s="71"/>
      <c r="IGI1" s="71"/>
      <c r="IGJ1" s="71"/>
      <c r="IGK1" s="71"/>
      <c r="IGL1" s="71"/>
      <c r="IGM1" s="71"/>
      <c r="IGN1" s="71"/>
      <c r="IGO1" s="71"/>
      <c r="IGP1" s="71"/>
      <c r="IGQ1" s="71"/>
      <c r="IGR1" s="71"/>
      <c r="IGS1" s="71"/>
      <c r="IGT1" s="71"/>
      <c r="IGU1" s="71"/>
      <c r="IGV1" s="71"/>
      <c r="IGW1" s="71"/>
      <c r="IGX1" s="71"/>
      <c r="IGY1" s="71"/>
      <c r="IGZ1" s="71"/>
      <c r="IHA1" s="71"/>
      <c r="IHB1" s="71"/>
      <c r="IHC1" s="71"/>
      <c r="IHD1" s="71"/>
      <c r="IHE1" s="71"/>
      <c r="IHF1" s="71"/>
      <c r="IHG1" s="71"/>
      <c r="IHH1" s="71"/>
      <c r="IHI1" s="71"/>
      <c r="IHJ1" s="71"/>
      <c r="IHK1" s="71"/>
      <c r="IHL1" s="71"/>
      <c r="IHM1" s="71"/>
      <c r="IHN1" s="71"/>
      <c r="IHO1" s="71"/>
      <c r="IHP1" s="71"/>
      <c r="IHQ1" s="71"/>
      <c r="IHR1" s="71"/>
      <c r="IHS1" s="71"/>
      <c r="IHT1" s="71"/>
      <c r="IHU1" s="71"/>
      <c r="IHV1" s="71"/>
      <c r="IHW1" s="71"/>
      <c r="IHX1" s="71"/>
      <c r="IHY1" s="71"/>
      <c r="IHZ1" s="71"/>
      <c r="IIA1" s="71"/>
      <c r="IIB1" s="71"/>
      <c r="IIC1" s="71"/>
      <c r="IID1" s="71"/>
      <c r="IIE1" s="71"/>
      <c r="IIF1" s="71"/>
      <c r="IIG1" s="71"/>
      <c r="IIH1" s="71"/>
      <c r="III1" s="71"/>
      <c r="IIJ1" s="71"/>
      <c r="IIK1" s="71"/>
      <c r="IIL1" s="71"/>
      <c r="IIM1" s="71"/>
      <c r="IIN1" s="71"/>
      <c r="IIO1" s="71"/>
      <c r="IIP1" s="71"/>
      <c r="IIQ1" s="71"/>
      <c r="IIR1" s="71"/>
      <c r="IIS1" s="71"/>
      <c r="IIT1" s="71"/>
      <c r="IIU1" s="71"/>
      <c r="IIV1" s="71"/>
      <c r="IIW1" s="71"/>
      <c r="IIX1" s="71"/>
      <c r="IIY1" s="71"/>
      <c r="IIZ1" s="71"/>
      <c r="IJA1" s="71"/>
      <c r="IJB1" s="71"/>
      <c r="IJC1" s="71"/>
      <c r="IJD1" s="71"/>
      <c r="IJE1" s="71"/>
      <c r="IJF1" s="71"/>
      <c r="IJG1" s="71"/>
      <c r="IJH1" s="71"/>
      <c r="IJI1" s="71"/>
      <c r="IJJ1" s="71"/>
      <c r="IJK1" s="71"/>
      <c r="IJL1" s="71"/>
      <c r="IJM1" s="71"/>
      <c r="IJN1" s="71"/>
      <c r="IJO1" s="71"/>
      <c r="IJP1" s="71"/>
      <c r="IJQ1" s="71"/>
      <c r="IJR1" s="71"/>
      <c r="IJS1" s="71"/>
      <c r="IJT1" s="71"/>
      <c r="IJU1" s="71"/>
      <c r="IJV1" s="71"/>
      <c r="IJW1" s="71"/>
      <c r="IJX1" s="71"/>
      <c r="IJY1" s="71"/>
      <c r="IJZ1" s="71"/>
      <c r="IKA1" s="71"/>
      <c r="IKB1" s="71"/>
      <c r="IKC1" s="71"/>
      <c r="IKD1" s="71"/>
      <c r="IKE1" s="71"/>
      <c r="IKF1" s="71"/>
      <c r="IKG1" s="71"/>
      <c r="IKH1" s="71"/>
      <c r="IKI1" s="71"/>
      <c r="IKJ1" s="71"/>
      <c r="IKK1" s="71"/>
      <c r="IKL1" s="71"/>
      <c r="IKM1" s="71"/>
      <c r="IKN1" s="71"/>
      <c r="IKO1" s="71"/>
      <c r="IKP1" s="71"/>
      <c r="IKQ1" s="71"/>
      <c r="IKR1" s="71"/>
      <c r="IKS1" s="71"/>
      <c r="IKT1" s="71"/>
      <c r="IKU1" s="71"/>
      <c r="IKV1" s="71"/>
      <c r="IKW1" s="71"/>
      <c r="IKX1" s="71"/>
      <c r="IKY1" s="71"/>
      <c r="IKZ1" s="71"/>
      <c r="ILA1" s="71"/>
      <c r="ILB1" s="71"/>
      <c r="ILC1" s="71"/>
      <c r="ILD1" s="71"/>
      <c r="ILE1" s="71"/>
      <c r="ILF1" s="71"/>
      <c r="ILG1" s="71"/>
      <c r="ILH1" s="71"/>
      <c r="ILI1" s="71"/>
      <c r="ILJ1" s="71"/>
      <c r="ILK1" s="71"/>
      <c r="ILL1" s="71"/>
      <c r="ILM1" s="71"/>
      <c r="ILN1" s="71"/>
      <c r="ILO1" s="71"/>
      <c r="ILP1" s="71"/>
      <c r="ILQ1" s="71"/>
      <c r="ILR1" s="71"/>
      <c r="ILS1" s="71"/>
      <c r="ILT1" s="71"/>
      <c r="ILU1" s="71"/>
      <c r="ILV1" s="71"/>
      <c r="ILW1" s="71"/>
      <c r="ILX1" s="71"/>
      <c r="ILY1" s="71"/>
      <c r="ILZ1" s="71"/>
      <c r="IMA1" s="71"/>
      <c r="IMB1" s="71"/>
      <c r="IMC1" s="71"/>
      <c r="IMD1" s="71"/>
      <c r="IME1" s="71"/>
      <c r="IMF1" s="71"/>
      <c r="IMG1" s="71"/>
      <c r="IMH1" s="71"/>
      <c r="IMI1" s="71"/>
      <c r="IMJ1" s="71"/>
      <c r="IMK1" s="71"/>
      <c r="IML1" s="71"/>
      <c r="IMM1" s="71"/>
      <c r="IMN1" s="71"/>
      <c r="IMO1" s="71"/>
      <c r="IMP1" s="71"/>
      <c r="IMQ1" s="71"/>
      <c r="IMR1" s="71"/>
      <c r="IMS1" s="71"/>
      <c r="IMT1" s="71"/>
      <c r="IMU1" s="71"/>
      <c r="IMV1" s="71"/>
      <c r="IMW1" s="71"/>
      <c r="IMX1" s="71"/>
      <c r="IMY1" s="71"/>
      <c r="IMZ1" s="71"/>
      <c r="INA1" s="71"/>
      <c r="INB1" s="71"/>
      <c r="INC1" s="71"/>
      <c r="IND1" s="71"/>
      <c r="INE1" s="71"/>
      <c r="INF1" s="71"/>
      <c r="ING1" s="71"/>
      <c r="INH1" s="71"/>
      <c r="INI1" s="71"/>
      <c r="INJ1" s="71"/>
      <c r="INK1" s="71"/>
      <c r="INL1" s="71"/>
      <c r="INM1" s="71"/>
      <c r="INN1" s="71"/>
      <c r="INO1" s="71"/>
      <c r="INP1" s="71"/>
      <c r="INQ1" s="71"/>
      <c r="INR1" s="71"/>
      <c r="INS1" s="71"/>
      <c r="INT1" s="71"/>
      <c r="INU1" s="71"/>
      <c r="INV1" s="71"/>
      <c r="INW1" s="71"/>
      <c r="INX1" s="71"/>
      <c r="INY1" s="71"/>
      <c r="INZ1" s="71"/>
      <c r="IOA1" s="71"/>
      <c r="IOB1" s="71"/>
      <c r="IOC1" s="71"/>
      <c r="IOD1" s="71"/>
      <c r="IOE1" s="71"/>
      <c r="IOF1" s="71"/>
      <c r="IOG1" s="71"/>
      <c r="IOH1" s="71"/>
      <c r="IOI1" s="71"/>
      <c r="IOJ1" s="71"/>
      <c r="IOK1" s="71"/>
      <c r="IOL1" s="71"/>
      <c r="IOM1" s="71"/>
      <c r="ION1" s="71"/>
      <c r="IOO1" s="71"/>
      <c r="IOP1" s="71"/>
      <c r="IOQ1" s="71"/>
      <c r="IOR1" s="71"/>
      <c r="IOS1" s="71"/>
      <c r="IOT1" s="71"/>
      <c r="IOU1" s="71"/>
      <c r="IOV1" s="71"/>
      <c r="IOW1" s="71"/>
      <c r="IOX1" s="71"/>
      <c r="IOY1" s="71"/>
      <c r="IOZ1" s="71"/>
      <c r="IPA1" s="71"/>
      <c r="IPB1" s="71"/>
      <c r="IPC1" s="71"/>
      <c r="IPD1" s="71"/>
      <c r="IPE1" s="71"/>
      <c r="IPF1" s="71"/>
      <c r="IPG1" s="71"/>
      <c r="IPH1" s="71"/>
      <c r="IPI1" s="71"/>
      <c r="IPJ1" s="71"/>
      <c r="IPK1" s="71"/>
      <c r="IPL1" s="71"/>
      <c r="IPM1" s="71"/>
      <c r="IPN1" s="71"/>
      <c r="IPO1" s="71"/>
      <c r="IPP1" s="71"/>
      <c r="IPQ1" s="71"/>
      <c r="IPR1" s="71"/>
      <c r="IPS1" s="71"/>
      <c r="IPT1" s="71"/>
      <c r="IPU1" s="71"/>
      <c r="IPV1" s="71"/>
      <c r="IPW1" s="71"/>
      <c r="IPX1" s="71"/>
      <c r="IPY1" s="71"/>
      <c r="IPZ1" s="71"/>
      <c r="IQA1" s="71"/>
      <c r="IQB1" s="71"/>
      <c r="IQC1" s="71"/>
      <c r="IQD1" s="71"/>
      <c r="IQE1" s="71"/>
      <c r="IQF1" s="71"/>
      <c r="IQG1" s="71"/>
      <c r="IQH1" s="71"/>
      <c r="IQI1" s="71"/>
      <c r="IQJ1" s="71"/>
      <c r="IQK1" s="71"/>
      <c r="IQL1" s="71"/>
      <c r="IQM1" s="71"/>
      <c r="IQN1" s="71"/>
      <c r="IQO1" s="71"/>
      <c r="IQP1" s="71"/>
      <c r="IQQ1" s="71"/>
      <c r="IQR1" s="71"/>
      <c r="IQS1" s="71"/>
      <c r="IQT1" s="71"/>
      <c r="IQU1" s="71"/>
      <c r="IQV1" s="71"/>
      <c r="IQW1" s="71"/>
      <c r="IQX1" s="71"/>
      <c r="IQY1" s="71"/>
      <c r="IQZ1" s="71"/>
      <c r="IRA1" s="71"/>
      <c r="IRB1" s="71"/>
      <c r="IRC1" s="71"/>
      <c r="IRD1" s="71"/>
      <c r="IRE1" s="71"/>
      <c r="IRF1" s="71"/>
      <c r="IRG1" s="71"/>
      <c r="IRH1" s="71"/>
      <c r="IRI1" s="71"/>
      <c r="IRJ1" s="71"/>
      <c r="IRK1" s="71"/>
      <c r="IRL1" s="71"/>
      <c r="IRM1" s="71"/>
      <c r="IRN1" s="71"/>
      <c r="IRO1" s="71"/>
      <c r="IRP1" s="71"/>
      <c r="IRQ1" s="71"/>
      <c r="IRR1" s="71"/>
      <c r="IRS1" s="71"/>
      <c r="IRT1" s="71"/>
      <c r="IRU1" s="71"/>
      <c r="IRV1" s="71"/>
      <c r="IRW1" s="71"/>
      <c r="IRX1" s="71"/>
      <c r="IRY1" s="71"/>
      <c r="IRZ1" s="71"/>
      <c r="ISA1" s="71"/>
      <c r="ISB1" s="71"/>
      <c r="ISC1" s="71"/>
      <c r="ISD1" s="71"/>
      <c r="ISE1" s="71"/>
      <c r="ISF1" s="71"/>
      <c r="ISG1" s="71"/>
      <c r="ISH1" s="71"/>
      <c r="ISI1" s="71"/>
      <c r="ISJ1" s="71"/>
      <c r="ISK1" s="71"/>
      <c r="ISL1" s="71"/>
      <c r="ISM1" s="71"/>
      <c r="ISN1" s="71"/>
      <c r="ISO1" s="71"/>
      <c r="ISP1" s="71"/>
      <c r="ISQ1" s="71"/>
      <c r="ISR1" s="71"/>
      <c r="ISS1" s="71"/>
      <c r="IST1" s="71"/>
      <c r="ISU1" s="71"/>
      <c r="ISV1" s="71"/>
      <c r="ISW1" s="71"/>
      <c r="ISX1" s="71"/>
      <c r="ISY1" s="71"/>
      <c r="ISZ1" s="71"/>
      <c r="ITA1" s="71"/>
      <c r="ITB1" s="71"/>
      <c r="ITC1" s="71"/>
      <c r="ITD1" s="71"/>
      <c r="ITE1" s="71"/>
      <c r="ITF1" s="71"/>
      <c r="ITG1" s="71"/>
      <c r="ITH1" s="71"/>
      <c r="ITI1" s="71"/>
      <c r="ITJ1" s="71"/>
      <c r="ITK1" s="71"/>
      <c r="ITL1" s="71"/>
      <c r="ITM1" s="71"/>
      <c r="ITN1" s="71"/>
      <c r="ITO1" s="71"/>
      <c r="ITP1" s="71"/>
      <c r="ITQ1" s="71"/>
      <c r="ITR1" s="71"/>
      <c r="ITS1" s="71"/>
      <c r="ITT1" s="71"/>
      <c r="ITU1" s="71"/>
      <c r="ITV1" s="71"/>
      <c r="ITW1" s="71"/>
      <c r="ITX1" s="71"/>
      <c r="ITY1" s="71"/>
      <c r="ITZ1" s="71"/>
      <c r="IUA1" s="71"/>
      <c r="IUB1" s="71"/>
      <c r="IUC1" s="71"/>
      <c r="IUD1" s="71"/>
      <c r="IUE1" s="71"/>
      <c r="IUF1" s="71"/>
      <c r="IUG1" s="71"/>
      <c r="IUH1" s="71"/>
      <c r="IUI1" s="71"/>
      <c r="IUJ1" s="71"/>
      <c r="IUK1" s="71"/>
      <c r="IUL1" s="71"/>
      <c r="IUM1" s="71"/>
      <c r="IUN1" s="71"/>
      <c r="IUO1" s="71"/>
      <c r="IUP1" s="71"/>
      <c r="IUQ1" s="71"/>
      <c r="IUR1" s="71"/>
      <c r="IUS1" s="71"/>
      <c r="IUT1" s="71"/>
      <c r="IUU1" s="71"/>
      <c r="IUV1" s="71"/>
      <c r="IUW1" s="71"/>
      <c r="IUX1" s="71"/>
      <c r="IUY1" s="71"/>
      <c r="IUZ1" s="71"/>
      <c r="IVA1" s="71"/>
      <c r="IVB1" s="71"/>
      <c r="IVC1" s="71"/>
      <c r="IVD1" s="71"/>
      <c r="IVE1" s="71"/>
      <c r="IVF1" s="71"/>
      <c r="IVG1" s="71"/>
      <c r="IVH1" s="71"/>
      <c r="IVI1" s="71"/>
      <c r="IVJ1" s="71"/>
      <c r="IVK1" s="71"/>
      <c r="IVL1" s="71"/>
      <c r="IVM1" s="71"/>
      <c r="IVN1" s="71"/>
      <c r="IVO1" s="71"/>
      <c r="IVP1" s="71"/>
      <c r="IVQ1" s="71"/>
      <c r="IVR1" s="71"/>
      <c r="IVS1" s="71"/>
      <c r="IVT1" s="71"/>
      <c r="IVU1" s="71"/>
      <c r="IVV1" s="71"/>
      <c r="IVW1" s="71"/>
      <c r="IVX1" s="71"/>
      <c r="IVY1" s="71"/>
      <c r="IVZ1" s="71"/>
      <c r="IWA1" s="71"/>
      <c r="IWB1" s="71"/>
      <c r="IWC1" s="71"/>
      <c r="IWD1" s="71"/>
      <c r="IWE1" s="71"/>
      <c r="IWF1" s="71"/>
      <c r="IWG1" s="71"/>
      <c r="IWH1" s="71"/>
      <c r="IWI1" s="71"/>
      <c r="IWJ1" s="71"/>
      <c r="IWK1" s="71"/>
      <c r="IWL1" s="71"/>
      <c r="IWM1" s="71"/>
      <c r="IWN1" s="71"/>
      <c r="IWO1" s="71"/>
      <c r="IWP1" s="71"/>
      <c r="IWQ1" s="71"/>
      <c r="IWR1" s="71"/>
      <c r="IWS1" s="71"/>
      <c r="IWT1" s="71"/>
      <c r="IWU1" s="71"/>
      <c r="IWV1" s="71"/>
      <c r="IWW1" s="71"/>
      <c r="IWX1" s="71"/>
      <c r="IWY1" s="71"/>
      <c r="IWZ1" s="71"/>
      <c r="IXA1" s="71"/>
      <c r="IXB1" s="71"/>
      <c r="IXC1" s="71"/>
      <c r="IXD1" s="71"/>
      <c r="IXE1" s="71"/>
      <c r="IXF1" s="71"/>
      <c r="IXG1" s="71"/>
      <c r="IXH1" s="71"/>
      <c r="IXI1" s="71"/>
      <c r="IXJ1" s="71"/>
      <c r="IXK1" s="71"/>
      <c r="IXL1" s="71"/>
      <c r="IXM1" s="71"/>
      <c r="IXN1" s="71"/>
      <c r="IXO1" s="71"/>
      <c r="IXP1" s="71"/>
      <c r="IXQ1" s="71"/>
      <c r="IXR1" s="71"/>
      <c r="IXS1" s="71"/>
      <c r="IXT1" s="71"/>
      <c r="IXU1" s="71"/>
      <c r="IXV1" s="71"/>
      <c r="IXW1" s="71"/>
      <c r="IXX1" s="71"/>
      <c r="IXY1" s="71"/>
      <c r="IXZ1" s="71"/>
      <c r="IYA1" s="71"/>
      <c r="IYB1" s="71"/>
      <c r="IYC1" s="71"/>
      <c r="IYD1" s="71"/>
      <c r="IYE1" s="71"/>
      <c r="IYF1" s="71"/>
      <c r="IYG1" s="71"/>
      <c r="IYH1" s="71"/>
      <c r="IYI1" s="71"/>
      <c r="IYJ1" s="71"/>
      <c r="IYK1" s="71"/>
      <c r="IYL1" s="71"/>
      <c r="IYM1" s="71"/>
      <c r="IYN1" s="71"/>
      <c r="IYO1" s="71"/>
      <c r="IYP1" s="71"/>
      <c r="IYQ1" s="71"/>
      <c r="IYR1" s="71"/>
      <c r="IYS1" s="71"/>
      <c r="IYT1" s="71"/>
      <c r="IYU1" s="71"/>
      <c r="IYV1" s="71"/>
      <c r="IYW1" s="71"/>
      <c r="IYX1" s="71"/>
      <c r="IYY1" s="71"/>
      <c r="IYZ1" s="71"/>
      <c r="IZA1" s="71"/>
      <c r="IZB1" s="71"/>
      <c r="IZC1" s="71"/>
      <c r="IZD1" s="71"/>
      <c r="IZE1" s="71"/>
      <c r="IZF1" s="71"/>
      <c r="IZG1" s="71"/>
      <c r="IZH1" s="71"/>
      <c r="IZI1" s="71"/>
      <c r="IZJ1" s="71"/>
      <c r="IZK1" s="71"/>
      <c r="IZL1" s="71"/>
      <c r="IZM1" s="71"/>
      <c r="IZN1" s="71"/>
      <c r="IZO1" s="71"/>
      <c r="IZP1" s="71"/>
      <c r="IZQ1" s="71"/>
      <c r="IZR1" s="71"/>
      <c r="IZS1" s="71"/>
      <c r="IZT1" s="71"/>
      <c r="IZU1" s="71"/>
      <c r="IZV1" s="71"/>
      <c r="IZW1" s="71"/>
      <c r="IZX1" s="71"/>
      <c r="IZY1" s="71"/>
      <c r="IZZ1" s="71"/>
      <c r="JAA1" s="71"/>
      <c r="JAB1" s="71"/>
      <c r="JAC1" s="71"/>
      <c r="JAD1" s="71"/>
      <c r="JAE1" s="71"/>
      <c r="JAF1" s="71"/>
      <c r="JAG1" s="71"/>
      <c r="JAH1" s="71"/>
      <c r="JAI1" s="71"/>
      <c r="JAJ1" s="71"/>
      <c r="JAK1" s="71"/>
      <c r="JAL1" s="71"/>
      <c r="JAM1" s="71"/>
      <c r="JAN1" s="71"/>
      <c r="JAO1" s="71"/>
      <c r="JAP1" s="71"/>
      <c r="JAQ1" s="71"/>
      <c r="JAR1" s="71"/>
      <c r="JAS1" s="71"/>
      <c r="JAT1" s="71"/>
      <c r="JAU1" s="71"/>
      <c r="JAV1" s="71"/>
      <c r="JAW1" s="71"/>
      <c r="JAX1" s="71"/>
      <c r="JAY1" s="71"/>
      <c r="JAZ1" s="71"/>
      <c r="JBA1" s="71"/>
      <c r="JBB1" s="71"/>
      <c r="JBC1" s="71"/>
      <c r="JBD1" s="71"/>
      <c r="JBE1" s="71"/>
      <c r="JBF1" s="71"/>
      <c r="JBG1" s="71"/>
      <c r="JBH1" s="71"/>
      <c r="JBI1" s="71"/>
      <c r="JBJ1" s="71"/>
      <c r="JBK1" s="71"/>
      <c r="JBL1" s="71"/>
      <c r="JBM1" s="71"/>
      <c r="JBN1" s="71"/>
      <c r="JBO1" s="71"/>
      <c r="JBP1" s="71"/>
      <c r="JBQ1" s="71"/>
      <c r="JBR1" s="71"/>
      <c r="JBS1" s="71"/>
      <c r="JBT1" s="71"/>
      <c r="JBU1" s="71"/>
      <c r="JBV1" s="71"/>
      <c r="JBW1" s="71"/>
      <c r="JBX1" s="71"/>
      <c r="JBY1" s="71"/>
      <c r="JBZ1" s="71"/>
      <c r="JCA1" s="71"/>
      <c r="JCB1" s="71"/>
      <c r="JCC1" s="71"/>
      <c r="JCD1" s="71"/>
      <c r="JCE1" s="71"/>
      <c r="JCF1" s="71"/>
      <c r="JCG1" s="71"/>
      <c r="JCH1" s="71"/>
      <c r="JCI1" s="71"/>
      <c r="JCJ1" s="71"/>
      <c r="JCK1" s="71"/>
      <c r="JCL1" s="71"/>
      <c r="JCM1" s="71"/>
      <c r="JCN1" s="71"/>
      <c r="JCO1" s="71"/>
      <c r="JCP1" s="71"/>
      <c r="JCQ1" s="71"/>
      <c r="JCR1" s="71"/>
      <c r="JCS1" s="71"/>
      <c r="JCT1" s="71"/>
      <c r="JCU1" s="71"/>
      <c r="JCV1" s="71"/>
      <c r="JCW1" s="71"/>
      <c r="JCX1" s="71"/>
      <c r="JCY1" s="71"/>
      <c r="JCZ1" s="71"/>
      <c r="JDA1" s="71"/>
      <c r="JDB1" s="71"/>
      <c r="JDC1" s="71"/>
      <c r="JDD1" s="71"/>
      <c r="JDE1" s="71"/>
      <c r="JDF1" s="71"/>
      <c r="JDG1" s="71"/>
      <c r="JDH1" s="71"/>
      <c r="JDI1" s="71"/>
      <c r="JDJ1" s="71"/>
      <c r="JDK1" s="71"/>
      <c r="JDL1" s="71"/>
      <c r="JDM1" s="71"/>
      <c r="JDN1" s="71"/>
      <c r="JDO1" s="71"/>
      <c r="JDP1" s="71"/>
      <c r="JDQ1" s="71"/>
      <c r="JDR1" s="71"/>
      <c r="JDS1" s="71"/>
      <c r="JDT1" s="71"/>
      <c r="JDU1" s="71"/>
      <c r="JDV1" s="71"/>
      <c r="JDW1" s="71"/>
      <c r="JDX1" s="71"/>
      <c r="JDY1" s="71"/>
      <c r="JDZ1" s="71"/>
      <c r="JEA1" s="71"/>
      <c r="JEB1" s="71"/>
      <c r="JEC1" s="71"/>
      <c r="JED1" s="71"/>
      <c r="JEE1" s="71"/>
      <c r="JEF1" s="71"/>
      <c r="JEG1" s="71"/>
      <c r="JEH1" s="71"/>
      <c r="JEI1" s="71"/>
      <c r="JEJ1" s="71"/>
      <c r="JEK1" s="71"/>
      <c r="JEL1" s="71"/>
      <c r="JEM1" s="71"/>
      <c r="JEN1" s="71"/>
      <c r="JEO1" s="71"/>
      <c r="JEP1" s="71"/>
      <c r="JEQ1" s="71"/>
      <c r="JER1" s="71"/>
      <c r="JES1" s="71"/>
      <c r="JET1" s="71"/>
      <c r="JEU1" s="71"/>
      <c r="JEV1" s="71"/>
      <c r="JEW1" s="71"/>
      <c r="JEX1" s="71"/>
      <c r="JEY1" s="71"/>
      <c r="JEZ1" s="71"/>
      <c r="JFA1" s="71"/>
      <c r="JFB1" s="71"/>
      <c r="JFC1" s="71"/>
      <c r="JFD1" s="71"/>
      <c r="JFE1" s="71"/>
      <c r="JFF1" s="71"/>
      <c r="JFG1" s="71"/>
      <c r="JFH1" s="71"/>
      <c r="JFI1" s="71"/>
      <c r="JFJ1" s="71"/>
      <c r="JFK1" s="71"/>
      <c r="JFL1" s="71"/>
      <c r="JFM1" s="71"/>
      <c r="JFN1" s="71"/>
      <c r="JFO1" s="71"/>
      <c r="JFP1" s="71"/>
      <c r="JFQ1" s="71"/>
      <c r="JFR1" s="71"/>
      <c r="JFS1" s="71"/>
      <c r="JFT1" s="71"/>
      <c r="JFU1" s="71"/>
      <c r="JFV1" s="71"/>
      <c r="JFW1" s="71"/>
      <c r="JFX1" s="71"/>
      <c r="JFY1" s="71"/>
      <c r="JFZ1" s="71"/>
      <c r="JGA1" s="71"/>
      <c r="JGB1" s="71"/>
      <c r="JGC1" s="71"/>
      <c r="JGD1" s="71"/>
      <c r="JGE1" s="71"/>
      <c r="JGF1" s="71"/>
      <c r="JGG1" s="71"/>
      <c r="JGH1" s="71"/>
      <c r="JGI1" s="71"/>
      <c r="JGJ1" s="71"/>
      <c r="JGK1" s="71"/>
      <c r="JGL1" s="71"/>
      <c r="JGM1" s="71"/>
      <c r="JGN1" s="71"/>
      <c r="JGO1" s="71"/>
      <c r="JGP1" s="71"/>
      <c r="JGQ1" s="71"/>
      <c r="JGR1" s="71"/>
      <c r="JGS1" s="71"/>
      <c r="JGT1" s="71"/>
      <c r="JGU1" s="71"/>
      <c r="JGV1" s="71"/>
      <c r="JGW1" s="71"/>
      <c r="JGX1" s="71"/>
      <c r="JGY1" s="71"/>
      <c r="JGZ1" s="71"/>
      <c r="JHA1" s="71"/>
      <c r="JHB1" s="71"/>
      <c r="JHC1" s="71"/>
      <c r="JHD1" s="71"/>
      <c r="JHE1" s="71"/>
      <c r="JHF1" s="71"/>
      <c r="JHG1" s="71"/>
      <c r="JHH1" s="71"/>
      <c r="JHI1" s="71"/>
      <c r="JHJ1" s="71"/>
      <c r="JHK1" s="71"/>
      <c r="JHL1" s="71"/>
      <c r="JHM1" s="71"/>
      <c r="JHN1" s="71"/>
      <c r="JHO1" s="71"/>
      <c r="JHP1" s="71"/>
      <c r="JHQ1" s="71"/>
      <c r="JHR1" s="71"/>
      <c r="JHS1" s="71"/>
      <c r="JHT1" s="71"/>
      <c r="JHU1" s="71"/>
      <c r="JHV1" s="71"/>
      <c r="JHW1" s="71"/>
      <c r="JHX1" s="71"/>
      <c r="JHY1" s="71"/>
      <c r="JHZ1" s="71"/>
      <c r="JIA1" s="71"/>
      <c r="JIB1" s="71"/>
      <c r="JIC1" s="71"/>
      <c r="JID1" s="71"/>
      <c r="JIE1" s="71"/>
      <c r="JIF1" s="71"/>
      <c r="JIG1" s="71"/>
      <c r="JIH1" s="71"/>
      <c r="JII1" s="71"/>
      <c r="JIJ1" s="71"/>
      <c r="JIK1" s="71"/>
      <c r="JIL1" s="71"/>
      <c r="JIM1" s="71"/>
      <c r="JIN1" s="71"/>
      <c r="JIO1" s="71"/>
      <c r="JIP1" s="71"/>
      <c r="JIQ1" s="71"/>
      <c r="JIR1" s="71"/>
      <c r="JIS1" s="71"/>
      <c r="JIT1" s="71"/>
      <c r="JIU1" s="71"/>
      <c r="JIV1" s="71"/>
      <c r="JIW1" s="71"/>
      <c r="JIX1" s="71"/>
      <c r="JIY1" s="71"/>
      <c r="JIZ1" s="71"/>
      <c r="JJA1" s="71"/>
      <c r="JJB1" s="71"/>
      <c r="JJC1" s="71"/>
      <c r="JJD1" s="71"/>
      <c r="JJE1" s="71"/>
      <c r="JJF1" s="71"/>
      <c r="JJG1" s="71"/>
      <c r="JJH1" s="71"/>
      <c r="JJI1" s="71"/>
      <c r="JJJ1" s="71"/>
      <c r="JJK1" s="71"/>
      <c r="JJL1" s="71"/>
      <c r="JJM1" s="71"/>
      <c r="JJN1" s="71"/>
      <c r="JJO1" s="71"/>
      <c r="JJP1" s="71"/>
      <c r="JJQ1" s="71"/>
      <c r="JJR1" s="71"/>
      <c r="JJS1" s="71"/>
      <c r="JJT1" s="71"/>
      <c r="JJU1" s="71"/>
      <c r="JJV1" s="71"/>
      <c r="JJW1" s="71"/>
      <c r="JJX1" s="71"/>
      <c r="JJY1" s="71"/>
      <c r="JJZ1" s="71"/>
      <c r="JKA1" s="71"/>
      <c r="JKB1" s="71"/>
      <c r="JKC1" s="71"/>
      <c r="JKD1" s="71"/>
      <c r="JKE1" s="71"/>
      <c r="JKF1" s="71"/>
      <c r="JKG1" s="71"/>
      <c r="JKH1" s="71"/>
      <c r="JKI1" s="71"/>
      <c r="JKJ1" s="71"/>
      <c r="JKK1" s="71"/>
      <c r="JKL1" s="71"/>
      <c r="JKM1" s="71"/>
      <c r="JKN1" s="71"/>
      <c r="JKO1" s="71"/>
      <c r="JKP1" s="71"/>
      <c r="JKQ1" s="71"/>
      <c r="JKR1" s="71"/>
      <c r="JKS1" s="71"/>
      <c r="JKT1" s="71"/>
      <c r="JKU1" s="71"/>
      <c r="JKV1" s="71"/>
      <c r="JKW1" s="71"/>
      <c r="JKX1" s="71"/>
      <c r="JKY1" s="71"/>
      <c r="JKZ1" s="71"/>
      <c r="JLA1" s="71"/>
      <c r="JLB1" s="71"/>
      <c r="JLC1" s="71"/>
      <c r="JLD1" s="71"/>
      <c r="JLE1" s="71"/>
      <c r="JLF1" s="71"/>
      <c r="JLG1" s="71"/>
      <c r="JLH1" s="71"/>
      <c r="JLI1" s="71"/>
      <c r="JLJ1" s="71"/>
      <c r="JLK1" s="71"/>
      <c r="JLL1" s="71"/>
      <c r="JLM1" s="71"/>
      <c r="JLN1" s="71"/>
      <c r="JLO1" s="71"/>
      <c r="JLP1" s="71"/>
      <c r="JLQ1" s="71"/>
      <c r="JLR1" s="71"/>
      <c r="JLS1" s="71"/>
      <c r="JLT1" s="71"/>
      <c r="JLU1" s="71"/>
      <c r="JLV1" s="71"/>
      <c r="JLW1" s="71"/>
      <c r="JLX1" s="71"/>
      <c r="JLY1" s="71"/>
      <c r="JLZ1" s="71"/>
      <c r="JMA1" s="71"/>
      <c r="JMB1" s="71"/>
      <c r="JMC1" s="71"/>
      <c r="JMD1" s="71"/>
      <c r="JME1" s="71"/>
      <c r="JMF1" s="71"/>
      <c r="JMG1" s="71"/>
      <c r="JMH1" s="71"/>
      <c r="JMI1" s="71"/>
      <c r="JMJ1" s="71"/>
      <c r="JMK1" s="71"/>
      <c r="JML1" s="71"/>
      <c r="JMM1" s="71"/>
      <c r="JMN1" s="71"/>
      <c r="JMO1" s="71"/>
      <c r="JMP1" s="71"/>
      <c r="JMQ1" s="71"/>
      <c r="JMR1" s="71"/>
      <c r="JMS1" s="71"/>
      <c r="JMT1" s="71"/>
      <c r="JMU1" s="71"/>
      <c r="JMV1" s="71"/>
      <c r="JMW1" s="71"/>
      <c r="JMX1" s="71"/>
      <c r="JMY1" s="71"/>
      <c r="JMZ1" s="71"/>
      <c r="JNA1" s="71"/>
      <c r="JNB1" s="71"/>
      <c r="JNC1" s="71"/>
      <c r="JND1" s="71"/>
      <c r="JNE1" s="71"/>
      <c r="JNF1" s="71"/>
      <c r="JNG1" s="71"/>
      <c r="JNH1" s="71"/>
      <c r="JNI1" s="71"/>
      <c r="JNJ1" s="71"/>
      <c r="JNK1" s="71"/>
      <c r="JNL1" s="71"/>
      <c r="JNM1" s="71"/>
      <c r="JNN1" s="71"/>
      <c r="JNO1" s="71"/>
      <c r="JNP1" s="71"/>
      <c r="JNQ1" s="71"/>
      <c r="JNR1" s="71"/>
      <c r="JNS1" s="71"/>
      <c r="JNT1" s="71"/>
      <c r="JNU1" s="71"/>
      <c r="JNV1" s="71"/>
      <c r="JNW1" s="71"/>
      <c r="JNX1" s="71"/>
      <c r="JNY1" s="71"/>
      <c r="JNZ1" s="71"/>
      <c r="JOA1" s="71"/>
      <c r="JOB1" s="71"/>
      <c r="JOC1" s="71"/>
      <c r="JOD1" s="71"/>
      <c r="JOE1" s="71"/>
      <c r="JOF1" s="71"/>
      <c r="JOG1" s="71"/>
      <c r="JOH1" s="71"/>
      <c r="JOI1" s="71"/>
      <c r="JOJ1" s="71"/>
      <c r="JOK1" s="71"/>
      <c r="JOL1" s="71"/>
      <c r="JOM1" s="71"/>
      <c r="JON1" s="71"/>
      <c r="JOO1" s="71"/>
      <c r="JOP1" s="71"/>
      <c r="JOQ1" s="71"/>
      <c r="JOR1" s="71"/>
      <c r="JOS1" s="71"/>
      <c r="JOT1" s="71"/>
      <c r="JOU1" s="71"/>
      <c r="JOV1" s="71"/>
      <c r="JOW1" s="71"/>
      <c r="JOX1" s="71"/>
      <c r="JOY1" s="71"/>
      <c r="JOZ1" s="71"/>
      <c r="JPA1" s="71"/>
      <c r="JPB1" s="71"/>
      <c r="JPC1" s="71"/>
      <c r="JPD1" s="71"/>
      <c r="JPE1" s="71"/>
      <c r="JPF1" s="71"/>
      <c r="JPG1" s="71"/>
      <c r="JPH1" s="71"/>
      <c r="JPI1" s="71"/>
      <c r="JPJ1" s="71"/>
      <c r="JPK1" s="71"/>
      <c r="JPL1" s="71"/>
      <c r="JPM1" s="71"/>
      <c r="JPN1" s="71"/>
      <c r="JPO1" s="71"/>
      <c r="JPP1" s="71"/>
      <c r="JPQ1" s="71"/>
      <c r="JPR1" s="71"/>
      <c r="JPS1" s="71"/>
      <c r="JPT1" s="71"/>
      <c r="JPU1" s="71"/>
      <c r="JPV1" s="71"/>
      <c r="JPW1" s="71"/>
      <c r="JPX1" s="71"/>
      <c r="JPY1" s="71"/>
      <c r="JPZ1" s="71"/>
      <c r="JQA1" s="71"/>
      <c r="JQB1" s="71"/>
      <c r="JQC1" s="71"/>
      <c r="JQD1" s="71"/>
      <c r="JQE1" s="71"/>
      <c r="JQF1" s="71"/>
      <c r="JQG1" s="71"/>
      <c r="JQH1" s="71"/>
      <c r="JQI1" s="71"/>
      <c r="JQJ1" s="71"/>
      <c r="JQK1" s="71"/>
      <c r="JQL1" s="71"/>
      <c r="JQM1" s="71"/>
      <c r="JQN1" s="71"/>
      <c r="JQO1" s="71"/>
      <c r="JQP1" s="71"/>
      <c r="JQQ1" s="71"/>
      <c r="JQR1" s="71"/>
      <c r="JQS1" s="71"/>
      <c r="JQT1" s="71"/>
      <c r="JQU1" s="71"/>
      <c r="JQV1" s="71"/>
      <c r="JQW1" s="71"/>
      <c r="JQX1" s="71"/>
      <c r="JQY1" s="71"/>
      <c r="JQZ1" s="71"/>
      <c r="JRA1" s="71"/>
      <c r="JRB1" s="71"/>
      <c r="JRC1" s="71"/>
      <c r="JRD1" s="71"/>
      <c r="JRE1" s="71"/>
      <c r="JRF1" s="71"/>
      <c r="JRG1" s="71"/>
      <c r="JRH1" s="71"/>
      <c r="JRI1" s="71"/>
      <c r="JRJ1" s="71"/>
      <c r="JRK1" s="71"/>
      <c r="JRL1" s="71"/>
      <c r="JRM1" s="71"/>
      <c r="JRN1" s="71"/>
      <c r="JRO1" s="71"/>
      <c r="JRP1" s="71"/>
      <c r="JRQ1" s="71"/>
      <c r="JRR1" s="71"/>
      <c r="JRS1" s="71"/>
      <c r="JRT1" s="71"/>
      <c r="JRU1" s="71"/>
      <c r="JRV1" s="71"/>
      <c r="JRW1" s="71"/>
      <c r="JRX1" s="71"/>
      <c r="JRY1" s="71"/>
      <c r="JRZ1" s="71"/>
      <c r="JSA1" s="71"/>
      <c r="JSB1" s="71"/>
      <c r="JSC1" s="71"/>
      <c r="JSD1" s="71"/>
      <c r="JSE1" s="71"/>
      <c r="JSF1" s="71"/>
      <c r="JSG1" s="71"/>
      <c r="JSH1" s="71"/>
      <c r="JSI1" s="71"/>
      <c r="JSJ1" s="71"/>
      <c r="JSK1" s="71"/>
      <c r="JSL1" s="71"/>
      <c r="JSM1" s="71"/>
      <c r="JSN1" s="71"/>
      <c r="JSO1" s="71"/>
      <c r="JSP1" s="71"/>
      <c r="JSQ1" s="71"/>
      <c r="JSR1" s="71"/>
      <c r="JSS1" s="71"/>
      <c r="JST1" s="71"/>
      <c r="JSU1" s="71"/>
      <c r="JSV1" s="71"/>
      <c r="JSW1" s="71"/>
      <c r="JSX1" s="71"/>
      <c r="JSY1" s="71"/>
      <c r="JSZ1" s="71"/>
      <c r="JTA1" s="71"/>
      <c r="JTB1" s="71"/>
      <c r="JTC1" s="71"/>
      <c r="JTD1" s="71"/>
      <c r="JTE1" s="71"/>
      <c r="JTF1" s="71"/>
      <c r="JTG1" s="71"/>
      <c r="JTH1" s="71"/>
      <c r="JTI1" s="71"/>
      <c r="JTJ1" s="71"/>
      <c r="JTK1" s="71"/>
      <c r="JTL1" s="71"/>
      <c r="JTM1" s="71"/>
      <c r="JTN1" s="71"/>
      <c r="JTO1" s="71"/>
      <c r="JTP1" s="71"/>
      <c r="JTQ1" s="71"/>
      <c r="JTR1" s="71"/>
      <c r="JTS1" s="71"/>
      <c r="JTT1" s="71"/>
      <c r="JTU1" s="71"/>
      <c r="JTV1" s="71"/>
      <c r="JTW1" s="71"/>
      <c r="JTX1" s="71"/>
      <c r="JTY1" s="71"/>
      <c r="JTZ1" s="71"/>
      <c r="JUA1" s="71"/>
      <c r="JUB1" s="71"/>
      <c r="JUC1" s="71"/>
      <c r="JUD1" s="71"/>
      <c r="JUE1" s="71"/>
      <c r="JUF1" s="71"/>
      <c r="JUG1" s="71"/>
      <c r="JUH1" s="71"/>
      <c r="JUI1" s="71"/>
      <c r="JUJ1" s="71"/>
      <c r="JUK1" s="71"/>
      <c r="JUL1" s="71"/>
      <c r="JUM1" s="71"/>
      <c r="JUN1" s="71"/>
      <c r="JUO1" s="71"/>
      <c r="JUP1" s="71"/>
      <c r="JUQ1" s="71"/>
      <c r="JUR1" s="71"/>
      <c r="JUS1" s="71"/>
      <c r="JUT1" s="71"/>
      <c r="JUU1" s="71"/>
      <c r="JUV1" s="71"/>
      <c r="JUW1" s="71"/>
      <c r="JUX1" s="71"/>
      <c r="JUY1" s="71"/>
      <c r="JUZ1" s="71"/>
      <c r="JVA1" s="71"/>
      <c r="JVB1" s="71"/>
      <c r="JVC1" s="71"/>
      <c r="JVD1" s="71"/>
      <c r="JVE1" s="71"/>
      <c r="JVF1" s="71"/>
      <c r="JVG1" s="71"/>
      <c r="JVH1" s="71"/>
      <c r="JVI1" s="71"/>
      <c r="JVJ1" s="71"/>
      <c r="JVK1" s="71"/>
      <c r="JVL1" s="71"/>
      <c r="JVM1" s="71"/>
      <c r="JVN1" s="71"/>
      <c r="JVO1" s="71"/>
      <c r="JVP1" s="71"/>
      <c r="JVQ1" s="71"/>
      <c r="JVR1" s="71"/>
      <c r="JVS1" s="71"/>
      <c r="JVT1" s="71"/>
      <c r="JVU1" s="71"/>
      <c r="JVV1" s="71"/>
      <c r="JVW1" s="71"/>
      <c r="JVX1" s="71"/>
      <c r="JVY1" s="71"/>
      <c r="JVZ1" s="71"/>
      <c r="JWA1" s="71"/>
      <c r="JWB1" s="71"/>
      <c r="JWC1" s="71"/>
      <c r="JWD1" s="71"/>
      <c r="JWE1" s="71"/>
      <c r="JWF1" s="71"/>
      <c r="JWG1" s="71"/>
      <c r="JWH1" s="71"/>
      <c r="JWI1" s="71"/>
      <c r="JWJ1" s="71"/>
      <c r="JWK1" s="71"/>
      <c r="JWL1" s="71"/>
      <c r="JWM1" s="71"/>
      <c r="JWN1" s="71"/>
      <c r="JWO1" s="71"/>
      <c r="JWP1" s="71"/>
      <c r="JWQ1" s="71"/>
      <c r="JWR1" s="71"/>
      <c r="JWS1" s="71"/>
      <c r="JWT1" s="71"/>
      <c r="JWU1" s="71"/>
      <c r="JWV1" s="71"/>
      <c r="JWW1" s="71"/>
      <c r="JWX1" s="71"/>
      <c r="JWY1" s="71"/>
      <c r="JWZ1" s="71"/>
      <c r="JXA1" s="71"/>
      <c r="JXB1" s="71"/>
      <c r="JXC1" s="71"/>
      <c r="JXD1" s="71"/>
      <c r="JXE1" s="71"/>
      <c r="JXF1" s="71"/>
      <c r="JXG1" s="71"/>
      <c r="JXH1" s="71"/>
      <c r="JXI1" s="71"/>
      <c r="JXJ1" s="71"/>
      <c r="JXK1" s="71"/>
      <c r="JXL1" s="71"/>
      <c r="JXM1" s="71"/>
      <c r="JXN1" s="71"/>
      <c r="JXO1" s="71"/>
      <c r="JXP1" s="71"/>
      <c r="JXQ1" s="71"/>
      <c r="JXR1" s="71"/>
      <c r="JXS1" s="71"/>
      <c r="JXT1" s="71"/>
      <c r="JXU1" s="71"/>
      <c r="JXV1" s="71"/>
      <c r="JXW1" s="71"/>
      <c r="JXX1" s="71"/>
      <c r="JXY1" s="71"/>
      <c r="JXZ1" s="71"/>
      <c r="JYA1" s="71"/>
      <c r="JYB1" s="71"/>
      <c r="JYC1" s="71"/>
      <c r="JYD1" s="71"/>
      <c r="JYE1" s="71"/>
      <c r="JYF1" s="71"/>
      <c r="JYG1" s="71"/>
      <c r="JYH1" s="71"/>
      <c r="JYI1" s="71"/>
      <c r="JYJ1" s="71"/>
      <c r="JYK1" s="71"/>
      <c r="JYL1" s="71"/>
      <c r="JYM1" s="71"/>
      <c r="JYN1" s="71"/>
      <c r="JYO1" s="71"/>
      <c r="JYP1" s="71"/>
      <c r="JYQ1" s="71"/>
      <c r="JYR1" s="71"/>
      <c r="JYS1" s="71"/>
      <c r="JYT1" s="71"/>
      <c r="JYU1" s="71"/>
      <c r="JYV1" s="71"/>
      <c r="JYW1" s="71"/>
      <c r="JYX1" s="71"/>
      <c r="JYY1" s="71"/>
      <c r="JYZ1" s="71"/>
      <c r="JZA1" s="71"/>
      <c r="JZB1" s="71"/>
      <c r="JZC1" s="71"/>
      <c r="JZD1" s="71"/>
      <c r="JZE1" s="71"/>
      <c r="JZF1" s="71"/>
      <c r="JZG1" s="71"/>
      <c r="JZH1" s="71"/>
      <c r="JZI1" s="71"/>
      <c r="JZJ1" s="71"/>
      <c r="JZK1" s="71"/>
      <c r="JZL1" s="71"/>
      <c r="JZM1" s="71"/>
      <c r="JZN1" s="71"/>
      <c r="JZO1" s="71"/>
      <c r="JZP1" s="71"/>
      <c r="JZQ1" s="71"/>
      <c r="JZR1" s="71"/>
      <c r="JZS1" s="71"/>
      <c r="JZT1" s="71"/>
      <c r="JZU1" s="71"/>
      <c r="JZV1" s="71"/>
      <c r="JZW1" s="71"/>
      <c r="JZX1" s="71"/>
      <c r="JZY1" s="71"/>
      <c r="JZZ1" s="71"/>
      <c r="KAA1" s="71"/>
      <c r="KAB1" s="71"/>
      <c r="KAC1" s="71"/>
      <c r="KAD1" s="71"/>
      <c r="KAE1" s="71"/>
      <c r="KAF1" s="71"/>
      <c r="KAG1" s="71"/>
      <c r="KAH1" s="71"/>
      <c r="KAI1" s="71"/>
      <c r="KAJ1" s="71"/>
      <c r="KAK1" s="71"/>
      <c r="KAL1" s="71"/>
      <c r="KAM1" s="71"/>
      <c r="KAN1" s="71"/>
      <c r="KAO1" s="71"/>
      <c r="KAP1" s="71"/>
      <c r="KAQ1" s="71"/>
      <c r="KAR1" s="71"/>
      <c r="KAS1" s="71"/>
      <c r="KAT1" s="71"/>
      <c r="KAU1" s="71"/>
      <c r="KAV1" s="71"/>
      <c r="KAW1" s="71"/>
      <c r="KAX1" s="71"/>
      <c r="KAY1" s="71"/>
      <c r="KAZ1" s="71"/>
      <c r="KBA1" s="71"/>
      <c r="KBB1" s="71"/>
      <c r="KBC1" s="71"/>
      <c r="KBD1" s="71"/>
      <c r="KBE1" s="71"/>
      <c r="KBF1" s="71"/>
      <c r="KBG1" s="71"/>
      <c r="KBH1" s="71"/>
      <c r="KBI1" s="71"/>
      <c r="KBJ1" s="71"/>
      <c r="KBK1" s="71"/>
      <c r="KBL1" s="71"/>
      <c r="KBM1" s="71"/>
      <c r="KBN1" s="71"/>
      <c r="KBO1" s="71"/>
      <c r="KBP1" s="71"/>
      <c r="KBQ1" s="71"/>
      <c r="KBR1" s="71"/>
      <c r="KBS1" s="71"/>
      <c r="KBT1" s="71"/>
      <c r="KBU1" s="71"/>
      <c r="KBV1" s="71"/>
      <c r="KBW1" s="71"/>
      <c r="KBX1" s="71"/>
      <c r="KBY1" s="71"/>
      <c r="KBZ1" s="71"/>
      <c r="KCA1" s="71"/>
      <c r="KCB1" s="71"/>
      <c r="KCC1" s="71"/>
      <c r="KCD1" s="71"/>
      <c r="KCE1" s="71"/>
      <c r="KCF1" s="71"/>
      <c r="KCG1" s="71"/>
      <c r="KCH1" s="71"/>
      <c r="KCI1" s="71"/>
      <c r="KCJ1" s="71"/>
      <c r="KCK1" s="71"/>
      <c r="KCL1" s="71"/>
      <c r="KCM1" s="71"/>
      <c r="KCN1" s="71"/>
      <c r="KCO1" s="71"/>
      <c r="KCP1" s="71"/>
      <c r="KCQ1" s="71"/>
      <c r="KCR1" s="71"/>
      <c r="KCS1" s="71"/>
      <c r="KCT1" s="71"/>
      <c r="KCU1" s="71"/>
      <c r="KCV1" s="71"/>
      <c r="KCW1" s="71"/>
      <c r="KCX1" s="71"/>
      <c r="KCY1" s="71"/>
      <c r="KCZ1" s="71"/>
      <c r="KDA1" s="71"/>
      <c r="KDB1" s="71"/>
      <c r="KDC1" s="71"/>
      <c r="KDD1" s="71"/>
      <c r="KDE1" s="71"/>
      <c r="KDF1" s="71"/>
      <c r="KDG1" s="71"/>
      <c r="KDH1" s="71"/>
      <c r="KDI1" s="71"/>
      <c r="KDJ1" s="71"/>
      <c r="KDK1" s="71"/>
      <c r="KDL1" s="71"/>
      <c r="KDM1" s="71"/>
      <c r="KDN1" s="71"/>
      <c r="KDO1" s="71"/>
      <c r="KDP1" s="71"/>
      <c r="KDQ1" s="71"/>
      <c r="KDR1" s="71"/>
      <c r="KDS1" s="71"/>
      <c r="KDT1" s="71"/>
      <c r="KDU1" s="71"/>
      <c r="KDV1" s="71"/>
      <c r="KDW1" s="71"/>
      <c r="KDX1" s="71"/>
      <c r="KDY1" s="71"/>
      <c r="KDZ1" s="71"/>
      <c r="KEA1" s="71"/>
      <c r="KEB1" s="71"/>
      <c r="KEC1" s="71"/>
      <c r="KED1" s="71"/>
      <c r="KEE1" s="71"/>
      <c r="KEF1" s="71"/>
      <c r="KEG1" s="71"/>
      <c r="KEH1" s="71"/>
      <c r="KEI1" s="71"/>
      <c r="KEJ1" s="71"/>
      <c r="KEK1" s="71"/>
      <c r="KEL1" s="71"/>
      <c r="KEM1" s="71"/>
      <c r="KEN1" s="71"/>
      <c r="KEO1" s="71"/>
      <c r="KEP1" s="71"/>
      <c r="KEQ1" s="71"/>
      <c r="KER1" s="71"/>
      <c r="KES1" s="71"/>
      <c r="KET1" s="71"/>
      <c r="KEU1" s="71"/>
      <c r="KEV1" s="71"/>
      <c r="KEW1" s="71"/>
      <c r="KEX1" s="71"/>
      <c r="KEY1" s="71"/>
      <c r="KEZ1" s="71"/>
      <c r="KFA1" s="71"/>
      <c r="KFB1" s="71"/>
      <c r="KFC1" s="71"/>
      <c r="KFD1" s="71"/>
      <c r="KFE1" s="71"/>
      <c r="KFF1" s="71"/>
      <c r="KFG1" s="71"/>
      <c r="KFH1" s="71"/>
      <c r="KFI1" s="71"/>
      <c r="KFJ1" s="71"/>
      <c r="KFK1" s="71"/>
      <c r="KFL1" s="71"/>
      <c r="KFM1" s="71"/>
      <c r="KFN1" s="71"/>
      <c r="KFO1" s="71"/>
      <c r="KFP1" s="71"/>
      <c r="KFQ1" s="71"/>
      <c r="KFR1" s="71"/>
      <c r="KFS1" s="71"/>
      <c r="KFT1" s="71"/>
      <c r="KFU1" s="71"/>
      <c r="KFV1" s="71"/>
      <c r="KFW1" s="71"/>
      <c r="KFX1" s="71"/>
      <c r="KFY1" s="71"/>
      <c r="KFZ1" s="71"/>
      <c r="KGA1" s="71"/>
      <c r="KGB1" s="71"/>
      <c r="KGC1" s="71"/>
      <c r="KGD1" s="71"/>
      <c r="KGE1" s="71"/>
      <c r="KGF1" s="71"/>
      <c r="KGG1" s="71"/>
      <c r="KGH1" s="71"/>
      <c r="KGI1" s="71"/>
      <c r="KGJ1" s="71"/>
      <c r="KGK1" s="71"/>
      <c r="KGL1" s="71"/>
      <c r="KGM1" s="71"/>
      <c r="KGN1" s="71"/>
      <c r="KGO1" s="71"/>
      <c r="KGP1" s="71"/>
      <c r="KGQ1" s="71"/>
      <c r="KGR1" s="71"/>
      <c r="KGS1" s="71"/>
      <c r="KGT1" s="71"/>
      <c r="KGU1" s="71"/>
      <c r="KGV1" s="71"/>
      <c r="KGW1" s="71"/>
      <c r="KGX1" s="71"/>
      <c r="KGY1" s="71"/>
      <c r="KGZ1" s="71"/>
      <c r="KHA1" s="71"/>
      <c r="KHB1" s="71"/>
      <c r="KHC1" s="71"/>
      <c r="KHD1" s="71"/>
      <c r="KHE1" s="71"/>
      <c r="KHF1" s="71"/>
      <c r="KHG1" s="71"/>
      <c r="KHH1" s="71"/>
      <c r="KHI1" s="71"/>
      <c r="KHJ1" s="71"/>
      <c r="KHK1" s="71"/>
      <c r="KHL1" s="71"/>
      <c r="KHM1" s="71"/>
      <c r="KHN1" s="71"/>
      <c r="KHO1" s="71"/>
      <c r="KHP1" s="71"/>
      <c r="KHQ1" s="71"/>
      <c r="KHR1" s="71"/>
      <c r="KHS1" s="71"/>
      <c r="KHT1" s="71"/>
      <c r="KHU1" s="71"/>
      <c r="KHV1" s="71"/>
      <c r="KHW1" s="71"/>
      <c r="KHX1" s="71"/>
      <c r="KHY1" s="71"/>
      <c r="KHZ1" s="71"/>
      <c r="KIA1" s="71"/>
      <c r="KIB1" s="71"/>
      <c r="KIC1" s="71"/>
      <c r="KID1" s="71"/>
      <c r="KIE1" s="71"/>
      <c r="KIF1" s="71"/>
      <c r="KIG1" s="71"/>
      <c r="KIH1" s="71"/>
      <c r="KII1" s="71"/>
      <c r="KIJ1" s="71"/>
      <c r="KIK1" s="71"/>
      <c r="KIL1" s="71"/>
      <c r="KIM1" s="71"/>
      <c r="KIN1" s="71"/>
      <c r="KIO1" s="71"/>
      <c r="KIP1" s="71"/>
      <c r="KIQ1" s="71"/>
      <c r="KIR1" s="71"/>
      <c r="KIS1" s="71"/>
      <c r="KIT1" s="71"/>
      <c r="KIU1" s="71"/>
      <c r="KIV1" s="71"/>
      <c r="KIW1" s="71"/>
      <c r="KIX1" s="71"/>
      <c r="KIY1" s="71"/>
      <c r="KIZ1" s="71"/>
      <c r="KJA1" s="71"/>
      <c r="KJB1" s="71"/>
      <c r="KJC1" s="71"/>
      <c r="KJD1" s="71"/>
      <c r="KJE1" s="71"/>
      <c r="KJF1" s="71"/>
      <c r="KJG1" s="71"/>
      <c r="KJH1" s="71"/>
      <c r="KJI1" s="71"/>
      <c r="KJJ1" s="71"/>
      <c r="KJK1" s="71"/>
      <c r="KJL1" s="71"/>
      <c r="KJM1" s="71"/>
      <c r="KJN1" s="71"/>
      <c r="KJO1" s="71"/>
      <c r="KJP1" s="71"/>
      <c r="KJQ1" s="71"/>
      <c r="KJR1" s="71"/>
      <c r="KJS1" s="71"/>
      <c r="KJT1" s="71"/>
      <c r="KJU1" s="71"/>
      <c r="KJV1" s="71"/>
      <c r="KJW1" s="71"/>
      <c r="KJX1" s="71"/>
      <c r="KJY1" s="71"/>
      <c r="KJZ1" s="71"/>
      <c r="KKA1" s="71"/>
      <c r="KKB1" s="71"/>
      <c r="KKC1" s="71"/>
      <c r="KKD1" s="71"/>
      <c r="KKE1" s="71"/>
      <c r="KKF1" s="71"/>
      <c r="KKG1" s="71"/>
      <c r="KKH1" s="71"/>
      <c r="KKI1" s="71"/>
      <c r="KKJ1" s="71"/>
      <c r="KKK1" s="71"/>
      <c r="KKL1" s="71"/>
      <c r="KKM1" s="71"/>
      <c r="KKN1" s="71"/>
      <c r="KKO1" s="71"/>
      <c r="KKP1" s="71"/>
      <c r="KKQ1" s="71"/>
      <c r="KKR1" s="71"/>
      <c r="KKS1" s="71"/>
      <c r="KKT1" s="71"/>
      <c r="KKU1" s="71"/>
      <c r="KKV1" s="71"/>
      <c r="KKW1" s="71"/>
      <c r="KKX1" s="71"/>
      <c r="KKY1" s="71"/>
      <c r="KKZ1" s="71"/>
      <c r="KLA1" s="71"/>
      <c r="KLB1" s="71"/>
      <c r="KLC1" s="71"/>
      <c r="KLD1" s="71"/>
      <c r="KLE1" s="71"/>
      <c r="KLF1" s="71"/>
      <c r="KLG1" s="71"/>
      <c r="KLH1" s="71"/>
      <c r="KLI1" s="71"/>
      <c r="KLJ1" s="71"/>
      <c r="KLK1" s="71"/>
      <c r="KLL1" s="71"/>
      <c r="KLM1" s="71"/>
      <c r="KLN1" s="71"/>
      <c r="KLO1" s="71"/>
      <c r="KLP1" s="71"/>
      <c r="KLQ1" s="71"/>
      <c r="KLR1" s="71"/>
      <c r="KLS1" s="71"/>
      <c r="KLT1" s="71"/>
      <c r="KLU1" s="71"/>
      <c r="KLV1" s="71"/>
      <c r="KLW1" s="71"/>
      <c r="KLX1" s="71"/>
      <c r="KLY1" s="71"/>
      <c r="KLZ1" s="71"/>
      <c r="KMA1" s="71"/>
      <c r="KMB1" s="71"/>
      <c r="KMC1" s="71"/>
      <c r="KMD1" s="71"/>
      <c r="KME1" s="71"/>
      <c r="KMF1" s="71"/>
      <c r="KMG1" s="71"/>
      <c r="KMH1" s="71"/>
      <c r="KMI1" s="71"/>
      <c r="KMJ1" s="71"/>
      <c r="KMK1" s="71"/>
      <c r="KML1" s="71"/>
      <c r="KMM1" s="71"/>
      <c r="KMN1" s="71"/>
      <c r="KMO1" s="71"/>
      <c r="KMP1" s="71"/>
      <c r="KMQ1" s="71"/>
      <c r="KMR1" s="71"/>
      <c r="KMS1" s="71"/>
      <c r="KMT1" s="71"/>
      <c r="KMU1" s="71"/>
      <c r="KMV1" s="71"/>
      <c r="KMW1" s="71"/>
      <c r="KMX1" s="71"/>
      <c r="KMY1" s="71"/>
      <c r="KMZ1" s="71"/>
      <c r="KNA1" s="71"/>
      <c r="KNB1" s="71"/>
      <c r="KNC1" s="71"/>
      <c r="KND1" s="71"/>
      <c r="KNE1" s="71"/>
      <c r="KNF1" s="71"/>
      <c r="KNG1" s="71"/>
      <c r="KNH1" s="71"/>
      <c r="KNI1" s="71"/>
      <c r="KNJ1" s="71"/>
      <c r="KNK1" s="71"/>
      <c r="KNL1" s="71"/>
      <c r="KNM1" s="71"/>
      <c r="KNN1" s="71"/>
      <c r="KNO1" s="71"/>
      <c r="KNP1" s="71"/>
      <c r="KNQ1" s="71"/>
      <c r="KNR1" s="71"/>
      <c r="KNS1" s="71"/>
      <c r="KNT1" s="71"/>
      <c r="KNU1" s="71"/>
      <c r="KNV1" s="71"/>
      <c r="KNW1" s="71"/>
      <c r="KNX1" s="71"/>
      <c r="KNY1" s="71"/>
      <c r="KNZ1" s="71"/>
      <c r="KOA1" s="71"/>
      <c r="KOB1" s="71"/>
      <c r="KOC1" s="71"/>
      <c r="KOD1" s="71"/>
      <c r="KOE1" s="71"/>
      <c r="KOF1" s="71"/>
      <c r="KOG1" s="71"/>
      <c r="KOH1" s="71"/>
      <c r="KOI1" s="71"/>
      <c r="KOJ1" s="71"/>
      <c r="KOK1" s="71"/>
      <c r="KOL1" s="71"/>
      <c r="KOM1" s="71"/>
      <c r="KON1" s="71"/>
      <c r="KOO1" s="71"/>
      <c r="KOP1" s="71"/>
      <c r="KOQ1" s="71"/>
      <c r="KOR1" s="71"/>
      <c r="KOS1" s="71"/>
      <c r="KOT1" s="71"/>
      <c r="KOU1" s="71"/>
      <c r="KOV1" s="71"/>
      <c r="KOW1" s="71"/>
      <c r="KOX1" s="71"/>
      <c r="KOY1" s="71"/>
      <c r="KOZ1" s="71"/>
      <c r="KPA1" s="71"/>
      <c r="KPB1" s="71"/>
      <c r="KPC1" s="71"/>
      <c r="KPD1" s="71"/>
      <c r="KPE1" s="71"/>
      <c r="KPF1" s="71"/>
      <c r="KPG1" s="71"/>
      <c r="KPH1" s="71"/>
      <c r="KPI1" s="71"/>
      <c r="KPJ1" s="71"/>
      <c r="KPK1" s="71"/>
      <c r="KPL1" s="71"/>
      <c r="KPM1" s="71"/>
      <c r="KPN1" s="71"/>
      <c r="KPO1" s="71"/>
      <c r="KPP1" s="71"/>
      <c r="KPQ1" s="71"/>
      <c r="KPR1" s="71"/>
      <c r="KPS1" s="71"/>
      <c r="KPT1" s="71"/>
      <c r="KPU1" s="71"/>
      <c r="KPV1" s="71"/>
      <c r="KPW1" s="71"/>
      <c r="KPX1" s="71"/>
      <c r="KPY1" s="71"/>
      <c r="KPZ1" s="71"/>
      <c r="KQA1" s="71"/>
      <c r="KQB1" s="71"/>
      <c r="KQC1" s="71"/>
      <c r="KQD1" s="71"/>
      <c r="KQE1" s="71"/>
      <c r="KQF1" s="71"/>
      <c r="KQG1" s="71"/>
      <c r="KQH1" s="71"/>
      <c r="KQI1" s="71"/>
      <c r="KQJ1" s="71"/>
      <c r="KQK1" s="71"/>
      <c r="KQL1" s="71"/>
      <c r="KQM1" s="71"/>
      <c r="KQN1" s="71"/>
      <c r="KQO1" s="71"/>
      <c r="KQP1" s="71"/>
      <c r="KQQ1" s="71"/>
      <c r="KQR1" s="71"/>
      <c r="KQS1" s="71"/>
      <c r="KQT1" s="71"/>
      <c r="KQU1" s="71"/>
      <c r="KQV1" s="71"/>
      <c r="KQW1" s="71"/>
      <c r="KQX1" s="71"/>
      <c r="KQY1" s="71"/>
      <c r="KQZ1" s="71"/>
      <c r="KRA1" s="71"/>
      <c r="KRB1" s="71"/>
      <c r="KRC1" s="71"/>
      <c r="KRD1" s="71"/>
      <c r="KRE1" s="71"/>
      <c r="KRF1" s="71"/>
      <c r="KRG1" s="71"/>
      <c r="KRH1" s="71"/>
      <c r="KRI1" s="71"/>
      <c r="KRJ1" s="71"/>
      <c r="KRK1" s="71"/>
      <c r="KRL1" s="71"/>
      <c r="KRM1" s="71"/>
      <c r="KRN1" s="71"/>
      <c r="KRO1" s="71"/>
      <c r="KRP1" s="71"/>
      <c r="KRQ1" s="71"/>
      <c r="KRR1" s="71"/>
      <c r="KRS1" s="71"/>
      <c r="KRT1" s="71"/>
      <c r="KRU1" s="71"/>
      <c r="KRV1" s="71"/>
      <c r="KRW1" s="71"/>
      <c r="KRX1" s="71"/>
      <c r="KRY1" s="71"/>
      <c r="KRZ1" s="71"/>
      <c r="KSA1" s="71"/>
      <c r="KSB1" s="71"/>
      <c r="KSC1" s="71"/>
      <c r="KSD1" s="71"/>
      <c r="KSE1" s="71"/>
      <c r="KSF1" s="71"/>
      <c r="KSG1" s="71"/>
      <c r="KSH1" s="71"/>
      <c r="KSI1" s="71"/>
      <c r="KSJ1" s="71"/>
      <c r="KSK1" s="71"/>
      <c r="KSL1" s="71"/>
      <c r="KSM1" s="71"/>
      <c r="KSN1" s="71"/>
      <c r="KSO1" s="71"/>
      <c r="KSP1" s="71"/>
      <c r="KSQ1" s="71"/>
      <c r="KSR1" s="71"/>
      <c r="KSS1" s="71"/>
      <c r="KST1" s="71"/>
      <c r="KSU1" s="71"/>
      <c r="KSV1" s="71"/>
      <c r="KSW1" s="71"/>
      <c r="KSX1" s="71"/>
      <c r="KSY1" s="71"/>
      <c r="KSZ1" s="71"/>
      <c r="KTA1" s="71"/>
      <c r="KTB1" s="71"/>
      <c r="KTC1" s="71"/>
      <c r="KTD1" s="71"/>
      <c r="KTE1" s="71"/>
      <c r="KTF1" s="71"/>
      <c r="KTG1" s="71"/>
      <c r="KTH1" s="71"/>
      <c r="KTI1" s="71"/>
      <c r="KTJ1" s="71"/>
      <c r="KTK1" s="71"/>
      <c r="KTL1" s="71"/>
      <c r="KTM1" s="71"/>
      <c r="KTN1" s="71"/>
      <c r="KTO1" s="71"/>
      <c r="KTP1" s="71"/>
      <c r="KTQ1" s="71"/>
      <c r="KTR1" s="71"/>
      <c r="KTS1" s="71"/>
      <c r="KTT1" s="71"/>
      <c r="KTU1" s="71"/>
      <c r="KTV1" s="71"/>
      <c r="KTW1" s="71"/>
      <c r="KTX1" s="71"/>
      <c r="KTY1" s="71"/>
      <c r="KTZ1" s="71"/>
      <c r="KUA1" s="71"/>
      <c r="KUB1" s="71"/>
      <c r="KUC1" s="71"/>
      <c r="KUD1" s="71"/>
      <c r="KUE1" s="71"/>
      <c r="KUF1" s="71"/>
      <c r="KUG1" s="71"/>
      <c r="KUH1" s="71"/>
      <c r="KUI1" s="71"/>
      <c r="KUJ1" s="71"/>
      <c r="KUK1" s="71"/>
      <c r="KUL1" s="71"/>
      <c r="KUM1" s="71"/>
      <c r="KUN1" s="71"/>
      <c r="KUO1" s="71"/>
      <c r="KUP1" s="71"/>
      <c r="KUQ1" s="71"/>
      <c r="KUR1" s="71"/>
      <c r="KUS1" s="71"/>
      <c r="KUT1" s="71"/>
      <c r="KUU1" s="71"/>
      <c r="KUV1" s="71"/>
      <c r="KUW1" s="71"/>
      <c r="KUX1" s="71"/>
      <c r="KUY1" s="71"/>
      <c r="KUZ1" s="71"/>
      <c r="KVA1" s="71"/>
      <c r="KVB1" s="71"/>
      <c r="KVC1" s="71"/>
      <c r="KVD1" s="71"/>
      <c r="KVE1" s="71"/>
      <c r="KVF1" s="71"/>
      <c r="KVG1" s="71"/>
      <c r="KVH1" s="71"/>
      <c r="KVI1" s="71"/>
      <c r="KVJ1" s="71"/>
      <c r="KVK1" s="71"/>
      <c r="KVL1" s="71"/>
      <c r="KVM1" s="71"/>
      <c r="KVN1" s="71"/>
      <c r="KVO1" s="71"/>
      <c r="KVP1" s="71"/>
      <c r="KVQ1" s="71"/>
      <c r="KVR1" s="71"/>
      <c r="KVS1" s="71"/>
      <c r="KVT1" s="71"/>
      <c r="KVU1" s="71"/>
      <c r="KVV1" s="71"/>
      <c r="KVW1" s="71"/>
      <c r="KVX1" s="71"/>
      <c r="KVY1" s="71"/>
      <c r="KVZ1" s="71"/>
      <c r="KWA1" s="71"/>
      <c r="KWB1" s="71"/>
      <c r="KWC1" s="71"/>
      <c r="KWD1" s="71"/>
      <c r="KWE1" s="71"/>
      <c r="KWF1" s="71"/>
      <c r="KWG1" s="71"/>
      <c r="KWH1" s="71"/>
      <c r="KWI1" s="71"/>
      <c r="KWJ1" s="71"/>
      <c r="KWK1" s="71"/>
      <c r="KWL1" s="71"/>
      <c r="KWM1" s="71"/>
      <c r="KWN1" s="71"/>
      <c r="KWO1" s="71"/>
      <c r="KWP1" s="71"/>
      <c r="KWQ1" s="71"/>
      <c r="KWR1" s="71"/>
      <c r="KWS1" s="71"/>
      <c r="KWT1" s="71"/>
      <c r="KWU1" s="71"/>
      <c r="KWV1" s="71"/>
      <c r="KWW1" s="71"/>
      <c r="KWX1" s="71"/>
      <c r="KWY1" s="71"/>
      <c r="KWZ1" s="71"/>
      <c r="KXA1" s="71"/>
      <c r="KXB1" s="71"/>
      <c r="KXC1" s="71"/>
      <c r="KXD1" s="71"/>
      <c r="KXE1" s="71"/>
      <c r="KXF1" s="71"/>
      <c r="KXG1" s="71"/>
      <c r="KXH1" s="71"/>
      <c r="KXI1" s="71"/>
      <c r="KXJ1" s="71"/>
      <c r="KXK1" s="71"/>
      <c r="KXL1" s="71"/>
      <c r="KXM1" s="71"/>
      <c r="KXN1" s="71"/>
      <c r="KXO1" s="71"/>
      <c r="KXP1" s="71"/>
      <c r="KXQ1" s="71"/>
      <c r="KXR1" s="71"/>
      <c r="KXS1" s="71"/>
      <c r="KXT1" s="71"/>
      <c r="KXU1" s="71"/>
      <c r="KXV1" s="71"/>
      <c r="KXW1" s="71"/>
      <c r="KXX1" s="71"/>
      <c r="KXY1" s="71"/>
      <c r="KXZ1" s="71"/>
      <c r="KYA1" s="71"/>
      <c r="KYB1" s="71"/>
      <c r="KYC1" s="71"/>
      <c r="KYD1" s="71"/>
      <c r="KYE1" s="71"/>
      <c r="KYF1" s="71"/>
      <c r="KYG1" s="71"/>
      <c r="KYH1" s="71"/>
      <c r="KYI1" s="71"/>
      <c r="KYJ1" s="71"/>
      <c r="KYK1" s="71"/>
      <c r="KYL1" s="71"/>
      <c r="KYM1" s="71"/>
      <c r="KYN1" s="71"/>
      <c r="KYO1" s="71"/>
      <c r="KYP1" s="71"/>
      <c r="KYQ1" s="71"/>
      <c r="KYR1" s="71"/>
      <c r="KYS1" s="71"/>
      <c r="KYT1" s="71"/>
      <c r="KYU1" s="71"/>
      <c r="KYV1" s="71"/>
      <c r="KYW1" s="71"/>
      <c r="KYX1" s="71"/>
      <c r="KYY1" s="71"/>
      <c r="KYZ1" s="71"/>
      <c r="KZA1" s="71"/>
      <c r="KZB1" s="71"/>
      <c r="KZC1" s="71"/>
      <c r="KZD1" s="71"/>
      <c r="KZE1" s="71"/>
      <c r="KZF1" s="71"/>
      <c r="KZG1" s="71"/>
      <c r="KZH1" s="71"/>
      <c r="KZI1" s="71"/>
      <c r="KZJ1" s="71"/>
      <c r="KZK1" s="71"/>
      <c r="KZL1" s="71"/>
      <c r="KZM1" s="71"/>
      <c r="KZN1" s="71"/>
      <c r="KZO1" s="71"/>
      <c r="KZP1" s="71"/>
      <c r="KZQ1" s="71"/>
      <c r="KZR1" s="71"/>
      <c r="KZS1" s="71"/>
      <c r="KZT1" s="71"/>
      <c r="KZU1" s="71"/>
      <c r="KZV1" s="71"/>
      <c r="KZW1" s="71"/>
      <c r="KZX1" s="71"/>
      <c r="KZY1" s="71"/>
      <c r="KZZ1" s="71"/>
      <c r="LAA1" s="71"/>
      <c r="LAB1" s="71"/>
      <c r="LAC1" s="71"/>
      <c r="LAD1" s="71"/>
      <c r="LAE1" s="71"/>
      <c r="LAF1" s="71"/>
      <c r="LAG1" s="71"/>
      <c r="LAH1" s="71"/>
      <c r="LAI1" s="71"/>
      <c r="LAJ1" s="71"/>
      <c r="LAK1" s="71"/>
      <c r="LAL1" s="71"/>
      <c r="LAM1" s="71"/>
      <c r="LAN1" s="71"/>
      <c r="LAO1" s="71"/>
      <c r="LAP1" s="71"/>
      <c r="LAQ1" s="71"/>
      <c r="LAR1" s="71"/>
      <c r="LAS1" s="71"/>
      <c r="LAT1" s="71"/>
      <c r="LAU1" s="71"/>
      <c r="LAV1" s="71"/>
      <c r="LAW1" s="71"/>
      <c r="LAX1" s="71"/>
      <c r="LAY1" s="71"/>
      <c r="LAZ1" s="71"/>
      <c r="LBA1" s="71"/>
      <c r="LBB1" s="71"/>
      <c r="LBC1" s="71"/>
      <c r="LBD1" s="71"/>
      <c r="LBE1" s="71"/>
      <c r="LBF1" s="71"/>
      <c r="LBG1" s="71"/>
      <c r="LBH1" s="71"/>
      <c r="LBI1" s="71"/>
      <c r="LBJ1" s="71"/>
      <c r="LBK1" s="71"/>
      <c r="LBL1" s="71"/>
      <c r="LBM1" s="71"/>
      <c r="LBN1" s="71"/>
      <c r="LBO1" s="71"/>
      <c r="LBP1" s="71"/>
      <c r="LBQ1" s="71"/>
      <c r="LBR1" s="71"/>
      <c r="LBS1" s="71"/>
      <c r="LBT1" s="71"/>
      <c r="LBU1" s="71"/>
      <c r="LBV1" s="71"/>
      <c r="LBW1" s="71"/>
      <c r="LBX1" s="71"/>
      <c r="LBY1" s="71"/>
      <c r="LBZ1" s="71"/>
      <c r="LCA1" s="71"/>
      <c r="LCB1" s="71"/>
      <c r="LCC1" s="71"/>
      <c r="LCD1" s="71"/>
      <c r="LCE1" s="71"/>
      <c r="LCF1" s="71"/>
      <c r="LCG1" s="71"/>
      <c r="LCH1" s="71"/>
      <c r="LCI1" s="71"/>
      <c r="LCJ1" s="71"/>
      <c r="LCK1" s="71"/>
      <c r="LCL1" s="71"/>
      <c r="LCM1" s="71"/>
      <c r="LCN1" s="71"/>
      <c r="LCO1" s="71"/>
      <c r="LCP1" s="71"/>
      <c r="LCQ1" s="71"/>
      <c r="LCR1" s="71"/>
      <c r="LCS1" s="71"/>
      <c r="LCT1" s="71"/>
      <c r="LCU1" s="71"/>
      <c r="LCV1" s="71"/>
      <c r="LCW1" s="71"/>
      <c r="LCX1" s="71"/>
      <c r="LCY1" s="71"/>
      <c r="LCZ1" s="71"/>
      <c r="LDA1" s="71"/>
      <c r="LDB1" s="71"/>
      <c r="LDC1" s="71"/>
      <c r="LDD1" s="71"/>
      <c r="LDE1" s="71"/>
      <c r="LDF1" s="71"/>
      <c r="LDG1" s="71"/>
      <c r="LDH1" s="71"/>
      <c r="LDI1" s="71"/>
      <c r="LDJ1" s="71"/>
      <c r="LDK1" s="71"/>
      <c r="LDL1" s="71"/>
      <c r="LDM1" s="71"/>
      <c r="LDN1" s="71"/>
      <c r="LDO1" s="71"/>
      <c r="LDP1" s="71"/>
      <c r="LDQ1" s="71"/>
      <c r="LDR1" s="71"/>
      <c r="LDS1" s="71"/>
      <c r="LDT1" s="71"/>
      <c r="LDU1" s="71"/>
      <c r="LDV1" s="71"/>
      <c r="LDW1" s="71"/>
      <c r="LDX1" s="71"/>
      <c r="LDY1" s="71"/>
      <c r="LDZ1" s="71"/>
      <c r="LEA1" s="71"/>
      <c r="LEB1" s="71"/>
      <c r="LEC1" s="71"/>
      <c r="LED1" s="71"/>
      <c r="LEE1" s="71"/>
      <c r="LEF1" s="71"/>
      <c r="LEG1" s="71"/>
      <c r="LEH1" s="71"/>
      <c r="LEI1" s="71"/>
      <c r="LEJ1" s="71"/>
      <c r="LEK1" s="71"/>
      <c r="LEL1" s="71"/>
      <c r="LEM1" s="71"/>
      <c r="LEN1" s="71"/>
      <c r="LEO1" s="71"/>
      <c r="LEP1" s="71"/>
      <c r="LEQ1" s="71"/>
      <c r="LER1" s="71"/>
      <c r="LES1" s="71"/>
      <c r="LET1" s="71"/>
      <c r="LEU1" s="71"/>
      <c r="LEV1" s="71"/>
      <c r="LEW1" s="71"/>
      <c r="LEX1" s="71"/>
      <c r="LEY1" s="71"/>
      <c r="LEZ1" s="71"/>
      <c r="LFA1" s="71"/>
      <c r="LFB1" s="71"/>
      <c r="LFC1" s="71"/>
      <c r="LFD1" s="71"/>
      <c r="LFE1" s="71"/>
      <c r="LFF1" s="71"/>
      <c r="LFG1" s="71"/>
      <c r="LFH1" s="71"/>
      <c r="LFI1" s="71"/>
      <c r="LFJ1" s="71"/>
      <c r="LFK1" s="71"/>
      <c r="LFL1" s="71"/>
      <c r="LFM1" s="71"/>
      <c r="LFN1" s="71"/>
      <c r="LFO1" s="71"/>
      <c r="LFP1" s="71"/>
      <c r="LFQ1" s="71"/>
      <c r="LFR1" s="71"/>
      <c r="LFS1" s="71"/>
      <c r="LFT1" s="71"/>
      <c r="LFU1" s="71"/>
      <c r="LFV1" s="71"/>
      <c r="LFW1" s="71"/>
      <c r="LFX1" s="71"/>
      <c r="LFY1" s="71"/>
      <c r="LFZ1" s="71"/>
      <c r="LGA1" s="71"/>
      <c r="LGB1" s="71"/>
      <c r="LGC1" s="71"/>
      <c r="LGD1" s="71"/>
      <c r="LGE1" s="71"/>
      <c r="LGF1" s="71"/>
      <c r="LGG1" s="71"/>
      <c r="LGH1" s="71"/>
      <c r="LGI1" s="71"/>
      <c r="LGJ1" s="71"/>
      <c r="LGK1" s="71"/>
      <c r="LGL1" s="71"/>
      <c r="LGM1" s="71"/>
      <c r="LGN1" s="71"/>
      <c r="LGO1" s="71"/>
      <c r="LGP1" s="71"/>
      <c r="LGQ1" s="71"/>
      <c r="LGR1" s="71"/>
      <c r="LGS1" s="71"/>
      <c r="LGT1" s="71"/>
      <c r="LGU1" s="71"/>
      <c r="LGV1" s="71"/>
      <c r="LGW1" s="71"/>
      <c r="LGX1" s="71"/>
      <c r="LGY1" s="71"/>
      <c r="LGZ1" s="71"/>
      <c r="LHA1" s="71"/>
      <c r="LHB1" s="71"/>
      <c r="LHC1" s="71"/>
      <c r="LHD1" s="71"/>
      <c r="LHE1" s="71"/>
      <c r="LHF1" s="71"/>
      <c r="LHG1" s="71"/>
      <c r="LHH1" s="71"/>
      <c r="LHI1" s="71"/>
      <c r="LHJ1" s="71"/>
      <c r="LHK1" s="71"/>
      <c r="LHL1" s="71"/>
      <c r="LHM1" s="71"/>
      <c r="LHN1" s="71"/>
      <c r="LHO1" s="71"/>
      <c r="LHP1" s="71"/>
      <c r="LHQ1" s="71"/>
      <c r="LHR1" s="71"/>
      <c r="LHS1" s="71"/>
      <c r="LHT1" s="71"/>
      <c r="LHU1" s="71"/>
      <c r="LHV1" s="71"/>
      <c r="LHW1" s="71"/>
      <c r="LHX1" s="71"/>
      <c r="LHY1" s="71"/>
      <c r="LHZ1" s="71"/>
      <c r="LIA1" s="71"/>
      <c r="LIB1" s="71"/>
      <c r="LIC1" s="71"/>
      <c r="LID1" s="71"/>
      <c r="LIE1" s="71"/>
      <c r="LIF1" s="71"/>
      <c r="LIG1" s="71"/>
      <c r="LIH1" s="71"/>
      <c r="LII1" s="71"/>
      <c r="LIJ1" s="71"/>
      <c r="LIK1" s="71"/>
      <c r="LIL1" s="71"/>
      <c r="LIM1" s="71"/>
      <c r="LIN1" s="71"/>
      <c r="LIO1" s="71"/>
      <c r="LIP1" s="71"/>
      <c r="LIQ1" s="71"/>
      <c r="LIR1" s="71"/>
      <c r="LIS1" s="71"/>
      <c r="LIT1" s="71"/>
      <c r="LIU1" s="71"/>
      <c r="LIV1" s="71"/>
      <c r="LIW1" s="71"/>
      <c r="LIX1" s="71"/>
      <c r="LIY1" s="71"/>
      <c r="LIZ1" s="71"/>
      <c r="LJA1" s="71"/>
      <c r="LJB1" s="71"/>
      <c r="LJC1" s="71"/>
      <c r="LJD1" s="71"/>
      <c r="LJE1" s="71"/>
      <c r="LJF1" s="71"/>
      <c r="LJG1" s="71"/>
      <c r="LJH1" s="71"/>
      <c r="LJI1" s="71"/>
      <c r="LJJ1" s="71"/>
      <c r="LJK1" s="71"/>
      <c r="LJL1" s="71"/>
      <c r="LJM1" s="71"/>
      <c r="LJN1" s="71"/>
      <c r="LJO1" s="71"/>
      <c r="LJP1" s="71"/>
      <c r="LJQ1" s="71"/>
      <c r="LJR1" s="71"/>
      <c r="LJS1" s="71"/>
      <c r="LJT1" s="71"/>
      <c r="LJU1" s="71"/>
      <c r="LJV1" s="71"/>
      <c r="LJW1" s="71"/>
      <c r="LJX1" s="71"/>
      <c r="LJY1" s="71"/>
      <c r="LJZ1" s="71"/>
      <c r="LKA1" s="71"/>
      <c r="LKB1" s="71"/>
      <c r="LKC1" s="71"/>
      <c r="LKD1" s="71"/>
      <c r="LKE1" s="71"/>
      <c r="LKF1" s="71"/>
      <c r="LKG1" s="71"/>
      <c r="LKH1" s="71"/>
      <c r="LKI1" s="71"/>
      <c r="LKJ1" s="71"/>
      <c r="LKK1" s="71"/>
      <c r="LKL1" s="71"/>
      <c r="LKM1" s="71"/>
      <c r="LKN1" s="71"/>
      <c r="LKO1" s="71"/>
      <c r="LKP1" s="71"/>
      <c r="LKQ1" s="71"/>
      <c r="LKR1" s="71"/>
      <c r="LKS1" s="71"/>
      <c r="LKT1" s="71"/>
      <c r="LKU1" s="71"/>
      <c r="LKV1" s="71"/>
      <c r="LKW1" s="71"/>
      <c r="LKX1" s="71"/>
      <c r="LKY1" s="71"/>
      <c r="LKZ1" s="71"/>
      <c r="LLA1" s="71"/>
      <c r="LLB1" s="71"/>
      <c r="LLC1" s="71"/>
      <c r="LLD1" s="71"/>
      <c r="LLE1" s="71"/>
      <c r="LLF1" s="71"/>
      <c r="LLG1" s="71"/>
      <c r="LLH1" s="71"/>
      <c r="LLI1" s="71"/>
      <c r="LLJ1" s="71"/>
      <c r="LLK1" s="71"/>
      <c r="LLL1" s="71"/>
      <c r="LLM1" s="71"/>
      <c r="LLN1" s="71"/>
      <c r="LLO1" s="71"/>
      <c r="LLP1" s="71"/>
      <c r="LLQ1" s="71"/>
      <c r="LLR1" s="71"/>
      <c r="LLS1" s="71"/>
      <c r="LLT1" s="71"/>
      <c r="LLU1" s="71"/>
      <c r="LLV1" s="71"/>
      <c r="LLW1" s="71"/>
      <c r="LLX1" s="71"/>
      <c r="LLY1" s="71"/>
      <c r="LLZ1" s="71"/>
      <c r="LMA1" s="71"/>
      <c r="LMB1" s="71"/>
      <c r="LMC1" s="71"/>
      <c r="LMD1" s="71"/>
      <c r="LME1" s="71"/>
      <c r="LMF1" s="71"/>
      <c r="LMG1" s="71"/>
      <c r="LMH1" s="71"/>
      <c r="LMI1" s="71"/>
      <c r="LMJ1" s="71"/>
      <c r="LMK1" s="71"/>
      <c r="LML1" s="71"/>
      <c r="LMM1" s="71"/>
      <c r="LMN1" s="71"/>
      <c r="LMO1" s="71"/>
      <c r="LMP1" s="71"/>
      <c r="LMQ1" s="71"/>
      <c r="LMR1" s="71"/>
      <c r="LMS1" s="71"/>
      <c r="LMT1" s="71"/>
      <c r="LMU1" s="71"/>
      <c r="LMV1" s="71"/>
      <c r="LMW1" s="71"/>
      <c r="LMX1" s="71"/>
      <c r="LMY1" s="71"/>
      <c r="LMZ1" s="71"/>
      <c r="LNA1" s="71"/>
      <c r="LNB1" s="71"/>
      <c r="LNC1" s="71"/>
      <c r="LND1" s="71"/>
      <c r="LNE1" s="71"/>
      <c r="LNF1" s="71"/>
      <c r="LNG1" s="71"/>
      <c r="LNH1" s="71"/>
      <c r="LNI1" s="71"/>
      <c r="LNJ1" s="71"/>
      <c r="LNK1" s="71"/>
      <c r="LNL1" s="71"/>
      <c r="LNM1" s="71"/>
      <c r="LNN1" s="71"/>
      <c r="LNO1" s="71"/>
      <c r="LNP1" s="71"/>
      <c r="LNQ1" s="71"/>
      <c r="LNR1" s="71"/>
      <c r="LNS1" s="71"/>
      <c r="LNT1" s="71"/>
      <c r="LNU1" s="71"/>
      <c r="LNV1" s="71"/>
      <c r="LNW1" s="71"/>
      <c r="LNX1" s="71"/>
      <c r="LNY1" s="71"/>
      <c r="LNZ1" s="71"/>
      <c r="LOA1" s="71"/>
      <c r="LOB1" s="71"/>
      <c r="LOC1" s="71"/>
      <c r="LOD1" s="71"/>
      <c r="LOE1" s="71"/>
      <c r="LOF1" s="71"/>
      <c r="LOG1" s="71"/>
      <c r="LOH1" s="71"/>
      <c r="LOI1" s="71"/>
      <c r="LOJ1" s="71"/>
      <c r="LOK1" s="71"/>
      <c r="LOL1" s="71"/>
      <c r="LOM1" s="71"/>
      <c r="LON1" s="71"/>
      <c r="LOO1" s="71"/>
      <c r="LOP1" s="71"/>
      <c r="LOQ1" s="71"/>
      <c r="LOR1" s="71"/>
      <c r="LOS1" s="71"/>
      <c r="LOT1" s="71"/>
      <c r="LOU1" s="71"/>
      <c r="LOV1" s="71"/>
      <c r="LOW1" s="71"/>
      <c r="LOX1" s="71"/>
      <c r="LOY1" s="71"/>
      <c r="LOZ1" s="71"/>
      <c r="LPA1" s="71"/>
      <c r="LPB1" s="71"/>
      <c r="LPC1" s="71"/>
      <c r="LPD1" s="71"/>
      <c r="LPE1" s="71"/>
      <c r="LPF1" s="71"/>
      <c r="LPG1" s="71"/>
      <c r="LPH1" s="71"/>
      <c r="LPI1" s="71"/>
      <c r="LPJ1" s="71"/>
      <c r="LPK1" s="71"/>
      <c r="LPL1" s="71"/>
      <c r="LPM1" s="71"/>
      <c r="LPN1" s="71"/>
      <c r="LPO1" s="71"/>
      <c r="LPP1" s="71"/>
      <c r="LPQ1" s="71"/>
      <c r="LPR1" s="71"/>
      <c r="LPS1" s="71"/>
      <c r="LPT1" s="71"/>
      <c r="LPU1" s="71"/>
      <c r="LPV1" s="71"/>
      <c r="LPW1" s="71"/>
      <c r="LPX1" s="71"/>
      <c r="LPY1" s="71"/>
      <c r="LPZ1" s="71"/>
      <c r="LQA1" s="71"/>
      <c r="LQB1" s="71"/>
      <c r="LQC1" s="71"/>
      <c r="LQD1" s="71"/>
      <c r="LQE1" s="71"/>
      <c r="LQF1" s="71"/>
      <c r="LQG1" s="71"/>
      <c r="LQH1" s="71"/>
      <c r="LQI1" s="71"/>
      <c r="LQJ1" s="71"/>
      <c r="LQK1" s="71"/>
      <c r="LQL1" s="71"/>
      <c r="LQM1" s="71"/>
      <c r="LQN1" s="71"/>
      <c r="LQO1" s="71"/>
      <c r="LQP1" s="71"/>
      <c r="LQQ1" s="71"/>
      <c r="LQR1" s="71"/>
      <c r="LQS1" s="71"/>
      <c r="LQT1" s="71"/>
      <c r="LQU1" s="71"/>
      <c r="LQV1" s="71"/>
      <c r="LQW1" s="71"/>
      <c r="LQX1" s="71"/>
      <c r="LQY1" s="71"/>
      <c r="LQZ1" s="71"/>
      <c r="LRA1" s="71"/>
      <c r="LRB1" s="71"/>
      <c r="LRC1" s="71"/>
      <c r="LRD1" s="71"/>
      <c r="LRE1" s="71"/>
      <c r="LRF1" s="71"/>
      <c r="LRG1" s="71"/>
      <c r="LRH1" s="71"/>
      <c r="LRI1" s="71"/>
      <c r="LRJ1" s="71"/>
      <c r="LRK1" s="71"/>
      <c r="LRL1" s="71"/>
      <c r="LRM1" s="71"/>
      <c r="LRN1" s="71"/>
      <c r="LRO1" s="71"/>
      <c r="LRP1" s="71"/>
      <c r="LRQ1" s="71"/>
      <c r="LRR1" s="71"/>
      <c r="LRS1" s="71"/>
      <c r="LRT1" s="71"/>
      <c r="LRU1" s="71"/>
      <c r="LRV1" s="71"/>
      <c r="LRW1" s="71"/>
      <c r="LRX1" s="71"/>
      <c r="LRY1" s="71"/>
      <c r="LRZ1" s="71"/>
      <c r="LSA1" s="71"/>
      <c r="LSB1" s="71"/>
      <c r="LSC1" s="71"/>
      <c r="LSD1" s="71"/>
      <c r="LSE1" s="71"/>
      <c r="LSF1" s="71"/>
      <c r="LSG1" s="71"/>
      <c r="LSH1" s="71"/>
      <c r="LSI1" s="71"/>
      <c r="LSJ1" s="71"/>
      <c r="LSK1" s="71"/>
      <c r="LSL1" s="71"/>
      <c r="LSM1" s="71"/>
      <c r="LSN1" s="71"/>
      <c r="LSO1" s="71"/>
      <c r="LSP1" s="71"/>
      <c r="LSQ1" s="71"/>
      <c r="LSR1" s="71"/>
      <c r="LSS1" s="71"/>
      <c r="LST1" s="71"/>
      <c r="LSU1" s="71"/>
      <c r="LSV1" s="71"/>
      <c r="LSW1" s="71"/>
      <c r="LSX1" s="71"/>
      <c r="LSY1" s="71"/>
      <c r="LSZ1" s="71"/>
      <c r="LTA1" s="71"/>
      <c r="LTB1" s="71"/>
      <c r="LTC1" s="71"/>
      <c r="LTD1" s="71"/>
      <c r="LTE1" s="71"/>
      <c r="LTF1" s="71"/>
      <c r="LTG1" s="71"/>
      <c r="LTH1" s="71"/>
      <c r="LTI1" s="71"/>
      <c r="LTJ1" s="71"/>
      <c r="LTK1" s="71"/>
      <c r="LTL1" s="71"/>
      <c r="LTM1" s="71"/>
      <c r="LTN1" s="71"/>
      <c r="LTO1" s="71"/>
      <c r="LTP1" s="71"/>
      <c r="LTQ1" s="71"/>
      <c r="LTR1" s="71"/>
      <c r="LTS1" s="71"/>
      <c r="LTT1" s="71"/>
      <c r="LTU1" s="71"/>
      <c r="LTV1" s="71"/>
      <c r="LTW1" s="71"/>
      <c r="LTX1" s="71"/>
      <c r="LTY1" s="71"/>
      <c r="LTZ1" s="71"/>
      <c r="LUA1" s="71"/>
      <c r="LUB1" s="71"/>
      <c r="LUC1" s="71"/>
      <c r="LUD1" s="71"/>
      <c r="LUE1" s="71"/>
      <c r="LUF1" s="71"/>
      <c r="LUG1" s="71"/>
      <c r="LUH1" s="71"/>
      <c r="LUI1" s="71"/>
      <c r="LUJ1" s="71"/>
      <c r="LUK1" s="71"/>
      <c r="LUL1" s="71"/>
      <c r="LUM1" s="71"/>
      <c r="LUN1" s="71"/>
      <c r="LUO1" s="71"/>
      <c r="LUP1" s="71"/>
      <c r="LUQ1" s="71"/>
      <c r="LUR1" s="71"/>
      <c r="LUS1" s="71"/>
      <c r="LUT1" s="71"/>
      <c r="LUU1" s="71"/>
      <c r="LUV1" s="71"/>
      <c r="LUW1" s="71"/>
      <c r="LUX1" s="71"/>
      <c r="LUY1" s="71"/>
      <c r="LUZ1" s="71"/>
      <c r="LVA1" s="71"/>
      <c r="LVB1" s="71"/>
      <c r="LVC1" s="71"/>
      <c r="LVD1" s="71"/>
      <c r="LVE1" s="71"/>
      <c r="LVF1" s="71"/>
      <c r="LVG1" s="71"/>
      <c r="LVH1" s="71"/>
      <c r="LVI1" s="71"/>
      <c r="LVJ1" s="71"/>
      <c r="LVK1" s="71"/>
      <c r="LVL1" s="71"/>
      <c r="LVM1" s="71"/>
      <c r="LVN1" s="71"/>
      <c r="LVO1" s="71"/>
      <c r="LVP1" s="71"/>
      <c r="LVQ1" s="71"/>
      <c r="LVR1" s="71"/>
      <c r="LVS1" s="71"/>
      <c r="LVT1" s="71"/>
      <c r="LVU1" s="71"/>
      <c r="LVV1" s="71"/>
      <c r="LVW1" s="71"/>
      <c r="LVX1" s="71"/>
      <c r="LVY1" s="71"/>
      <c r="LVZ1" s="71"/>
      <c r="LWA1" s="71"/>
      <c r="LWB1" s="71"/>
      <c r="LWC1" s="71"/>
      <c r="LWD1" s="71"/>
      <c r="LWE1" s="71"/>
      <c r="LWF1" s="71"/>
      <c r="LWG1" s="71"/>
      <c r="LWH1" s="71"/>
      <c r="LWI1" s="71"/>
      <c r="LWJ1" s="71"/>
      <c r="LWK1" s="71"/>
      <c r="LWL1" s="71"/>
      <c r="LWM1" s="71"/>
      <c r="LWN1" s="71"/>
      <c r="LWO1" s="71"/>
      <c r="LWP1" s="71"/>
      <c r="LWQ1" s="71"/>
      <c r="LWR1" s="71"/>
      <c r="LWS1" s="71"/>
      <c r="LWT1" s="71"/>
      <c r="LWU1" s="71"/>
      <c r="LWV1" s="71"/>
      <c r="LWW1" s="71"/>
      <c r="LWX1" s="71"/>
      <c r="LWY1" s="71"/>
      <c r="LWZ1" s="71"/>
      <c r="LXA1" s="71"/>
      <c r="LXB1" s="71"/>
      <c r="LXC1" s="71"/>
      <c r="LXD1" s="71"/>
      <c r="LXE1" s="71"/>
      <c r="LXF1" s="71"/>
      <c r="LXG1" s="71"/>
      <c r="LXH1" s="71"/>
      <c r="LXI1" s="71"/>
      <c r="LXJ1" s="71"/>
      <c r="LXK1" s="71"/>
      <c r="LXL1" s="71"/>
      <c r="LXM1" s="71"/>
      <c r="LXN1" s="71"/>
      <c r="LXO1" s="71"/>
      <c r="LXP1" s="71"/>
      <c r="LXQ1" s="71"/>
      <c r="LXR1" s="71"/>
      <c r="LXS1" s="71"/>
      <c r="LXT1" s="71"/>
      <c r="LXU1" s="71"/>
      <c r="LXV1" s="71"/>
      <c r="LXW1" s="71"/>
      <c r="LXX1" s="71"/>
      <c r="LXY1" s="71"/>
      <c r="LXZ1" s="71"/>
      <c r="LYA1" s="71"/>
      <c r="LYB1" s="71"/>
      <c r="LYC1" s="71"/>
      <c r="LYD1" s="71"/>
      <c r="LYE1" s="71"/>
      <c r="LYF1" s="71"/>
      <c r="LYG1" s="71"/>
      <c r="LYH1" s="71"/>
      <c r="LYI1" s="71"/>
      <c r="LYJ1" s="71"/>
      <c r="LYK1" s="71"/>
      <c r="LYL1" s="71"/>
      <c r="LYM1" s="71"/>
      <c r="LYN1" s="71"/>
      <c r="LYO1" s="71"/>
      <c r="LYP1" s="71"/>
      <c r="LYQ1" s="71"/>
      <c r="LYR1" s="71"/>
      <c r="LYS1" s="71"/>
      <c r="LYT1" s="71"/>
      <c r="LYU1" s="71"/>
      <c r="LYV1" s="71"/>
      <c r="LYW1" s="71"/>
      <c r="LYX1" s="71"/>
      <c r="LYY1" s="71"/>
      <c r="LYZ1" s="71"/>
      <c r="LZA1" s="71"/>
      <c r="LZB1" s="71"/>
      <c r="LZC1" s="71"/>
      <c r="LZD1" s="71"/>
      <c r="LZE1" s="71"/>
      <c r="LZF1" s="71"/>
      <c r="LZG1" s="71"/>
      <c r="LZH1" s="71"/>
      <c r="LZI1" s="71"/>
      <c r="LZJ1" s="71"/>
      <c r="LZK1" s="71"/>
      <c r="LZL1" s="71"/>
      <c r="LZM1" s="71"/>
      <c r="LZN1" s="71"/>
      <c r="LZO1" s="71"/>
      <c r="LZP1" s="71"/>
      <c r="LZQ1" s="71"/>
      <c r="LZR1" s="71"/>
      <c r="LZS1" s="71"/>
      <c r="LZT1" s="71"/>
      <c r="LZU1" s="71"/>
      <c r="LZV1" s="71"/>
      <c r="LZW1" s="71"/>
      <c r="LZX1" s="71"/>
      <c r="LZY1" s="71"/>
      <c r="LZZ1" s="71"/>
      <c r="MAA1" s="71"/>
      <c r="MAB1" s="71"/>
      <c r="MAC1" s="71"/>
      <c r="MAD1" s="71"/>
      <c r="MAE1" s="71"/>
      <c r="MAF1" s="71"/>
      <c r="MAG1" s="71"/>
      <c r="MAH1" s="71"/>
      <c r="MAI1" s="71"/>
      <c r="MAJ1" s="71"/>
      <c r="MAK1" s="71"/>
      <c r="MAL1" s="71"/>
      <c r="MAM1" s="71"/>
      <c r="MAN1" s="71"/>
      <c r="MAO1" s="71"/>
      <c r="MAP1" s="71"/>
      <c r="MAQ1" s="71"/>
      <c r="MAR1" s="71"/>
      <c r="MAS1" s="71"/>
      <c r="MAT1" s="71"/>
      <c r="MAU1" s="71"/>
      <c r="MAV1" s="71"/>
      <c r="MAW1" s="71"/>
      <c r="MAX1" s="71"/>
      <c r="MAY1" s="71"/>
      <c r="MAZ1" s="71"/>
      <c r="MBA1" s="71"/>
      <c r="MBB1" s="71"/>
      <c r="MBC1" s="71"/>
      <c r="MBD1" s="71"/>
      <c r="MBE1" s="71"/>
      <c r="MBF1" s="71"/>
      <c r="MBG1" s="71"/>
      <c r="MBH1" s="71"/>
      <c r="MBI1" s="71"/>
      <c r="MBJ1" s="71"/>
      <c r="MBK1" s="71"/>
      <c r="MBL1" s="71"/>
      <c r="MBM1" s="71"/>
      <c r="MBN1" s="71"/>
      <c r="MBO1" s="71"/>
      <c r="MBP1" s="71"/>
      <c r="MBQ1" s="71"/>
      <c r="MBR1" s="71"/>
      <c r="MBS1" s="71"/>
      <c r="MBT1" s="71"/>
      <c r="MBU1" s="71"/>
      <c r="MBV1" s="71"/>
      <c r="MBW1" s="71"/>
      <c r="MBX1" s="71"/>
      <c r="MBY1" s="71"/>
      <c r="MBZ1" s="71"/>
      <c r="MCA1" s="71"/>
      <c r="MCB1" s="71"/>
      <c r="MCC1" s="71"/>
      <c r="MCD1" s="71"/>
      <c r="MCE1" s="71"/>
      <c r="MCF1" s="71"/>
      <c r="MCG1" s="71"/>
      <c r="MCH1" s="71"/>
      <c r="MCI1" s="71"/>
      <c r="MCJ1" s="71"/>
      <c r="MCK1" s="71"/>
      <c r="MCL1" s="71"/>
      <c r="MCM1" s="71"/>
      <c r="MCN1" s="71"/>
      <c r="MCO1" s="71"/>
      <c r="MCP1" s="71"/>
      <c r="MCQ1" s="71"/>
      <c r="MCR1" s="71"/>
      <c r="MCS1" s="71"/>
      <c r="MCT1" s="71"/>
      <c r="MCU1" s="71"/>
      <c r="MCV1" s="71"/>
      <c r="MCW1" s="71"/>
      <c r="MCX1" s="71"/>
      <c r="MCY1" s="71"/>
      <c r="MCZ1" s="71"/>
      <c r="MDA1" s="71"/>
      <c r="MDB1" s="71"/>
      <c r="MDC1" s="71"/>
      <c r="MDD1" s="71"/>
      <c r="MDE1" s="71"/>
      <c r="MDF1" s="71"/>
      <c r="MDG1" s="71"/>
      <c r="MDH1" s="71"/>
      <c r="MDI1" s="71"/>
      <c r="MDJ1" s="71"/>
      <c r="MDK1" s="71"/>
      <c r="MDL1" s="71"/>
      <c r="MDM1" s="71"/>
      <c r="MDN1" s="71"/>
      <c r="MDO1" s="71"/>
      <c r="MDP1" s="71"/>
      <c r="MDQ1" s="71"/>
      <c r="MDR1" s="71"/>
      <c r="MDS1" s="71"/>
      <c r="MDT1" s="71"/>
      <c r="MDU1" s="71"/>
      <c r="MDV1" s="71"/>
      <c r="MDW1" s="71"/>
      <c r="MDX1" s="71"/>
      <c r="MDY1" s="71"/>
      <c r="MDZ1" s="71"/>
      <c r="MEA1" s="71"/>
      <c r="MEB1" s="71"/>
      <c r="MEC1" s="71"/>
      <c r="MED1" s="71"/>
      <c r="MEE1" s="71"/>
      <c r="MEF1" s="71"/>
      <c r="MEG1" s="71"/>
      <c r="MEH1" s="71"/>
      <c r="MEI1" s="71"/>
      <c r="MEJ1" s="71"/>
      <c r="MEK1" s="71"/>
      <c r="MEL1" s="71"/>
      <c r="MEM1" s="71"/>
      <c r="MEN1" s="71"/>
      <c r="MEO1" s="71"/>
      <c r="MEP1" s="71"/>
      <c r="MEQ1" s="71"/>
      <c r="MER1" s="71"/>
      <c r="MES1" s="71"/>
      <c r="MET1" s="71"/>
      <c r="MEU1" s="71"/>
      <c r="MEV1" s="71"/>
      <c r="MEW1" s="71"/>
      <c r="MEX1" s="71"/>
      <c r="MEY1" s="71"/>
      <c r="MEZ1" s="71"/>
      <c r="MFA1" s="71"/>
      <c r="MFB1" s="71"/>
      <c r="MFC1" s="71"/>
      <c r="MFD1" s="71"/>
      <c r="MFE1" s="71"/>
      <c r="MFF1" s="71"/>
      <c r="MFG1" s="71"/>
      <c r="MFH1" s="71"/>
      <c r="MFI1" s="71"/>
      <c r="MFJ1" s="71"/>
      <c r="MFK1" s="71"/>
      <c r="MFL1" s="71"/>
      <c r="MFM1" s="71"/>
      <c r="MFN1" s="71"/>
      <c r="MFO1" s="71"/>
      <c r="MFP1" s="71"/>
      <c r="MFQ1" s="71"/>
      <c r="MFR1" s="71"/>
      <c r="MFS1" s="71"/>
      <c r="MFT1" s="71"/>
      <c r="MFU1" s="71"/>
      <c r="MFV1" s="71"/>
      <c r="MFW1" s="71"/>
      <c r="MFX1" s="71"/>
      <c r="MFY1" s="71"/>
      <c r="MFZ1" s="71"/>
      <c r="MGA1" s="71"/>
      <c r="MGB1" s="71"/>
      <c r="MGC1" s="71"/>
      <c r="MGD1" s="71"/>
      <c r="MGE1" s="71"/>
      <c r="MGF1" s="71"/>
      <c r="MGG1" s="71"/>
      <c r="MGH1" s="71"/>
      <c r="MGI1" s="71"/>
      <c r="MGJ1" s="71"/>
      <c r="MGK1" s="71"/>
      <c r="MGL1" s="71"/>
      <c r="MGM1" s="71"/>
      <c r="MGN1" s="71"/>
      <c r="MGO1" s="71"/>
      <c r="MGP1" s="71"/>
      <c r="MGQ1" s="71"/>
      <c r="MGR1" s="71"/>
      <c r="MGS1" s="71"/>
      <c r="MGT1" s="71"/>
      <c r="MGU1" s="71"/>
      <c r="MGV1" s="71"/>
      <c r="MGW1" s="71"/>
      <c r="MGX1" s="71"/>
      <c r="MGY1" s="71"/>
      <c r="MGZ1" s="71"/>
      <c r="MHA1" s="71"/>
      <c r="MHB1" s="71"/>
      <c r="MHC1" s="71"/>
      <c r="MHD1" s="71"/>
      <c r="MHE1" s="71"/>
      <c r="MHF1" s="71"/>
      <c r="MHG1" s="71"/>
      <c r="MHH1" s="71"/>
      <c r="MHI1" s="71"/>
      <c r="MHJ1" s="71"/>
      <c r="MHK1" s="71"/>
      <c r="MHL1" s="71"/>
      <c r="MHM1" s="71"/>
      <c r="MHN1" s="71"/>
      <c r="MHO1" s="71"/>
      <c r="MHP1" s="71"/>
      <c r="MHQ1" s="71"/>
      <c r="MHR1" s="71"/>
      <c r="MHS1" s="71"/>
      <c r="MHT1" s="71"/>
      <c r="MHU1" s="71"/>
      <c r="MHV1" s="71"/>
      <c r="MHW1" s="71"/>
      <c r="MHX1" s="71"/>
      <c r="MHY1" s="71"/>
      <c r="MHZ1" s="71"/>
      <c r="MIA1" s="71"/>
      <c r="MIB1" s="71"/>
      <c r="MIC1" s="71"/>
      <c r="MID1" s="71"/>
      <c r="MIE1" s="71"/>
      <c r="MIF1" s="71"/>
      <c r="MIG1" s="71"/>
      <c r="MIH1" s="71"/>
      <c r="MII1" s="71"/>
      <c r="MIJ1" s="71"/>
      <c r="MIK1" s="71"/>
      <c r="MIL1" s="71"/>
      <c r="MIM1" s="71"/>
      <c r="MIN1" s="71"/>
      <c r="MIO1" s="71"/>
      <c r="MIP1" s="71"/>
      <c r="MIQ1" s="71"/>
      <c r="MIR1" s="71"/>
      <c r="MIS1" s="71"/>
      <c r="MIT1" s="71"/>
      <c r="MIU1" s="71"/>
      <c r="MIV1" s="71"/>
      <c r="MIW1" s="71"/>
      <c r="MIX1" s="71"/>
      <c r="MIY1" s="71"/>
      <c r="MIZ1" s="71"/>
      <c r="MJA1" s="71"/>
      <c r="MJB1" s="71"/>
      <c r="MJC1" s="71"/>
      <c r="MJD1" s="71"/>
      <c r="MJE1" s="71"/>
      <c r="MJF1" s="71"/>
      <c r="MJG1" s="71"/>
      <c r="MJH1" s="71"/>
      <c r="MJI1" s="71"/>
      <c r="MJJ1" s="71"/>
      <c r="MJK1" s="71"/>
      <c r="MJL1" s="71"/>
      <c r="MJM1" s="71"/>
      <c r="MJN1" s="71"/>
      <c r="MJO1" s="71"/>
      <c r="MJP1" s="71"/>
      <c r="MJQ1" s="71"/>
      <c r="MJR1" s="71"/>
      <c r="MJS1" s="71"/>
      <c r="MJT1" s="71"/>
      <c r="MJU1" s="71"/>
      <c r="MJV1" s="71"/>
      <c r="MJW1" s="71"/>
      <c r="MJX1" s="71"/>
      <c r="MJY1" s="71"/>
      <c r="MJZ1" s="71"/>
      <c r="MKA1" s="71"/>
      <c r="MKB1" s="71"/>
      <c r="MKC1" s="71"/>
      <c r="MKD1" s="71"/>
      <c r="MKE1" s="71"/>
      <c r="MKF1" s="71"/>
      <c r="MKG1" s="71"/>
      <c r="MKH1" s="71"/>
      <c r="MKI1" s="71"/>
      <c r="MKJ1" s="71"/>
      <c r="MKK1" s="71"/>
      <c r="MKL1" s="71"/>
      <c r="MKM1" s="71"/>
      <c r="MKN1" s="71"/>
      <c r="MKO1" s="71"/>
      <c r="MKP1" s="71"/>
      <c r="MKQ1" s="71"/>
      <c r="MKR1" s="71"/>
      <c r="MKS1" s="71"/>
      <c r="MKT1" s="71"/>
      <c r="MKU1" s="71"/>
      <c r="MKV1" s="71"/>
      <c r="MKW1" s="71"/>
      <c r="MKX1" s="71"/>
      <c r="MKY1" s="71"/>
      <c r="MKZ1" s="71"/>
      <c r="MLA1" s="71"/>
      <c r="MLB1" s="71"/>
      <c r="MLC1" s="71"/>
      <c r="MLD1" s="71"/>
      <c r="MLE1" s="71"/>
      <c r="MLF1" s="71"/>
      <c r="MLG1" s="71"/>
      <c r="MLH1" s="71"/>
      <c r="MLI1" s="71"/>
      <c r="MLJ1" s="71"/>
      <c r="MLK1" s="71"/>
      <c r="MLL1" s="71"/>
      <c r="MLM1" s="71"/>
      <c r="MLN1" s="71"/>
      <c r="MLO1" s="71"/>
      <c r="MLP1" s="71"/>
      <c r="MLQ1" s="71"/>
      <c r="MLR1" s="71"/>
      <c r="MLS1" s="71"/>
      <c r="MLT1" s="71"/>
      <c r="MLU1" s="71"/>
      <c r="MLV1" s="71"/>
      <c r="MLW1" s="71"/>
      <c r="MLX1" s="71"/>
      <c r="MLY1" s="71"/>
      <c r="MLZ1" s="71"/>
      <c r="MMA1" s="71"/>
      <c r="MMB1" s="71"/>
      <c r="MMC1" s="71"/>
      <c r="MMD1" s="71"/>
      <c r="MME1" s="71"/>
      <c r="MMF1" s="71"/>
      <c r="MMG1" s="71"/>
      <c r="MMH1" s="71"/>
      <c r="MMI1" s="71"/>
      <c r="MMJ1" s="71"/>
      <c r="MMK1" s="71"/>
      <c r="MML1" s="71"/>
      <c r="MMM1" s="71"/>
      <c r="MMN1" s="71"/>
      <c r="MMO1" s="71"/>
      <c r="MMP1" s="71"/>
      <c r="MMQ1" s="71"/>
      <c r="MMR1" s="71"/>
      <c r="MMS1" s="71"/>
      <c r="MMT1" s="71"/>
      <c r="MMU1" s="71"/>
      <c r="MMV1" s="71"/>
      <c r="MMW1" s="71"/>
      <c r="MMX1" s="71"/>
      <c r="MMY1" s="71"/>
      <c r="MMZ1" s="71"/>
      <c r="MNA1" s="71"/>
      <c r="MNB1" s="71"/>
      <c r="MNC1" s="71"/>
      <c r="MND1" s="71"/>
      <c r="MNE1" s="71"/>
      <c r="MNF1" s="71"/>
      <c r="MNG1" s="71"/>
      <c r="MNH1" s="71"/>
      <c r="MNI1" s="71"/>
      <c r="MNJ1" s="71"/>
      <c r="MNK1" s="71"/>
      <c r="MNL1" s="71"/>
      <c r="MNM1" s="71"/>
      <c r="MNN1" s="71"/>
      <c r="MNO1" s="71"/>
      <c r="MNP1" s="71"/>
      <c r="MNQ1" s="71"/>
      <c r="MNR1" s="71"/>
      <c r="MNS1" s="71"/>
      <c r="MNT1" s="71"/>
      <c r="MNU1" s="71"/>
      <c r="MNV1" s="71"/>
      <c r="MNW1" s="71"/>
      <c r="MNX1" s="71"/>
      <c r="MNY1" s="71"/>
      <c r="MNZ1" s="71"/>
      <c r="MOA1" s="71"/>
      <c r="MOB1" s="71"/>
      <c r="MOC1" s="71"/>
      <c r="MOD1" s="71"/>
      <c r="MOE1" s="71"/>
      <c r="MOF1" s="71"/>
      <c r="MOG1" s="71"/>
      <c r="MOH1" s="71"/>
      <c r="MOI1" s="71"/>
      <c r="MOJ1" s="71"/>
      <c r="MOK1" s="71"/>
      <c r="MOL1" s="71"/>
      <c r="MOM1" s="71"/>
      <c r="MON1" s="71"/>
      <c r="MOO1" s="71"/>
      <c r="MOP1" s="71"/>
      <c r="MOQ1" s="71"/>
      <c r="MOR1" s="71"/>
      <c r="MOS1" s="71"/>
      <c r="MOT1" s="71"/>
      <c r="MOU1" s="71"/>
      <c r="MOV1" s="71"/>
      <c r="MOW1" s="71"/>
      <c r="MOX1" s="71"/>
      <c r="MOY1" s="71"/>
      <c r="MOZ1" s="71"/>
      <c r="MPA1" s="71"/>
      <c r="MPB1" s="71"/>
      <c r="MPC1" s="71"/>
      <c r="MPD1" s="71"/>
      <c r="MPE1" s="71"/>
      <c r="MPF1" s="71"/>
      <c r="MPG1" s="71"/>
      <c r="MPH1" s="71"/>
      <c r="MPI1" s="71"/>
      <c r="MPJ1" s="71"/>
      <c r="MPK1" s="71"/>
      <c r="MPL1" s="71"/>
      <c r="MPM1" s="71"/>
      <c r="MPN1" s="71"/>
      <c r="MPO1" s="71"/>
      <c r="MPP1" s="71"/>
      <c r="MPQ1" s="71"/>
      <c r="MPR1" s="71"/>
      <c r="MPS1" s="71"/>
      <c r="MPT1" s="71"/>
      <c r="MPU1" s="71"/>
      <c r="MPV1" s="71"/>
      <c r="MPW1" s="71"/>
      <c r="MPX1" s="71"/>
      <c r="MPY1" s="71"/>
      <c r="MPZ1" s="71"/>
      <c r="MQA1" s="71"/>
      <c r="MQB1" s="71"/>
      <c r="MQC1" s="71"/>
      <c r="MQD1" s="71"/>
      <c r="MQE1" s="71"/>
      <c r="MQF1" s="71"/>
      <c r="MQG1" s="71"/>
      <c r="MQH1" s="71"/>
      <c r="MQI1" s="71"/>
      <c r="MQJ1" s="71"/>
      <c r="MQK1" s="71"/>
      <c r="MQL1" s="71"/>
      <c r="MQM1" s="71"/>
      <c r="MQN1" s="71"/>
      <c r="MQO1" s="71"/>
      <c r="MQP1" s="71"/>
      <c r="MQQ1" s="71"/>
      <c r="MQR1" s="71"/>
      <c r="MQS1" s="71"/>
      <c r="MQT1" s="71"/>
      <c r="MQU1" s="71"/>
      <c r="MQV1" s="71"/>
      <c r="MQW1" s="71"/>
      <c r="MQX1" s="71"/>
      <c r="MQY1" s="71"/>
      <c r="MQZ1" s="71"/>
      <c r="MRA1" s="71"/>
      <c r="MRB1" s="71"/>
      <c r="MRC1" s="71"/>
      <c r="MRD1" s="71"/>
      <c r="MRE1" s="71"/>
      <c r="MRF1" s="71"/>
      <c r="MRG1" s="71"/>
      <c r="MRH1" s="71"/>
      <c r="MRI1" s="71"/>
      <c r="MRJ1" s="71"/>
      <c r="MRK1" s="71"/>
      <c r="MRL1" s="71"/>
      <c r="MRM1" s="71"/>
      <c r="MRN1" s="71"/>
      <c r="MRO1" s="71"/>
      <c r="MRP1" s="71"/>
      <c r="MRQ1" s="71"/>
      <c r="MRR1" s="71"/>
      <c r="MRS1" s="71"/>
      <c r="MRT1" s="71"/>
      <c r="MRU1" s="71"/>
      <c r="MRV1" s="71"/>
      <c r="MRW1" s="71"/>
      <c r="MRX1" s="71"/>
      <c r="MRY1" s="71"/>
      <c r="MRZ1" s="71"/>
      <c r="MSA1" s="71"/>
      <c r="MSB1" s="71"/>
      <c r="MSC1" s="71"/>
      <c r="MSD1" s="71"/>
      <c r="MSE1" s="71"/>
      <c r="MSF1" s="71"/>
      <c r="MSG1" s="71"/>
      <c r="MSH1" s="71"/>
      <c r="MSI1" s="71"/>
      <c r="MSJ1" s="71"/>
      <c r="MSK1" s="71"/>
      <c r="MSL1" s="71"/>
      <c r="MSM1" s="71"/>
      <c r="MSN1" s="71"/>
      <c r="MSO1" s="71"/>
      <c r="MSP1" s="71"/>
      <c r="MSQ1" s="71"/>
      <c r="MSR1" s="71"/>
      <c r="MSS1" s="71"/>
      <c r="MST1" s="71"/>
      <c r="MSU1" s="71"/>
      <c r="MSV1" s="71"/>
      <c r="MSW1" s="71"/>
      <c r="MSX1" s="71"/>
      <c r="MSY1" s="71"/>
      <c r="MSZ1" s="71"/>
      <c r="MTA1" s="71"/>
      <c r="MTB1" s="71"/>
      <c r="MTC1" s="71"/>
      <c r="MTD1" s="71"/>
      <c r="MTE1" s="71"/>
      <c r="MTF1" s="71"/>
      <c r="MTG1" s="71"/>
      <c r="MTH1" s="71"/>
      <c r="MTI1" s="71"/>
      <c r="MTJ1" s="71"/>
      <c r="MTK1" s="71"/>
      <c r="MTL1" s="71"/>
      <c r="MTM1" s="71"/>
      <c r="MTN1" s="71"/>
      <c r="MTO1" s="71"/>
      <c r="MTP1" s="71"/>
      <c r="MTQ1" s="71"/>
      <c r="MTR1" s="71"/>
      <c r="MTS1" s="71"/>
      <c r="MTT1" s="71"/>
      <c r="MTU1" s="71"/>
      <c r="MTV1" s="71"/>
      <c r="MTW1" s="71"/>
      <c r="MTX1" s="71"/>
      <c r="MTY1" s="71"/>
      <c r="MTZ1" s="71"/>
      <c r="MUA1" s="71"/>
      <c r="MUB1" s="71"/>
      <c r="MUC1" s="71"/>
      <c r="MUD1" s="71"/>
      <c r="MUE1" s="71"/>
      <c r="MUF1" s="71"/>
      <c r="MUG1" s="71"/>
      <c r="MUH1" s="71"/>
      <c r="MUI1" s="71"/>
      <c r="MUJ1" s="71"/>
      <c r="MUK1" s="71"/>
      <c r="MUL1" s="71"/>
      <c r="MUM1" s="71"/>
      <c r="MUN1" s="71"/>
      <c r="MUO1" s="71"/>
      <c r="MUP1" s="71"/>
      <c r="MUQ1" s="71"/>
      <c r="MUR1" s="71"/>
      <c r="MUS1" s="71"/>
      <c r="MUT1" s="71"/>
      <c r="MUU1" s="71"/>
      <c r="MUV1" s="71"/>
      <c r="MUW1" s="71"/>
      <c r="MUX1" s="71"/>
      <c r="MUY1" s="71"/>
      <c r="MUZ1" s="71"/>
      <c r="MVA1" s="71"/>
      <c r="MVB1" s="71"/>
      <c r="MVC1" s="71"/>
      <c r="MVD1" s="71"/>
      <c r="MVE1" s="71"/>
      <c r="MVF1" s="71"/>
      <c r="MVG1" s="71"/>
      <c r="MVH1" s="71"/>
      <c r="MVI1" s="71"/>
      <c r="MVJ1" s="71"/>
      <c r="MVK1" s="71"/>
      <c r="MVL1" s="71"/>
      <c r="MVM1" s="71"/>
      <c r="MVN1" s="71"/>
      <c r="MVO1" s="71"/>
      <c r="MVP1" s="71"/>
      <c r="MVQ1" s="71"/>
      <c r="MVR1" s="71"/>
      <c r="MVS1" s="71"/>
      <c r="MVT1" s="71"/>
      <c r="MVU1" s="71"/>
      <c r="MVV1" s="71"/>
      <c r="MVW1" s="71"/>
      <c r="MVX1" s="71"/>
      <c r="MVY1" s="71"/>
      <c r="MVZ1" s="71"/>
      <c r="MWA1" s="71"/>
      <c r="MWB1" s="71"/>
      <c r="MWC1" s="71"/>
      <c r="MWD1" s="71"/>
      <c r="MWE1" s="71"/>
      <c r="MWF1" s="71"/>
      <c r="MWG1" s="71"/>
      <c r="MWH1" s="71"/>
      <c r="MWI1" s="71"/>
      <c r="MWJ1" s="71"/>
      <c r="MWK1" s="71"/>
      <c r="MWL1" s="71"/>
      <c r="MWM1" s="71"/>
      <c r="MWN1" s="71"/>
      <c r="MWO1" s="71"/>
      <c r="MWP1" s="71"/>
      <c r="MWQ1" s="71"/>
      <c r="MWR1" s="71"/>
      <c r="MWS1" s="71"/>
      <c r="MWT1" s="71"/>
      <c r="MWU1" s="71"/>
      <c r="MWV1" s="71"/>
      <c r="MWW1" s="71"/>
      <c r="MWX1" s="71"/>
      <c r="MWY1" s="71"/>
      <c r="MWZ1" s="71"/>
      <c r="MXA1" s="71"/>
      <c r="MXB1" s="71"/>
      <c r="MXC1" s="71"/>
      <c r="MXD1" s="71"/>
      <c r="MXE1" s="71"/>
      <c r="MXF1" s="71"/>
      <c r="MXG1" s="71"/>
      <c r="MXH1" s="71"/>
      <c r="MXI1" s="71"/>
      <c r="MXJ1" s="71"/>
      <c r="MXK1" s="71"/>
      <c r="MXL1" s="71"/>
      <c r="MXM1" s="71"/>
      <c r="MXN1" s="71"/>
      <c r="MXO1" s="71"/>
      <c r="MXP1" s="71"/>
      <c r="MXQ1" s="71"/>
      <c r="MXR1" s="71"/>
      <c r="MXS1" s="71"/>
      <c r="MXT1" s="71"/>
      <c r="MXU1" s="71"/>
      <c r="MXV1" s="71"/>
      <c r="MXW1" s="71"/>
      <c r="MXX1" s="71"/>
      <c r="MXY1" s="71"/>
      <c r="MXZ1" s="71"/>
      <c r="MYA1" s="71"/>
      <c r="MYB1" s="71"/>
      <c r="MYC1" s="71"/>
      <c r="MYD1" s="71"/>
      <c r="MYE1" s="71"/>
      <c r="MYF1" s="71"/>
      <c r="MYG1" s="71"/>
      <c r="MYH1" s="71"/>
      <c r="MYI1" s="71"/>
      <c r="MYJ1" s="71"/>
      <c r="MYK1" s="71"/>
      <c r="MYL1" s="71"/>
      <c r="MYM1" s="71"/>
      <c r="MYN1" s="71"/>
      <c r="MYO1" s="71"/>
      <c r="MYP1" s="71"/>
      <c r="MYQ1" s="71"/>
      <c r="MYR1" s="71"/>
      <c r="MYS1" s="71"/>
      <c r="MYT1" s="71"/>
      <c r="MYU1" s="71"/>
      <c r="MYV1" s="71"/>
      <c r="MYW1" s="71"/>
      <c r="MYX1" s="71"/>
      <c r="MYY1" s="71"/>
      <c r="MYZ1" s="71"/>
      <c r="MZA1" s="71"/>
      <c r="MZB1" s="71"/>
      <c r="MZC1" s="71"/>
      <c r="MZD1" s="71"/>
      <c r="MZE1" s="71"/>
      <c r="MZF1" s="71"/>
      <c r="MZG1" s="71"/>
      <c r="MZH1" s="71"/>
      <c r="MZI1" s="71"/>
      <c r="MZJ1" s="71"/>
      <c r="MZK1" s="71"/>
      <c r="MZL1" s="71"/>
      <c r="MZM1" s="71"/>
      <c r="MZN1" s="71"/>
      <c r="MZO1" s="71"/>
      <c r="MZP1" s="71"/>
      <c r="MZQ1" s="71"/>
      <c r="MZR1" s="71"/>
      <c r="MZS1" s="71"/>
      <c r="MZT1" s="71"/>
      <c r="MZU1" s="71"/>
      <c r="MZV1" s="71"/>
      <c r="MZW1" s="71"/>
      <c r="MZX1" s="71"/>
      <c r="MZY1" s="71"/>
      <c r="MZZ1" s="71"/>
      <c r="NAA1" s="71"/>
      <c r="NAB1" s="71"/>
      <c r="NAC1" s="71"/>
      <c r="NAD1" s="71"/>
      <c r="NAE1" s="71"/>
      <c r="NAF1" s="71"/>
      <c r="NAG1" s="71"/>
      <c r="NAH1" s="71"/>
      <c r="NAI1" s="71"/>
      <c r="NAJ1" s="71"/>
      <c r="NAK1" s="71"/>
      <c r="NAL1" s="71"/>
      <c r="NAM1" s="71"/>
      <c r="NAN1" s="71"/>
      <c r="NAO1" s="71"/>
      <c r="NAP1" s="71"/>
      <c r="NAQ1" s="71"/>
      <c r="NAR1" s="71"/>
      <c r="NAS1" s="71"/>
      <c r="NAT1" s="71"/>
      <c r="NAU1" s="71"/>
      <c r="NAV1" s="71"/>
      <c r="NAW1" s="71"/>
      <c r="NAX1" s="71"/>
      <c r="NAY1" s="71"/>
      <c r="NAZ1" s="71"/>
      <c r="NBA1" s="71"/>
      <c r="NBB1" s="71"/>
      <c r="NBC1" s="71"/>
      <c r="NBD1" s="71"/>
      <c r="NBE1" s="71"/>
      <c r="NBF1" s="71"/>
      <c r="NBG1" s="71"/>
      <c r="NBH1" s="71"/>
      <c r="NBI1" s="71"/>
      <c r="NBJ1" s="71"/>
      <c r="NBK1" s="71"/>
      <c r="NBL1" s="71"/>
      <c r="NBM1" s="71"/>
      <c r="NBN1" s="71"/>
      <c r="NBO1" s="71"/>
      <c r="NBP1" s="71"/>
      <c r="NBQ1" s="71"/>
      <c r="NBR1" s="71"/>
      <c r="NBS1" s="71"/>
      <c r="NBT1" s="71"/>
      <c r="NBU1" s="71"/>
      <c r="NBV1" s="71"/>
      <c r="NBW1" s="71"/>
      <c r="NBX1" s="71"/>
      <c r="NBY1" s="71"/>
      <c r="NBZ1" s="71"/>
      <c r="NCA1" s="71"/>
      <c r="NCB1" s="71"/>
      <c r="NCC1" s="71"/>
      <c r="NCD1" s="71"/>
      <c r="NCE1" s="71"/>
      <c r="NCF1" s="71"/>
      <c r="NCG1" s="71"/>
      <c r="NCH1" s="71"/>
      <c r="NCI1" s="71"/>
      <c r="NCJ1" s="71"/>
      <c r="NCK1" s="71"/>
      <c r="NCL1" s="71"/>
      <c r="NCM1" s="71"/>
      <c r="NCN1" s="71"/>
      <c r="NCO1" s="71"/>
      <c r="NCP1" s="71"/>
      <c r="NCQ1" s="71"/>
      <c r="NCR1" s="71"/>
      <c r="NCS1" s="71"/>
      <c r="NCT1" s="71"/>
      <c r="NCU1" s="71"/>
      <c r="NCV1" s="71"/>
      <c r="NCW1" s="71"/>
      <c r="NCX1" s="71"/>
      <c r="NCY1" s="71"/>
      <c r="NCZ1" s="71"/>
      <c r="NDA1" s="71"/>
      <c r="NDB1" s="71"/>
      <c r="NDC1" s="71"/>
      <c r="NDD1" s="71"/>
      <c r="NDE1" s="71"/>
      <c r="NDF1" s="71"/>
      <c r="NDG1" s="71"/>
      <c r="NDH1" s="71"/>
      <c r="NDI1" s="71"/>
      <c r="NDJ1" s="71"/>
      <c r="NDK1" s="71"/>
      <c r="NDL1" s="71"/>
      <c r="NDM1" s="71"/>
      <c r="NDN1" s="71"/>
      <c r="NDO1" s="71"/>
      <c r="NDP1" s="71"/>
      <c r="NDQ1" s="71"/>
      <c r="NDR1" s="71"/>
      <c r="NDS1" s="71"/>
      <c r="NDT1" s="71"/>
      <c r="NDU1" s="71"/>
      <c r="NDV1" s="71"/>
      <c r="NDW1" s="71"/>
      <c r="NDX1" s="71"/>
      <c r="NDY1" s="71"/>
      <c r="NDZ1" s="71"/>
      <c r="NEA1" s="71"/>
      <c r="NEB1" s="71"/>
      <c r="NEC1" s="71"/>
      <c r="NED1" s="71"/>
      <c r="NEE1" s="71"/>
      <c r="NEF1" s="71"/>
      <c r="NEG1" s="71"/>
      <c r="NEH1" s="71"/>
      <c r="NEI1" s="71"/>
      <c r="NEJ1" s="71"/>
      <c r="NEK1" s="71"/>
      <c r="NEL1" s="71"/>
      <c r="NEM1" s="71"/>
      <c r="NEN1" s="71"/>
      <c r="NEO1" s="71"/>
      <c r="NEP1" s="71"/>
      <c r="NEQ1" s="71"/>
      <c r="NER1" s="71"/>
      <c r="NES1" s="71"/>
      <c r="NET1" s="71"/>
      <c r="NEU1" s="71"/>
      <c r="NEV1" s="71"/>
      <c r="NEW1" s="71"/>
      <c r="NEX1" s="71"/>
      <c r="NEY1" s="71"/>
      <c r="NEZ1" s="71"/>
      <c r="NFA1" s="71"/>
      <c r="NFB1" s="71"/>
      <c r="NFC1" s="71"/>
      <c r="NFD1" s="71"/>
      <c r="NFE1" s="71"/>
      <c r="NFF1" s="71"/>
      <c r="NFG1" s="71"/>
      <c r="NFH1" s="71"/>
      <c r="NFI1" s="71"/>
      <c r="NFJ1" s="71"/>
      <c r="NFK1" s="71"/>
      <c r="NFL1" s="71"/>
      <c r="NFM1" s="71"/>
      <c r="NFN1" s="71"/>
      <c r="NFO1" s="71"/>
      <c r="NFP1" s="71"/>
      <c r="NFQ1" s="71"/>
      <c r="NFR1" s="71"/>
      <c r="NFS1" s="71"/>
      <c r="NFT1" s="71"/>
      <c r="NFU1" s="71"/>
      <c r="NFV1" s="71"/>
      <c r="NFW1" s="71"/>
      <c r="NFX1" s="71"/>
      <c r="NFY1" s="71"/>
      <c r="NFZ1" s="71"/>
      <c r="NGA1" s="71"/>
      <c r="NGB1" s="71"/>
      <c r="NGC1" s="71"/>
      <c r="NGD1" s="71"/>
      <c r="NGE1" s="71"/>
      <c r="NGF1" s="71"/>
      <c r="NGG1" s="71"/>
      <c r="NGH1" s="71"/>
      <c r="NGI1" s="71"/>
      <c r="NGJ1" s="71"/>
      <c r="NGK1" s="71"/>
      <c r="NGL1" s="71"/>
      <c r="NGM1" s="71"/>
      <c r="NGN1" s="71"/>
      <c r="NGO1" s="71"/>
      <c r="NGP1" s="71"/>
      <c r="NGQ1" s="71"/>
      <c r="NGR1" s="71"/>
      <c r="NGS1" s="71"/>
      <c r="NGT1" s="71"/>
      <c r="NGU1" s="71"/>
      <c r="NGV1" s="71"/>
      <c r="NGW1" s="71"/>
      <c r="NGX1" s="71"/>
      <c r="NGY1" s="71"/>
      <c r="NGZ1" s="71"/>
      <c r="NHA1" s="71"/>
      <c r="NHB1" s="71"/>
      <c r="NHC1" s="71"/>
      <c r="NHD1" s="71"/>
      <c r="NHE1" s="71"/>
      <c r="NHF1" s="71"/>
      <c r="NHG1" s="71"/>
      <c r="NHH1" s="71"/>
      <c r="NHI1" s="71"/>
      <c r="NHJ1" s="71"/>
      <c r="NHK1" s="71"/>
      <c r="NHL1" s="71"/>
      <c r="NHM1" s="71"/>
      <c r="NHN1" s="71"/>
      <c r="NHO1" s="71"/>
      <c r="NHP1" s="71"/>
      <c r="NHQ1" s="71"/>
      <c r="NHR1" s="71"/>
      <c r="NHS1" s="71"/>
      <c r="NHT1" s="71"/>
      <c r="NHU1" s="71"/>
      <c r="NHV1" s="71"/>
      <c r="NHW1" s="71"/>
      <c r="NHX1" s="71"/>
      <c r="NHY1" s="71"/>
      <c r="NHZ1" s="71"/>
      <c r="NIA1" s="71"/>
      <c r="NIB1" s="71"/>
      <c r="NIC1" s="71"/>
      <c r="NID1" s="71"/>
      <c r="NIE1" s="71"/>
      <c r="NIF1" s="71"/>
      <c r="NIG1" s="71"/>
      <c r="NIH1" s="71"/>
      <c r="NII1" s="71"/>
      <c r="NIJ1" s="71"/>
      <c r="NIK1" s="71"/>
      <c r="NIL1" s="71"/>
      <c r="NIM1" s="71"/>
      <c r="NIN1" s="71"/>
      <c r="NIO1" s="71"/>
      <c r="NIP1" s="71"/>
      <c r="NIQ1" s="71"/>
      <c r="NIR1" s="71"/>
      <c r="NIS1" s="71"/>
      <c r="NIT1" s="71"/>
      <c r="NIU1" s="71"/>
      <c r="NIV1" s="71"/>
      <c r="NIW1" s="71"/>
      <c r="NIX1" s="71"/>
      <c r="NIY1" s="71"/>
      <c r="NIZ1" s="71"/>
      <c r="NJA1" s="71"/>
      <c r="NJB1" s="71"/>
      <c r="NJC1" s="71"/>
      <c r="NJD1" s="71"/>
      <c r="NJE1" s="71"/>
      <c r="NJF1" s="71"/>
      <c r="NJG1" s="71"/>
      <c r="NJH1" s="71"/>
      <c r="NJI1" s="71"/>
      <c r="NJJ1" s="71"/>
      <c r="NJK1" s="71"/>
      <c r="NJL1" s="71"/>
      <c r="NJM1" s="71"/>
      <c r="NJN1" s="71"/>
      <c r="NJO1" s="71"/>
      <c r="NJP1" s="71"/>
      <c r="NJQ1" s="71"/>
      <c r="NJR1" s="71"/>
      <c r="NJS1" s="71"/>
      <c r="NJT1" s="71"/>
      <c r="NJU1" s="71"/>
      <c r="NJV1" s="71"/>
      <c r="NJW1" s="71"/>
      <c r="NJX1" s="71"/>
      <c r="NJY1" s="71"/>
      <c r="NJZ1" s="71"/>
      <c r="NKA1" s="71"/>
      <c r="NKB1" s="71"/>
      <c r="NKC1" s="71"/>
      <c r="NKD1" s="71"/>
      <c r="NKE1" s="71"/>
      <c r="NKF1" s="71"/>
      <c r="NKG1" s="71"/>
      <c r="NKH1" s="71"/>
      <c r="NKI1" s="71"/>
      <c r="NKJ1" s="71"/>
      <c r="NKK1" s="71"/>
      <c r="NKL1" s="71"/>
      <c r="NKM1" s="71"/>
      <c r="NKN1" s="71"/>
      <c r="NKO1" s="71"/>
      <c r="NKP1" s="71"/>
      <c r="NKQ1" s="71"/>
      <c r="NKR1" s="71"/>
      <c r="NKS1" s="71"/>
      <c r="NKT1" s="71"/>
      <c r="NKU1" s="71"/>
      <c r="NKV1" s="71"/>
      <c r="NKW1" s="71"/>
      <c r="NKX1" s="71"/>
      <c r="NKY1" s="71"/>
      <c r="NKZ1" s="71"/>
      <c r="NLA1" s="71"/>
      <c r="NLB1" s="71"/>
      <c r="NLC1" s="71"/>
      <c r="NLD1" s="71"/>
      <c r="NLE1" s="71"/>
      <c r="NLF1" s="71"/>
      <c r="NLG1" s="71"/>
      <c r="NLH1" s="71"/>
      <c r="NLI1" s="71"/>
      <c r="NLJ1" s="71"/>
      <c r="NLK1" s="71"/>
      <c r="NLL1" s="71"/>
      <c r="NLM1" s="71"/>
      <c r="NLN1" s="71"/>
      <c r="NLO1" s="71"/>
      <c r="NLP1" s="71"/>
      <c r="NLQ1" s="71"/>
      <c r="NLR1" s="71"/>
      <c r="NLS1" s="71"/>
      <c r="NLT1" s="71"/>
      <c r="NLU1" s="71"/>
      <c r="NLV1" s="71"/>
      <c r="NLW1" s="71"/>
      <c r="NLX1" s="71"/>
      <c r="NLY1" s="71"/>
      <c r="NLZ1" s="71"/>
      <c r="NMA1" s="71"/>
      <c r="NMB1" s="71"/>
      <c r="NMC1" s="71"/>
      <c r="NMD1" s="71"/>
      <c r="NME1" s="71"/>
      <c r="NMF1" s="71"/>
      <c r="NMG1" s="71"/>
      <c r="NMH1" s="71"/>
      <c r="NMI1" s="71"/>
      <c r="NMJ1" s="71"/>
      <c r="NMK1" s="71"/>
      <c r="NML1" s="71"/>
      <c r="NMM1" s="71"/>
      <c r="NMN1" s="71"/>
      <c r="NMO1" s="71"/>
      <c r="NMP1" s="71"/>
      <c r="NMQ1" s="71"/>
      <c r="NMR1" s="71"/>
      <c r="NMS1" s="71"/>
      <c r="NMT1" s="71"/>
      <c r="NMU1" s="71"/>
      <c r="NMV1" s="71"/>
      <c r="NMW1" s="71"/>
      <c r="NMX1" s="71"/>
      <c r="NMY1" s="71"/>
      <c r="NMZ1" s="71"/>
      <c r="NNA1" s="71"/>
      <c r="NNB1" s="71"/>
      <c r="NNC1" s="71"/>
      <c r="NND1" s="71"/>
      <c r="NNE1" s="71"/>
      <c r="NNF1" s="71"/>
      <c r="NNG1" s="71"/>
      <c r="NNH1" s="71"/>
      <c r="NNI1" s="71"/>
      <c r="NNJ1" s="71"/>
      <c r="NNK1" s="71"/>
      <c r="NNL1" s="71"/>
      <c r="NNM1" s="71"/>
      <c r="NNN1" s="71"/>
      <c r="NNO1" s="71"/>
      <c r="NNP1" s="71"/>
      <c r="NNQ1" s="71"/>
      <c r="NNR1" s="71"/>
      <c r="NNS1" s="71"/>
      <c r="NNT1" s="71"/>
      <c r="NNU1" s="71"/>
      <c r="NNV1" s="71"/>
      <c r="NNW1" s="71"/>
      <c r="NNX1" s="71"/>
      <c r="NNY1" s="71"/>
      <c r="NNZ1" s="71"/>
      <c r="NOA1" s="71"/>
      <c r="NOB1" s="71"/>
      <c r="NOC1" s="71"/>
      <c r="NOD1" s="71"/>
      <c r="NOE1" s="71"/>
      <c r="NOF1" s="71"/>
      <c r="NOG1" s="71"/>
      <c r="NOH1" s="71"/>
      <c r="NOI1" s="71"/>
      <c r="NOJ1" s="71"/>
      <c r="NOK1" s="71"/>
      <c r="NOL1" s="71"/>
      <c r="NOM1" s="71"/>
      <c r="NON1" s="71"/>
      <c r="NOO1" s="71"/>
      <c r="NOP1" s="71"/>
      <c r="NOQ1" s="71"/>
      <c r="NOR1" s="71"/>
      <c r="NOS1" s="71"/>
      <c r="NOT1" s="71"/>
      <c r="NOU1" s="71"/>
      <c r="NOV1" s="71"/>
      <c r="NOW1" s="71"/>
      <c r="NOX1" s="71"/>
      <c r="NOY1" s="71"/>
      <c r="NOZ1" s="71"/>
      <c r="NPA1" s="71"/>
      <c r="NPB1" s="71"/>
      <c r="NPC1" s="71"/>
      <c r="NPD1" s="71"/>
      <c r="NPE1" s="71"/>
      <c r="NPF1" s="71"/>
      <c r="NPG1" s="71"/>
      <c r="NPH1" s="71"/>
      <c r="NPI1" s="71"/>
      <c r="NPJ1" s="71"/>
      <c r="NPK1" s="71"/>
      <c r="NPL1" s="71"/>
      <c r="NPM1" s="71"/>
      <c r="NPN1" s="71"/>
      <c r="NPO1" s="71"/>
      <c r="NPP1" s="71"/>
      <c r="NPQ1" s="71"/>
      <c r="NPR1" s="71"/>
      <c r="NPS1" s="71"/>
      <c r="NPT1" s="71"/>
      <c r="NPU1" s="71"/>
      <c r="NPV1" s="71"/>
      <c r="NPW1" s="71"/>
      <c r="NPX1" s="71"/>
      <c r="NPY1" s="71"/>
      <c r="NPZ1" s="71"/>
      <c r="NQA1" s="71"/>
      <c r="NQB1" s="71"/>
      <c r="NQC1" s="71"/>
      <c r="NQD1" s="71"/>
      <c r="NQE1" s="71"/>
      <c r="NQF1" s="71"/>
      <c r="NQG1" s="71"/>
      <c r="NQH1" s="71"/>
      <c r="NQI1" s="71"/>
      <c r="NQJ1" s="71"/>
      <c r="NQK1" s="71"/>
      <c r="NQL1" s="71"/>
      <c r="NQM1" s="71"/>
      <c r="NQN1" s="71"/>
      <c r="NQO1" s="71"/>
      <c r="NQP1" s="71"/>
      <c r="NQQ1" s="71"/>
      <c r="NQR1" s="71"/>
      <c r="NQS1" s="71"/>
      <c r="NQT1" s="71"/>
      <c r="NQU1" s="71"/>
      <c r="NQV1" s="71"/>
      <c r="NQW1" s="71"/>
      <c r="NQX1" s="71"/>
      <c r="NQY1" s="71"/>
      <c r="NQZ1" s="71"/>
      <c r="NRA1" s="71"/>
      <c r="NRB1" s="71"/>
      <c r="NRC1" s="71"/>
      <c r="NRD1" s="71"/>
      <c r="NRE1" s="71"/>
      <c r="NRF1" s="71"/>
      <c r="NRG1" s="71"/>
      <c r="NRH1" s="71"/>
      <c r="NRI1" s="71"/>
      <c r="NRJ1" s="71"/>
      <c r="NRK1" s="71"/>
      <c r="NRL1" s="71"/>
      <c r="NRM1" s="71"/>
      <c r="NRN1" s="71"/>
      <c r="NRO1" s="71"/>
      <c r="NRP1" s="71"/>
      <c r="NRQ1" s="71"/>
      <c r="NRR1" s="71"/>
      <c r="NRS1" s="71"/>
      <c r="NRT1" s="71"/>
      <c r="NRU1" s="71"/>
      <c r="NRV1" s="71"/>
      <c r="NRW1" s="71"/>
      <c r="NRX1" s="71"/>
      <c r="NRY1" s="71"/>
      <c r="NRZ1" s="71"/>
      <c r="NSA1" s="71"/>
      <c r="NSB1" s="71"/>
      <c r="NSC1" s="71"/>
      <c r="NSD1" s="71"/>
      <c r="NSE1" s="71"/>
      <c r="NSF1" s="71"/>
      <c r="NSG1" s="71"/>
      <c r="NSH1" s="71"/>
      <c r="NSI1" s="71"/>
      <c r="NSJ1" s="71"/>
      <c r="NSK1" s="71"/>
      <c r="NSL1" s="71"/>
      <c r="NSM1" s="71"/>
      <c r="NSN1" s="71"/>
      <c r="NSO1" s="71"/>
      <c r="NSP1" s="71"/>
      <c r="NSQ1" s="71"/>
      <c r="NSR1" s="71"/>
      <c r="NSS1" s="71"/>
      <c r="NST1" s="71"/>
      <c r="NSU1" s="71"/>
      <c r="NSV1" s="71"/>
      <c r="NSW1" s="71"/>
      <c r="NSX1" s="71"/>
      <c r="NSY1" s="71"/>
      <c r="NSZ1" s="71"/>
      <c r="NTA1" s="71"/>
      <c r="NTB1" s="71"/>
      <c r="NTC1" s="71"/>
      <c r="NTD1" s="71"/>
      <c r="NTE1" s="71"/>
      <c r="NTF1" s="71"/>
      <c r="NTG1" s="71"/>
      <c r="NTH1" s="71"/>
      <c r="NTI1" s="71"/>
      <c r="NTJ1" s="71"/>
      <c r="NTK1" s="71"/>
      <c r="NTL1" s="71"/>
      <c r="NTM1" s="71"/>
      <c r="NTN1" s="71"/>
      <c r="NTO1" s="71"/>
      <c r="NTP1" s="71"/>
      <c r="NTQ1" s="71"/>
      <c r="NTR1" s="71"/>
      <c r="NTS1" s="71"/>
      <c r="NTT1" s="71"/>
      <c r="NTU1" s="71"/>
      <c r="NTV1" s="71"/>
      <c r="NTW1" s="71"/>
      <c r="NTX1" s="71"/>
      <c r="NTY1" s="71"/>
      <c r="NTZ1" s="71"/>
      <c r="NUA1" s="71"/>
      <c r="NUB1" s="71"/>
      <c r="NUC1" s="71"/>
      <c r="NUD1" s="71"/>
      <c r="NUE1" s="71"/>
      <c r="NUF1" s="71"/>
      <c r="NUG1" s="71"/>
      <c r="NUH1" s="71"/>
      <c r="NUI1" s="71"/>
      <c r="NUJ1" s="71"/>
      <c r="NUK1" s="71"/>
      <c r="NUL1" s="71"/>
      <c r="NUM1" s="71"/>
      <c r="NUN1" s="71"/>
      <c r="NUO1" s="71"/>
      <c r="NUP1" s="71"/>
      <c r="NUQ1" s="71"/>
      <c r="NUR1" s="71"/>
      <c r="NUS1" s="71"/>
      <c r="NUT1" s="71"/>
      <c r="NUU1" s="71"/>
      <c r="NUV1" s="71"/>
      <c r="NUW1" s="71"/>
      <c r="NUX1" s="71"/>
      <c r="NUY1" s="71"/>
      <c r="NUZ1" s="71"/>
      <c r="NVA1" s="71"/>
      <c r="NVB1" s="71"/>
      <c r="NVC1" s="71"/>
      <c r="NVD1" s="71"/>
      <c r="NVE1" s="71"/>
      <c r="NVF1" s="71"/>
      <c r="NVG1" s="71"/>
      <c r="NVH1" s="71"/>
      <c r="NVI1" s="71"/>
      <c r="NVJ1" s="71"/>
      <c r="NVK1" s="71"/>
      <c r="NVL1" s="71"/>
      <c r="NVM1" s="71"/>
      <c r="NVN1" s="71"/>
      <c r="NVO1" s="71"/>
      <c r="NVP1" s="71"/>
      <c r="NVQ1" s="71"/>
      <c r="NVR1" s="71"/>
      <c r="NVS1" s="71"/>
      <c r="NVT1" s="71"/>
      <c r="NVU1" s="71"/>
      <c r="NVV1" s="71"/>
      <c r="NVW1" s="71"/>
      <c r="NVX1" s="71"/>
      <c r="NVY1" s="71"/>
      <c r="NVZ1" s="71"/>
      <c r="NWA1" s="71"/>
      <c r="NWB1" s="71"/>
      <c r="NWC1" s="71"/>
      <c r="NWD1" s="71"/>
      <c r="NWE1" s="71"/>
      <c r="NWF1" s="71"/>
      <c r="NWG1" s="71"/>
      <c r="NWH1" s="71"/>
      <c r="NWI1" s="71"/>
      <c r="NWJ1" s="71"/>
      <c r="NWK1" s="71"/>
      <c r="NWL1" s="71"/>
      <c r="NWM1" s="71"/>
      <c r="NWN1" s="71"/>
      <c r="NWO1" s="71"/>
      <c r="NWP1" s="71"/>
      <c r="NWQ1" s="71"/>
      <c r="NWR1" s="71"/>
      <c r="NWS1" s="71"/>
      <c r="NWT1" s="71"/>
      <c r="NWU1" s="71"/>
      <c r="NWV1" s="71"/>
      <c r="NWW1" s="71"/>
      <c r="NWX1" s="71"/>
      <c r="NWY1" s="71"/>
      <c r="NWZ1" s="71"/>
      <c r="NXA1" s="71"/>
      <c r="NXB1" s="71"/>
      <c r="NXC1" s="71"/>
      <c r="NXD1" s="71"/>
      <c r="NXE1" s="71"/>
      <c r="NXF1" s="71"/>
      <c r="NXG1" s="71"/>
      <c r="NXH1" s="71"/>
      <c r="NXI1" s="71"/>
      <c r="NXJ1" s="71"/>
      <c r="NXK1" s="71"/>
      <c r="NXL1" s="71"/>
      <c r="NXM1" s="71"/>
      <c r="NXN1" s="71"/>
      <c r="NXO1" s="71"/>
      <c r="NXP1" s="71"/>
      <c r="NXQ1" s="71"/>
      <c r="NXR1" s="71"/>
      <c r="NXS1" s="71"/>
      <c r="NXT1" s="71"/>
      <c r="NXU1" s="71"/>
      <c r="NXV1" s="71"/>
      <c r="NXW1" s="71"/>
      <c r="NXX1" s="71"/>
      <c r="NXY1" s="71"/>
      <c r="NXZ1" s="71"/>
      <c r="NYA1" s="71"/>
      <c r="NYB1" s="71"/>
      <c r="NYC1" s="71"/>
      <c r="NYD1" s="71"/>
      <c r="NYE1" s="71"/>
      <c r="NYF1" s="71"/>
      <c r="NYG1" s="71"/>
      <c r="NYH1" s="71"/>
      <c r="NYI1" s="71"/>
      <c r="NYJ1" s="71"/>
      <c r="NYK1" s="71"/>
      <c r="NYL1" s="71"/>
      <c r="NYM1" s="71"/>
      <c r="NYN1" s="71"/>
      <c r="NYO1" s="71"/>
      <c r="NYP1" s="71"/>
      <c r="NYQ1" s="71"/>
      <c r="NYR1" s="71"/>
      <c r="NYS1" s="71"/>
      <c r="NYT1" s="71"/>
      <c r="NYU1" s="71"/>
      <c r="NYV1" s="71"/>
      <c r="NYW1" s="71"/>
      <c r="NYX1" s="71"/>
      <c r="NYY1" s="71"/>
      <c r="NYZ1" s="71"/>
      <c r="NZA1" s="71"/>
      <c r="NZB1" s="71"/>
      <c r="NZC1" s="71"/>
      <c r="NZD1" s="71"/>
      <c r="NZE1" s="71"/>
      <c r="NZF1" s="71"/>
      <c r="NZG1" s="71"/>
      <c r="NZH1" s="71"/>
      <c r="NZI1" s="71"/>
      <c r="NZJ1" s="71"/>
      <c r="NZK1" s="71"/>
      <c r="NZL1" s="71"/>
      <c r="NZM1" s="71"/>
      <c r="NZN1" s="71"/>
      <c r="NZO1" s="71"/>
      <c r="NZP1" s="71"/>
      <c r="NZQ1" s="71"/>
      <c r="NZR1" s="71"/>
      <c r="NZS1" s="71"/>
      <c r="NZT1" s="71"/>
      <c r="NZU1" s="71"/>
      <c r="NZV1" s="71"/>
      <c r="NZW1" s="71"/>
      <c r="NZX1" s="71"/>
      <c r="NZY1" s="71"/>
      <c r="NZZ1" s="71"/>
      <c r="OAA1" s="71"/>
      <c r="OAB1" s="71"/>
      <c r="OAC1" s="71"/>
      <c r="OAD1" s="71"/>
      <c r="OAE1" s="71"/>
      <c r="OAF1" s="71"/>
      <c r="OAG1" s="71"/>
      <c r="OAH1" s="71"/>
      <c r="OAI1" s="71"/>
      <c r="OAJ1" s="71"/>
      <c r="OAK1" s="71"/>
      <c r="OAL1" s="71"/>
      <c r="OAM1" s="71"/>
      <c r="OAN1" s="71"/>
      <c r="OAO1" s="71"/>
      <c r="OAP1" s="71"/>
      <c r="OAQ1" s="71"/>
      <c r="OAR1" s="71"/>
      <c r="OAS1" s="71"/>
      <c r="OAT1" s="71"/>
      <c r="OAU1" s="71"/>
      <c r="OAV1" s="71"/>
      <c r="OAW1" s="71"/>
      <c r="OAX1" s="71"/>
      <c r="OAY1" s="71"/>
      <c r="OAZ1" s="71"/>
      <c r="OBA1" s="71"/>
      <c r="OBB1" s="71"/>
      <c r="OBC1" s="71"/>
      <c r="OBD1" s="71"/>
      <c r="OBE1" s="71"/>
      <c r="OBF1" s="71"/>
      <c r="OBG1" s="71"/>
      <c r="OBH1" s="71"/>
      <c r="OBI1" s="71"/>
      <c r="OBJ1" s="71"/>
      <c r="OBK1" s="71"/>
      <c r="OBL1" s="71"/>
      <c r="OBM1" s="71"/>
      <c r="OBN1" s="71"/>
      <c r="OBO1" s="71"/>
      <c r="OBP1" s="71"/>
      <c r="OBQ1" s="71"/>
      <c r="OBR1" s="71"/>
      <c r="OBS1" s="71"/>
      <c r="OBT1" s="71"/>
      <c r="OBU1" s="71"/>
      <c r="OBV1" s="71"/>
      <c r="OBW1" s="71"/>
      <c r="OBX1" s="71"/>
      <c r="OBY1" s="71"/>
      <c r="OBZ1" s="71"/>
      <c r="OCA1" s="71"/>
      <c r="OCB1" s="71"/>
      <c r="OCC1" s="71"/>
      <c r="OCD1" s="71"/>
      <c r="OCE1" s="71"/>
      <c r="OCF1" s="71"/>
      <c r="OCG1" s="71"/>
      <c r="OCH1" s="71"/>
      <c r="OCI1" s="71"/>
      <c r="OCJ1" s="71"/>
      <c r="OCK1" s="71"/>
      <c r="OCL1" s="71"/>
      <c r="OCM1" s="71"/>
      <c r="OCN1" s="71"/>
      <c r="OCO1" s="71"/>
      <c r="OCP1" s="71"/>
      <c r="OCQ1" s="71"/>
      <c r="OCR1" s="71"/>
      <c r="OCS1" s="71"/>
      <c r="OCT1" s="71"/>
      <c r="OCU1" s="71"/>
      <c r="OCV1" s="71"/>
      <c r="OCW1" s="71"/>
      <c r="OCX1" s="71"/>
      <c r="OCY1" s="71"/>
      <c r="OCZ1" s="71"/>
      <c r="ODA1" s="71"/>
      <c r="ODB1" s="71"/>
      <c r="ODC1" s="71"/>
      <c r="ODD1" s="71"/>
      <c r="ODE1" s="71"/>
      <c r="ODF1" s="71"/>
      <c r="ODG1" s="71"/>
      <c r="ODH1" s="71"/>
      <c r="ODI1" s="71"/>
      <c r="ODJ1" s="71"/>
      <c r="ODK1" s="71"/>
      <c r="ODL1" s="71"/>
      <c r="ODM1" s="71"/>
      <c r="ODN1" s="71"/>
      <c r="ODO1" s="71"/>
      <c r="ODP1" s="71"/>
      <c r="ODQ1" s="71"/>
      <c r="ODR1" s="71"/>
      <c r="ODS1" s="71"/>
      <c r="ODT1" s="71"/>
      <c r="ODU1" s="71"/>
      <c r="ODV1" s="71"/>
      <c r="ODW1" s="71"/>
      <c r="ODX1" s="71"/>
      <c r="ODY1" s="71"/>
      <c r="ODZ1" s="71"/>
      <c r="OEA1" s="71"/>
      <c r="OEB1" s="71"/>
      <c r="OEC1" s="71"/>
      <c r="OED1" s="71"/>
      <c r="OEE1" s="71"/>
      <c r="OEF1" s="71"/>
      <c r="OEG1" s="71"/>
      <c r="OEH1" s="71"/>
      <c r="OEI1" s="71"/>
      <c r="OEJ1" s="71"/>
      <c r="OEK1" s="71"/>
      <c r="OEL1" s="71"/>
      <c r="OEM1" s="71"/>
      <c r="OEN1" s="71"/>
      <c r="OEO1" s="71"/>
      <c r="OEP1" s="71"/>
      <c r="OEQ1" s="71"/>
      <c r="OER1" s="71"/>
      <c r="OES1" s="71"/>
      <c r="OET1" s="71"/>
      <c r="OEU1" s="71"/>
      <c r="OEV1" s="71"/>
      <c r="OEW1" s="71"/>
      <c r="OEX1" s="71"/>
      <c r="OEY1" s="71"/>
      <c r="OEZ1" s="71"/>
      <c r="OFA1" s="71"/>
      <c r="OFB1" s="71"/>
      <c r="OFC1" s="71"/>
      <c r="OFD1" s="71"/>
      <c r="OFE1" s="71"/>
      <c r="OFF1" s="71"/>
      <c r="OFG1" s="71"/>
      <c r="OFH1" s="71"/>
      <c r="OFI1" s="71"/>
      <c r="OFJ1" s="71"/>
      <c r="OFK1" s="71"/>
      <c r="OFL1" s="71"/>
      <c r="OFM1" s="71"/>
      <c r="OFN1" s="71"/>
      <c r="OFO1" s="71"/>
      <c r="OFP1" s="71"/>
      <c r="OFQ1" s="71"/>
      <c r="OFR1" s="71"/>
      <c r="OFS1" s="71"/>
      <c r="OFT1" s="71"/>
      <c r="OFU1" s="71"/>
      <c r="OFV1" s="71"/>
      <c r="OFW1" s="71"/>
      <c r="OFX1" s="71"/>
      <c r="OFY1" s="71"/>
      <c r="OFZ1" s="71"/>
      <c r="OGA1" s="71"/>
      <c r="OGB1" s="71"/>
      <c r="OGC1" s="71"/>
      <c r="OGD1" s="71"/>
      <c r="OGE1" s="71"/>
      <c r="OGF1" s="71"/>
      <c r="OGG1" s="71"/>
      <c r="OGH1" s="71"/>
      <c r="OGI1" s="71"/>
      <c r="OGJ1" s="71"/>
      <c r="OGK1" s="71"/>
      <c r="OGL1" s="71"/>
      <c r="OGM1" s="71"/>
      <c r="OGN1" s="71"/>
      <c r="OGO1" s="71"/>
      <c r="OGP1" s="71"/>
      <c r="OGQ1" s="71"/>
      <c r="OGR1" s="71"/>
      <c r="OGS1" s="71"/>
      <c r="OGT1" s="71"/>
      <c r="OGU1" s="71"/>
      <c r="OGV1" s="71"/>
      <c r="OGW1" s="71"/>
      <c r="OGX1" s="71"/>
      <c r="OGY1" s="71"/>
      <c r="OGZ1" s="71"/>
      <c r="OHA1" s="71"/>
      <c r="OHB1" s="71"/>
      <c r="OHC1" s="71"/>
      <c r="OHD1" s="71"/>
      <c r="OHE1" s="71"/>
      <c r="OHF1" s="71"/>
      <c r="OHG1" s="71"/>
      <c r="OHH1" s="71"/>
      <c r="OHI1" s="71"/>
      <c r="OHJ1" s="71"/>
      <c r="OHK1" s="71"/>
      <c r="OHL1" s="71"/>
      <c r="OHM1" s="71"/>
      <c r="OHN1" s="71"/>
      <c r="OHO1" s="71"/>
      <c r="OHP1" s="71"/>
      <c r="OHQ1" s="71"/>
      <c r="OHR1" s="71"/>
      <c r="OHS1" s="71"/>
      <c r="OHT1" s="71"/>
      <c r="OHU1" s="71"/>
      <c r="OHV1" s="71"/>
      <c r="OHW1" s="71"/>
      <c r="OHX1" s="71"/>
      <c r="OHY1" s="71"/>
      <c r="OHZ1" s="71"/>
      <c r="OIA1" s="71"/>
      <c r="OIB1" s="71"/>
      <c r="OIC1" s="71"/>
      <c r="OID1" s="71"/>
      <c r="OIE1" s="71"/>
      <c r="OIF1" s="71"/>
      <c r="OIG1" s="71"/>
      <c r="OIH1" s="71"/>
      <c r="OII1" s="71"/>
      <c r="OIJ1" s="71"/>
      <c r="OIK1" s="71"/>
      <c r="OIL1" s="71"/>
      <c r="OIM1" s="71"/>
      <c r="OIN1" s="71"/>
      <c r="OIO1" s="71"/>
      <c r="OIP1" s="71"/>
      <c r="OIQ1" s="71"/>
      <c r="OIR1" s="71"/>
      <c r="OIS1" s="71"/>
      <c r="OIT1" s="71"/>
      <c r="OIU1" s="71"/>
      <c r="OIV1" s="71"/>
      <c r="OIW1" s="71"/>
      <c r="OIX1" s="71"/>
      <c r="OIY1" s="71"/>
      <c r="OIZ1" s="71"/>
      <c r="OJA1" s="71"/>
      <c r="OJB1" s="71"/>
      <c r="OJC1" s="71"/>
      <c r="OJD1" s="71"/>
      <c r="OJE1" s="71"/>
      <c r="OJF1" s="71"/>
      <c r="OJG1" s="71"/>
      <c r="OJH1" s="71"/>
      <c r="OJI1" s="71"/>
      <c r="OJJ1" s="71"/>
      <c r="OJK1" s="71"/>
      <c r="OJL1" s="71"/>
      <c r="OJM1" s="71"/>
      <c r="OJN1" s="71"/>
      <c r="OJO1" s="71"/>
      <c r="OJP1" s="71"/>
      <c r="OJQ1" s="71"/>
      <c r="OJR1" s="71"/>
      <c r="OJS1" s="71"/>
      <c r="OJT1" s="71"/>
      <c r="OJU1" s="71"/>
      <c r="OJV1" s="71"/>
      <c r="OJW1" s="71"/>
      <c r="OJX1" s="71"/>
      <c r="OJY1" s="71"/>
      <c r="OJZ1" s="71"/>
      <c r="OKA1" s="71"/>
      <c r="OKB1" s="71"/>
      <c r="OKC1" s="71"/>
      <c r="OKD1" s="71"/>
      <c r="OKE1" s="71"/>
      <c r="OKF1" s="71"/>
      <c r="OKG1" s="71"/>
      <c r="OKH1" s="71"/>
      <c r="OKI1" s="71"/>
      <c r="OKJ1" s="71"/>
      <c r="OKK1" s="71"/>
      <c r="OKL1" s="71"/>
      <c r="OKM1" s="71"/>
      <c r="OKN1" s="71"/>
      <c r="OKO1" s="71"/>
      <c r="OKP1" s="71"/>
      <c r="OKQ1" s="71"/>
      <c r="OKR1" s="71"/>
      <c r="OKS1" s="71"/>
      <c r="OKT1" s="71"/>
      <c r="OKU1" s="71"/>
      <c r="OKV1" s="71"/>
      <c r="OKW1" s="71"/>
      <c r="OKX1" s="71"/>
      <c r="OKY1" s="71"/>
      <c r="OKZ1" s="71"/>
      <c r="OLA1" s="71"/>
      <c r="OLB1" s="71"/>
      <c r="OLC1" s="71"/>
      <c r="OLD1" s="71"/>
      <c r="OLE1" s="71"/>
      <c r="OLF1" s="71"/>
      <c r="OLG1" s="71"/>
      <c r="OLH1" s="71"/>
      <c r="OLI1" s="71"/>
      <c r="OLJ1" s="71"/>
      <c r="OLK1" s="71"/>
      <c r="OLL1" s="71"/>
      <c r="OLM1" s="71"/>
      <c r="OLN1" s="71"/>
      <c r="OLO1" s="71"/>
      <c r="OLP1" s="71"/>
      <c r="OLQ1" s="71"/>
      <c r="OLR1" s="71"/>
      <c r="OLS1" s="71"/>
      <c r="OLT1" s="71"/>
      <c r="OLU1" s="71"/>
      <c r="OLV1" s="71"/>
      <c r="OLW1" s="71"/>
      <c r="OLX1" s="71"/>
      <c r="OLY1" s="71"/>
      <c r="OLZ1" s="71"/>
      <c r="OMA1" s="71"/>
      <c r="OMB1" s="71"/>
      <c r="OMC1" s="71"/>
      <c r="OMD1" s="71"/>
      <c r="OME1" s="71"/>
      <c r="OMF1" s="71"/>
      <c r="OMG1" s="71"/>
      <c r="OMH1" s="71"/>
      <c r="OMI1" s="71"/>
      <c r="OMJ1" s="71"/>
      <c r="OMK1" s="71"/>
      <c r="OML1" s="71"/>
      <c r="OMM1" s="71"/>
      <c r="OMN1" s="71"/>
      <c r="OMO1" s="71"/>
      <c r="OMP1" s="71"/>
      <c r="OMQ1" s="71"/>
      <c r="OMR1" s="71"/>
      <c r="OMS1" s="71"/>
      <c r="OMT1" s="71"/>
      <c r="OMU1" s="71"/>
      <c r="OMV1" s="71"/>
      <c r="OMW1" s="71"/>
      <c r="OMX1" s="71"/>
      <c r="OMY1" s="71"/>
      <c r="OMZ1" s="71"/>
      <c r="ONA1" s="71"/>
      <c r="ONB1" s="71"/>
      <c r="ONC1" s="71"/>
      <c r="OND1" s="71"/>
      <c r="ONE1" s="71"/>
      <c r="ONF1" s="71"/>
      <c r="ONG1" s="71"/>
      <c r="ONH1" s="71"/>
      <c r="ONI1" s="71"/>
      <c r="ONJ1" s="71"/>
      <c r="ONK1" s="71"/>
      <c r="ONL1" s="71"/>
      <c r="ONM1" s="71"/>
      <c r="ONN1" s="71"/>
      <c r="ONO1" s="71"/>
      <c r="ONP1" s="71"/>
      <c r="ONQ1" s="71"/>
      <c r="ONR1" s="71"/>
      <c r="ONS1" s="71"/>
      <c r="ONT1" s="71"/>
      <c r="ONU1" s="71"/>
      <c r="ONV1" s="71"/>
      <c r="ONW1" s="71"/>
      <c r="ONX1" s="71"/>
      <c r="ONY1" s="71"/>
      <c r="ONZ1" s="71"/>
      <c r="OOA1" s="71"/>
      <c r="OOB1" s="71"/>
      <c r="OOC1" s="71"/>
      <c r="OOD1" s="71"/>
      <c r="OOE1" s="71"/>
      <c r="OOF1" s="71"/>
      <c r="OOG1" s="71"/>
      <c r="OOH1" s="71"/>
      <c r="OOI1" s="71"/>
      <c r="OOJ1" s="71"/>
      <c r="OOK1" s="71"/>
      <c r="OOL1" s="71"/>
      <c r="OOM1" s="71"/>
      <c r="OON1" s="71"/>
      <c r="OOO1" s="71"/>
      <c r="OOP1" s="71"/>
      <c r="OOQ1" s="71"/>
      <c r="OOR1" s="71"/>
      <c r="OOS1" s="71"/>
      <c r="OOT1" s="71"/>
      <c r="OOU1" s="71"/>
      <c r="OOV1" s="71"/>
      <c r="OOW1" s="71"/>
      <c r="OOX1" s="71"/>
      <c r="OOY1" s="71"/>
      <c r="OOZ1" s="71"/>
      <c r="OPA1" s="71"/>
      <c r="OPB1" s="71"/>
      <c r="OPC1" s="71"/>
      <c r="OPD1" s="71"/>
      <c r="OPE1" s="71"/>
      <c r="OPF1" s="71"/>
      <c r="OPG1" s="71"/>
      <c r="OPH1" s="71"/>
      <c r="OPI1" s="71"/>
      <c r="OPJ1" s="71"/>
      <c r="OPK1" s="71"/>
      <c r="OPL1" s="71"/>
      <c r="OPM1" s="71"/>
      <c r="OPN1" s="71"/>
      <c r="OPO1" s="71"/>
      <c r="OPP1" s="71"/>
      <c r="OPQ1" s="71"/>
      <c r="OPR1" s="71"/>
      <c r="OPS1" s="71"/>
      <c r="OPT1" s="71"/>
      <c r="OPU1" s="71"/>
      <c r="OPV1" s="71"/>
      <c r="OPW1" s="71"/>
      <c r="OPX1" s="71"/>
      <c r="OPY1" s="71"/>
      <c r="OPZ1" s="71"/>
      <c r="OQA1" s="71"/>
      <c r="OQB1" s="71"/>
      <c r="OQC1" s="71"/>
      <c r="OQD1" s="71"/>
      <c r="OQE1" s="71"/>
      <c r="OQF1" s="71"/>
      <c r="OQG1" s="71"/>
      <c r="OQH1" s="71"/>
      <c r="OQI1" s="71"/>
      <c r="OQJ1" s="71"/>
      <c r="OQK1" s="71"/>
      <c r="OQL1" s="71"/>
      <c r="OQM1" s="71"/>
      <c r="OQN1" s="71"/>
      <c r="OQO1" s="71"/>
      <c r="OQP1" s="71"/>
      <c r="OQQ1" s="71"/>
      <c r="OQR1" s="71"/>
      <c r="OQS1" s="71"/>
      <c r="OQT1" s="71"/>
      <c r="OQU1" s="71"/>
      <c r="OQV1" s="71"/>
      <c r="OQW1" s="71"/>
      <c r="OQX1" s="71"/>
      <c r="OQY1" s="71"/>
      <c r="OQZ1" s="71"/>
      <c r="ORA1" s="71"/>
      <c r="ORB1" s="71"/>
      <c r="ORC1" s="71"/>
      <c r="ORD1" s="71"/>
      <c r="ORE1" s="71"/>
      <c r="ORF1" s="71"/>
      <c r="ORG1" s="71"/>
      <c r="ORH1" s="71"/>
      <c r="ORI1" s="71"/>
      <c r="ORJ1" s="71"/>
      <c r="ORK1" s="71"/>
      <c r="ORL1" s="71"/>
      <c r="ORM1" s="71"/>
      <c r="ORN1" s="71"/>
      <c r="ORO1" s="71"/>
      <c r="ORP1" s="71"/>
      <c r="ORQ1" s="71"/>
      <c r="ORR1" s="71"/>
      <c r="ORS1" s="71"/>
      <c r="ORT1" s="71"/>
      <c r="ORU1" s="71"/>
      <c r="ORV1" s="71"/>
      <c r="ORW1" s="71"/>
      <c r="ORX1" s="71"/>
      <c r="ORY1" s="71"/>
      <c r="ORZ1" s="71"/>
      <c r="OSA1" s="71"/>
      <c r="OSB1" s="71"/>
      <c r="OSC1" s="71"/>
      <c r="OSD1" s="71"/>
      <c r="OSE1" s="71"/>
      <c r="OSF1" s="71"/>
      <c r="OSG1" s="71"/>
      <c r="OSH1" s="71"/>
      <c r="OSI1" s="71"/>
      <c r="OSJ1" s="71"/>
      <c r="OSK1" s="71"/>
      <c r="OSL1" s="71"/>
      <c r="OSM1" s="71"/>
      <c r="OSN1" s="71"/>
      <c r="OSO1" s="71"/>
      <c r="OSP1" s="71"/>
      <c r="OSQ1" s="71"/>
      <c r="OSR1" s="71"/>
      <c r="OSS1" s="71"/>
      <c r="OST1" s="71"/>
      <c r="OSU1" s="71"/>
      <c r="OSV1" s="71"/>
      <c r="OSW1" s="71"/>
      <c r="OSX1" s="71"/>
      <c r="OSY1" s="71"/>
      <c r="OSZ1" s="71"/>
      <c r="OTA1" s="71"/>
      <c r="OTB1" s="71"/>
      <c r="OTC1" s="71"/>
      <c r="OTD1" s="71"/>
      <c r="OTE1" s="71"/>
      <c r="OTF1" s="71"/>
      <c r="OTG1" s="71"/>
      <c r="OTH1" s="71"/>
      <c r="OTI1" s="71"/>
      <c r="OTJ1" s="71"/>
      <c r="OTK1" s="71"/>
      <c r="OTL1" s="71"/>
      <c r="OTM1" s="71"/>
      <c r="OTN1" s="71"/>
      <c r="OTO1" s="71"/>
      <c r="OTP1" s="71"/>
      <c r="OTQ1" s="71"/>
      <c r="OTR1" s="71"/>
      <c r="OTS1" s="71"/>
      <c r="OTT1" s="71"/>
      <c r="OTU1" s="71"/>
      <c r="OTV1" s="71"/>
      <c r="OTW1" s="71"/>
      <c r="OTX1" s="71"/>
      <c r="OTY1" s="71"/>
      <c r="OTZ1" s="71"/>
      <c r="OUA1" s="71"/>
      <c r="OUB1" s="71"/>
      <c r="OUC1" s="71"/>
      <c r="OUD1" s="71"/>
      <c r="OUE1" s="71"/>
      <c r="OUF1" s="71"/>
      <c r="OUG1" s="71"/>
      <c r="OUH1" s="71"/>
      <c r="OUI1" s="71"/>
      <c r="OUJ1" s="71"/>
      <c r="OUK1" s="71"/>
      <c r="OUL1" s="71"/>
      <c r="OUM1" s="71"/>
      <c r="OUN1" s="71"/>
      <c r="OUO1" s="71"/>
      <c r="OUP1" s="71"/>
      <c r="OUQ1" s="71"/>
      <c r="OUR1" s="71"/>
      <c r="OUS1" s="71"/>
      <c r="OUT1" s="71"/>
      <c r="OUU1" s="71"/>
      <c r="OUV1" s="71"/>
      <c r="OUW1" s="71"/>
      <c r="OUX1" s="71"/>
      <c r="OUY1" s="71"/>
      <c r="OUZ1" s="71"/>
      <c r="OVA1" s="71"/>
      <c r="OVB1" s="71"/>
      <c r="OVC1" s="71"/>
      <c r="OVD1" s="71"/>
      <c r="OVE1" s="71"/>
      <c r="OVF1" s="71"/>
      <c r="OVG1" s="71"/>
      <c r="OVH1" s="71"/>
      <c r="OVI1" s="71"/>
      <c r="OVJ1" s="71"/>
      <c r="OVK1" s="71"/>
      <c r="OVL1" s="71"/>
      <c r="OVM1" s="71"/>
      <c r="OVN1" s="71"/>
      <c r="OVO1" s="71"/>
      <c r="OVP1" s="71"/>
      <c r="OVQ1" s="71"/>
      <c r="OVR1" s="71"/>
      <c r="OVS1" s="71"/>
      <c r="OVT1" s="71"/>
      <c r="OVU1" s="71"/>
      <c r="OVV1" s="71"/>
      <c r="OVW1" s="71"/>
      <c r="OVX1" s="71"/>
      <c r="OVY1" s="71"/>
      <c r="OVZ1" s="71"/>
      <c r="OWA1" s="71"/>
      <c r="OWB1" s="71"/>
      <c r="OWC1" s="71"/>
      <c r="OWD1" s="71"/>
      <c r="OWE1" s="71"/>
      <c r="OWF1" s="71"/>
      <c r="OWG1" s="71"/>
      <c r="OWH1" s="71"/>
      <c r="OWI1" s="71"/>
      <c r="OWJ1" s="71"/>
      <c r="OWK1" s="71"/>
      <c r="OWL1" s="71"/>
      <c r="OWM1" s="71"/>
      <c r="OWN1" s="71"/>
      <c r="OWO1" s="71"/>
      <c r="OWP1" s="71"/>
      <c r="OWQ1" s="71"/>
      <c r="OWR1" s="71"/>
      <c r="OWS1" s="71"/>
      <c r="OWT1" s="71"/>
      <c r="OWU1" s="71"/>
      <c r="OWV1" s="71"/>
      <c r="OWW1" s="71"/>
      <c r="OWX1" s="71"/>
      <c r="OWY1" s="71"/>
      <c r="OWZ1" s="71"/>
      <c r="OXA1" s="71"/>
      <c r="OXB1" s="71"/>
      <c r="OXC1" s="71"/>
      <c r="OXD1" s="71"/>
      <c r="OXE1" s="71"/>
      <c r="OXF1" s="71"/>
      <c r="OXG1" s="71"/>
      <c r="OXH1" s="71"/>
      <c r="OXI1" s="71"/>
      <c r="OXJ1" s="71"/>
      <c r="OXK1" s="71"/>
      <c r="OXL1" s="71"/>
      <c r="OXM1" s="71"/>
      <c r="OXN1" s="71"/>
      <c r="OXO1" s="71"/>
      <c r="OXP1" s="71"/>
      <c r="OXQ1" s="71"/>
      <c r="OXR1" s="71"/>
      <c r="OXS1" s="71"/>
      <c r="OXT1" s="71"/>
      <c r="OXU1" s="71"/>
      <c r="OXV1" s="71"/>
      <c r="OXW1" s="71"/>
      <c r="OXX1" s="71"/>
      <c r="OXY1" s="71"/>
      <c r="OXZ1" s="71"/>
      <c r="OYA1" s="71"/>
      <c r="OYB1" s="71"/>
      <c r="OYC1" s="71"/>
      <c r="OYD1" s="71"/>
      <c r="OYE1" s="71"/>
      <c r="OYF1" s="71"/>
      <c r="OYG1" s="71"/>
      <c r="OYH1" s="71"/>
      <c r="OYI1" s="71"/>
      <c r="OYJ1" s="71"/>
      <c r="OYK1" s="71"/>
      <c r="OYL1" s="71"/>
      <c r="OYM1" s="71"/>
      <c r="OYN1" s="71"/>
      <c r="OYO1" s="71"/>
      <c r="OYP1" s="71"/>
      <c r="OYQ1" s="71"/>
      <c r="OYR1" s="71"/>
      <c r="OYS1" s="71"/>
      <c r="OYT1" s="71"/>
      <c r="OYU1" s="71"/>
      <c r="OYV1" s="71"/>
      <c r="OYW1" s="71"/>
      <c r="OYX1" s="71"/>
      <c r="OYY1" s="71"/>
      <c r="OYZ1" s="71"/>
      <c r="OZA1" s="71"/>
      <c r="OZB1" s="71"/>
      <c r="OZC1" s="71"/>
      <c r="OZD1" s="71"/>
      <c r="OZE1" s="71"/>
      <c r="OZF1" s="71"/>
      <c r="OZG1" s="71"/>
      <c r="OZH1" s="71"/>
      <c r="OZI1" s="71"/>
      <c r="OZJ1" s="71"/>
      <c r="OZK1" s="71"/>
      <c r="OZL1" s="71"/>
      <c r="OZM1" s="71"/>
      <c r="OZN1" s="71"/>
      <c r="OZO1" s="71"/>
      <c r="OZP1" s="71"/>
      <c r="OZQ1" s="71"/>
      <c r="OZR1" s="71"/>
      <c r="OZS1" s="71"/>
      <c r="OZT1" s="71"/>
      <c r="OZU1" s="71"/>
      <c r="OZV1" s="71"/>
      <c r="OZW1" s="71"/>
      <c r="OZX1" s="71"/>
      <c r="OZY1" s="71"/>
      <c r="OZZ1" s="71"/>
      <c r="PAA1" s="71"/>
      <c r="PAB1" s="71"/>
      <c r="PAC1" s="71"/>
      <c r="PAD1" s="71"/>
      <c r="PAE1" s="71"/>
      <c r="PAF1" s="71"/>
      <c r="PAG1" s="71"/>
      <c r="PAH1" s="71"/>
      <c r="PAI1" s="71"/>
      <c r="PAJ1" s="71"/>
      <c r="PAK1" s="71"/>
      <c r="PAL1" s="71"/>
      <c r="PAM1" s="71"/>
      <c r="PAN1" s="71"/>
      <c r="PAO1" s="71"/>
      <c r="PAP1" s="71"/>
      <c r="PAQ1" s="71"/>
      <c r="PAR1" s="71"/>
      <c r="PAS1" s="71"/>
      <c r="PAT1" s="71"/>
      <c r="PAU1" s="71"/>
      <c r="PAV1" s="71"/>
      <c r="PAW1" s="71"/>
      <c r="PAX1" s="71"/>
      <c r="PAY1" s="71"/>
      <c r="PAZ1" s="71"/>
      <c r="PBA1" s="71"/>
      <c r="PBB1" s="71"/>
      <c r="PBC1" s="71"/>
      <c r="PBD1" s="71"/>
      <c r="PBE1" s="71"/>
      <c r="PBF1" s="71"/>
      <c r="PBG1" s="71"/>
      <c r="PBH1" s="71"/>
      <c r="PBI1" s="71"/>
      <c r="PBJ1" s="71"/>
      <c r="PBK1" s="71"/>
      <c r="PBL1" s="71"/>
      <c r="PBM1" s="71"/>
      <c r="PBN1" s="71"/>
      <c r="PBO1" s="71"/>
      <c r="PBP1" s="71"/>
      <c r="PBQ1" s="71"/>
      <c r="PBR1" s="71"/>
      <c r="PBS1" s="71"/>
      <c r="PBT1" s="71"/>
      <c r="PBU1" s="71"/>
      <c r="PBV1" s="71"/>
      <c r="PBW1" s="71"/>
      <c r="PBX1" s="71"/>
      <c r="PBY1" s="71"/>
      <c r="PBZ1" s="71"/>
      <c r="PCA1" s="71"/>
      <c r="PCB1" s="71"/>
      <c r="PCC1" s="71"/>
      <c r="PCD1" s="71"/>
      <c r="PCE1" s="71"/>
      <c r="PCF1" s="71"/>
      <c r="PCG1" s="71"/>
      <c r="PCH1" s="71"/>
      <c r="PCI1" s="71"/>
      <c r="PCJ1" s="71"/>
      <c r="PCK1" s="71"/>
      <c r="PCL1" s="71"/>
      <c r="PCM1" s="71"/>
      <c r="PCN1" s="71"/>
      <c r="PCO1" s="71"/>
      <c r="PCP1" s="71"/>
      <c r="PCQ1" s="71"/>
      <c r="PCR1" s="71"/>
      <c r="PCS1" s="71"/>
      <c r="PCT1" s="71"/>
      <c r="PCU1" s="71"/>
      <c r="PCV1" s="71"/>
      <c r="PCW1" s="71"/>
      <c r="PCX1" s="71"/>
      <c r="PCY1" s="71"/>
      <c r="PCZ1" s="71"/>
      <c r="PDA1" s="71"/>
      <c r="PDB1" s="71"/>
      <c r="PDC1" s="71"/>
      <c r="PDD1" s="71"/>
      <c r="PDE1" s="71"/>
      <c r="PDF1" s="71"/>
      <c r="PDG1" s="71"/>
      <c r="PDH1" s="71"/>
      <c r="PDI1" s="71"/>
      <c r="PDJ1" s="71"/>
      <c r="PDK1" s="71"/>
      <c r="PDL1" s="71"/>
      <c r="PDM1" s="71"/>
      <c r="PDN1" s="71"/>
      <c r="PDO1" s="71"/>
      <c r="PDP1" s="71"/>
      <c r="PDQ1" s="71"/>
      <c r="PDR1" s="71"/>
      <c r="PDS1" s="71"/>
      <c r="PDT1" s="71"/>
      <c r="PDU1" s="71"/>
      <c r="PDV1" s="71"/>
      <c r="PDW1" s="71"/>
      <c r="PDX1" s="71"/>
      <c r="PDY1" s="71"/>
      <c r="PDZ1" s="71"/>
      <c r="PEA1" s="71"/>
      <c r="PEB1" s="71"/>
      <c r="PEC1" s="71"/>
      <c r="PED1" s="71"/>
      <c r="PEE1" s="71"/>
      <c r="PEF1" s="71"/>
      <c r="PEG1" s="71"/>
      <c r="PEH1" s="71"/>
      <c r="PEI1" s="71"/>
      <c r="PEJ1" s="71"/>
      <c r="PEK1" s="71"/>
      <c r="PEL1" s="71"/>
      <c r="PEM1" s="71"/>
      <c r="PEN1" s="71"/>
      <c r="PEO1" s="71"/>
      <c r="PEP1" s="71"/>
      <c r="PEQ1" s="71"/>
      <c r="PER1" s="71"/>
      <c r="PES1" s="71"/>
      <c r="PET1" s="71"/>
      <c r="PEU1" s="71"/>
      <c r="PEV1" s="71"/>
      <c r="PEW1" s="71"/>
      <c r="PEX1" s="71"/>
      <c r="PEY1" s="71"/>
      <c r="PEZ1" s="71"/>
      <c r="PFA1" s="71"/>
      <c r="PFB1" s="71"/>
      <c r="PFC1" s="71"/>
      <c r="PFD1" s="71"/>
      <c r="PFE1" s="71"/>
      <c r="PFF1" s="71"/>
      <c r="PFG1" s="71"/>
      <c r="PFH1" s="71"/>
      <c r="PFI1" s="71"/>
      <c r="PFJ1" s="71"/>
      <c r="PFK1" s="71"/>
      <c r="PFL1" s="71"/>
      <c r="PFM1" s="71"/>
      <c r="PFN1" s="71"/>
      <c r="PFO1" s="71"/>
      <c r="PFP1" s="71"/>
      <c r="PFQ1" s="71"/>
      <c r="PFR1" s="71"/>
      <c r="PFS1" s="71"/>
      <c r="PFT1" s="71"/>
      <c r="PFU1" s="71"/>
      <c r="PFV1" s="71"/>
      <c r="PFW1" s="71"/>
      <c r="PFX1" s="71"/>
      <c r="PFY1" s="71"/>
      <c r="PFZ1" s="71"/>
      <c r="PGA1" s="71"/>
      <c r="PGB1" s="71"/>
      <c r="PGC1" s="71"/>
      <c r="PGD1" s="71"/>
      <c r="PGE1" s="71"/>
      <c r="PGF1" s="71"/>
      <c r="PGG1" s="71"/>
      <c r="PGH1" s="71"/>
      <c r="PGI1" s="71"/>
      <c r="PGJ1" s="71"/>
      <c r="PGK1" s="71"/>
      <c r="PGL1" s="71"/>
      <c r="PGM1" s="71"/>
      <c r="PGN1" s="71"/>
      <c r="PGO1" s="71"/>
      <c r="PGP1" s="71"/>
      <c r="PGQ1" s="71"/>
      <c r="PGR1" s="71"/>
      <c r="PGS1" s="71"/>
      <c r="PGT1" s="71"/>
      <c r="PGU1" s="71"/>
      <c r="PGV1" s="71"/>
      <c r="PGW1" s="71"/>
      <c r="PGX1" s="71"/>
      <c r="PGY1" s="71"/>
      <c r="PGZ1" s="71"/>
      <c r="PHA1" s="71"/>
      <c r="PHB1" s="71"/>
      <c r="PHC1" s="71"/>
      <c r="PHD1" s="71"/>
      <c r="PHE1" s="71"/>
      <c r="PHF1" s="71"/>
      <c r="PHG1" s="71"/>
      <c r="PHH1" s="71"/>
      <c r="PHI1" s="71"/>
      <c r="PHJ1" s="71"/>
      <c r="PHK1" s="71"/>
      <c r="PHL1" s="71"/>
      <c r="PHM1" s="71"/>
      <c r="PHN1" s="71"/>
      <c r="PHO1" s="71"/>
      <c r="PHP1" s="71"/>
      <c r="PHQ1" s="71"/>
      <c r="PHR1" s="71"/>
      <c r="PHS1" s="71"/>
      <c r="PHT1" s="71"/>
      <c r="PHU1" s="71"/>
      <c r="PHV1" s="71"/>
      <c r="PHW1" s="71"/>
      <c r="PHX1" s="71"/>
      <c r="PHY1" s="71"/>
      <c r="PHZ1" s="71"/>
      <c r="PIA1" s="71"/>
      <c r="PIB1" s="71"/>
      <c r="PIC1" s="71"/>
      <c r="PID1" s="71"/>
      <c r="PIE1" s="71"/>
      <c r="PIF1" s="71"/>
      <c r="PIG1" s="71"/>
      <c r="PIH1" s="71"/>
      <c r="PII1" s="71"/>
      <c r="PIJ1" s="71"/>
      <c r="PIK1" s="71"/>
      <c r="PIL1" s="71"/>
      <c r="PIM1" s="71"/>
      <c r="PIN1" s="71"/>
      <c r="PIO1" s="71"/>
      <c r="PIP1" s="71"/>
      <c r="PIQ1" s="71"/>
      <c r="PIR1" s="71"/>
      <c r="PIS1" s="71"/>
      <c r="PIT1" s="71"/>
      <c r="PIU1" s="71"/>
      <c r="PIV1" s="71"/>
      <c r="PIW1" s="71"/>
      <c r="PIX1" s="71"/>
      <c r="PIY1" s="71"/>
      <c r="PIZ1" s="71"/>
      <c r="PJA1" s="71"/>
      <c r="PJB1" s="71"/>
      <c r="PJC1" s="71"/>
      <c r="PJD1" s="71"/>
      <c r="PJE1" s="71"/>
      <c r="PJF1" s="71"/>
      <c r="PJG1" s="71"/>
      <c r="PJH1" s="71"/>
      <c r="PJI1" s="71"/>
      <c r="PJJ1" s="71"/>
      <c r="PJK1" s="71"/>
      <c r="PJL1" s="71"/>
      <c r="PJM1" s="71"/>
      <c r="PJN1" s="71"/>
      <c r="PJO1" s="71"/>
      <c r="PJP1" s="71"/>
      <c r="PJQ1" s="71"/>
      <c r="PJR1" s="71"/>
      <c r="PJS1" s="71"/>
      <c r="PJT1" s="71"/>
      <c r="PJU1" s="71"/>
      <c r="PJV1" s="71"/>
      <c r="PJW1" s="71"/>
      <c r="PJX1" s="71"/>
      <c r="PJY1" s="71"/>
      <c r="PJZ1" s="71"/>
      <c r="PKA1" s="71"/>
      <c r="PKB1" s="71"/>
      <c r="PKC1" s="71"/>
      <c r="PKD1" s="71"/>
      <c r="PKE1" s="71"/>
      <c r="PKF1" s="71"/>
      <c r="PKG1" s="71"/>
      <c r="PKH1" s="71"/>
      <c r="PKI1" s="71"/>
      <c r="PKJ1" s="71"/>
      <c r="PKK1" s="71"/>
      <c r="PKL1" s="71"/>
      <c r="PKM1" s="71"/>
      <c r="PKN1" s="71"/>
      <c r="PKO1" s="71"/>
      <c r="PKP1" s="71"/>
      <c r="PKQ1" s="71"/>
      <c r="PKR1" s="71"/>
      <c r="PKS1" s="71"/>
      <c r="PKT1" s="71"/>
      <c r="PKU1" s="71"/>
      <c r="PKV1" s="71"/>
      <c r="PKW1" s="71"/>
      <c r="PKX1" s="71"/>
      <c r="PKY1" s="71"/>
      <c r="PKZ1" s="71"/>
      <c r="PLA1" s="71"/>
      <c r="PLB1" s="71"/>
      <c r="PLC1" s="71"/>
      <c r="PLD1" s="71"/>
      <c r="PLE1" s="71"/>
      <c r="PLF1" s="71"/>
      <c r="PLG1" s="71"/>
      <c r="PLH1" s="71"/>
      <c r="PLI1" s="71"/>
      <c r="PLJ1" s="71"/>
      <c r="PLK1" s="71"/>
      <c r="PLL1" s="71"/>
      <c r="PLM1" s="71"/>
      <c r="PLN1" s="71"/>
      <c r="PLO1" s="71"/>
      <c r="PLP1" s="71"/>
      <c r="PLQ1" s="71"/>
      <c r="PLR1" s="71"/>
      <c r="PLS1" s="71"/>
      <c r="PLT1" s="71"/>
      <c r="PLU1" s="71"/>
      <c r="PLV1" s="71"/>
      <c r="PLW1" s="71"/>
      <c r="PLX1" s="71"/>
      <c r="PLY1" s="71"/>
      <c r="PLZ1" s="71"/>
      <c r="PMA1" s="71"/>
      <c r="PMB1" s="71"/>
      <c r="PMC1" s="71"/>
      <c r="PMD1" s="71"/>
      <c r="PME1" s="71"/>
      <c r="PMF1" s="71"/>
      <c r="PMG1" s="71"/>
      <c r="PMH1" s="71"/>
      <c r="PMI1" s="71"/>
      <c r="PMJ1" s="71"/>
      <c r="PMK1" s="71"/>
      <c r="PML1" s="71"/>
      <c r="PMM1" s="71"/>
      <c r="PMN1" s="71"/>
      <c r="PMO1" s="71"/>
      <c r="PMP1" s="71"/>
      <c r="PMQ1" s="71"/>
      <c r="PMR1" s="71"/>
      <c r="PMS1" s="71"/>
      <c r="PMT1" s="71"/>
      <c r="PMU1" s="71"/>
      <c r="PMV1" s="71"/>
      <c r="PMW1" s="71"/>
      <c r="PMX1" s="71"/>
      <c r="PMY1" s="71"/>
      <c r="PMZ1" s="71"/>
      <c r="PNA1" s="71"/>
      <c r="PNB1" s="71"/>
      <c r="PNC1" s="71"/>
      <c r="PND1" s="71"/>
      <c r="PNE1" s="71"/>
      <c r="PNF1" s="71"/>
      <c r="PNG1" s="71"/>
      <c r="PNH1" s="71"/>
      <c r="PNI1" s="71"/>
      <c r="PNJ1" s="71"/>
      <c r="PNK1" s="71"/>
      <c r="PNL1" s="71"/>
      <c r="PNM1" s="71"/>
      <c r="PNN1" s="71"/>
      <c r="PNO1" s="71"/>
      <c r="PNP1" s="71"/>
      <c r="PNQ1" s="71"/>
      <c r="PNR1" s="71"/>
      <c r="PNS1" s="71"/>
      <c r="PNT1" s="71"/>
      <c r="PNU1" s="71"/>
      <c r="PNV1" s="71"/>
      <c r="PNW1" s="71"/>
      <c r="PNX1" s="71"/>
      <c r="PNY1" s="71"/>
      <c r="PNZ1" s="71"/>
      <c r="POA1" s="71"/>
      <c r="POB1" s="71"/>
      <c r="POC1" s="71"/>
      <c r="POD1" s="71"/>
      <c r="POE1" s="71"/>
      <c r="POF1" s="71"/>
      <c r="POG1" s="71"/>
      <c r="POH1" s="71"/>
      <c r="POI1" s="71"/>
      <c r="POJ1" s="71"/>
      <c r="POK1" s="71"/>
      <c r="POL1" s="71"/>
      <c r="POM1" s="71"/>
      <c r="PON1" s="71"/>
      <c r="POO1" s="71"/>
      <c r="POP1" s="71"/>
      <c r="POQ1" s="71"/>
      <c r="POR1" s="71"/>
      <c r="POS1" s="71"/>
      <c r="POT1" s="71"/>
      <c r="POU1" s="71"/>
      <c r="POV1" s="71"/>
      <c r="POW1" s="71"/>
      <c r="POX1" s="71"/>
      <c r="POY1" s="71"/>
      <c r="POZ1" s="71"/>
      <c r="PPA1" s="71"/>
      <c r="PPB1" s="71"/>
      <c r="PPC1" s="71"/>
      <c r="PPD1" s="71"/>
      <c r="PPE1" s="71"/>
      <c r="PPF1" s="71"/>
      <c r="PPG1" s="71"/>
      <c r="PPH1" s="71"/>
      <c r="PPI1" s="71"/>
      <c r="PPJ1" s="71"/>
      <c r="PPK1" s="71"/>
      <c r="PPL1" s="71"/>
      <c r="PPM1" s="71"/>
      <c r="PPN1" s="71"/>
      <c r="PPO1" s="71"/>
      <c r="PPP1" s="71"/>
      <c r="PPQ1" s="71"/>
      <c r="PPR1" s="71"/>
      <c r="PPS1" s="71"/>
      <c r="PPT1" s="71"/>
      <c r="PPU1" s="71"/>
      <c r="PPV1" s="71"/>
      <c r="PPW1" s="71"/>
      <c r="PPX1" s="71"/>
      <c r="PPY1" s="71"/>
      <c r="PPZ1" s="71"/>
      <c r="PQA1" s="71"/>
      <c r="PQB1" s="71"/>
      <c r="PQC1" s="71"/>
      <c r="PQD1" s="71"/>
      <c r="PQE1" s="71"/>
      <c r="PQF1" s="71"/>
      <c r="PQG1" s="71"/>
      <c r="PQH1" s="71"/>
      <c r="PQI1" s="71"/>
      <c r="PQJ1" s="71"/>
      <c r="PQK1" s="71"/>
      <c r="PQL1" s="71"/>
      <c r="PQM1" s="71"/>
      <c r="PQN1" s="71"/>
      <c r="PQO1" s="71"/>
      <c r="PQP1" s="71"/>
      <c r="PQQ1" s="71"/>
      <c r="PQR1" s="71"/>
      <c r="PQS1" s="71"/>
      <c r="PQT1" s="71"/>
      <c r="PQU1" s="71"/>
      <c r="PQV1" s="71"/>
      <c r="PQW1" s="71"/>
      <c r="PQX1" s="71"/>
      <c r="PQY1" s="71"/>
      <c r="PQZ1" s="71"/>
      <c r="PRA1" s="71"/>
      <c r="PRB1" s="71"/>
      <c r="PRC1" s="71"/>
      <c r="PRD1" s="71"/>
      <c r="PRE1" s="71"/>
      <c r="PRF1" s="71"/>
      <c r="PRG1" s="71"/>
      <c r="PRH1" s="71"/>
      <c r="PRI1" s="71"/>
      <c r="PRJ1" s="71"/>
      <c r="PRK1" s="71"/>
      <c r="PRL1" s="71"/>
      <c r="PRM1" s="71"/>
      <c r="PRN1" s="71"/>
      <c r="PRO1" s="71"/>
      <c r="PRP1" s="71"/>
      <c r="PRQ1" s="71"/>
      <c r="PRR1" s="71"/>
      <c r="PRS1" s="71"/>
      <c r="PRT1" s="71"/>
      <c r="PRU1" s="71"/>
      <c r="PRV1" s="71"/>
      <c r="PRW1" s="71"/>
      <c r="PRX1" s="71"/>
      <c r="PRY1" s="71"/>
      <c r="PRZ1" s="71"/>
      <c r="PSA1" s="71"/>
      <c r="PSB1" s="71"/>
      <c r="PSC1" s="71"/>
      <c r="PSD1" s="71"/>
      <c r="PSE1" s="71"/>
      <c r="PSF1" s="71"/>
      <c r="PSG1" s="71"/>
      <c r="PSH1" s="71"/>
      <c r="PSI1" s="71"/>
      <c r="PSJ1" s="71"/>
      <c r="PSK1" s="71"/>
      <c r="PSL1" s="71"/>
      <c r="PSM1" s="71"/>
      <c r="PSN1" s="71"/>
      <c r="PSO1" s="71"/>
      <c r="PSP1" s="71"/>
      <c r="PSQ1" s="71"/>
      <c r="PSR1" s="71"/>
      <c r="PSS1" s="71"/>
      <c r="PST1" s="71"/>
      <c r="PSU1" s="71"/>
      <c r="PSV1" s="71"/>
      <c r="PSW1" s="71"/>
      <c r="PSX1" s="71"/>
      <c r="PSY1" s="71"/>
      <c r="PSZ1" s="71"/>
      <c r="PTA1" s="71"/>
      <c r="PTB1" s="71"/>
      <c r="PTC1" s="71"/>
      <c r="PTD1" s="71"/>
      <c r="PTE1" s="71"/>
      <c r="PTF1" s="71"/>
      <c r="PTG1" s="71"/>
      <c r="PTH1" s="71"/>
      <c r="PTI1" s="71"/>
      <c r="PTJ1" s="71"/>
      <c r="PTK1" s="71"/>
      <c r="PTL1" s="71"/>
      <c r="PTM1" s="71"/>
      <c r="PTN1" s="71"/>
      <c r="PTO1" s="71"/>
      <c r="PTP1" s="71"/>
      <c r="PTQ1" s="71"/>
      <c r="PTR1" s="71"/>
      <c r="PTS1" s="71"/>
      <c r="PTT1" s="71"/>
      <c r="PTU1" s="71"/>
      <c r="PTV1" s="71"/>
      <c r="PTW1" s="71"/>
      <c r="PTX1" s="71"/>
      <c r="PTY1" s="71"/>
      <c r="PTZ1" s="71"/>
      <c r="PUA1" s="71"/>
      <c r="PUB1" s="71"/>
      <c r="PUC1" s="71"/>
      <c r="PUD1" s="71"/>
      <c r="PUE1" s="71"/>
      <c r="PUF1" s="71"/>
      <c r="PUG1" s="71"/>
      <c r="PUH1" s="71"/>
      <c r="PUI1" s="71"/>
      <c r="PUJ1" s="71"/>
      <c r="PUK1" s="71"/>
      <c r="PUL1" s="71"/>
      <c r="PUM1" s="71"/>
      <c r="PUN1" s="71"/>
      <c r="PUO1" s="71"/>
      <c r="PUP1" s="71"/>
      <c r="PUQ1" s="71"/>
      <c r="PUR1" s="71"/>
      <c r="PUS1" s="71"/>
      <c r="PUT1" s="71"/>
      <c r="PUU1" s="71"/>
      <c r="PUV1" s="71"/>
      <c r="PUW1" s="71"/>
      <c r="PUX1" s="71"/>
      <c r="PUY1" s="71"/>
      <c r="PUZ1" s="71"/>
      <c r="PVA1" s="71"/>
      <c r="PVB1" s="71"/>
      <c r="PVC1" s="71"/>
      <c r="PVD1" s="71"/>
      <c r="PVE1" s="71"/>
      <c r="PVF1" s="71"/>
      <c r="PVG1" s="71"/>
      <c r="PVH1" s="71"/>
      <c r="PVI1" s="71"/>
      <c r="PVJ1" s="71"/>
      <c r="PVK1" s="71"/>
      <c r="PVL1" s="71"/>
      <c r="PVM1" s="71"/>
      <c r="PVN1" s="71"/>
      <c r="PVO1" s="71"/>
      <c r="PVP1" s="71"/>
      <c r="PVQ1" s="71"/>
      <c r="PVR1" s="71"/>
      <c r="PVS1" s="71"/>
      <c r="PVT1" s="71"/>
      <c r="PVU1" s="71"/>
      <c r="PVV1" s="71"/>
      <c r="PVW1" s="71"/>
      <c r="PVX1" s="71"/>
      <c r="PVY1" s="71"/>
      <c r="PVZ1" s="71"/>
      <c r="PWA1" s="71"/>
      <c r="PWB1" s="71"/>
      <c r="PWC1" s="71"/>
      <c r="PWD1" s="71"/>
      <c r="PWE1" s="71"/>
      <c r="PWF1" s="71"/>
      <c r="PWG1" s="71"/>
      <c r="PWH1" s="71"/>
      <c r="PWI1" s="71"/>
      <c r="PWJ1" s="71"/>
      <c r="PWK1" s="71"/>
      <c r="PWL1" s="71"/>
      <c r="PWM1" s="71"/>
      <c r="PWN1" s="71"/>
      <c r="PWO1" s="71"/>
      <c r="PWP1" s="71"/>
      <c r="PWQ1" s="71"/>
      <c r="PWR1" s="71"/>
      <c r="PWS1" s="71"/>
      <c r="PWT1" s="71"/>
      <c r="PWU1" s="71"/>
      <c r="PWV1" s="71"/>
      <c r="PWW1" s="71"/>
      <c r="PWX1" s="71"/>
      <c r="PWY1" s="71"/>
      <c r="PWZ1" s="71"/>
      <c r="PXA1" s="71"/>
      <c r="PXB1" s="71"/>
      <c r="PXC1" s="71"/>
      <c r="PXD1" s="71"/>
      <c r="PXE1" s="71"/>
      <c r="PXF1" s="71"/>
      <c r="PXG1" s="71"/>
      <c r="PXH1" s="71"/>
      <c r="PXI1" s="71"/>
      <c r="PXJ1" s="71"/>
      <c r="PXK1" s="71"/>
      <c r="PXL1" s="71"/>
      <c r="PXM1" s="71"/>
      <c r="PXN1" s="71"/>
      <c r="PXO1" s="71"/>
      <c r="PXP1" s="71"/>
      <c r="PXQ1" s="71"/>
      <c r="PXR1" s="71"/>
      <c r="PXS1" s="71"/>
      <c r="PXT1" s="71"/>
      <c r="PXU1" s="71"/>
      <c r="PXV1" s="71"/>
      <c r="PXW1" s="71"/>
      <c r="PXX1" s="71"/>
      <c r="PXY1" s="71"/>
      <c r="PXZ1" s="71"/>
      <c r="PYA1" s="71"/>
      <c r="PYB1" s="71"/>
      <c r="PYC1" s="71"/>
      <c r="PYD1" s="71"/>
      <c r="PYE1" s="71"/>
      <c r="PYF1" s="71"/>
      <c r="PYG1" s="71"/>
      <c r="PYH1" s="71"/>
      <c r="PYI1" s="71"/>
      <c r="PYJ1" s="71"/>
      <c r="PYK1" s="71"/>
      <c r="PYL1" s="71"/>
      <c r="PYM1" s="71"/>
      <c r="PYN1" s="71"/>
      <c r="PYO1" s="71"/>
      <c r="PYP1" s="71"/>
      <c r="PYQ1" s="71"/>
      <c r="PYR1" s="71"/>
      <c r="PYS1" s="71"/>
      <c r="PYT1" s="71"/>
      <c r="PYU1" s="71"/>
      <c r="PYV1" s="71"/>
      <c r="PYW1" s="71"/>
      <c r="PYX1" s="71"/>
      <c r="PYY1" s="71"/>
      <c r="PYZ1" s="71"/>
      <c r="PZA1" s="71"/>
      <c r="PZB1" s="71"/>
      <c r="PZC1" s="71"/>
      <c r="PZD1" s="71"/>
      <c r="PZE1" s="71"/>
      <c r="PZF1" s="71"/>
      <c r="PZG1" s="71"/>
      <c r="PZH1" s="71"/>
      <c r="PZI1" s="71"/>
      <c r="PZJ1" s="71"/>
      <c r="PZK1" s="71"/>
      <c r="PZL1" s="71"/>
      <c r="PZM1" s="71"/>
      <c r="PZN1" s="71"/>
      <c r="PZO1" s="71"/>
      <c r="PZP1" s="71"/>
      <c r="PZQ1" s="71"/>
      <c r="PZR1" s="71"/>
      <c r="PZS1" s="71"/>
      <c r="PZT1" s="71"/>
      <c r="PZU1" s="71"/>
      <c r="PZV1" s="71"/>
      <c r="PZW1" s="71"/>
      <c r="PZX1" s="71"/>
      <c r="PZY1" s="71"/>
      <c r="PZZ1" s="71"/>
      <c r="QAA1" s="71"/>
      <c r="QAB1" s="71"/>
      <c r="QAC1" s="71"/>
      <c r="QAD1" s="71"/>
      <c r="QAE1" s="71"/>
      <c r="QAF1" s="71"/>
      <c r="QAG1" s="71"/>
      <c r="QAH1" s="71"/>
      <c r="QAI1" s="71"/>
      <c r="QAJ1" s="71"/>
      <c r="QAK1" s="71"/>
      <c r="QAL1" s="71"/>
      <c r="QAM1" s="71"/>
      <c r="QAN1" s="71"/>
      <c r="QAO1" s="71"/>
      <c r="QAP1" s="71"/>
      <c r="QAQ1" s="71"/>
      <c r="QAR1" s="71"/>
      <c r="QAS1" s="71"/>
      <c r="QAT1" s="71"/>
      <c r="QAU1" s="71"/>
      <c r="QAV1" s="71"/>
      <c r="QAW1" s="71"/>
      <c r="QAX1" s="71"/>
      <c r="QAY1" s="71"/>
      <c r="QAZ1" s="71"/>
      <c r="QBA1" s="71"/>
      <c r="QBB1" s="71"/>
      <c r="QBC1" s="71"/>
      <c r="QBD1" s="71"/>
      <c r="QBE1" s="71"/>
      <c r="QBF1" s="71"/>
      <c r="QBG1" s="71"/>
      <c r="QBH1" s="71"/>
      <c r="QBI1" s="71"/>
      <c r="QBJ1" s="71"/>
      <c r="QBK1" s="71"/>
      <c r="QBL1" s="71"/>
      <c r="QBM1" s="71"/>
      <c r="QBN1" s="71"/>
      <c r="QBO1" s="71"/>
      <c r="QBP1" s="71"/>
      <c r="QBQ1" s="71"/>
      <c r="QBR1" s="71"/>
      <c r="QBS1" s="71"/>
      <c r="QBT1" s="71"/>
      <c r="QBU1" s="71"/>
      <c r="QBV1" s="71"/>
      <c r="QBW1" s="71"/>
      <c r="QBX1" s="71"/>
      <c r="QBY1" s="71"/>
      <c r="QBZ1" s="71"/>
      <c r="QCA1" s="71"/>
      <c r="QCB1" s="71"/>
      <c r="QCC1" s="71"/>
      <c r="QCD1" s="71"/>
      <c r="QCE1" s="71"/>
      <c r="QCF1" s="71"/>
      <c r="QCG1" s="71"/>
      <c r="QCH1" s="71"/>
      <c r="QCI1" s="71"/>
      <c r="QCJ1" s="71"/>
      <c r="QCK1" s="71"/>
      <c r="QCL1" s="71"/>
      <c r="QCM1" s="71"/>
      <c r="QCN1" s="71"/>
      <c r="QCO1" s="71"/>
      <c r="QCP1" s="71"/>
      <c r="QCQ1" s="71"/>
      <c r="QCR1" s="71"/>
      <c r="QCS1" s="71"/>
      <c r="QCT1" s="71"/>
      <c r="QCU1" s="71"/>
      <c r="QCV1" s="71"/>
      <c r="QCW1" s="71"/>
      <c r="QCX1" s="71"/>
      <c r="QCY1" s="71"/>
      <c r="QCZ1" s="71"/>
      <c r="QDA1" s="71"/>
      <c r="QDB1" s="71"/>
      <c r="QDC1" s="71"/>
      <c r="QDD1" s="71"/>
      <c r="QDE1" s="71"/>
      <c r="QDF1" s="71"/>
      <c r="QDG1" s="71"/>
      <c r="QDH1" s="71"/>
      <c r="QDI1" s="71"/>
      <c r="QDJ1" s="71"/>
      <c r="QDK1" s="71"/>
      <c r="QDL1" s="71"/>
      <c r="QDM1" s="71"/>
      <c r="QDN1" s="71"/>
      <c r="QDO1" s="71"/>
      <c r="QDP1" s="71"/>
      <c r="QDQ1" s="71"/>
      <c r="QDR1" s="71"/>
      <c r="QDS1" s="71"/>
      <c r="QDT1" s="71"/>
      <c r="QDU1" s="71"/>
      <c r="QDV1" s="71"/>
      <c r="QDW1" s="71"/>
      <c r="QDX1" s="71"/>
      <c r="QDY1" s="71"/>
      <c r="QDZ1" s="71"/>
      <c r="QEA1" s="71"/>
      <c r="QEB1" s="71"/>
      <c r="QEC1" s="71"/>
      <c r="QED1" s="71"/>
      <c r="QEE1" s="71"/>
      <c r="QEF1" s="71"/>
      <c r="QEG1" s="71"/>
      <c r="QEH1" s="71"/>
      <c r="QEI1" s="71"/>
      <c r="QEJ1" s="71"/>
      <c r="QEK1" s="71"/>
      <c r="QEL1" s="71"/>
      <c r="QEM1" s="71"/>
      <c r="QEN1" s="71"/>
      <c r="QEO1" s="71"/>
      <c r="QEP1" s="71"/>
      <c r="QEQ1" s="71"/>
      <c r="QER1" s="71"/>
      <c r="QES1" s="71"/>
      <c r="QET1" s="71"/>
      <c r="QEU1" s="71"/>
      <c r="QEV1" s="71"/>
      <c r="QEW1" s="71"/>
      <c r="QEX1" s="71"/>
      <c r="QEY1" s="71"/>
      <c r="QEZ1" s="71"/>
      <c r="QFA1" s="71"/>
      <c r="QFB1" s="71"/>
      <c r="QFC1" s="71"/>
      <c r="QFD1" s="71"/>
      <c r="QFE1" s="71"/>
      <c r="QFF1" s="71"/>
      <c r="QFG1" s="71"/>
      <c r="QFH1" s="71"/>
      <c r="QFI1" s="71"/>
      <c r="QFJ1" s="71"/>
      <c r="QFK1" s="71"/>
      <c r="QFL1" s="71"/>
      <c r="QFM1" s="71"/>
      <c r="QFN1" s="71"/>
      <c r="QFO1" s="71"/>
      <c r="QFP1" s="71"/>
      <c r="QFQ1" s="71"/>
      <c r="QFR1" s="71"/>
      <c r="QFS1" s="71"/>
      <c r="QFT1" s="71"/>
      <c r="QFU1" s="71"/>
      <c r="QFV1" s="71"/>
      <c r="QFW1" s="71"/>
      <c r="QFX1" s="71"/>
      <c r="QFY1" s="71"/>
      <c r="QFZ1" s="71"/>
      <c r="QGA1" s="71"/>
      <c r="QGB1" s="71"/>
      <c r="QGC1" s="71"/>
      <c r="QGD1" s="71"/>
      <c r="QGE1" s="71"/>
      <c r="QGF1" s="71"/>
      <c r="QGG1" s="71"/>
      <c r="QGH1" s="71"/>
      <c r="QGI1" s="71"/>
      <c r="QGJ1" s="71"/>
      <c r="QGK1" s="71"/>
      <c r="QGL1" s="71"/>
      <c r="QGM1" s="71"/>
      <c r="QGN1" s="71"/>
      <c r="QGO1" s="71"/>
      <c r="QGP1" s="71"/>
      <c r="QGQ1" s="71"/>
      <c r="QGR1" s="71"/>
      <c r="QGS1" s="71"/>
      <c r="QGT1" s="71"/>
      <c r="QGU1" s="71"/>
      <c r="QGV1" s="71"/>
      <c r="QGW1" s="71"/>
      <c r="QGX1" s="71"/>
      <c r="QGY1" s="71"/>
      <c r="QGZ1" s="71"/>
      <c r="QHA1" s="71"/>
      <c r="QHB1" s="71"/>
      <c r="QHC1" s="71"/>
      <c r="QHD1" s="71"/>
      <c r="QHE1" s="71"/>
      <c r="QHF1" s="71"/>
      <c r="QHG1" s="71"/>
      <c r="QHH1" s="71"/>
      <c r="QHI1" s="71"/>
      <c r="QHJ1" s="71"/>
      <c r="QHK1" s="71"/>
      <c r="QHL1" s="71"/>
      <c r="QHM1" s="71"/>
      <c r="QHN1" s="71"/>
      <c r="QHO1" s="71"/>
      <c r="QHP1" s="71"/>
      <c r="QHQ1" s="71"/>
      <c r="QHR1" s="71"/>
      <c r="QHS1" s="71"/>
      <c r="QHT1" s="71"/>
      <c r="QHU1" s="71"/>
      <c r="QHV1" s="71"/>
      <c r="QHW1" s="71"/>
      <c r="QHX1" s="71"/>
      <c r="QHY1" s="71"/>
      <c r="QHZ1" s="71"/>
      <c r="QIA1" s="71"/>
      <c r="QIB1" s="71"/>
      <c r="QIC1" s="71"/>
      <c r="QID1" s="71"/>
      <c r="QIE1" s="71"/>
      <c r="QIF1" s="71"/>
      <c r="QIG1" s="71"/>
      <c r="QIH1" s="71"/>
      <c r="QII1" s="71"/>
      <c r="QIJ1" s="71"/>
      <c r="QIK1" s="71"/>
      <c r="QIL1" s="71"/>
      <c r="QIM1" s="71"/>
      <c r="QIN1" s="71"/>
      <c r="QIO1" s="71"/>
      <c r="QIP1" s="71"/>
      <c r="QIQ1" s="71"/>
      <c r="QIR1" s="71"/>
      <c r="QIS1" s="71"/>
      <c r="QIT1" s="71"/>
      <c r="QIU1" s="71"/>
      <c r="QIV1" s="71"/>
      <c r="QIW1" s="71"/>
      <c r="QIX1" s="71"/>
      <c r="QIY1" s="71"/>
      <c r="QIZ1" s="71"/>
      <c r="QJA1" s="71"/>
      <c r="QJB1" s="71"/>
      <c r="QJC1" s="71"/>
      <c r="QJD1" s="71"/>
      <c r="QJE1" s="71"/>
      <c r="QJF1" s="71"/>
      <c r="QJG1" s="71"/>
      <c r="QJH1" s="71"/>
      <c r="QJI1" s="71"/>
      <c r="QJJ1" s="71"/>
      <c r="QJK1" s="71"/>
      <c r="QJL1" s="71"/>
      <c r="QJM1" s="71"/>
      <c r="QJN1" s="71"/>
      <c r="QJO1" s="71"/>
      <c r="QJP1" s="71"/>
      <c r="QJQ1" s="71"/>
      <c r="QJR1" s="71"/>
      <c r="QJS1" s="71"/>
      <c r="QJT1" s="71"/>
      <c r="QJU1" s="71"/>
      <c r="QJV1" s="71"/>
      <c r="QJW1" s="71"/>
      <c r="QJX1" s="71"/>
      <c r="QJY1" s="71"/>
      <c r="QJZ1" s="71"/>
      <c r="QKA1" s="71"/>
      <c r="QKB1" s="71"/>
      <c r="QKC1" s="71"/>
      <c r="QKD1" s="71"/>
      <c r="QKE1" s="71"/>
      <c r="QKF1" s="71"/>
      <c r="QKG1" s="71"/>
      <c r="QKH1" s="71"/>
      <c r="QKI1" s="71"/>
      <c r="QKJ1" s="71"/>
      <c r="QKK1" s="71"/>
      <c r="QKL1" s="71"/>
      <c r="QKM1" s="71"/>
      <c r="QKN1" s="71"/>
      <c r="QKO1" s="71"/>
      <c r="QKP1" s="71"/>
      <c r="QKQ1" s="71"/>
      <c r="QKR1" s="71"/>
      <c r="QKS1" s="71"/>
      <c r="QKT1" s="71"/>
      <c r="QKU1" s="71"/>
      <c r="QKV1" s="71"/>
      <c r="QKW1" s="71"/>
      <c r="QKX1" s="71"/>
      <c r="QKY1" s="71"/>
      <c r="QKZ1" s="71"/>
      <c r="QLA1" s="71"/>
      <c r="QLB1" s="71"/>
      <c r="QLC1" s="71"/>
      <c r="QLD1" s="71"/>
      <c r="QLE1" s="71"/>
      <c r="QLF1" s="71"/>
      <c r="QLG1" s="71"/>
      <c r="QLH1" s="71"/>
      <c r="QLI1" s="71"/>
      <c r="QLJ1" s="71"/>
      <c r="QLK1" s="71"/>
      <c r="QLL1" s="71"/>
      <c r="QLM1" s="71"/>
      <c r="QLN1" s="71"/>
      <c r="QLO1" s="71"/>
      <c r="QLP1" s="71"/>
      <c r="QLQ1" s="71"/>
      <c r="QLR1" s="71"/>
      <c r="QLS1" s="71"/>
      <c r="QLT1" s="71"/>
      <c r="QLU1" s="71"/>
      <c r="QLV1" s="71"/>
      <c r="QLW1" s="71"/>
      <c r="QLX1" s="71"/>
      <c r="QLY1" s="71"/>
      <c r="QLZ1" s="71"/>
      <c r="QMA1" s="71"/>
      <c r="QMB1" s="71"/>
      <c r="QMC1" s="71"/>
      <c r="QMD1" s="71"/>
      <c r="QME1" s="71"/>
      <c r="QMF1" s="71"/>
      <c r="QMG1" s="71"/>
      <c r="QMH1" s="71"/>
      <c r="QMI1" s="71"/>
      <c r="QMJ1" s="71"/>
      <c r="QMK1" s="71"/>
      <c r="QML1" s="71"/>
      <c r="QMM1" s="71"/>
      <c r="QMN1" s="71"/>
      <c r="QMO1" s="71"/>
      <c r="QMP1" s="71"/>
      <c r="QMQ1" s="71"/>
      <c r="QMR1" s="71"/>
      <c r="QMS1" s="71"/>
      <c r="QMT1" s="71"/>
      <c r="QMU1" s="71"/>
      <c r="QMV1" s="71"/>
      <c r="QMW1" s="71"/>
      <c r="QMX1" s="71"/>
      <c r="QMY1" s="71"/>
      <c r="QMZ1" s="71"/>
      <c r="QNA1" s="71"/>
      <c r="QNB1" s="71"/>
      <c r="QNC1" s="71"/>
      <c r="QND1" s="71"/>
      <c r="QNE1" s="71"/>
      <c r="QNF1" s="71"/>
      <c r="QNG1" s="71"/>
      <c r="QNH1" s="71"/>
      <c r="QNI1" s="71"/>
      <c r="QNJ1" s="71"/>
      <c r="QNK1" s="71"/>
      <c r="QNL1" s="71"/>
      <c r="QNM1" s="71"/>
      <c r="QNN1" s="71"/>
      <c r="QNO1" s="71"/>
      <c r="QNP1" s="71"/>
      <c r="QNQ1" s="71"/>
      <c r="QNR1" s="71"/>
      <c r="QNS1" s="71"/>
      <c r="QNT1" s="71"/>
      <c r="QNU1" s="71"/>
      <c r="QNV1" s="71"/>
      <c r="QNW1" s="71"/>
      <c r="QNX1" s="71"/>
      <c r="QNY1" s="71"/>
      <c r="QNZ1" s="71"/>
      <c r="QOA1" s="71"/>
      <c r="QOB1" s="71"/>
      <c r="QOC1" s="71"/>
      <c r="QOD1" s="71"/>
      <c r="QOE1" s="71"/>
      <c r="QOF1" s="71"/>
      <c r="QOG1" s="71"/>
      <c r="QOH1" s="71"/>
      <c r="QOI1" s="71"/>
      <c r="QOJ1" s="71"/>
      <c r="QOK1" s="71"/>
      <c r="QOL1" s="71"/>
      <c r="QOM1" s="71"/>
      <c r="QON1" s="71"/>
      <c r="QOO1" s="71"/>
      <c r="QOP1" s="71"/>
      <c r="QOQ1" s="71"/>
      <c r="QOR1" s="71"/>
      <c r="QOS1" s="71"/>
      <c r="QOT1" s="71"/>
      <c r="QOU1" s="71"/>
      <c r="QOV1" s="71"/>
      <c r="QOW1" s="71"/>
      <c r="QOX1" s="71"/>
      <c r="QOY1" s="71"/>
      <c r="QOZ1" s="71"/>
      <c r="QPA1" s="71"/>
      <c r="QPB1" s="71"/>
      <c r="QPC1" s="71"/>
      <c r="QPD1" s="71"/>
      <c r="QPE1" s="71"/>
      <c r="QPF1" s="71"/>
      <c r="QPG1" s="71"/>
      <c r="QPH1" s="71"/>
      <c r="QPI1" s="71"/>
      <c r="QPJ1" s="71"/>
      <c r="QPK1" s="71"/>
      <c r="QPL1" s="71"/>
      <c r="QPM1" s="71"/>
      <c r="QPN1" s="71"/>
      <c r="QPO1" s="71"/>
      <c r="QPP1" s="71"/>
      <c r="QPQ1" s="71"/>
      <c r="QPR1" s="71"/>
      <c r="QPS1" s="71"/>
      <c r="QPT1" s="71"/>
      <c r="QPU1" s="71"/>
      <c r="QPV1" s="71"/>
      <c r="QPW1" s="71"/>
      <c r="QPX1" s="71"/>
      <c r="QPY1" s="71"/>
      <c r="QPZ1" s="71"/>
      <c r="QQA1" s="71"/>
      <c r="QQB1" s="71"/>
      <c r="QQC1" s="71"/>
      <c r="QQD1" s="71"/>
      <c r="QQE1" s="71"/>
      <c r="QQF1" s="71"/>
      <c r="QQG1" s="71"/>
      <c r="QQH1" s="71"/>
      <c r="QQI1" s="71"/>
      <c r="QQJ1" s="71"/>
      <c r="QQK1" s="71"/>
      <c r="QQL1" s="71"/>
      <c r="QQM1" s="71"/>
      <c r="QQN1" s="71"/>
      <c r="QQO1" s="71"/>
      <c r="QQP1" s="71"/>
      <c r="QQQ1" s="71"/>
      <c r="QQR1" s="71"/>
      <c r="QQS1" s="71"/>
      <c r="QQT1" s="71"/>
      <c r="QQU1" s="71"/>
      <c r="QQV1" s="71"/>
      <c r="QQW1" s="71"/>
      <c r="QQX1" s="71"/>
      <c r="QQY1" s="71"/>
      <c r="QQZ1" s="71"/>
      <c r="QRA1" s="71"/>
      <c r="QRB1" s="71"/>
      <c r="QRC1" s="71"/>
      <c r="QRD1" s="71"/>
      <c r="QRE1" s="71"/>
      <c r="QRF1" s="71"/>
      <c r="QRG1" s="71"/>
      <c r="QRH1" s="71"/>
      <c r="QRI1" s="71"/>
      <c r="QRJ1" s="71"/>
      <c r="QRK1" s="71"/>
      <c r="QRL1" s="71"/>
      <c r="QRM1" s="71"/>
      <c r="QRN1" s="71"/>
      <c r="QRO1" s="71"/>
      <c r="QRP1" s="71"/>
      <c r="QRQ1" s="71"/>
      <c r="QRR1" s="71"/>
      <c r="QRS1" s="71"/>
      <c r="QRT1" s="71"/>
      <c r="QRU1" s="71"/>
      <c r="QRV1" s="71"/>
      <c r="QRW1" s="71"/>
      <c r="QRX1" s="71"/>
      <c r="QRY1" s="71"/>
      <c r="QRZ1" s="71"/>
      <c r="QSA1" s="71"/>
      <c r="QSB1" s="71"/>
      <c r="QSC1" s="71"/>
      <c r="QSD1" s="71"/>
      <c r="QSE1" s="71"/>
      <c r="QSF1" s="71"/>
      <c r="QSG1" s="71"/>
      <c r="QSH1" s="71"/>
      <c r="QSI1" s="71"/>
      <c r="QSJ1" s="71"/>
      <c r="QSK1" s="71"/>
      <c r="QSL1" s="71"/>
      <c r="QSM1" s="71"/>
      <c r="QSN1" s="71"/>
      <c r="QSO1" s="71"/>
      <c r="QSP1" s="71"/>
      <c r="QSQ1" s="71"/>
      <c r="QSR1" s="71"/>
      <c r="QSS1" s="71"/>
      <c r="QST1" s="71"/>
      <c r="QSU1" s="71"/>
      <c r="QSV1" s="71"/>
      <c r="QSW1" s="71"/>
      <c r="QSX1" s="71"/>
      <c r="QSY1" s="71"/>
      <c r="QSZ1" s="71"/>
      <c r="QTA1" s="71"/>
      <c r="QTB1" s="71"/>
      <c r="QTC1" s="71"/>
      <c r="QTD1" s="71"/>
      <c r="QTE1" s="71"/>
      <c r="QTF1" s="71"/>
      <c r="QTG1" s="71"/>
      <c r="QTH1" s="71"/>
      <c r="QTI1" s="71"/>
      <c r="QTJ1" s="71"/>
      <c r="QTK1" s="71"/>
      <c r="QTL1" s="71"/>
      <c r="QTM1" s="71"/>
      <c r="QTN1" s="71"/>
      <c r="QTO1" s="71"/>
      <c r="QTP1" s="71"/>
      <c r="QTQ1" s="71"/>
      <c r="QTR1" s="71"/>
      <c r="QTS1" s="71"/>
      <c r="QTT1" s="71"/>
      <c r="QTU1" s="71"/>
      <c r="QTV1" s="71"/>
      <c r="QTW1" s="71"/>
      <c r="QTX1" s="71"/>
      <c r="QTY1" s="71"/>
      <c r="QTZ1" s="71"/>
      <c r="QUA1" s="71"/>
      <c r="QUB1" s="71"/>
      <c r="QUC1" s="71"/>
      <c r="QUD1" s="71"/>
      <c r="QUE1" s="71"/>
      <c r="QUF1" s="71"/>
      <c r="QUG1" s="71"/>
      <c r="QUH1" s="71"/>
      <c r="QUI1" s="71"/>
      <c r="QUJ1" s="71"/>
      <c r="QUK1" s="71"/>
      <c r="QUL1" s="71"/>
      <c r="QUM1" s="71"/>
      <c r="QUN1" s="71"/>
      <c r="QUO1" s="71"/>
      <c r="QUP1" s="71"/>
      <c r="QUQ1" s="71"/>
      <c r="QUR1" s="71"/>
      <c r="QUS1" s="71"/>
      <c r="QUT1" s="71"/>
      <c r="QUU1" s="71"/>
      <c r="QUV1" s="71"/>
      <c r="QUW1" s="71"/>
      <c r="QUX1" s="71"/>
      <c r="QUY1" s="71"/>
      <c r="QUZ1" s="71"/>
      <c r="QVA1" s="71"/>
      <c r="QVB1" s="71"/>
      <c r="QVC1" s="71"/>
      <c r="QVD1" s="71"/>
      <c r="QVE1" s="71"/>
      <c r="QVF1" s="71"/>
      <c r="QVG1" s="71"/>
      <c r="QVH1" s="71"/>
      <c r="QVI1" s="71"/>
      <c r="QVJ1" s="71"/>
      <c r="QVK1" s="71"/>
      <c r="QVL1" s="71"/>
      <c r="QVM1" s="71"/>
      <c r="QVN1" s="71"/>
      <c r="QVO1" s="71"/>
      <c r="QVP1" s="71"/>
      <c r="QVQ1" s="71"/>
      <c r="QVR1" s="71"/>
      <c r="QVS1" s="71"/>
      <c r="QVT1" s="71"/>
      <c r="QVU1" s="71"/>
      <c r="QVV1" s="71"/>
      <c r="QVW1" s="71"/>
      <c r="QVX1" s="71"/>
      <c r="QVY1" s="71"/>
      <c r="QVZ1" s="71"/>
      <c r="QWA1" s="71"/>
      <c r="QWB1" s="71"/>
      <c r="QWC1" s="71"/>
      <c r="QWD1" s="71"/>
      <c r="QWE1" s="71"/>
      <c r="QWF1" s="71"/>
      <c r="QWG1" s="71"/>
      <c r="QWH1" s="71"/>
      <c r="QWI1" s="71"/>
      <c r="QWJ1" s="71"/>
      <c r="QWK1" s="71"/>
      <c r="QWL1" s="71"/>
      <c r="QWM1" s="71"/>
      <c r="QWN1" s="71"/>
      <c r="QWO1" s="71"/>
      <c r="QWP1" s="71"/>
      <c r="QWQ1" s="71"/>
      <c r="QWR1" s="71"/>
      <c r="QWS1" s="71"/>
      <c r="QWT1" s="71"/>
      <c r="QWU1" s="71"/>
      <c r="QWV1" s="71"/>
      <c r="QWW1" s="71"/>
      <c r="QWX1" s="71"/>
      <c r="QWY1" s="71"/>
      <c r="QWZ1" s="71"/>
      <c r="QXA1" s="71"/>
      <c r="QXB1" s="71"/>
      <c r="QXC1" s="71"/>
      <c r="QXD1" s="71"/>
      <c r="QXE1" s="71"/>
      <c r="QXF1" s="71"/>
      <c r="QXG1" s="71"/>
      <c r="QXH1" s="71"/>
      <c r="QXI1" s="71"/>
      <c r="QXJ1" s="71"/>
      <c r="QXK1" s="71"/>
      <c r="QXL1" s="71"/>
      <c r="QXM1" s="71"/>
      <c r="QXN1" s="71"/>
      <c r="QXO1" s="71"/>
      <c r="QXP1" s="71"/>
      <c r="QXQ1" s="71"/>
      <c r="QXR1" s="71"/>
      <c r="QXS1" s="71"/>
      <c r="QXT1" s="71"/>
      <c r="QXU1" s="71"/>
      <c r="QXV1" s="71"/>
      <c r="QXW1" s="71"/>
      <c r="QXX1" s="71"/>
      <c r="QXY1" s="71"/>
      <c r="QXZ1" s="71"/>
      <c r="QYA1" s="71"/>
      <c r="QYB1" s="71"/>
      <c r="QYC1" s="71"/>
      <c r="QYD1" s="71"/>
      <c r="QYE1" s="71"/>
      <c r="QYF1" s="71"/>
      <c r="QYG1" s="71"/>
      <c r="QYH1" s="71"/>
      <c r="QYI1" s="71"/>
      <c r="QYJ1" s="71"/>
      <c r="QYK1" s="71"/>
      <c r="QYL1" s="71"/>
      <c r="QYM1" s="71"/>
      <c r="QYN1" s="71"/>
      <c r="QYO1" s="71"/>
      <c r="QYP1" s="71"/>
      <c r="QYQ1" s="71"/>
      <c r="QYR1" s="71"/>
      <c r="QYS1" s="71"/>
      <c r="QYT1" s="71"/>
      <c r="QYU1" s="71"/>
      <c r="QYV1" s="71"/>
      <c r="QYW1" s="71"/>
      <c r="QYX1" s="71"/>
      <c r="QYY1" s="71"/>
      <c r="QYZ1" s="71"/>
      <c r="QZA1" s="71"/>
      <c r="QZB1" s="71"/>
      <c r="QZC1" s="71"/>
      <c r="QZD1" s="71"/>
      <c r="QZE1" s="71"/>
      <c r="QZF1" s="71"/>
      <c r="QZG1" s="71"/>
      <c r="QZH1" s="71"/>
      <c r="QZI1" s="71"/>
      <c r="QZJ1" s="71"/>
      <c r="QZK1" s="71"/>
      <c r="QZL1" s="71"/>
      <c r="QZM1" s="71"/>
      <c r="QZN1" s="71"/>
      <c r="QZO1" s="71"/>
      <c r="QZP1" s="71"/>
      <c r="QZQ1" s="71"/>
      <c r="QZR1" s="71"/>
      <c r="QZS1" s="71"/>
      <c r="QZT1" s="71"/>
      <c r="QZU1" s="71"/>
      <c r="QZV1" s="71"/>
      <c r="QZW1" s="71"/>
      <c r="QZX1" s="71"/>
      <c r="QZY1" s="71"/>
      <c r="QZZ1" s="71"/>
      <c r="RAA1" s="71"/>
      <c r="RAB1" s="71"/>
      <c r="RAC1" s="71"/>
      <c r="RAD1" s="71"/>
      <c r="RAE1" s="71"/>
      <c r="RAF1" s="71"/>
      <c r="RAG1" s="71"/>
      <c r="RAH1" s="71"/>
      <c r="RAI1" s="71"/>
      <c r="RAJ1" s="71"/>
      <c r="RAK1" s="71"/>
      <c r="RAL1" s="71"/>
      <c r="RAM1" s="71"/>
      <c r="RAN1" s="71"/>
      <c r="RAO1" s="71"/>
      <c r="RAP1" s="71"/>
      <c r="RAQ1" s="71"/>
      <c r="RAR1" s="71"/>
      <c r="RAS1" s="71"/>
      <c r="RAT1" s="71"/>
      <c r="RAU1" s="71"/>
      <c r="RAV1" s="71"/>
      <c r="RAW1" s="71"/>
      <c r="RAX1" s="71"/>
      <c r="RAY1" s="71"/>
      <c r="RAZ1" s="71"/>
      <c r="RBA1" s="71"/>
      <c r="RBB1" s="71"/>
      <c r="RBC1" s="71"/>
      <c r="RBD1" s="71"/>
      <c r="RBE1" s="71"/>
      <c r="RBF1" s="71"/>
      <c r="RBG1" s="71"/>
      <c r="RBH1" s="71"/>
      <c r="RBI1" s="71"/>
      <c r="RBJ1" s="71"/>
      <c r="RBK1" s="71"/>
      <c r="RBL1" s="71"/>
      <c r="RBM1" s="71"/>
      <c r="RBN1" s="71"/>
      <c r="RBO1" s="71"/>
      <c r="RBP1" s="71"/>
      <c r="RBQ1" s="71"/>
      <c r="RBR1" s="71"/>
      <c r="RBS1" s="71"/>
      <c r="RBT1" s="71"/>
      <c r="RBU1" s="71"/>
      <c r="RBV1" s="71"/>
      <c r="RBW1" s="71"/>
      <c r="RBX1" s="71"/>
      <c r="RBY1" s="71"/>
      <c r="RBZ1" s="71"/>
      <c r="RCA1" s="71"/>
      <c r="RCB1" s="71"/>
      <c r="RCC1" s="71"/>
      <c r="RCD1" s="71"/>
      <c r="RCE1" s="71"/>
      <c r="RCF1" s="71"/>
      <c r="RCG1" s="71"/>
      <c r="RCH1" s="71"/>
      <c r="RCI1" s="71"/>
      <c r="RCJ1" s="71"/>
      <c r="RCK1" s="71"/>
      <c r="RCL1" s="71"/>
      <c r="RCM1" s="71"/>
      <c r="RCN1" s="71"/>
      <c r="RCO1" s="71"/>
      <c r="RCP1" s="71"/>
      <c r="RCQ1" s="71"/>
      <c r="RCR1" s="71"/>
      <c r="RCS1" s="71"/>
      <c r="RCT1" s="71"/>
      <c r="RCU1" s="71"/>
      <c r="RCV1" s="71"/>
      <c r="RCW1" s="71"/>
      <c r="RCX1" s="71"/>
      <c r="RCY1" s="71"/>
      <c r="RCZ1" s="71"/>
      <c r="RDA1" s="71"/>
      <c r="RDB1" s="71"/>
      <c r="RDC1" s="71"/>
      <c r="RDD1" s="71"/>
      <c r="RDE1" s="71"/>
      <c r="RDF1" s="71"/>
      <c r="RDG1" s="71"/>
      <c r="RDH1" s="71"/>
      <c r="RDI1" s="71"/>
      <c r="RDJ1" s="71"/>
      <c r="RDK1" s="71"/>
      <c r="RDL1" s="71"/>
      <c r="RDM1" s="71"/>
      <c r="RDN1" s="71"/>
      <c r="RDO1" s="71"/>
      <c r="RDP1" s="71"/>
      <c r="RDQ1" s="71"/>
      <c r="RDR1" s="71"/>
      <c r="RDS1" s="71"/>
      <c r="RDT1" s="71"/>
      <c r="RDU1" s="71"/>
      <c r="RDV1" s="71"/>
      <c r="RDW1" s="71"/>
      <c r="RDX1" s="71"/>
      <c r="RDY1" s="71"/>
      <c r="RDZ1" s="71"/>
      <c r="REA1" s="71"/>
      <c r="REB1" s="71"/>
      <c r="REC1" s="71"/>
      <c r="RED1" s="71"/>
      <c r="REE1" s="71"/>
      <c r="REF1" s="71"/>
      <c r="REG1" s="71"/>
      <c r="REH1" s="71"/>
      <c r="REI1" s="71"/>
      <c r="REJ1" s="71"/>
      <c r="REK1" s="71"/>
      <c r="REL1" s="71"/>
      <c r="REM1" s="71"/>
      <c r="REN1" s="71"/>
      <c r="REO1" s="71"/>
      <c r="REP1" s="71"/>
      <c r="REQ1" s="71"/>
      <c r="RER1" s="71"/>
      <c r="RES1" s="71"/>
      <c r="RET1" s="71"/>
      <c r="REU1" s="71"/>
      <c r="REV1" s="71"/>
      <c r="REW1" s="71"/>
      <c r="REX1" s="71"/>
      <c r="REY1" s="71"/>
      <c r="REZ1" s="71"/>
      <c r="RFA1" s="71"/>
      <c r="RFB1" s="71"/>
      <c r="RFC1" s="71"/>
      <c r="RFD1" s="71"/>
      <c r="RFE1" s="71"/>
      <c r="RFF1" s="71"/>
      <c r="RFG1" s="71"/>
      <c r="RFH1" s="71"/>
      <c r="RFI1" s="71"/>
      <c r="RFJ1" s="71"/>
      <c r="RFK1" s="71"/>
      <c r="RFL1" s="71"/>
      <c r="RFM1" s="71"/>
      <c r="RFN1" s="71"/>
      <c r="RFO1" s="71"/>
      <c r="RFP1" s="71"/>
      <c r="RFQ1" s="71"/>
      <c r="RFR1" s="71"/>
      <c r="RFS1" s="71"/>
      <c r="RFT1" s="71"/>
      <c r="RFU1" s="71"/>
      <c r="RFV1" s="71"/>
      <c r="RFW1" s="71"/>
      <c r="RFX1" s="71"/>
      <c r="RFY1" s="71"/>
      <c r="RFZ1" s="71"/>
      <c r="RGA1" s="71"/>
      <c r="RGB1" s="71"/>
      <c r="RGC1" s="71"/>
      <c r="RGD1" s="71"/>
      <c r="RGE1" s="71"/>
      <c r="RGF1" s="71"/>
      <c r="RGG1" s="71"/>
      <c r="RGH1" s="71"/>
      <c r="RGI1" s="71"/>
      <c r="RGJ1" s="71"/>
      <c r="RGK1" s="71"/>
      <c r="RGL1" s="71"/>
      <c r="RGM1" s="71"/>
      <c r="RGN1" s="71"/>
      <c r="RGO1" s="71"/>
      <c r="RGP1" s="71"/>
      <c r="RGQ1" s="71"/>
      <c r="RGR1" s="71"/>
      <c r="RGS1" s="71"/>
      <c r="RGT1" s="71"/>
      <c r="RGU1" s="71"/>
      <c r="RGV1" s="71"/>
      <c r="RGW1" s="71"/>
      <c r="RGX1" s="71"/>
      <c r="RGY1" s="71"/>
      <c r="RGZ1" s="71"/>
      <c r="RHA1" s="71"/>
      <c r="RHB1" s="71"/>
      <c r="RHC1" s="71"/>
      <c r="RHD1" s="71"/>
      <c r="RHE1" s="71"/>
      <c r="RHF1" s="71"/>
      <c r="RHG1" s="71"/>
      <c r="RHH1" s="71"/>
      <c r="RHI1" s="71"/>
      <c r="RHJ1" s="71"/>
      <c r="RHK1" s="71"/>
      <c r="RHL1" s="71"/>
      <c r="RHM1" s="71"/>
      <c r="RHN1" s="71"/>
      <c r="RHO1" s="71"/>
      <c r="RHP1" s="71"/>
      <c r="RHQ1" s="71"/>
      <c r="RHR1" s="71"/>
      <c r="RHS1" s="71"/>
      <c r="RHT1" s="71"/>
      <c r="RHU1" s="71"/>
      <c r="RHV1" s="71"/>
      <c r="RHW1" s="71"/>
      <c r="RHX1" s="71"/>
      <c r="RHY1" s="71"/>
      <c r="RHZ1" s="71"/>
      <c r="RIA1" s="71"/>
      <c r="RIB1" s="71"/>
      <c r="RIC1" s="71"/>
      <c r="RID1" s="71"/>
      <c r="RIE1" s="71"/>
      <c r="RIF1" s="71"/>
      <c r="RIG1" s="71"/>
      <c r="RIH1" s="71"/>
      <c r="RII1" s="71"/>
      <c r="RIJ1" s="71"/>
      <c r="RIK1" s="71"/>
      <c r="RIL1" s="71"/>
      <c r="RIM1" s="71"/>
      <c r="RIN1" s="71"/>
      <c r="RIO1" s="71"/>
      <c r="RIP1" s="71"/>
      <c r="RIQ1" s="71"/>
      <c r="RIR1" s="71"/>
      <c r="RIS1" s="71"/>
      <c r="RIT1" s="71"/>
      <c r="RIU1" s="71"/>
      <c r="RIV1" s="71"/>
      <c r="RIW1" s="71"/>
      <c r="RIX1" s="71"/>
      <c r="RIY1" s="71"/>
      <c r="RIZ1" s="71"/>
      <c r="RJA1" s="71"/>
      <c r="RJB1" s="71"/>
      <c r="RJC1" s="71"/>
      <c r="RJD1" s="71"/>
      <c r="RJE1" s="71"/>
      <c r="RJF1" s="71"/>
      <c r="RJG1" s="71"/>
      <c r="RJH1" s="71"/>
      <c r="RJI1" s="71"/>
      <c r="RJJ1" s="71"/>
      <c r="RJK1" s="71"/>
      <c r="RJL1" s="71"/>
      <c r="RJM1" s="71"/>
      <c r="RJN1" s="71"/>
      <c r="RJO1" s="71"/>
      <c r="RJP1" s="71"/>
      <c r="RJQ1" s="71"/>
      <c r="RJR1" s="71"/>
      <c r="RJS1" s="71"/>
      <c r="RJT1" s="71"/>
      <c r="RJU1" s="71"/>
      <c r="RJV1" s="71"/>
      <c r="RJW1" s="71"/>
      <c r="RJX1" s="71"/>
      <c r="RJY1" s="71"/>
      <c r="RJZ1" s="71"/>
      <c r="RKA1" s="71"/>
      <c r="RKB1" s="71"/>
      <c r="RKC1" s="71"/>
      <c r="RKD1" s="71"/>
      <c r="RKE1" s="71"/>
      <c r="RKF1" s="71"/>
      <c r="RKG1" s="71"/>
      <c r="RKH1" s="71"/>
      <c r="RKI1" s="71"/>
      <c r="RKJ1" s="71"/>
      <c r="RKK1" s="71"/>
      <c r="RKL1" s="71"/>
      <c r="RKM1" s="71"/>
      <c r="RKN1" s="71"/>
      <c r="RKO1" s="71"/>
      <c r="RKP1" s="71"/>
      <c r="RKQ1" s="71"/>
      <c r="RKR1" s="71"/>
      <c r="RKS1" s="71"/>
      <c r="RKT1" s="71"/>
      <c r="RKU1" s="71"/>
      <c r="RKV1" s="71"/>
      <c r="RKW1" s="71"/>
      <c r="RKX1" s="71"/>
      <c r="RKY1" s="71"/>
      <c r="RKZ1" s="71"/>
      <c r="RLA1" s="71"/>
      <c r="RLB1" s="71"/>
      <c r="RLC1" s="71"/>
      <c r="RLD1" s="71"/>
      <c r="RLE1" s="71"/>
      <c r="RLF1" s="71"/>
      <c r="RLG1" s="71"/>
      <c r="RLH1" s="71"/>
      <c r="RLI1" s="71"/>
      <c r="RLJ1" s="71"/>
      <c r="RLK1" s="71"/>
      <c r="RLL1" s="71"/>
      <c r="RLM1" s="71"/>
      <c r="RLN1" s="71"/>
      <c r="RLO1" s="71"/>
      <c r="RLP1" s="71"/>
      <c r="RLQ1" s="71"/>
      <c r="RLR1" s="71"/>
      <c r="RLS1" s="71"/>
      <c r="RLT1" s="71"/>
      <c r="RLU1" s="71"/>
      <c r="RLV1" s="71"/>
      <c r="RLW1" s="71"/>
      <c r="RLX1" s="71"/>
      <c r="RLY1" s="71"/>
      <c r="RLZ1" s="71"/>
      <c r="RMA1" s="71"/>
      <c r="RMB1" s="71"/>
      <c r="RMC1" s="71"/>
      <c r="RMD1" s="71"/>
      <c r="RME1" s="71"/>
      <c r="RMF1" s="71"/>
      <c r="RMG1" s="71"/>
      <c r="RMH1" s="71"/>
      <c r="RMI1" s="71"/>
      <c r="RMJ1" s="71"/>
      <c r="RMK1" s="71"/>
      <c r="RML1" s="71"/>
      <c r="RMM1" s="71"/>
      <c r="RMN1" s="71"/>
      <c r="RMO1" s="71"/>
      <c r="RMP1" s="71"/>
      <c r="RMQ1" s="71"/>
      <c r="RMR1" s="71"/>
      <c r="RMS1" s="71"/>
      <c r="RMT1" s="71"/>
      <c r="RMU1" s="71"/>
      <c r="RMV1" s="71"/>
      <c r="RMW1" s="71"/>
      <c r="RMX1" s="71"/>
      <c r="RMY1" s="71"/>
      <c r="RMZ1" s="71"/>
      <c r="RNA1" s="71"/>
      <c r="RNB1" s="71"/>
      <c r="RNC1" s="71"/>
      <c r="RND1" s="71"/>
      <c r="RNE1" s="71"/>
      <c r="RNF1" s="71"/>
      <c r="RNG1" s="71"/>
      <c r="RNH1" s="71"/>
      <c r="RNI1" s="71"/>
      <c r="RNJ1" s="71"/>
      <c r="RNK1" s="71"/>
      <c r="RNL1" s="71"/>
      <c r="RNM1" s="71"/>
      <c r="RNN1" s="71"/>
      <c r="RNO1" s="71"/>
      <c r="RNP1" s="71"/>
      <c r="RNQ1" s="71"/>
      <c r="RNR1" s="71"/>
      <c r="RNS1" s="71"/>
      <c r="RNT1" s="71"/>
      <c r="RNU1" s="71"/>
      <c r="RNV1" s="71"/>
      <c r="RNW1" s="71"/>
      <c r="RNX1" s="71"/>
      <c r="RNY1" s="71"/>
      <c r="RNZ1" s="71"/>
      <c r="ROA1" s="71"/>
      <c r="ROB1" s="71"/>
      <c r="ROC1" s="71"/>
      <c r="ROD1" s="71"/>
      <c r="ROE1" s="71"/>
      <c r="ROF1" s="71"/>
      <c r="ROG1" s="71"/>
      <c r="ROH1" s="71"/>
      <c r="ROI1" s="71"/>
      <c r="ROJ1" s="71"/>
      <c r="ROK1" s="71"/>
      <c r="ROL1" s="71"/>
      <c r="ROM1" s="71"/>
      <c r="RON1" s="71"/>
      <c r="ROO1" s="71"/>
      <c r="ROP1" s="71"/>
      <c r="ROQ1" s="71"/>
      <c r="ROR1" s="71"/>
      <c r="ROS1" s="71"/>
      <c r="ROT1" s="71"/>
      <c r="ROU1" s="71"/>
      <c r="ROV1" s="71"/>
      <c r="ROW1" s="71"/>
      <c r="ROX1" s="71"/>
      <c r="ROY1" s="71"/>
      <c r="ROZ1" s="71"/>
      <c r="RPA1" s="71"/>
      <c r="RPB1" s="71"/>
      <c r="RPC1" s="71"/>
      <c r="RPD1" s="71"/>
      <c r="RPE1" s="71"/>
      <c r="RPF1" s="71"/>
      <c r="RPG1" s="71"/>
      <c r="RPH1" s="71"/>
      <c r="RPI1" s="71"/>
      <c r="RPJ1" s="71"/>
      <c r="RPK1" s="71"/>
      <c r="RPL1" s="71"/>
      <c r="RPM1" s="71"/>
      <c r="RPN1" s="71"/>
      <c r="RPO1" s="71"/>
      <c r="RPP1" s="71"/>
      <c r="RPQ1" s="71"/>
      <c r="RPR1" s="71"/>
      <c r="RPS1" s="71"/>
      <c r="RPT1" s="71"/>
      <c r="RPU1" s="71"/>
      <c r="RPV1" s="71"/>
      <c r="RPW1" s="71"/>
      <c r="RPX1" s="71"/>
      <c r="RPY1" s="71"/>
      <c r="RPZ1" s="71"/>
      <c r="RQA1" s="71"/>
      <c r="RQB1" s="71"/>
      <c r="RQC1" s="71"/>
      <c r="RQD1" s="71"/>
      <c r="RQE1" s="71"/>
      <c r="RQF1" s="71"/>
      <c r="RQG1" s="71"/>
      <c r="RQH1" s="71"/>
      <c r="RQI1" s="71"/>
      <c r="RQJ1" s="71"/>
      <c r="RQK1" s="71"/>
      <c r="RQL1" s="71"/>
      <c r="RQM1" s="71"/>
      <c r="RQN1" s="71"/>
      <c r="RQO1" s="71"/>
      <c r="RQP1" s="71"/>
      <c r="RQQ1" s="71"/>
      <c r="RQR1" s="71"/>
      <c r="RQS1" s="71"/>
      <c r="RQT1" s="71"/>
      <c r="RQU1" s="71"/>
      <c r="RQV1" s="71"/>
      <c r="RQW1" s="71"/>
      <c r="RQX1" s="71"/>
      <c r="RQY1" s="71"/>
      <c r="RQZ1" s="71"/>
      <c r="RRA1" s="71"/>
      <c r="RRB1" s="71"/>
      <c r="RRC1" s="71"/>
      <c r="RRD1" s="71"/>
      <c r="RRE1" s="71"/>
      <c r="RRF1" s="71"/>
      <c r="RRG1" s="71"/>
      <c r="RRH1" s="71"/>
      <c r="RRI1" s="71"/>
      <c r="RRJ1" s="71"/>
      <c r="RRK1" s="71"/>
      <c r="RRL1" s="71"/>
      <c r="RRM1" s="71"/>
      <c r="RRN1" s="71"/>
      <c r="RRO1" s="71"/>
      <c r="RRP1" s="71"/>
      <c r="RRQ1" s="71"/>
      <c r="RRR1" s="71"/>
      <c r="RRS1" s="71"/>
      <c r="RRT1" s="71"/>
      <c r="RRU1" s="71"/>
      <c r="RRV1" s="71"/>
      <c r="RRW1" s="71"/>
      <c r="RRX1" s="71"/>
      <c r="RRY1" s="71"/>
      <c r="RRZ1" s="71"/>
      <c r="RSA1" s="71"/>
      <c r="RSB1" s="71"/>
      <c r="RSC1" s="71"/>
      <c r="RSD1" s="71"/>
      <c r="RSE1" s="71"/>
      <c r="RSF1" s="71"/>
      <c r="RSG1" s="71"/>
      <c r="RSH1" s="71"/>
      <c r="RSI1" s="71"/>
      <c r="RSJ1" s="71"/>
      <c r="RSK1" s="71"/>
      <c r="RSL1" s="71"/>
      <c r="RSM1" s="71"/>
      <c r="RSN1" s="71"/>
      <c r="RSO1" s="71"/>
      <c r="RSP1" s="71"/>
      <c r="RSQ1" s="71"/>
      <c r="RSR1" s="71"/>
      <c r="RSS1" s="71"/>
      <c r="RST1" s="71"/>
      <c r="RSU1" s="71"/>
      <c r="RSV1" s="71"/>
      <c r="RSW1" s="71"/>
      <c r="RSX1" s="71"/>
      <c r="RSY1" s="71"/>
      <c r="RSZ1" s="71"/>
      <c r="RTA1" s="71"/>
      <c r="RTB1" s="71"/>
      <c r="RTC1" s="71"/>
      <c r="RTD1" s="71"/>
      <c r="RTE1" s="71"/>
      <c r="RTF1" s="71"/>
      <c r="RTG1" s="71"/>
      <c r="RTH1" s="71"/>
      <c r="RTI1" s="71"/>
      <c r="RTJ1" s="71"/>
      <c r="RTK1" s="71"/>
      <c r="RTL1" s="71"/>
      <c r="RTM1" s="71"/>
      <c r="RTN1" s="71"/>
      <c r="RTO1" s="71"/>
      <c r="RTP1" s="71"/>
      <c r="RTQ1" s="71"/>
      <c r="RTR1" s="71"/>
      <c r="RTS1" s="71"/>
      <c r="RTT1" s="71"/>
      <c r="RTU1" s="71"/>
      <c r="RTV1" s="71"/>
      <c r="RTW1" s="71"/>
      <c r="RTX1" s="71"/>
      <c r="RTY1" s="71"/>
      <c r="RTZ1" s="71"/>
      <c r="RUA1" s="71"/>
      <c r="RUB1" s="71"/>
      <c r="RUC1" s="71"/>
      <c r="RUD1" s="71"/>
      <c r="RUE1" s="71"/>
      <c r="RUF1" s="71"/>
      <c r="RUG1" s="71"/>
      <c r="RUH1" s="71"/>
      <c r="RUI1" s="71"/>
      <c r="RUJ1" s="71"/>
      <c r="RUK1" s="71"/>
      <c r="RUL1" s="71"/>
      <c r="RUM1" s="71"/>
      <c r="RUN1" s="71"/>
      <c r="RUO1" s="71"/>
      <c r="RUP1" s="71"/>
      <c r="RUQ1" s="71"/>
      <c r="RUR1" s="71"/>
      <c r="RUS1" s="71"/>
      <c r="RUT1" s="71"/>
      <c r="RUU1" s="71"/>
      <c r="RUV1" s="71"/>
      <c r="RUW1" s="71"/>
      <c r="RUX1" s="71"/>
      <c r="RUY1" s="71"/>
      <c r="RUZ1" s="71"/>
      <c r="RVA1" s="71"/>
      <c r="RVB1" s="71"/>
      <c r="RVC1" s="71"/>
      <c r="RVD1" s="71"/>
      <c r="RVE1" s="71"/>
      <c r="RVF1" s="71"/>
      <c r="RVG1" s="71"/>
      <c r="RVH1" s="71"/>
      <c r="RVI1" s="71"/>
      <c r="RVJ1" s="71"/>
      <c r="RVK1" s="71"/>
      <c r="RVL1" s="71"/>
      <c r="RVM1" s="71"/>
      <c r="RVN1" s="71"/>
      <c r="RVO1" s="71"/>
      <c r="RVP1" s="71"/>
      <c r="RVQ1" s="71"/>
      <c r="RVR1" s="71"/>
      <c r="RVS1" s="71"/>
      <c r="RVT1" s="71"/>
      <c r="RVU1" s="71"/>
      <c r="RVV1" s="71"/>
      <c r="RVW1" s="71"/>
      <c r="RVX1" s="71"/>
      <c r="RVY1" s="71"/>
      <c r="RVZ1" s="71"/>
      <c r="RWA1" s="71"/>
      <c r="RWB1" s="71"/>
      <c r="RWC1" s="71"/>
      <c r="RWD1" s="71"/>
      <c r="RWE1" s="71"/>
      <c r="RWF1" s="71"/>
      <c r="RWG1" s="71"/>
      <c r="RWH1" s="71"/>
      <c r="RWI1" s="71"/>
      <c r="RWJ1" s="71"/>
      <c r="RWK1" s="71"/>
      <c r="RWL1" s="71"/>
      <c r="RWM1" s="71"/>
      <c r="RWN1" s="71"/>
      <c r="RWO1" s="71"/>
      <c r="RWP1" s="71"/>
      <c r="RWQ1" s="71"/>
      <c r="RWR1" s="71"/>
      <c r="RWS1" s="71"/>
      <c r="RWT1" s="71"/>
      <c r="RWU1" s="71"/>
      <c r="RWV1" s="71"/>
      <c r="RWW1" s="71"/>
      <c r="RWX1" s="71"/>
      <c r="RWY1" s="71"/>
      <c r="RWZ1" s="71"/>
      <c r="RXA1" s="71"/>
      <c r="RXB1" s="71"/>
      <c r="RXC1" s="71"/>
      <c r="RXD1" s="71"/>
      <c r="RXE1" s="71"/>
      <c r="RXF1" s="71"/>
      <c r="RXG1" s="71"/>
      <c r="RXH1" s="71"/>
      <c r="RXI1" s="71"/>
      <c r="RXJ1" s="71"/>
      <c r="RXK1" s="71"/>
      <c r="RXL1" s="71"/>
      <c r="RXM1" s="71"/>
      <c r="RXN1" s="71"/>
      <c r="RXO1" s="71"/>
      <c r="RXP1" s="71"/>
      <c r="RXQ1" s="71"/>
      <c r="RXR1" s="71"/>
      <c r="RXS1" s="71"/>
      <c r="RXT1" s="71"/>
      <c r="RXU1" s="71"/>
      <c r="RXV1" s="71"/>
      <c r="RXW1" s="71"/>
      <c r="RXX1" s="71"/>
      <c r="RXY1" s="71"/>
      <c r="RXZ1" s="71"/>
      <c r="RYA1" s="71"/>
      <c r="RYB1" s="71"/>
      <c r="RYC1" s="71"/>
      <c r="RYD1" s="71"/>
      <c r="RYE1" s="71"/>
      <c r="RYF1" s="71"/>
      <c r="RYG1" s="71"/>
      <c r="RYH1" s="71"/>
      <c r="RYI1" s="71"/>
      <c r="RYJ1" s="71"/>
      <c r="RYK1" s="71"/>
      <c r="RYL1" s="71"/>
      <c r="RYM1" s="71"/>
      <c r="RYN1" s="71"/>
      <c r="RYO1" s="71"/>
      <c r="RYP1" s="71"/>
      <c r="RYQ1" s="71"/>
      <c r="RYR1" s="71"/>
      <c r="RYS1" s="71"/>
      <c r="RYT1" s="71"/>
      <c r="RYU1" s="71"/>
      <c r="RYV1" s="71"/>
      <c r="RYW1" s="71"/>
      <c r="RYX1" s="71"/>
      <c r="RYY1" s="71"/>
      <c r="RYZ1" s="71"/>
      <c r="RZA1" s="71"/>
      <c r="RZB1" s="71"/>
      <c r="RZC1" s="71"/>
      <c r="RZD1" s="71"/>
      <c r="RZE1" s="71"/>
      <c r="RZF1" s="71"/>
      <c r="RZG1" s="71"/>
      <c r="RZH1" s="71"/>
      <c r="RZI1" s="71"/>
      <c r="RZJ1" s="71"/>
      <c r="RZK1" s="71"/>
      <c r="RZL1" s="71"/>
      <c r="RZM1" s="71"/>
      <c r="RZN1" s="71"/>
      <c r="RZO1" s="71"/>
      <c r="RZP1" s="71"/>
      <c r="RZQ1" s="71"/>
      <c r="RZR1" s="71"/>
      <c r="RZS1" s="71"/>
      <c r="RZT1" s="71"/>
      <c r="RZU1" s="71"/>
      <c r="RZV1" s="71"/>
      <c r="RZW1" s="71"/>
      <c r="RZX1" s="71"/>
      <c r="RZY1" s="71"/>
      <c r="RZZ1" s="71"/>
      <c r="SAA1" s="71"/>
      <c r="SAB1" s="71"/>
      <c r="SAC1" s="71"/>
      <c r="SAD1" s="71"/>
      <c r="SAE1" s="71"/>
      <c r="SAF1" s="71"/>
      <c r="SAG1" s="71"/>
      <c r="SAH1" s="71"/>
      <c r="SAI1" s="71"/>
      <c r="SAJ1" s="71"/>
      <c r="SAK1" s="71"/>
      <c r="SAL1" s="71"/>
      <c r="SAM1" s="71"/>
      <c r="SAN1" s="71"/>
      <c r="SAO1" s="71"/>
      <c r="SAP1" s="71"/>
      <c r="SAQ1" s="71"/>
      <c r="SAR1" s="71"/>
      <c r="SAS1" s="71"/>
      <c r="SAT1" s="71"/>
      <c r="SAU1" s="71"/>
      <c r="SAV1" s="71"/>
      <c r="SAW1" s="71"/>
      <c r="SAX1" s="71"/>
      <c r="SAY1" s="71"/>
      <c r="SAZ1" s="71"/>
      <c r="SBA1" s="71"/>
      <c r="SBB1" s="71"/>
      <c r="SBC1" s="71"/>
      <c r="SBD1" s="71"/>
      <c r="SBE1" s="71"/>
      <c r="SBF1" s="71"/>
      <c r="SBG1" s="71"/>
      <c r="SBH1" s="71"/>
      <c r="SBI1" s="71"/>
      <c r="SBJ1" s="71"/>
      <c r="SBK1" s="71"/>
      <c r="SBL1" s="71"/>
      <c r="SBM1" s="71"/>
      <c r="SBN1" s="71"/>
      <c r="SBO1" s="71"/>
      <c r="SBP1" s="71"/>
      <c r="SBQ1" s="71"/>
      <c r="SBR1" s="71"/>
      <c r="SBS1" s="71"/>
      <c r="SBT1" s="71"/>
      <c r="SBU1" s="71"/>
      <c r="SBV1" s="71"/>
      <c r="SBW1" s="71"/>
      <c r="SBX1" s="71"/>
      <c r="SBY1" s="71"/>
      <c r="SBZ1" s="71"/>
      <c r="SCA1" s="71"/>
      <c r="SCB1" s="71"/>
      <c r="SCC1" s="71"/>
      <c r="SCD1" s="71"/>
      <c r="SCE1" s="71"/>
      <c r="SCF1" s="71"/>
      <c r="SCG1" s="71"/>
      <c r="SCH1" s="71"/>
      <c r="SCI1" s="71"/>
      <c r="SCJ1" s="71"/>
      <c r="SCK1" s="71"/>
      <c r="SCL1" s="71"/>
      <c r="SCM1" s="71"/>
      <c r="SCN1" s="71"/>
      <c r="SCO1" s="71"/>
      <c r="SCP1" s="71"/>
      <c r="SCQ1" s="71"/>
      <c r="SCR1" s="71"/>
      <c r="SCS1" s="71"/>
      <c r="SCT1" s="71"/>
      <c r="SCU1" s="71"/>
      <c r="SCV1" s="71"/>
      <c r="SCW1" s="71"/>
      <c r="SCX1" s="71"/>
      <c r="SCY1" s="71"/>
      <c r="SCZ1" s="71"/>
      <c r="SDA1" s="71"/>
      <c r="SDB1" s="71"/>
      <c r="SDC1" s="71"/>
      <c r="SDD1" s="71"/>
      <c r="SDE1" s="71"/>
      <c r="SDF1" s="71"/>
      <c r="SDG1" s="71"/>
      <c r="SDH1" s="71"/>
      <c r="SDI1" s="71"/>
      <c r="SDJ1" s="71"/>
      <c r="SDK1" s="71"/>
      <c r="SDL1" s="71"/>
      <c r="SDM1" s="71"/>
      <c r="SDN1" s="71"/>
      <c r="SDO1" s="71"/>
      <c r="SDP1" s="71"/>
      <c r="SDQ1" s="71"/>
      <c r="SDR1" s="71"/>
      <c r="SDS1" s="71"/>
      <c r="SDT1" s="71"/>
      <c r="SDU1" s="71"/>
      <c r="SDV1" s="71"/>
      <c r="SDW1" s="71"/>
      <c r="SDX1" s="71"/>
      <c r="SDY1" s="71"/>
      <c r="SDZ1" s="71"/>
      <c r="SEA1" s="71"/>
      <c r="SEB1" s="71"/>
      <c r="SEC1" s="71"/>
      <c r="SED1" s="71"/>
      <c r="SEE1" s="71"/>
      <c r="SEF1" s="71"/>
      <c r="SEG1" s="71"/>
      <c r="SEH1" s="71"/>
      <c r="SEI1" s="71"/>
      <c r="SEJ1" s="71"/>
      <c r="SEK1" s="71"/>
      <c r="SEL1" s="71"/>
      <c r="SEM1" s="71"/>
      <c r="SEN1" s="71"/>
      <c r="SEO1" s="71"/>
      <c r="SEP1" s="71"/>
      <c r="SEQ1" s="71"/>
      <c r="SER1" s="71"/>
      <c r="SES1" s="71"/>
      <c r="SET1" s="71"/>
      <c r="SEU1" s="71"/>
      <c r="SEV1" s="71"/>
      <c r="SEW1" s="71"/>
      <c r="SEX1" s="71"/>
      <c r="SEY1" s="71"/>
      <c r="SEZ1" s="71"/>
      <c r="SFA1" s="71"/>
      <c r="SFB1" s="71"/>
      <c r="SFC1" s="71"/>
      <c r="SFD1" s="71"/>
      <c r="SFE1" s="71"/>
      <c r="SFF1" s="71"/>
      <c r="SFG1" s="71"/>
      <c r="SFH1" s="71"/>
      <c r="SFI1" s="71"/>
      <c r="SFJ1" s="71"/>
      <c r="SFK1" s="71"/>
      <c r="SFL1" s="71"/>
      <c r="SFM1" s="71"/>
      <c r="SFN1" s="71"/>
      <c r="SFO1" s="71"/>
      <c r="SFP1" s="71"/>
      <c r="SFQ1" s="71"/>
      <c r="SFR1" s="71"/>
      <c r="SFS1" s="71"/>
      <c r="SFT1" s="71"/>
      <c r="SFU1" s="71"/>
      <c r="SFV1" s="71"/>
      <c r="SFW1" s="71"/>
      <c r="SFX1" s="71"/>
      <c r="SFY1" s="71"/>
      <c r="SFZ1" s="71"/>
      <c r="SGA1" s="71"/>
      <c r="SGB1" s="71"/>
      <c r="SGC1" s="71"/>
      <c r="SGD1" s="71"/>
      <c r="SGE1" s="71"/>
      <c r="SGF1" s="71"/>
      <c r="SGG1" s="71"/>
      <c r="SGH1" s="71"/>
      <c r="SGI1" s="71"/>
      <c r="SGJ1" s="71"/>
      <c r="SGK1" s="71"/>
      <c r="SGL1" s="71"/>
      <c r="SGM1" s="71"/>
      <c r="SGN1" s="71"/>
      <c r="SGO1" s="71"/>
      <c r="SGP1" s="71"/>
      <c r="SGQ1" s="71"/>
      <c r="SGR1" s="71"/>
      <c r="SGS1" s="71"/>
      <c r="SGT1" s="71"/>
      <c r="SGU1" s="71"/>
      <c r="SGV1" s="71"/>
      <c r="SGW1" s="71"/>
      <c r="SGX1" s="71"/>
      <c r="SGY1" s="71"/>
      <c r="SGZ1" s="71"/>
      <c r="SHA1" s="71"/>
      <c r="SHB1" s="71"/>
      <c r="SHC1" s="71"/>
      <c r="SHD1" s="71"/>
      <c r="SHE1" s="71"/>
      <c r="SHF1" s="71"/>
      <c r="SHG1" s="71"/>
      <c r="SHH1" s="71"/>
      <c r="SHI1" s="71"/>
      <c r="SHJ1" s="71"/>
      <c r="SHK1" s="71"/>
      <c r="SHL1" s="71"/>
      <c r="SHM1" s="71"/>
      <c r="SHN1" s="71"/>
      <c r="SHO1" s="71"/>
      <c r="SHP1" s="71"/>
      <c r="SHQ1" s="71"/>
      <c r="SHR1" s="71"/>
      <c r="SHS1" s="71"/>
      <c r="SHT1" s="71"/>
      <c r="SHU1" s="71"/>
      <c r="SHV1" s="71"/>
      <c r="SHW1" s="71"/>
      <c r="SHX1" s="71"/>
      <c r="SHY1" s="71"/>
      <c r="SHZ1" s="71"/>
      <c r="SIA1" s="71"/>
      <c r="SIB1" s="71"/>
      <c r="SIC1" s="71"/>
      <c r="SID1" s="71"/>
      <c r="SIE1" s="71"/>
      <c r="SIF1" s="71"/>
      <c r="SIG1" s="71"/>
      <c r="SIH1" s="71"/>
      <c r="SII1" s="71"/>
      <c r="SIJ1" s="71"/>
      <c r="SIK1" s="71"/>
      <c r="SIL1" s="71"/>
      <c r="SIM1" s="71"/>
      <c r="SIN1" s="71"/>
      <c r="SIO1" s="71"/>
      <c r="SIP1" s="71"/>
      <c r="SIQ1" s="71"/>
      <c r="SIR1" s="71"/>
      <c r="SIS1" s="71"/>
      <c r="SIT1" s="71"/>
      <c r="SIU1" s="71"/>
      <c r="SIV1" s="71"/>
      <c r="SIW1" s="71"/>
      <c r="SIX1" s="71"/>
      <c r="SIY1" s="71"/>
      <c r="SIZ1" s="71"/>
      <c r="SJA1" s="71"/>
      <c r="SJB1" s="71"/>
      <c r="SJC1" s="71"/>
      <c r="SJD1" s="71"/>
      <c r="SJE1" s="71"/>
      <c r="SJF1" s="71"/>
      <c r="SJG1" s="71"/>
      <c r="SJH1" s="71"/>
      <c r="SJI1" s="71"/>
      <c r="SJJ1" s="71"/>
      <c r="SJK1" s="71"/>
      <c r="SJL1" s="71"/>
      <c r="SJM1" s="71"/>
      <c r="SJN1" s="71"/>
      <c r="SJO1" s="71"/>
      <c r="SJP1" s="71"/>
      <c r="SJQ1" s="71"/>
      <c r="SJR1" s="71"/>
      <c r="SJS1" s="71"/>
      <c r="SJT1" s="71"/>
      <c r="SJU1" s="71"/>
      <c r="SJV1" s="71"/>
      <c r="SJW1" s="71"/>
      <c r="SJX1" s="71"/>
      <c r="SJY1" s="71"/>
      <c r="SJZ1" s="71"/>
      <c r="SKA1" s="71"/>
      <c r="SKB1" s="71"/>
      <c r="SKC1" s="71"/>
      <c r="SKD1" s="71"/>
      <c r="SKE1" s="71"/>
      <c r="SKF1" s="71"/>
      <c r="SKG1" s="71"/>
      <c r="SKH1" s="71"/>
      <c r="SKI1" s="71"/>
      <c r="SKJ1" s="71"/>
      <c r="SKK1" s="71"/>
      <c r="SKL1" s="71"/>
      <c r="SKM1" s="71"/>
      <c r="SKN1" s="71"/>
      <c r="SKO1" s="71"/>
      <c r="SKP1" s="71"/>
      <c r="SKQ1" s="71"/>
      <c r="SKR1" s="71"/>
      <c r="SKS1" s="71"/>
      <c r="SKT1" s="71"/>
      <c r="SKU1" s="71"/>
      <c r="SKV1" s="71"/>
      <c r="SKW1" s="71"/>
      <c r="SKX1" s="71"/>
      <c r="SKY1" s="71"/>
      <c r="SKZ1" s="71"/>
      <c r="SLA1" s="71"/>
      <c r="SLB1" s="71"/>
      <c r="SLC1" s="71"/>
      <c r="SLD1" s="71"/>
      <c r="SLE1" s="71"/>
      <c r="SLF1" s="71"/>
      <c r="SLG1" s="71"/>
      <c r="SLH1" s="71"/>
      <c r="SLI1" s="71"/>
      <c r="SLJ1" s="71"/>
      <c r="SLK1" s="71"/>
      <c r="SLL1" s="71"/>
      <c r="SLM1" s="71"/>
      <c r="SLN1" s="71"/>
      <c r="SLO1" s="71"/>
      <c r="SLP1" s="71"/>
      <c r="SLQ1" s="71"/>
      <c r="SLR1" s="71"/>
      <c r="SLS1" s="71"/>
      <c r="SLT1" s="71"/>
      <c r="SLU1" s="71"/>
      <c r="SLV1" s="71"/>
      <c r="SLW1" s="71"/>
      <c r="SLX1" s="71"/>
      <c r="SLY1" s="71"/>
      <c r="SLZ1" s="71"/>
      <c r="SMA1" s="71"/>
      <c r="SMB1" s="71"/>
      <c r="SMC1" s="71"/>
      <c r="SMD1" s="71"/>
      <c r="SME1" s="71"/>
      <c r="SMF1" s="71"/>
      <c r="SMG1" s="71"/>
      <c r="SMH1" s="71"/>
      <c r="SMI1" s="71"/>
      <c r="SMJ1" s="71"/>
      <c r="SMK1" s="71"/>
      <c r="SML1" s="71"/>
      <c r="SMM1" s="71"/>
      <c r="SMN1" s="71"/>
      <c r="SMO1" s="71"/>
      <c r="SMP1" s="71"/>
      <c r="SMQ1" s="71"/>
      <c r="SMR1" s="71"/>
      <c r="SMS1" s="71"/>
      <c r="SMT1" s="71"/>
      <c r="SMU1" s="71"/>
      <c r="SMV1" s="71"/>
      <c r="SMW1" s="71"/>
      <c r="SMX1" s="71"/>
      <c r="SMY1" s="71"/>
      <c r="SMZ1" s="71"/>
      <c r="SNA1" s="71"/>
      <c r="SNB1" s="71"/>
      <c r="SNC1" s="71"/>
      <c r="SND1" s="71"/>
      <c r="SNE1" s="71"/>
      <c r="SNF1" s="71"/>
      <c r="SNG1" s="71"/>
      <c r="SNH1" s="71"/>
      <c r="SNI1" s="71"/>
      <c r="SNJ1" s="71"/>
      <c r="SNK1" s="71"/>
      <c r="SNL1" s="71"/>
      <c r="SNM1" s="71"/>
      <c r="SNN1" s="71"/>
      <c r="SNO1" s="71"/>
      <c r="SNP1" s="71"/>
      <c r="SNQ1" s="71"/>
      <c r="SNR1" s="71"/>
      <c r="SNS1" s="71"/>
      <c r="SNT1" s="71"/>
      <c r="SNU1" s="71"/>
      <c r="SNV1" s="71"/>
      <c r="SNW1" s="71"/>
      <c r="SNX1" s="71"/>
      <c r="SNY1" s="71"/>
      <c r="SNZ1" s="71"/>
      <c r="SOA1" s="71"/>
      <c r="SOB1" s="71"/>
      <c r="SOC1" s="71"/>
      <c r="SOD1" s="71"/>
      <c r="SOE1" s="71"/>
      <c r="SOF1" s="71"/>
      <c r="SOG1" s="71"/>
      <c r="SOH1" s="71"/>
      <c r="SOI1" s="71"/>
      <c r="SOJ1" s="71"/>
      <c r="SOK1" s="71"/>
      <c r="SOL1" s="71"/>
      <c r="SOM1" s="71"/>
      <c r="SON1" s="71"/>
      <c r="SOO1" s="71"/>
      <c r="SOP1" s="71"/>
      <c r="SOQ1" s="71"/>
      <c r="SOR1" s="71"/>
      <c r="SOS1" s="71"/>
      <c r="SOT1" s="71"/>
      <c r="SOU1" s="71"/>
      <c r="SOV1" s="71"/>
      <c r="SOW1" s="71"/>
      <c r="SOX1" s="71"/>
      <c r="SOY1" s="71"/>
      <c r="SOZ1" s="71"/>
      <c r="SPA1" s="71"/>
      <c r="SPB1" s="71"/>
      <c r="SPC1" s="71"/>
      <c r="SPD1" s="71"/>
      <c r="SPE1" s="71"/>
      <c r="SPF1" s="71"/>
      <c r="SPG1" s="71"/>
      <c r="SPH1" s="71"/>
      <c r="SPI1" s="71"/>
      <c r="SPJ1" s="71"/>
      <c r="SPK1" s="71"/>
      <c r="SPL1" s="71"/>
      <c r="SPM1" s="71"/>
      <c r="SPN1" s="71"/>
      <c r="SPO1" s="71"/>
      <c r="SPP1" s="71"/>
      <c r="SPQ1" s="71"/>
      <c r="SPR1" s="71"/>
      <c r="SPS1" s="71"/>
      <c r="SPT1" s="71"/>
      <c r="SPU1" s="71"/>
      <c r="SPV1" s="71"/>
      <c r="SPW1" s="71"/>
      <c r="SPX1" s="71"/>
      <c r="SPY1" s="71"/>
      <c r="SPZ1" s="71"/>
      <c r="SQA1" s="71"/>
      <c r="SQB1" s="71"/>
      <c r="SQC1" s="71"/>
      <c r="SQD1" s="71"/>
      <c r="SQE1" s="71"/>
      <c r="SQF1" s="71"/>
      <c r="SQG1" s="71"/>
      <c r="SQH1" s="71"/>
      <c r="SQI1" s="71"/>
      <c r="SQJ1" s="71"/>
      <c r="SQK1" s="71"/>
      <c r="SQL1" s="71"/>
      <c r="SQM1" s="71"/>
      <c r="SQN1" s="71"/>
      <c r="SQO1" s="71"/>
      <c r="SQP1" s="71"/>
      <c r="SQQ1" s="71"/>
      <c r="SQR1" s="71"/>
      <c r="SQS1" s="71"/>
      <c r="SQT1" s="71"/>
      <c r="SQU1" s="71"/>
      <c r="SQV1" s="71"/>
      <c r="SQW1" s="71"/>
      <c r="SQX1" s="71"/>
      <c r="SQY1" s="71"/>
      <c r="SQZ1" s="71"/>
      <c r="SRA1" s="71"/>
      <c r="SRB1" s="71"/>
      <c r="SRC1" s="71"/>
      <c r="SRD1" s="71"/>
      <c r="SRE1" s="71"/>
      <c r="SRF1" s="71"/>
      <c r="SRG1" s="71"/>
      <c r="SRH1" s="71"/>
      <c r="SRI1" s="71"/>
      <c r="SRJ1" s="71"/>
      <c r="SRK1" s="71"/>
      <c r="SRL1" s="71"/>
      <c r="SRM1" s="71"/>
      <c r="SRN1" s="71"/>
      <c r="SRO1" s="71"/>
      <c r="SRP1" s="71"/>
      <c r="SRQ1" s="71"/>
      <c r="SRR1" s="71"/>
      <c r="SRS1" s="71"/>
      <c r="SRT1" s="71"/>
      <c r="SRU1" s="71"/>
      <c r="SRV1" s="71"/>
      <c r="SRW1" s="71"/>
      <c r="SRX1" s="71"/>
      <c r="SRY1" s="71"/>
      <c r="SRZ1" s="71"/>
      <c r="SSA1" s="71"/>
      <c r="SSB1" s="71"/>
      <c r="SSC1" s="71"/>
      <c r="SSD1" s="71"/>
      <c r="SSE1" s="71"/>
      <c r="SSF1" s="71"/>
      <c r="SSG1" s="71"/>
      <c r="SSH1" s="71"/>
      <c r="SSI1" s="71"/>
      <c r="SSJ1" s="71"/>
      <c r="SSK1" s="71"/>
      <c r="SSL1" s="71"/>
      <c r="SSM1" s="71"/>
      <c r="SSN1" s="71"/>
      <c r="SSO1" s="71"/>
      <c r="SSP1" s="71"/>
      <c r="SSQ1" s="71"/>
      <c r="SSR1" s="71"/>
      <c r="SSS1" s="71"/>
      <c r="SST1" s="71"/>
      <c r="SSU1" s="71"/>
      <c r="SSV1" s="71"/>
      <c r="SSW1" s="71"/>
      <c r="SSX1" s="71"/>
      <c r="SSY1" s="71"/>
      <c r="SSZ1" s="71"/>
      <c r="STA1" s="71"/>
      <c r="STB1" s="71"/>
      <c r="STC1" s="71"/>
      <c r="STD1" s="71"/>
      <c r="STE1" s="71"/>
      <c r="STF1" s="71"/>
      <c r="STG1" s="71"/>
      <c r="STH1" s="71"/>
      <c r="STI1" s="71"/>
      <c r="STJ1" s="71"/>
      <c r="STK1" s="71"/>
      <c r="STL1" s="71"/>
      <c r="STM1" s="71"/>
      <c r="STN1" s="71"/>
      <c r="STO1" s="71"/>
      <c r="STP1" s="71"/>
      <c r="STQ1" s="71"/>
      <c r="STR1" s="71"/>
      <c r="STS1" s="71"/>
      <c r="STT1" s="71"/>
      <c r="STU1" s="71"/>
      <c r="STV1" s="71"/>
      <c r="STW1" s="71"/>
      <c r="STX1" s="71"/>
      <c r="STY1" s="71"/>
      <c r="STZ1" s="71"/>
      <c r="SUA1" s="71"/>
      <c r="SUB1" s="71"/>
      <c r="SUC1" s="71"/>
      <c r="SUD1" s="71"/>
      <c r="SUE1" s="71"/>
      <c r="SUF1" s="71"/>
      <c r="SUG1" s="71"/>
      <c r="SUH1" s="71"/>
      <c r="SUI1" s="71"/>
      <c r="SUJ1" s="71"/>
      <c r="SUK1" s="71"/>
      <c r="SUL1" s="71"/>
      <c r="SUM1" s="71"/>
      <c r="SUN1" s="71"/>
      <c r="SUO1" s="71"/>
      <c r="SUP1" s="71"/>
      <c r="SUQ1" s="71"/>
      <c r="SUR1" s="71"/>
      <c r="SUS1" s="71"/>
      <c r="SUT1" s="71"/>
      <c r="SUU1" s="71"/>
      <c r="SUV1" s="71"/>
      <c r="SUW1" s="71"/>
      <c r="SUX1" s="71"/>
      <c r="SUY1" s="71"/>
      <c r="SUZ1" s="71"/>
      <c r="SVA1" s="71"/>
      <c r="SVB1" s="71"/>
      <c r="SVC1" s="71"/>
      <c r="SVD1" s="71"/>
      <c r="SVE1" s="71"/>
      <c r="SVF1" s="71"/>
      <c r="SVG1" s="71"/>
      <c r="SVH1" s="71"/>
      <c r="SVI1" s="71"/>
      <c r="SVJ1" s="71"/>
      <c r="SVK1" s="71"/>
      <c r="SVL1" s="71"/>
      <c r="SVM1" s="71"/>
      <c r="SVN1" s="71"/>
      <c r="SVO1" s="71"/>
      <c r="SVP1" s="71"/>
      <c r="SVQ1" s="71"/>
      <c r="SVR1" s="71"/>
      <c r="SVS1" s="71"/>
      <c r="SVT1" s="71"/>
      <c r="SVU1" s="71"/>
      <c r="SVV1" s="71"/>
      <c r="SVW1" s="71"/>
      <c r="SVX1" s="71"/>
      <c r="SVY1" s="71"/>
      <c r="SVZ1" s="71"/>
      <c r="SWA1" s="71"/>
      <c r="SWB1" s="71"/>
      <c r="SWC1" s="71"/>
      <c r="SWD1" s="71"/>
      <c r="SWE1" s="71"/>
      <c r="SWF1" s="71"/>
      <c r="SWG1" s="71"/>
      <c r="SWH1" s="71"/>
      <c r="SWI1" s="71"/>
      <c r="SWJ1" s="71"/>
      <c r="SWK1" s="71"/>
      <c r="SWL1" s="71"/>
      <c r="SWM1" s="71"/>
      <c r="SWN1" s="71"/>
      <c r="SWO1" s="71"/>
      <c r="SWP1" s="71"/>
      <c r="SWQ1" s="71"/>
      <c r="SWR1" s="71"/>
      <c r="SWS1" s="71"/>
      <c r="SWT1" s="71"/>
      <c r="SWU1" s="71"/>
      <c r="SWV1" s="71"/>
      <c r="SWW1" s="71"/>
      <c r="SWX1" s="71"/>
      <c r="SWY1" s="71"/>
      <c r="SWZ1" s="71"/>
      <c r="SXA1" s="71"/>
      <c r="SXB1" s="71"/>
      <c r="SXC1" s="71"/>
      <c r="SXD1" s="71"/>
      <c r="SXE1" s="71"/>
      <c r="SXF1" s="71"/>
      <c r="SXG1" s="71"/>
      <c r="SXH1" s="71"/>
      <c r="SXI1" s="71"/>
      <c r="SXJ1" s="71"/>
      <c r="SXK1" s="71"/>
      <c r="SXL1" s="71"/>
      <c r="SXM1" s="71"/>
      <c r="SXN1" s="71"/>
      <c r="SXO1" s="71"/>
      <c r="SXP1" s="71"/>
      <c r="SXQ1" s="71"/>
      <c r="SXR1" s="71"/>
      <c r="SXS1" s="71"/>
      <c r="SXT1" s="71"/>
      <c r="SXU1" s="71"/>
      <c r="SXV1" s="71"/>
      <c r="SXW1" s="71"/>
      <c r="SXX1" s="71"/>
      <c r="SXY1" s="71"/>
      <c r="SXZ1" s="71"/>
      <c r="SYA1" s="71"/>
      <c r="SYB1" s="71"/>
      <c r="SYC1" s="71"/>
      <c r="SYD1" s="71"/>
      <c r="SYE1" s="71"/>
      <c r="SYF1" s="71"/>
      <c r="SYG1" s="71"/>
      <c r="SYH1" s="71"/>
      <c r="SYI1" s="71"/>
      <c r="SYJ1" s="71"/>
      <c r="SYK1" s="71"/>
      <c r="SYL1" s="71"/>
      <c r="SYM1" s="71"/>
      <c r="SYN1" s="71"/>
      <c r="SYO1" s="71"/>
      <c r="SYP1" s="71"/>
      <c r="SYQ1" s="71"/>
      <c r="SYR1" s="71"/>
      <c r="SYS1" s="71"/>
      <c r="SYT1" s="71"/>
      <c r="SYU1" s="71"/>
      <c r="SYV1" s="71"/>
      <c r="SYW1" s="71"/>
      <c r="SYX1" s="71"/>
      <c r="SYY1" s="71"/>
      <c r="SYZ1" s="71"/>
      <c r="SZA1" s="71"/>
      <c r="SZB1" s="71"/>
      <c r="SZC1" s="71"/>
      <c r="SZD1" s="71"/>
      <c r="SZE1" s="71"/>
      <c r="SZF1" s="71"/>
      <c r="SZG1" s="71"/>
      <c r="SZH1" s="71"/>
      <c r="SZI1" s="71"/>
      <c r="SZJ1" s="71"/>
      <c r="SZK1" s="71"/>
      <c r="SZL1" s="71"/>
      <c r="SZM1" s="71"/>
      <c r="SZN1" s="71"/>
      <c r="SZO1" s="71"/>
      <c r="SZP1" s="71"/>
      <c r="SZQ1" s="71"/>
      <c r="SZR1" s="71"/>
      <c r="SZS1" s="71"/>
      <c r="SZT1" s="71"/>
      <c r="SZU1" s="71"/>
      <c r="SZV1" s="71"/>
      <c r="SZW1" s="71"/>
      <c r="SZX1" s="71"/>
      <c r="SZY1" s="71"/>
      <c r="SZZ1" s="71"/>
      <c r="TAA1" s="71"/>
      <c r="TAB1" s="71"/>
      <c r="TAC1" s="71"/>
      <c r="TAD1" s="71"/>
      <c r="TAE1" s="71"/>
      <c r="TAF1" s="71"/>
      <c r="TAG1" s="71"/>
      <c r="TAH1" s="71"/>
      <c r="TAI1" s="71"/>
      <c r="TAJ1" s="71"/>
      <c r="TAK1" s="71"/>
      <c r="TAL1" s="71"/>
      <c r="TAM1" s="71"/>
      <c r="TAN1" s="71"/>
      <c r="TAO1" s="71"/>
      <c r="TAP1" s="71"/>
      <c r="TAQ1" s="71"/>
      <c r="TAR1" s="71"/>
      <c r="TAS1" s="71"/>
      <c r="TAT1" s="71"/>
      <c r="TAU1" s="71"/>
      <c r="TAV1" s="71"/>
      <c r="TAW1" s="71"/>
      <c r="TAX1" s="71"/>
      <c r="TAY1" s="71"/>
      <c r="TAZ1" s="71"/>
      <c r="TBA1" s="71"/>
      <c r="TBB1" s="71"/>
      <c r="TBC1" s="71"/>
      <c r="TBD1" s="71"/>
      <c r="TBE1" s="71"/>
      <c r="TBF1" s="71"/>
      <c r="TBG1" s="71"/>
      <c r="TBH1" s="71"/>
      <c r="TBI1" s="71"/>
      <c r="TBJ1" s="71"/>
      <c r="TBK1" s="71"/>
      <c r="TBL1" s="71"/>
      <c r="TBM1" s="71"/>
      <c r="TBN1" s="71"/>
      <c r="TBO1" s="71"/>
      <c r="TBP1" s="71"/>
      <c r="TBQ1" s="71"/>
      <c r="TBR1" s="71"/>
      <c r="TBS1" s="71"/>
      <c r="TBT1" s="71"/>
      <c r="TBU1" s="71"/>
      <c r="TBV1" s="71"/>
      <c r="TBW1" s="71"/>
      <c r="TBX1" s="71"/>
      <c r="TBY1" s="71"/>
      <c r="TBZ1" s="71"/>
      <c r="TCA1" s="71"/>
      <c r="TCB1" s="71"/>
      <c r="TCC1" s="71"/>
      <c r="TCD1" s="71"/>
      <c r="TCE1" s="71"/>
      <c r="TCF1" s="71"/>
      <c r="TCG1" s="71"/>
      <c r="TCH1" s="71"/>
      <c r="TCI1" s="71"/>
      <c r="TCJ1" s="71"/>
      <c r="TCK1" s="71"/>
      <c r="TCL1" s="71"/>
      <c r="TCM1" s="71"/>
      <c r="TCN1" s="71"/>
      <c r="TCO1" s="71"/>
      <c r="TCP1" s="71"/>
      <c r="TCQ1" s="71"/>
      <c r="TCR1" s="71"/>
      <c r="TCS1" s="71"/>
      <c r="TCT1" s="71"/>
      <c r="TCU1" s="71"/>
      <c r="TCV1" s="71"/>
      <c r="TCW1" s="71"/>
      <c r="TCX1" s="71"/>
      <c r="TCY1" s="71"/>
      <c r="TCZ1" s="71"/>
      <c r="TDA1" s="71"/>
      <c r="TDB1" s="71"/>
      <c r="TDC1" s="71"/>
      <c r="TDD1" s="71"/>
      <c r="TDE1" s="71"/>
      <c r="TDF1" s="71"/>
      <c r="TDG1" s="71"/>
      <c r="TDH1" s="71"/>
      <c r="TDI1" s="71"/>
      <c r="TDJ1" s="71"/>
      <c r="TDK1" s="71"/>
      <c r="TDL1" s="71"/>
      <c r="TDM1" s="71"/>
      <c r="TDN1" s="71"/>
      <c r="TDO1" s="71"/>
      <c r="TDP1" s="71"/>
      <c r="TDQ1" s="71"/>
      <c r="TDR1" s="71"/>
      <c r="TDS1" s="71"/>
      <c r="TDT1" s="71"/>
      <c r="TDU1" s="71"/>
      <c r="TDV1" s="71"/>
      <c r="TDW1" s="71"/>
      <c r="TDX1" s="71"/>
      <c r="TDY1" s="71"/>
      <c r="TDZ1" s="71"/>
      <c r="TEA1" s="71"/>
      <c r="TEB1" s="71"/>
      <c r="TEC1" s="71"/>
      <c r="TED1" s="71"/>
      <c r="TEE1" s="71"/>
      <c r="TEF1" s="71"/>
      <c r="TEG1" s="71"/>
      <c r="TEH1" s="71"/>
      <c r="TEI1" s="71"/>
      <c r="TEJ1" s="71"/>
      <c r="TEK1" s="71"/>
      <c r="TEL1" s="71"/>
      <c r="TEM1" s="71"/>
      <c r="TEN1" s="71"/>
      <c r="TEO1" s="71"/>
      <c r="TEP1" s="71"/>
      <c r="TEQ1" s="71"/>
      <c r="TER1" s="71"/>
      <c r="TES1" s="71"/>
      <c r="TET1" s="71"/>
      <c r="TEU1" s="71"/>
      <c r="TEV1" s="71"/>
      <c r="TEW1" s="71"/>
      <c r="TEX1" s="71"/>
      <c r="TEY1" s="71"/>
      <c r="TEZ1" s="71"/>
      <c r="TFA1" s="71"/>
      <c r="TFB1" s="71"/>
      <c r="TFC1" s="71"/>
      <c r="TFD1" s="71"/>
      <c r="TFE1" s="71"/>
      <c r="TFF1" s="71"/>
      <c r="TFG1" s="71"/>
      <c r="TFH1" s="71"/>
      <c r="TFI1" s="71"/>
      <c r="TFJ1" s="71"/>
      <c r="TFK1" s="71"/>
      <c r="TFL1" s="71"/>
      <c r="TFM1" s="71"/>
      <c r="TFN1" s="71"/>
      <c r="TFO1" s="71"/>
      <c r="TFP1" s="71"/>
      <c r="TFQ1" s="71"/>
      <c r="TFR1" s="71"/>
      <c r="TFS1" s="71"/>
      <c r="TFT1" s="71"/>
      <c r="TFU1" s="71"/>
      <c r="TFV1" s="71"/>
      <c r="TFW1" s="71"/>
      <c r="TFX1" s="71"/>
      <c r="TFY1" s="71"/>
      <c r="TFZ1" s="71"/>
      <c r="TGA1" s="71"/>
      <c r="TGB1" s="71"/>
      <c r="TGC1" s="71"/>
      <c r="TGD1" s="71"/>
      <c r="TGE1" s="71"/>
      <c r="TGF1" s="71"/>
      <c r="TGG1" s="71"/>
      <c r="TGH1" s="71"/>
      <c r="TGI1" s="71"/>
      <c r="TGJ1" s="71"/>
      <c r="TGK1" s="71"/>
      <c r="TGL1" s="71"/>
      <c r="TGM1" s="71"/>
      <c r="TGN1" s="71"/>
      <c r="TGO1" s="71"/>
      <c r="TGP1" s="71"/>
      <c r="TGQ1" s="71"/>
      <c r="TGR1" s="71"/>
      <c r="TGS1" s="71"/>
      <c r="TGT1" s="71"/>
      <c r="TGU1" s="71"/>
      <c r="TGV1" s="71"/>
      <c r="TGW1" s="71"/>
      <c r="TGX1" s="71"/>
      <c r="TGY1" s="71"/>
      <c r="TGZ1" s="71"/>
      <c r="THA1" s="71"/>
      <c r="THB1" s="71"/>
      <c r="THC1" s="71"/>
      <c r="THD1" s="71"/>
      <c r="THE1" s="71"/>
      <c r="THF1" s="71"/>
      <c r="THG1" s="71"/>
      <c r="THH1" s="71"/>
      <c r="THI1" s="71"/>
      <c r="THJ1" s="71"/>
      <c r="THK1" s="71"/>
      <c r="THL1" s="71"/>
      <c r="THM1" s="71"/>
      <c r="THN1" s="71"/>
      <c r="THO1" s="71"/>
      <c r="THP1" s="71"/>
      <c r="THQ1" s="71"/>
      <c r="THR1" s="71"/>
      <c r="THS1" s="71"/>
      <c r="THT1" s="71"/>
      <c r="THU1" s="71"/>
      <c r="THV1" s="71"/>
      <c r="THW1" s="71"/>
      <c r="THX1" s="71"/>
      <c r="THY1" s="71"/>
      <c r="THZ1" s="71"/>
      <c r="TIA1" s="71"/>
      <c r="TIB1" s="71"/>
      <c r="TIC1" s="71"/>
      <c r="TID1" s="71"/>
      <c r="TIE1" s="71"/>
      <c r="TIF1" s="71"/>
      <c r="TIG1" s="71"/>
      <c r="TIH1" s="71"/>
      <c r="TII1" s="71"/>
      <c r="TIJ1" s="71"/>
      <c r="TIK1" s="71"/>
      <c r="TIL1" s="71"/>
      <c r="TIM1" s="71"/>
      <c r="TIN1" s="71"/>
      <c r="TIO1" s="71"/>
      <c r="TIP1" s="71"/>
      <c r="TIQ1" s="71"/>
      <c r="TIR1" s="71"/>
      <c r="TIS1" s="71"/>
      <c r="TIT1" s="71"/>
      <c r="TIU1" s="71"/>
      <c r="TIV1" s="71"/>
      <c r="TIW1" s="71"/>
      <c r="TIX1" s="71"/>
      <c r="TIY1" s="71"/>
      <c r="TIZ1" s="71"/>
      <c r="TJA1" s="71"/>
      <c r="TJB1" s="71"/>
      <c r="TJC1" s="71"/>
      <c r="TJD1" s="71"/>
      <c r="TJE1" s="71"/>
      <c r="TJF1" s="71"/>
      <c r="TJG1" s="71"/>
      <c r="TJH1" s="71"/>
      <c r="TJI1" s="71"/>
      <c r="TJJ1" s="71"/>
      <c r="TJK1" s="71"/>
      <c r="TJL1" s="71"/>
      <c r="TJM1" s="71"/>
      <c r="TJN1" s="71"/>
      <c r="TJO1" s="71"/>
      <c r="TJP1" s="71"/>
      <c r="TJQ1" s="71"/>
      <c r="TJR1" s="71"/>
      <c r="TJS1" s="71"/>
      <c r="TJT1" s="71"/>
      <c r="TJU1" s="71"/>
      <c r="TJV1" s="71"/>
      <c r="TJW1" s="71"/>
      <c r="TJX1" s="71"/>
      <c r="TJY1" s="71"/>
      <c r="TJZ1" s="71"/>
      <c r="TKA1" s="71"/>
      <c r="TKB1" s="71"/>
      <c r="TKC1" s="71"/>
      <c r="TKD1" s="71"/>
      <c r="TKE1" s="71"/>
      <c r="TKF1" s="71"/>
      <c r="TKG1" s="71"/>
      <c r="TKH1" s="71"/>
      <c r="TKI1" s="71"/>
      <c r="TKJ1" s="71"/>
      <c r="TKK1" s="71"/>
      <c r="TKL1" s="71"/>
      <c r="TKM1" s="71"/>
      <c r="TKN1" s="71"/>
      <c r="TKO1" s="71"/>
      <c r="TKP1" s="71"/>
      <c r="TKQ1" s="71"/>
      <c r="TKR1" s="71"/>
      <c r="TKS1" s="71"/>
      <c r="TKT1" s="71"/>
      <c r="TKU1" s="71"/>
      <c r="TKV1" s="71"/>
      <c r="TKW1" s="71"/>
      <c r="TKX1" s="71"/>
      <c r="TKY1" s="71"/>
      <c r="TKZ1" s="71"/>
      <c r="TLA1" s="71"/>
      <c r="TLB1" s="71"/>
      <c r="TLC1" s="71"/>
      <c r="TLD1" s="71"/>
      <c r="TLE1" s="71"/>
      <c r="TLF1" s="71"/>
      <c r="TLG1" s="71"/>
      <c r="TLH1" s="71"/>
      <c r="TLI1" s="71"/>
      <c r="TLJ1" s="71"/>
      <c r="TLK1" s="71"/>
      <c r="TLL1" s="71"/>
      <c r="TLM1" s="71"/>
      <c r="TLN1" s="71"/>
      <c r="TLO1" s="71"/>
      <c r="TLP1" s="71"/>
      <c r="TLQ1" s="71"/>
      <c r="TLR1" s="71"/>
      <c r="TLS1" s="71"/>
      <c r="TLT1" s="71"/>
      <c r="TLU1" s="71"/>
      <c r="TLV1" s="71"/>
      <c r="TLW1" s="71"/>
      <c r="TLX1" s="71"/>
      <c r="TLY1" s="71"/>
      <c r="TLZ1" s="71"/>
      <c r="TMA1" s="71"/>
      <c r="TMB1" s="71"/>
      <c r="TMC1" s="71"/>
      <c r="TMD1" s="71"/>
      <c r="TME1" s="71"/>
      <c r="TMF1" s="71"/>
      <c r="TMG1" s="71"/>
      <c r="TMH1" s="71"/>
      <c r="TMI1" s="71"/>
      <c r="TMJ1" s="71"/>
      <c r="TMK1" s="71"/>
      <c r="TML1" s="71"/>
      <c r="TMM1" s="71"/>
      <c r="TMN1" s="71"/>
      <c r="TMO1" s="71"/>
      <c r="TMP1" s="71"/>
      <c r="TMQ1" s="71"/>
      <c r="TMR1" s="71"/>
      <c r="TMS1" s="71"/>
      <c r="TMT1" s="71"/>
      <c r="TMU1" s="71"/>
      <c r="TMV1" s="71"/>
      <c r="TMW1" s="71"/>
      <c r="TMX1" s="71"/>
      <c r="TMY1" s="71"/>
      <c r="TMZ1" s="71"/>
      <c r="TNA1" s="71"/>
      <c r="TNB1" s="71"/>
      <c r="TNC1" s="71"/>
      <c r="TND1" s="71"/>
      <c r="TNE1" s="71"/>
      <c r="TNF1" s="71"/>
      <c r="TNG1" s="71"/>
      <c r="TNH1" s="71"/>
      <c r="TNI1" s="71"/>
      <c r="TNJ1" s="71"/>
      <c r="TNK1" s="71"/>
      <c r="TNL1" s="71"/>
      <c r="TNM1" s="71"/>
      <c r="TNN1" s="71"/>
      <c r="TNO1" s="71"/>
      <c r="TNP1" s="71"/>
      <c r="TNQ1" s="71"/>
      <c r="TNR1" s="71"/>
      <c r="TNS1" s="71"/>
      <c r="TNT1" s="71"/>
      <c r="TNU1" s="71"/>
      <c r="TNV1" s="71"/>
      <c r="TNW1" s="71"/>
      <c r="TNX1" s="71"/>
      <c r="TNY1" s="71"/>
      <c r="TNZ1" s="71"/>
      <c r="TOA1" s="71"/>
      <c r="TOB1" s="71"/>
      <c r="TOC1" s="71"/>
      <c r="TOD1" s="71"/>
      <c r="TOE1" s="71"/>
      <c r="TOF1" s="71"/>
      <c r="TOG1" s="71"/>
      <c r="TOH1" s="71"/>
      <c r="TOI1" s="71"/>
      <c r="TOJ1" s="71"/>
      <c r="TOK1" s="71"/>
      <c r="TOL1" s="71"/>
      <c r="TOM1" s="71"/>
      <c r="TON1" s="71"/>
      <c r="TOO1" s="71"/>
      <c r="TOP1" s="71"/>
      <c r="TOQ1" s="71"/>
      <c r="TOR1" s="71"/>
      <c r="TOS1" s="71"/>
      <c r="TOT1" s="71"/>
      <c r="TOU1" s="71"/>
      <c r="TOV1" s="71"/>
      <c r="TOW1" s="71"/>
      <c r="TOX1" s="71"/>
      <c r="TOY1" s="71"/>
      <c r="TOZ1" s="71"/>
      <c r="TPA1" s="71"/>
      <c r="TPB1" s="71"/>
      <c r="TPC1" s="71"/>
      <c r="TPD1" s="71"/>
      <c r="TPE1" s="71"/>
      <c r="TPF1" s="71"/>
      <c r="TPG1" s="71"/>
      <c r="TPH1" s="71"/>
      <c r="TPI1" s="71"/>
      <c r="TPJ1" s="71"/>
      <c r="TPK1" s="71"/>
      <c r="TPL1" s="71"/>
      <c r="TPM1" s="71"/>
      <c r="TPN1" s="71"/>
      <c r="TPO1" s="71"/>
      <c r="TPP1" s="71"/>
      <c r="TPQ1" s="71"/>
      <c r="TPR1" s="71"/>
      <c r="TPS1" s="71"/>
      <c r="TPT1" s="71"/>
      <c r="TPU1" s="71"/>
      <c r="TPV1" s="71"/>
      <c r="TPW1" s="71"/>
      <c r="TPX1" s="71"/>
      <c r="TPY1" s="71"/>
      <c r="TPZ1" s="71"/>
      <c r="TQA1" s="71"/>
      <c r="TQB1" s="71"/>
      <c r="TQC1" s="71"/>
      <c r="TQD1" s="71"/>
      <c r="TQE1" s="71"/>
      <c r="TQF1" s="71"/>
      <c r="TQG1" s="71"/>
      <c r="TQH1" s="71"/>
      <c r="TQI1" s="71"/>
      <c r="TQJ1" s="71"/>
      <c r="TQK1" s="71"/>
      <c r="TQL1" s="71"/>
      <c r="TQM1" s="71"/>
      <c r="TQN1" s="71"/>
      <c r="TQO1" s="71"/>
      <c r="TQP1" s="71"/>
      <c r="TQQ1" s="71"/>
      <c r="TQR1" s="71"/>
      <c r="TQS1" s="71"/>
      <c r="TQT1" s="71"/>
      <c r="TQU1" s="71"/>
      <c r="TQV1" s="71"/>
      <c r="TQW1" s="71"/>
      <c r="TQX1" s="71"/>
      <c r="TQY1" s="71"/>
      <c r="TQZ1" s="71"/>
      <c r="TRA1" s="71"/>
      <c r="TRB1" s="71"/>
      <c r="TRC1" s="71"/>
      <c r="TRD1" s="71"/>
      <c r="TRE1" s="71"/>
      <c r="TRF1" s="71"/>
      <c r="TRG1" s="71"/>
      <c r="TRH1" s="71"/>
      <c r="TRI1" s="71"/>
      <c r="TRJ1" s="71"/>
      <c r="TRK1" s="71"/>
      <c r="TRL1" s="71"/>
      <c r="TRM1" s="71"/>
      <c r="TRN1" s="71"/>
      <c r="TRO1" s="71"/>
      <c r="TRP1" s="71"/>
      <c r="TRQ1" s="71"/>
      <c r="TRR1" s="71"/>
      <c r="TRS1" s="71"/>
      <c r="TRT1" s="71"/>
      <c r="TRU1" s="71"/>
      <c r="TRV1" s="71"/>
      <c r="TRW1" s="71"/>
      <c r="TRX1" s="71"/>
      <c r="TRY1" s="71"/>
      <c r="TRZ1" s="71"/>
      <c r="TSA1" s="71"/>
      <c r="TSB1" s="71"/>
      <c r="TSC1" s="71"/>
      <c r="TSD1" s="71"/>
      <c r="TSE1" s="71"/>
      <c r="TSF1" s="71"/>
      <c r="TSG1" s="71"/>
      <c r="TSH1" s="71"/>
      <c r="TSI1" s="71"/>
      <c r="TSJ1" s="71"/>
      <c r="TSK1" s="71"/>
      <c r="TSL1" s="71"/>
      <c r="TSM1" s="71"/>
      <c r="TSN1" s="71"/>
      <c r="TSO1" s="71"/>
      <c r="TSP1" s="71"/>
      <c r="TSQ1" s="71"/>
      <c r="TSR1" s="71"/>
      <c r="TSS1" s="71"/>
      <c r="TST1" s="71"/>
      <c r="TSU1" s="71"/>
      <c r="TSV1" s="71"/>
      <c r="TSW1" s="71"/>
      <c r="TSX1" s="71"/>
      <c r="TSY1" s="71"/>
      <c r="TSZ1" s="71"/>
      <c r="TTA1" s="71"/>
      <c r="TTB1" s="71"/>
      <c r="TTC1" s="71"/>
      <c r="TTD1" s="71"/>
      <c r="TTE1" s="71"/>
      <c r="TTF1" s="71"/>
      <c r="TTG1" s="71"/>
      <c r="TTH1" s="71"/>
      <c r="TTI1" s="71"/>
      <c r="TTJ1" s="71"/>
      <c r="TTK1" s="71"/>
      <c r="TTL1" s="71"/>
      <c r="TTM1" s="71"/>
      <c r="TTN1" s="71"/>
      <c r="TTO1" s="71"/>
      <c r="TTP1" s="71"/>
      <c r="TTQ1" s="71"/>
      <c r="TTR1" s="71"/>
      <c r="TTS1" s="71"/>
      <c r="TTT1" s="71"/>
      <c r="TTU1" s="71"/>
      <c r="TTV1" s="71"/>
      <c r="TTW1" s="71"/>
      <c r="TTX1" s="71"/>
      <c r="TTY1" s="71"/>
      <c r="TTZ1" s="71"/>
      <c r="TUA1" s="71"/>
      <c r="TUB1" s="71"/>
      <c r="TUC1" s="71"/>
      <c r="TUD1" s="71"/>
      <c r="TUE1" s="71"/>
      <c r="TUF1" s="71"/>
      <c r="TUG1" s="71"/>
      <c r="TUH1" s="71"/>
      <c r="TUI1" s="71"/>
      <c r="TUJ1" s="71"/>
      <c r="TUK1" s="71"/>
      <c r="TUL1" s="71"/>
      <c r="TUM1" s="71"/>
      <c r="TUN1" s="71"/>
      <c r="TUO1" s="71"/>
      <c r="TUP1" s="71"/>
      <c r="TUQ1" s="71"/>
      <c r="TUR1" s="71"/>
      <c r="TUS1" s="71"/>
      <c r="TUT1" s="71"/>
      <c r="TUU1" s="71"/>
      <c r="TUV1" s="71"/>
      <c r="TUW1" s="71"/>
      <c r="TUX1" s="71"/>
      <c r="TUY1" s="71"/>
      <c r="TUZ1" s="71"/>
      <c r="TVA1" s="71"/>
      <c r="TVB1" s="71"/>
      <c r="TVC1" s="71"/>
      <c r="TVD1" s="71"/>
      <c r="TVE1" s="71"/>
      <c r="TVF1" s="71"/>
      <c r="TVG1" s="71"/>
      <c r="TVH1" s="71"/>
      <c r="TVI1" s="71"/>
      <c r="TVJ1" s="71"/>
      <c r="TVK1" s="71"/>
      <c r="TVL1" s="71"/>
      <c r="TVM1" s="71"/>
      <c r="TVN1" s="71"/>
      <c r="TVO1" s="71"/>
      <c r="TVP1" s="71"/>
      <c r="TVQ1" s="71"/>
      <c r="TVR1" s="71"/>
      <c r="TVS1" s="71"/>
      <c r="TVT1" s="71"/>
      <c r="TVU1" s="71"/>
      <c r="TVV1" s="71"/>
      <c r="TVW1" s="71"/>
      <c r="TVX1" s="71"/>
      <c r="TVY1" s="71"/>
      <c r="TVZ1" s="71"/>
      <c r="TWA1" s="71"/>
      <c r="TWB1" s="71"/>
      <c r="TWC1" s="71"/>
      <c r="TWD1" s="71"/>
      <c r="TWE1" s="71"/>
      <c r="TWF1" s="71"/>
      <c r="TWG1" s="71"/>
      <c r="TWH1" s="71"/>
      <c r="TWI1" s="71"/>
      <c r="TWJ1" s="71"/>
      <c r="TWK1" s="71"/>
      <c r="TWL1" s="71"/>
      <c r="TWM1" s="71"/>
      <c r="TWN1" s="71"/>
      <c r="TWO1" s="71"/>
      <c r="TWP1" s="71"/>
      <c r="TWQ1" s="71"/>
      <c r="TWR1" s="71"/>
      <c r="TWS1" s="71"/>
      <c r="TWT1" s="71"/>
      <c r="TWU1" s="71"/>
      <c r="TWV1" s="71"/>
      <c r="TWW1" s="71"/>
      <c r="TWX1" s="71"/>
      <c r="TWY1" s="71"/>
      <c r="TWZ1" s="71"/>
      <c r="TXA1" s="71"/>
      <c r="TXB1" s="71"/>
      <c r="TXC1" s="71"/>
      <c r="TXD1" s="71"/>
      <c r="TXE1" s="71"/>
      <c r="TXF1" s="71"/>
      <c r="TXG1" s="71"/>
      <c r="TXH1" s="71"/>
      <c r="TXI1" s="71"/>
      <c r="TXJ1" s="71"/>
      <c r="TXK1" s="71"/>
      <c r="TXL1" s="71"/>
      <c r="TXM1" s="71"/>
      <c r="TXN1" s="71"/>
      <c r="TXO1" s="71"/>
      <c r="TXP1" s="71"/>
      <c r="TXQ1" s="71"/>
      <c r="TXR1" s="71"/>
      <c r="TXS1" s="71"/>
      <c r="TXT1" s="71"/>
      <c r="TXU1" s="71"/>
      <c r="TXV1" s="71"/>
      <c r="TXW1" s="71"/>
      <c r="TXX1" s="71"/>
      <c r="TXY1" s="71"/>
      <c r="TXZ1" s="71"/>
      <c r="TYA1" s="71"/>
      <c r="TYB1" s="71"/>
      <c r="TYC1" s="71"/>
      <c r="TYD1" s="71"/>
      <c r="TYE1" s="71"/>
      <c r="TYF1" s="71"/>
      <c r="TYG1" s="71"/>
      <c r="TYH1" s="71"/>
      <c r="TYI1" s="71"/>
      <c r="TYJ1" s="71"/>
      <c r="TYK1" s="71"/>
      <c r="TYL1" s="71"/>
      <c r="TYM1" s="71"/>
      <c r="TYN1" s="71"/>
      <c r="TYO1" s="71"/>
      <c r="TYP1" s="71"/>
      <c r="TYQ1" s="71"/>
      <c r="TYR1" s="71"/>
      <c r="TYS1" s="71"/>
      <c r="TYT1" s="71"/>
      <c r="TYU1" s="71"/>
      <c r="TYV1" s="71"/>
      <c r="TYW1" s="71"/>
      <c r="TYX1" s="71"/>
      <c r="TYY1" s="71"/>
      <c r="TYZ1" s="71"/>
      <c r="TZA1" s="71"/>
      <c r="TZB1" s="71"/>
      <c r="TZC1" s="71"/>
      <c r="TZD1" s="71"/>
      <c r="TZE1" s="71"/>
      <c r="TZF1" s="71"/>
      <c r="TZG1" s="71"/>
      <c r="TZH1" s="71"/>
      <c r="TZI1" s="71"/>
      <c r="TZJ1" s="71"/>
      <c r="TZK1" s="71"/>
      <c r="TZL1" s="71"/>
      <c r="TZM1" s="71"/>
      <c r="TZN1" s="71"/>
      <c r="TZO1" s="71"/>
      <c r="TZP1" s="71"/>
      <c r="TZQ1" s="71"/>
      <c r="TZR1" s="71"/>
      <c r="TZS1" s="71"/>
      <c r="TZT1" s="71"/>
      <c r="TZU1" s="71"/>
      <c r="TZV1" s="71"/>
      <c r="TZW1" s="71"/>
      <c r="TZX1" s="71"/>
      <c r="TZY1" s="71"/>
      <c r="TZZ1" s="71"/>
      <c r="UAA1" s="71"/>
      <c r="UAB1" s="71"/>
      <c r="UAC1" s="71"/>
      <c r="UAD1" s="71"/>
      <c r="UAE1" s="71"/>
      <c r="UAF1" s="71"/>
      <c r="UAG1" s="71"/>
      <c r="UAH1" s="71"/>
      <c r="UAI1" s="71"/>
      <c r="UAJ1" s="71"/>
      <c r="UAK1" s="71"/>
      <c r="UAL1" s="71"/>
      <c r="UAM1" s="71"/>
      <c r="UAN1" s="71"/>
      <c r="UAO1" s="71"/>
      <c r="UAP1" s="71"/>
      <c r="UAQ1" s="71"/>
      <c r="UAR1" s="71"/>
      <c r="UAS1" s="71"/>
      <c r="UAT1" s="71"/>
      <c r="UAU1" s="71"/>
      <c r="UAV1" s="71"/>
      <c r="UAW1" s="71"/>
      <c r="UAX1" s="71"/>
      <c r="UAY1" s="71"/>
      <c r="UAZ1" s="71"/>
      <c r="UBA1" s="71"/>
      <c r="UBB1" s="71"/>
      <c r="UBC1" s="71"/>
      <c r="UBD1" s="71"/>
      <c r="UBE1" s="71"/>
      <c r="UBF1" s="71"/>
      <c r="UBG1" s="71"/>
      <c r="UBH1" s="71"/>
      <c r="UBI1" s="71"/>
      <c r="UBJ1" s="71"/>
      <c r="UBK1" s="71"/>
      <c r="UBL1" s="71"/>
      <c r="UBM1" s="71"/>
      <c r="UBN1" s="71"/>
      <c r="UBO1" s="71"/>
      <c r="UBP1" s="71"/>
      <c r="UBQ1" s="71"/>
      <c r="UBR1" s="71"/>
      <c r="UBS1" s="71"/>
      <c r="UBT1" s="71"/>
      <c r="UBU1" s="71"/>
      <c r="UBV1" s="71"/>
      <c r="UBW1" s="71"/>
      <c r="UBX1" s="71"/>
      <c r="UBY1" s="71"/>
      <c r="UBZ1" s="71"/>
      <c r="UCA1" s="71"/>
      <c r="UCB1" s="71"/>
      <c r="UCC1" s="71"/>
      <c r="UCD1" s="71"/>
      <c r="UCE1" s="71"/>
      <c r="UCF1" s="71"/>
      <c r="UCG1" s="71"/>
      <c r="UCH1" s="71"/>
      <c r="UCI1" s="71"/>
      <c r="UCJ1" s="71"/>
      <c r="UCK1" s="71"/>
      <c r="UCL1" s="71"/>
      <c r="UCM1" s="71"/>
      <c r="UCN1" s="71"/>
      <c r="UCO1" s="71"/>
      <c r="UCP1" s="71"/>
      <c r="UCQ1" s="71"/>
      <c r="UCR1" s="71"/>
      <c r="UCS1" s="71"/>
      <c r="UCT1" s="71"/>
      <c r="UCU1" s="71"/>
      <c r="UCV1" s="71"/>
      <c r="UCW1" s="71"/>
      <c r="UCX1" s="71"/>
      <c r="UCY1" s="71"/>
      <c r="UCZ1" s="71"/>
      <c r="UDA1" s="71"/>
      <c r="UDB1" s="71"/>
      <c r="UDC1" s="71"/>
      <c r="UDD1" s="71"/>
      <c r="UDE1" s="71"/>
      <c r="UDF1" s="71"/>
      <c r="UDG1" s="71"/>
      <c r="UDH1" s="71"/>
      <c r="UDI1" s="71"/>
      <c r="UDJ1" s="71"/>
      <c r="UDK1" s="71"/>
      <c r="UDL1" s="71"/>
      <c r="UDM1" s="71"/>
      <c r="UDN1" s="71"/>
      <c r="UDO1" s="71"/>
      <c r="UDP1" s="71"/>
      <c r="UDQ1" s="71"/>
      <c r="UDR1" s="71"/>
      <c r="UDS1" s="71"/>
      <c r="UDT1" s="71"/>
      <c r="UDU1" s="71"/>
      <c r="UDV1" s="71"/>
      <c r="UDW1" s="71"/>
      <c r="UDX1" s="71"/>
      <c r="UDY1" s="71"/>
      <c r="UDZ1" s="71"/>
      <c r="UEA1" s="71"/>
      <c r="UEB1" s="71"/>
      <c r="UEC1" s="71"/>
      <c r="UED1" s="71"/>
      <c r="UEE1" s="71"/>
      <c r="UEF1" s="71"/>
      <c r="UEG1" s="71"/>
      <c r="UEH1" s="71"/>
      <c r="UEI1" s="71"/>
      <c r="UEJ1" s="71"/>
      <c r="UEK1" s="71"/>
      <c r="UEL1" s="71"/>
      <c r="UEM1" s="71"/>
      <c r="UEN1" s="71"/>
      <c r="UEO1" s="71"/>
      <c r="UEP1" s="71"/>
      <c r="UEQ1" s="71"/>
      <c r="UER1" s="71"/>
      <c r="UES1" s="71"/>
      <c r="UET1" s="71"/>
      <c r="UEU1" s="71"/>
      <c r="UEV1" s="71"/>
      <c r="UEW1" s="71"/>
      <c r="UEX1" s="71"/>
      <c r="UEY1" s="71"/>
      <c r="UEZ1" s="71"/>
      <c r="UFA1" s="71"/>
      <c r="UFB1" s="71"/>
      <c r="UFC1" s="71"/>
      <c r="UFD1" s="71"/>
      <c r="UFE1" s="71"/>
      <c r="UFF1" s="71"/>
      <c r="UFG1" s="71"/>
      <c r="UFH1" s="71"/>
      <c r="UFI1" s="71"/>
      <c r="UFJ1" s="71"/>
      <c r="UFK1" s="71"/>
      <c r="UFL1" s="71"/>
      <c r="UFM1" s="71"/>
      <c r="UFN1" s="71"/>
      <c r="UFO1" s="71"/>
      <c r="UFP1" s="71"/>
      <c r="UFQ1" s="71"/>
      <c r="UFR1" s="71"/>
      <c r="UFS1" s="71"/>
      <c r="UFT1" s="71"/>
      <c r="UFU1" s="71"/>
      <c r="UFV1" s="71"/>
      <c r="UFW1" s="71"/>
      <c r="UFX1" s="71"/>
      <c r="UFY1" s="71"/>
      <c r="UFZ1" s="71"/>
      <c r="UGA1" s="71"/>
      <c r="UGB1" s="71"/>
      <c r="UGC1" s="71"/>
      <c r="UGD1" s="71"/>
      <c r="UGE1" s="71"/>
      <c r="UGF1" s="71"/>
      <c r="UGG1" s="71"/>
      <c r="UGH1" s="71"/>
      <c r="UGI1" s="71"/>
      <c r="UGJ1" s="71"/>
      <c r="UGK1" s="71"/>
      <c r="UGL1" s="71"/>
      <c r="UGM1" s="71"/>
      <c r="UGN1" s="71"/>
      <c r="UGO1" s="71"/>
      <c r="UGP1" s="71"/>
      <c r="UGQ1" s="71"/>
      <c r="UGR1" s="71"/>
      <c r="UGS1" s="71"/>
      <c r="UGT1" s="71"/>
      <c r="UGU1" s="71"/>
      <c r="UGV1" s="71"/>
      <c r="UGW1" s="71"/>
      <c r="UGX1" s="71"/>
      <c r="UGY1" s="71"/>
      <c r="UGZ1" s="71"/>
      <c r="UHA1" s="71"/>
      <c r="UHB1" s="71"/>
      <c r="UHC1" s="71"/>
      <c r="UHD1" s="71"/>
      <c r="UHE1" s="71"/>
      <c r="UHF1" s="71"/>
      <c r="UHG1" s="71"/>
      <c r="UHH1" s="71"/>
      <c r="UHI1" s="71"/>
      <c r="UHJ1" s="71"/>
      <c r="UHK1" s="71"/>
      <c r="UHL1" s="71"/>
      <c r="UHM1" s="71"/>
      <c r="UHN1" s="71"/>
      <c r="UHO1" s="71"/>
      <c r="UHP1" s="71"/>
      <c r="UHQ1" s="71"/>
      <c r="UHR1" s="71"/>
      <c r="UHS1" s="71"/>
      <c r="UHT1" s="71"/>
      <c r="UHU1" s="71"/>
      <c r="UHV1" s="71"/>
      <c r="UHW1" s="71"/>
      <c r="UHX1" s="71"/>
      <c r="UHY1" s="71"/>
      <c r="UHZ1" s="71"/>
      <c r="UIA1" s="71"/>
      <c r="UIB1" s="71"/>
      <c r="UIC1" s="71"/>
      <c r="UID1" s="71"/>
      <c r="UIE1" s="71"/>
      <c r="UIF1" s="71"/>
      <c r="UIG1" s="71"/>
      <c r="UIH1" s="71"/>
      <c r="UII1" s="71"/>
      <c r="UIJ1" s="71"/>
      <c r="UIK1" s="71"/>
      <c r="UIL1" s="71"/>
      <c r="UIM1" s="71"/>
      <c r="UIN1" s="71"/>
      <c r="UIO1" s="71"/>
      <c r="UIP1" s="71"/>
      <c r="UIQ1" s="71"/>
      <c r="UIR1" s="71"/>
      <c r="UIS1" s="71"/>
      <c r="UIT1" s="71"/>
      <c r="UIU1" s="71"/>
      <c r="UIV1" s="71"/>
      <c r="UIW1" s="71"/>
      <c r="UIX1" s="71"/>
      <c r="UIY1" s="71"/>
      <c r="UIZ1" s="71"/>
      <c r="UJA1" s="71"/>
      <c r="UJB1" s="71"/>
      <c r="UJC1" s="71"/>
      <c r="UJD1" s="71"/>
      <c r="UJE1" s="71"/>
      <c r="UJF1" s="71"/>
      <c r="UJG1" s="71"/>
      <c r="UJH1" s="71"/>
      <c r="UJI1" s="71"/>
      <c r="UJJ1" s="71"/>
      <c r="UJK1" s="71"/>
      <c r="UJL1" s="71"/>
      <c r="UJM1" s="71"/>
      <c r="UJN1" s="71"/>
      <c r="UJO1" s="71"/>
      <c r="UJP1" s="71"/>
      <c r="UJQ1" s="71"/>
      <c r="UJR1" s="71"/>
      <c r="UJS1" s="71"/>
      <c r="UJT1" s="71"/>
      <c r="UJU1" s="71"/>
      <c r="UJV1" s="71"/>
      <c r="UJW1" s="71"/>
      <c r="UJX1" s="71"/>
      <c r="UJY1" s="71"/>
      <c r="UJZ1" s="71"/>
      <c r="UKA1" s="71"/>
      <c r="UKB1" s="71"/>
      <c r="UKC1" s="71"/>
      <c r="UKD1" s="71"/>
      <c r="UKE1" s="71"/>
      <c r="UKF1" s="71"/>
      <c r="UKG1" s="71"/>
      <c r="UKH1" s="71"/>
      <c r="UKI1" s="71"/>
      <c r="UKJ1" s="71"/>
      <c r="UKK1" s="71"/>
      <c r="UKL1" s="71"/>
      <c r="UKM1" s="71"/>
      <c r="UKN1" s="71"/>
      <c r="UKO1" s="71"/>
      <c r="UKP1" s="71"/>
      <c r="UKQ1" s="71"/>
      <c r="UKR1" s="71"/>
      <c r="UKS1" s="71"/>
      <c r="UKT1" s="71"/>
      <c r="UKU1" s="71"/>
      <c r="UKV1" s="71"/>
      <c r="UKW1" s="71"/>
      <c r="UKX1" s="71"/>
      <c r="UKY1" s="71"/>
      <c r="UKZ1" s="71"/>
      <c r="ULA1" s="71"/>
      <c r="ULB1" s="71"/>
      <c r="ULC1" s="71"/>
      <c r="ULD1" s="71"/>
      <c r="ULE1" s="71"/>
      <c r="ULF1" s="71"/>
      <c r="ULG1" s="71"/>
      <c r="ULH1" s="71"/>
      <c r="ULI1" s="71"/>
      <c r="ULJ1" s="71"/>
      <c r="ULK1" s="71"/>
      <c r="ULL1" s="71"/>
      <c r="ULM1" s="71"/>
      <c r="ULN1" s="71"/>
      <c r="ULO1" s="71"/>
      <c r="ULP1" s="71"/>
      <c r="ULQ1" s="71"/>
      <c r="ULR1" s="71"/>
      <c r="ULS1" s="71"/>
      <c r="ULT1" s="71"/>
      <c r="ULU1" s="71"/>
      <c r="ULV1" s="71"/>
      <c r="ULW1" s="71"/>
      <c r="ULX1" s="71"/>
      <c r="ULY1" s="71"/>
      <c r="ULZ1" s="71"/>
      <c r="UMA1" s="71"/>
      <c r="UMB1" s="71"/>
      <c r="UMC1" s="71"/>
      <c r="UMD1" s="71"/>
      <c r="UME1" s="71"/>
      <c r="UMF1" s="71"/>
      <c r="UMG1" s="71"/>
      <c r="UMH1" s="71"/>
      <c r="UMI1" s="71"/>
      <c r="UMJ1" s="71"/>
      <c r="UMK1" s="71"/>
      <c r="UML1" s="71"/>
      <c r="UMM1" s="71"/>
      <c r="UMN1" s="71"/>
      <c r="UMO1" s="71"/>
      <c r="UMP1" s="71"/>
      <c r="UMQ1" s="71"/>
      <c r="UMR1" s="71"/>
      <c r="UMS1" s="71"/>
      <c r="UMT1" s="71"/>
      <c r="UMU1" s="71"/>
      <c r="UMV1" s="71"/>
      <c r="UMW1" s="71"/>
      <c r="UMX1" s="71"/>
      <c r="UMY1" s="71"/>
      <c r="UMZ1" s="71"/>
      <c r="UNA1" s="71"/>
      <c r="UNB1" s="71"/>
      <c r="UNC1" s="71"/>
      <c r="UND1" s="71"/>
      <c r="UNE1" s="71"/>
      <c r="UNF1" s="71"/>
      <c r="UNG1" s="71"/>
      <c r="UNH1" s="71"/>
      <c r="UNI1" s="71"/>
      <c r="UNJ1" s="71"/>
      <c r="UNK1" s="71"/>
      <c r="UNL1" s="71"/>
      <c r="UNM1" s="71"/>
      <c r="UNN1" s="71"/>
      <c r="UNO1" s="71"/>
      <c r="UNP1" s="71"/>
      <c r="UNQ1" s="71"/>
      <c r="UNR1" s="71"/>
      <c r="UNS1" s="71"/>
      <c r="UNT1" s="71"/>
      <c r="UNU1" s="71"/>
      <c r="UNV1" s="71"/>
      <c r="UNW1" s="71"/>
      <c r="UNX1" s="71"/>
      <c r="UNY1" s="71"/>
      <c r="UNZ1" s="71"/>
      <c r="UOA1" s="71"/>
      <c r="UOB1" s="71"/>
      <c r="UOC1" s="71"/>
      <c r="UOD1" s="71"/>
      <c r="UOE1" s="71"/>
      <c r="UOF1" s="71"/>
      <c r="UOG1" s="71"/>
      <c r="UOH1" s="71"/>
      <c r="UOI1" s="71"/>
      <c r="UOJ1" s="71"/>
      <c r="UOK1" s="71"/>
      <c r="UOL1" s="71"/>
      <c r="UOM1" s="71"/>
      <c r="UON1" s="71"/>
      <c r="UOO1" s="71"/>
      <c r="UOP1" s="71"/>
      <c r="UOQ1" s="71"/>
      <c r="UOR1" s="71"/>
      <c r="UOS1" s="71"/>
      <c r="UOT1" s="71"/>
      <c r="UOU1" s="71"/>
      <c r="UOV1" s="71"/>
      <c r="UOW1" s="71"/>
      <c r="UOX1" s="71"/>
      <c r="UOY1" s="71"/>
      <c r="UOZ1" s="71"/>
      <c r="UPA1" s="71"/>
      <c r="UPB1" s="71"/>
      <c r="UPC1" s="71"/>
      <c r="UPD1" s="71"/>
      <c r="UPE1" s="71"/>
      <c r="UPF1" s="71"/>
      <c r="UPG1" s="71"/>
      <c r="UPH1" s="71"/>
      <c r="UPI1" s="71"/>
      <c r="UPJ1" s="71"/>
      <c r="UPK1" s="71"/>
      <c r="UPL1" s="71"/>
      <c r="UPM1" s="71"/>
      <c r="UPN1" s="71"/>
      <c r="UPO1" s="71"/>
      <c r="UPP1" s="71"/>
      <c r="UPQ1" s="71"/>
      <c r="UPR1" s="71"/>
      <c r="UPS1" s="71"/>
      <c r="UPT1" s="71"/>
      <c r="UPU1" s="71"/>
      <c r="UPV1" s="71"/>
      <c r="UPW1" s="71"/>
      <c r="UPX1" s="71"/>
      <c r="UPY1" s="71"/>
      <c r="UPZ1" s="71"/>
      <c r="UQA1" s="71"/>
      <c r="UQB1" s="71"/>
      <c r="UQC1" s="71"/>
      <c r="UQD1" s="71"/>
      <c r="UQE1" s="71"/>
      <c r="UQF1" s="71"/>
      <c r="UQG1" s="71"/>
      <c r="UQH1" s="71"/>
      <c r="UQI1" s="71"/>
      <c r="UQJ1" s="71"/>
      <c r="UQK1" s="71"/>
      <c r="UQL1" s="71"/>
      <c r="UQM1" s="71"/>
      <c r="UQN1" s="71"/>
      <c r="UQO1" s="71"/>
      <c r="UQP1" s="71"/>
      <c r="UQQ1" s="71"/>
      <c r="UQR1" s="71"/>
      <c r="UQS1" s="71"/>
      <c r="UQT1" s="71"/>
      <c r="UQU1" s="71"/>
      <c r="UQV1" s="71"/>
      <c r="UQW1" s="71"/>
      <c r="UQX1" s="71"/>
      <c r="UQY1" s="71"/>
      <c r="UQZ1" s="71"/>
      <c r="URA1" s="71"/>
      <c r="URB1" s="71"/>
      <c r="URC1" s="71"/>
      <c r="URD1" s="71"/>
      <c r="URE1" s="71"/>
      <c r="URF1" s="71"/>
      <c r="URG1" s="71"/>
      <c r="URH1" s="71"/>
      <c r="URI1" s="71"/>
      <c r="URJ1" s="71"/>
      <c r="URK1" s="71"/>
      <c r="URL1" s="71"/>
      <c r="URM1" s="71"/>
      <c r="URN1" s="71"/>
      <c r="URO1" s="71"/>
      <c r="URP1" s="71"/>
      <c r="URQ1" s="71"/>
      <c r="URR1" s="71"/>
      <c r="URS1" s="71"/>
      <c r="URT1" s="71"/>
      <c r="URU1" s="71"/>
      <c r="URV1" s="71"/>
      <c r="URW1" s="71"/>
      <c r="URX1" s="71"/>
      <c r="URY1" s="71"/>
      <c r="URZ1" s="71"/>
      <c r="USA1" s="71"/>
      <c r="USB1" s="71"/>
      <c r="USC1" s="71"/>
      <c r="USD1" s="71"/>
      <c r="USE1" s="71"/>
      <c r="USF1" s="71"/>
      <c r="USG1" s="71"/>
      <c r="USH1" s="71"/>
      <c r="USI1" s="71"/>
      <c r="USJ1" s="71"/>
      <c r="USK1" s="71"/>
      <c r="USL1" s="71"/>
      <c r="USM1" s="71"/>
      <c r="USN1" s="71"/>
      <c r="USO1" s="71"/>
      <c r="USP1" s="71"/>
      <c r="USQ1" s="71"/>
      <c r="USR1" s="71"/>
      <c r="USS1" s="71"/>
      <c r="UST1" s="71"/>
      <c r="USU1" s="71"/>
      <c r="USV1" s="71"/>
      <c r="USW1" s="71"/>
      <c r="USX1" s="71"/>
      <c r="USY1" s="71"/>
      <c r="USZ1" s="71"/>
      <c r="UTA1" s="71"/>
      <c r="UTB1" s="71"/>
      <c r="UTC1" s="71"/>
      <c r="UTD1" s="71"/>
      <c r="UTE1" s="71"/>
      <c r="UTF1" s="71"/>
      <c r="UTG1" s="71"/>
      <c r="UTH1" s="71"/>
      <c r="UTI1" s="71"/>
      <c r="UTJ1" s="71"/>
      <c r="UTK1" s="71"/>
      <c r="UTL1" s="71"/>
      <c r="UTM1" s="71"/>
      <c r="UTN1" s="71"/>
      <c r="UTO1" s="71"/>
      <c r="UTP1" s="71"/>
      <c r="UTQ1" s="71"/>
      <c r="UTR1" s="71"/>
      <c r="UTS1" s="71"/>
      <c r="UTT1" s="71"/>
      <c r="UTU1" s="71"/>
      <c r="UTV1" s="71"/>
      <c r="UTW1" s="71"/>
      <c r="UTX1" s="71"/>
      <c r="UTY1" s="71"/>
      <c r="UTZ1" s="71"/>
      <c r="UUA1" s="71"/>
      <c r="UUB1" s="71"/>
      <c r="UUC1" s="71"/>
      <c r="UUD1" s="71"/>
      <c r="UUE1" s="71"/>
      <c r="UUF1" s="71"/>
      <c r="UUG1" s="71"/>
      <c r="UUH1" s="71"/>
      <c r="UUI1" s="71"/>
      <c r="UUJ1" s="71"/>
      <c r="UUK1" s="71"/>
      <c r="UUL1" s="71"/>
      <c r="UUM1" s="71"/>
      <c r="UUN1" s="71"/>
      <c r="UUO1" s="71"/>
      <c r="UUP1" s="71"/>
      <c r="UUQ1" s="71"/>
      <c r="UUR1" s="71"/>
      <c r="UUS1" s="71"/>
      <c r="UUT1" s="71"/>
      <c r="UUU1" s="71"/>
      <c r="UUV1" s="71"/>
      <c r="UUW1" s="71"/>
      <c r="UUX1" s="71"/>
      <c r="UUY1" s="71"/>
      <c r="UUZ1" s="71"/>
      <c r="UVA1" s="71"/>
      <c r="UVB1" s="71"/>
      <c r="UVC1" s="71"/>
      <c r="UVD1" s="71"/>
      <c r="UVE1" s="71"/>
      <c r="UVF1" s="71"/>
      <c r="UVG1" s="71"/>
      <c r="UVH1" s="71"/>
      <c r="UVI1" s="71"/>
      <c r="UVJ1" s="71"/>
      <c r="UVK1" s="71"/>
      <c r="UVL1" s="71"/>
      <c r="UVM1" s="71"/>
      <c r="UVN1" s="71"/>
      <c r="UVO1" s="71"/>
      <c r="UVP1" s="71"/>
      <c r="UVQ1" s="71"/>
      <c r="UVR1" s="71"/>
      <c r="UVS1" s="71"/>
      <c r="UVT1" s="71"/>
      <c r="UVU1" s="71"/>
      <c r="UVV1" s="71"/>
      <c r="UVW1" s="71"/>
      <c r="UVX1" s="71"/>
      <c r="UVY1" s="71"/>
      <c r="UVZ1" s="71"/>
      <c r="UWA1" s="71"/>
      <c r="UWB1" s="71"/>
      <c r="UWC1" s="71"/>
      <c r="UWD1" s="71"/>
      <c r="UWE1" s="71"/>
      <c r="UWF1" s="71"/>
      <c r="UWG1" s="71"/>
      <c r="UWH1" s="71"/>
      <c r="UWI1" s="71"/>
      <c r="UWJ1" s="71"/>
      <c r="UWK1" s="71"/>
      <c r="UWL1" s="71"/>
      <c r="UWM1" s="71"/>
      <c r="UWN1" s="71"/>
      <c r="UWO1" s="71"/>
      <c r="UWP1" s="71"/>
      <c r="UWQ1" s="71"/>
      <c r="UWR1" s="71"/>
      <c r="UWS1" s="71"/>
      <c r="UWT1" s="71"/>
      <c r="UWU1" s="71"/>
      <c r="UWV1" s="71"/>
      <c r="UWW1" s="71"/>
      <c r="UWX1" s="71"/>
      <c r="UWY1" s="71"/>
      <c r="UWZ1" s="71"/>
      <c r="UXA1" s="71"/>
      <c r="UXB1" s="71"/>
      <c r="UXC1" s="71"/>
      <c r="UXD1" s="71"/>
      <c r="UXE1" s="71"/>
      <c r="UXF1" s="71"/>
      <c r="UXG1" s="71"/>
      <c r="UXH1" s="71"/>
      <c r="UXI1" s="71"/>
      <c r="UXJ1" s="71"/>
      <c r="UXK1" s="71"/>
      <c r="UXL1" s="71"/>
      <c r="UXM1" s="71"/>
      <c r="UXN1" s="71"/>
      <c r="UXO1" s="71"/>
      <c r="UXP1" s="71"/>
      <c r="UXQ1" s="71"/>
      <c r="UXR1" s="71"/>
      <c r="UXS1" s="71"/>
      <c r="UXT1" s="71"/>
      <c r="UXU1" s="71"/>
      <c r="UXV1" s="71"/>
      <c r="UXW1" s="71"/>
      <c r="UXX1" s="71"/>
      <c r="UXY1" s="71"/>
      <c r="UXZ1" s="71"/>
      <c r="UYA1" s="71"/>
      <c r="UYB1" s="71"/>
      <c r="UYC1" s="71"/>
      <c r="UYD1" s="71"/>
      <c r="UYE1" s="71"/>
      <c r="UYF1" s="71"/>
      <c r="UYG1" s="71"/>
      <c r="UYH1" s="71"/>
      <c r="UYI1" s="71"/>
      <c r="UYJ1" s="71"/>
      <c r="UYK1" s="71"/>
      <c r="UYL1" s="71"/>
      <c r="UYM1" s="71"/>
      <c r="UYN1" s="71"/>
      <c r="UYO1" s="71"/>
      <c r="UYP1" s="71"/>
      <c r="UYQ1" s="71"/>
      <c r="UYR1" s="71"/>
      <c r="UYS1" s="71"/>
      <c r="UYT1" s="71"/>
      <c r="UYU1" s="71"/>
      <c r="UYV1" s="71"/>
      <c r="UYW1" s="71"/>
      <c r="UYX1" s="71"/>
      <c r="UYY1" s="71"/>
      <c r="UYZ1" s="71"/>
      <c r="UZA1" s="71"/>
      <c r="UZB1" s="71"/>
      <c r="UZC1" s="71"/>
      <c r="UZD1" s="71"/>
      <c r="UZE1" s="71"/>
      <c r="UZF1" s="71"/>
      <c r="UZG1" s="71"/>
      <c r="UZH1" s="71"/>
      <c r="UZI1" s="71"/>
      <c r="UZJ1" s="71"/>
      <c r="UZK1" s="71"/>
      <c r="UZL1" s="71"/>
      <c r="UZM1" s="71"/>
      <c r="UZN1" s="71"/>
      <c r="UZO1" s="71"/>
      <c r="UZP1" s="71"/>
      <c r="UZQ1" s="71"/>
      <c r="UZR1" s="71"/>
      <c r="UZS1" s="71"/>
      <c r="UZT1" s="71"/>
      <c r="UZU1" s="71"/>
      <c r="UZV1" s="71"/>
      <c r="UZW1" s="71"/>
      <c r="UZX1" s="71"/>
      <c r="UZY1" s="71"/>
      <c r="UZZ1" s="71"/>
      <c r="VAA1" s="71"/>
      <c r="VAB1" s="71"/>
      <c r="VAC1" s="71"/>
      <c r="VAD1" s="71"/>
      <c r="VAE1" s="71"/>
      <c r="VAF1" s="71"/>
      <c r="VAG1" s="71"/>
      <c r="VAH1" s="71"/>
      <c r="VAI1" s="71"/>
      <c r="VAJ1" s="71"/>
      <c r="VAK1" s="71"/>
      <c r="VAL1" s="71"/>
      <c r="VAM1" s="71"/>
      <c r="VAN1" s="71"/>
      <c r="VAO1" s="71"/>
      <c r="VAP1" s="71"/>
      <c r="VAQ1" s="71"/>
      <c r="VAR1" s="71"/>
      <c r="VAS1" s="71"/>
      <c r="VAT1" s="71"/>
      <c r="VAU1" s="71"/>
      <c r="VAV1" s="71"/>
      <c r="VAW1" s="71"/>
      <c r="VAX1" s="71"/>
      <c r="VAY1" s="71"/>
      <c r="VAZ1" s="71"/>
      <c r="VBA1" s="71"/>
      <c r="VBB1" s="71"/>
      <c r="VBC1" s="71"/>
      <c r="VBD1" s="71"/>
      <c r="VBE1" s="71"/>
      <c r="VBF1" s="71"/>
      <c r="VBG1" s="71"/>
      <c r="VBH1" s="71"/>
      <c r="VBI1" s="71"/>
      <c r="VBJ1" s="71"/>
      <c r="VBK1" s="71"/>
      <c r="VBL1" s="71"/>
      <c r="VBM1" s="71"/>
      <c r="VBN1" s="71"/>
      <c r="VBO1" s="71"/>
      <c r="VBP1" s="71"/>
      <c r="VBQ1" s="71"/>
      <c r="VBR1" s="71"/>
      <c r="VBS1" s="71"/>
      <c r="VBT1" s="71"/>
      <c r="VBU1" s="71"/>
      <c r="VBV1" s="71"/>
      <c r="VBW1" s="71"/>
      <c r="VBX1" s="71"/>
      <c r="VBY1" s="71"/>
      <c r="VBZ1" s="71"/>
      <c r="VCA1" s="71"/>
      <c r="VCB1" s="71"/>
      <c r="VCC1" s="71"/>
      <c r="VCD1" s="71"/>
      <c r="VCE1" s="71"/>
      <c r="VCF1" s="71"/>
      <c r="VCG1" s="71"/>
      <c r="VCH1" s="71"/>
      <c r="VCI1" s="71"/>
      <c r="VCJ1" s="71"/>
      <c r="VCK1" s="71"/>
      <c r="VCL1" s="71"/>
      <c r="VCM1" s="71"/>
      <c r="VCN1" s="71"/>
      <c r="VCO1" s="71"/>
      <c r="VCP1" s="71"/>
      <c r="VCQ1" s="71"/>
      <c r="VCR1" s="71"/>
      <c r="VCS1" s="71"/>
      <c r="VCT1" s="71"/>
      <c r="VCU1" s="71"/>
      <c r="VCV1" s="71"/>
      <c r="VCW1" s="71"/>
      <c r="VCX1" s="71"/>
      <c r="VCY1" s="71"/>
      <c r="VCZ1" s="71"/>
      <c r="VDA1" s="71"/>
      <c r="VDB1" s="71"/>
      <c r="VDC1" s="71"/>
      <c r="VDD1" s="71"/>
      <c r="VDE1" s="71"/>
      <c r="VDF1" s="71"/>
      <c r="VDG1" s="71"/>
      <c r="VDH1" s="71"/>
      <c r="VDI1" s="71"/>
      <c r="VDJ1" s="71"/>
      <c r="VDK1" s="71"/>
      <c r="VDL1" s="71"/>
      <c r="VDM1" s="71"/>
      <c r="VDN1" s="71"/>
      <c r="VDO1" s="71"/>
      <c r="VDP1" s="71"/>
      <c r="VDQ1" s="71"/>
      <c r="VDR1" s="71"/>
      <c r="VDS1" s="71"/>
      <c r="VDT1" s="71"/>
      <c r="VDU1" s="71"/>
      <c r="VDV1" s="71"/>
      <c r="VDW1" s="71"/>
      <c r="VDX1" s="71"/>
      <c r="VDY1" s="71"/>
      <c r="VDZ1" s="71"/>
      <c r="VEA1" s="71"/>
      <c r="VEB1" s="71"/>
      <c r="VEC1" s="71"/>
      <c r="VED1" s="71"/>
      <c r="VEE1" s="71"/>
      <c r="VEF1" s="71"/>
      <c r="VEG1" s="71"/>
      <c r="VEH1" s="71"/>
      <c r="VEI1" s="71"/>
      <c r="VEJ1" s="71"/>
      <c r="VEK1" s="71"/>
      <c r="VEL1" s="71"/>
      <c r="VEM1" s="71"/>
      <c r="VEN1" s="71"/>
      <c r="VEO1" s="71"/>
      <c r="VEP1" s="71"/>
      <c r="VEQ1" s="71"/>
      <c r="VER1" s="71"/>
      <c r="VES1" s="71"/>
      <c r="VET1" s="71"/>
      <c r="VEU1" s="71"/>
      <c r="VEV1" s="71"/>
      <c r="VEW1" s="71"/>
      <c r="VEX1" s="71"/>
      <c r="VEY1" s="71"/>
      <c r="VEZ1" s="71"/>
      <c r="VFA1" s="71"/>
      <c r="VFB1" s="71"/>
      <c r="VFC1" s="71"/>
      <c r="VFD1" s="71"/>
      <c r="VFE1" s="71"/>
      <c r="VFF1" s="71"/>
      <c r="VFG1" s="71"/>
      <c r="VFH1" s="71"/>
      <c r="VFI1" s="71"/>
      <c r="VFJ1" s="71"/>
      <c r="VFK1" s="71"/>
      <c r="VFL1" s="71"/>
      <c r="VFM1" s="71"/>
      <c r="VFN1" s="71"/>
      <c r="VFO1" s="71"/>
      <c r="VFP1" s="71"/>
      <c r="VFQ1" s="71"/>
      <c r="VFR1" s="71"/>
      <c r="VFS1" s="71"/>
      <c r="VFT1" s="71"/>
      <c r="VFU1" s="71"/>
      <c r="VFV1" s="71"/>
      <c r="VFW1" s="71"/>
      <c r="VFX1" s="71"/>
      <c r="VFY1" s="71"/>
      <c r="VFZ1" s="71"/>
      <c r="VGA1" s="71"/>
      <c r="VGB1" s="71"/>
      <c r="VGC1" s="71"/>
      <c r="VGD1" s="71"/>
      <c r="VGE1" s="71"/>
      <c r="VGF1" s="71"/>
      <c r="VGG1" s="71"/>
      <c r="VGH1" s="71"/>
      <c r="VGI1" s="71"/>
      <c r="VGJ1" s="71"/>
      <c r="VGK1" s="71"/>
      <c r="VGL1" s="71"/>
      <c r="VGM1" s="71"/>
      <c r="VGN1" s="71"/>
      <c r="VGO1" s="71"/>
      <c r="VGP1" s="71"/>
      <c r="VGQ1" s="71"/>
      <c r="VGR1" s="71"/>
      <c r="VGS1" s="71"/>
      <c r="VGT1" s="71"/>
      <c r="VGU1" s="71"/>
      <c r="VGV1" s="71"/>
      <c r="VGW1" s="71"/>
      <c r="VGX1" s="71"/>
      <c r="VGY1" s="71"/>
      <c r="VGZ1" s="71"/>
      <c r="VHA1" s="71"/>
      <c r="VHB1" s="71"/>
      <c r="VHC1" s="71"/>
      <c r="VHD1" s="71"/>
      <c r="VHE1" s="71"/>
      <c r="VHF1" s="71"/>
      <c r="VHG1" s="71"/>
      <c r="VHH1" s="71"/>
      <c r="VHI1" s="71"/>
      <c r="VHJ1" s="71"/>
      <c r="VHK1" s="71"/>
      <c r="VHL1" s="71"/>
      <c r="VHM1" s="71"/>
      <c r="VHN1" s="71"/>
      <c r="VHO1" s="71"/>
      <c r="VHP1" s="71"/>
      <c r="VHQ1" s="71"/>
      <c r="VHR1" s="71"/>
      <c r="VHS1" s="71"/>
      <c r="VHT1" s="71"/>
      <c r="VHU1" s="71"/>
      <c r="VHV1" s="71"/>
      <c r="VHW1" s="71"/>
      <c r="VHX1" s="71"/>
      <c r="VHY1" s="71"/>
      <c r="VHZ1" s="71"/>
      <c r="VIA1" s="71"/>
      <c r="VIB1" s="71"/>
      <c r="VIC1" s="71"/>
      <c r="VID1" s="71"/>
      <c r="VIE1" s="71"/>
      <c r="VIF1" s="71"/>
      <c r="VIG1" s="71"/>
      <c r="VIH1" s="71"/>
      <c r="VII1" s="71"/>
      <c r="VIJ1" s="71"/>
      <c r="VIK1" s="71"/>
      <c r="VIL1" s="71"/>
      <c r="VIM1" s="71"/>
      <c r="VIN1" s="71"/>
      <c r="VIO1" s="71"/>
      <c r="VIP1" s="71"/>
      <c r="VIQ1" s="71"/>
      <c r="VIR1" s="71"/>
      <c r="VIS1" s="71"/>
      <c r="VIT1" s="71"/>
      <c r="VIU1" s="71"/>
      <c r="VIV1" s="71"/>
      <c r="VIW1" s="71"/>
      <c r="VIX1" s="71"/>
      <c r="VIY1" s="71"/>
      <c r="VIZ1" s="71"/>
      <c r="VJA1" s="71"/>
      <c r="VJB1" s="71"/>
      <c r="VJC1" s="71"/>
      <c r="VJD1" s="71"/>
      <c r="VJE1" s="71"/>
      <c r="VJF1" s="71"/>
      <c r="VJG1" s="71"/>
      <c r="VJH1" s="71"/>
      <c r="VJI1" s="71"/>
      <c r="VJJ1" s="71"/>
      <c r="VJK1" s="71"/>
      <c r="VJL1" s="71"/>
      <c r="VJM1" s="71"/>
      <c r="VJN1" s="71"/>
      <c r="VJO1" s="71"/>
      <c r="VJP1" s="71"/>
      <c r="VJQ1" s="71"/>
      <c r="VJR1" s="71"/>
      <c r="VJS1" s="71"/>
      <c r="VJT1" s="71"/>
      <c r="VJU1" s="71"/>
      <c r="VJV1" s="71"/>
      <c r="VJW1" s="71"/>
      <c r="VJX1" s="71"/>
      <c r="VJY1" s="71"/>
      <c r="VJZ1" s="71"/>
      <c r="VKA1" s="71"/>
      <c r="VKB1" s="71"/>
      <c r="VKC1" s="71"/>
      <c r="VKD1" s="71"/>
      <c r="VKE1" s="71"/>
      <c r="VKF1" s="71"/>
      <c r="VKG1" s="71"/>
      <c r="VKH1" s="71"/>
      <c r="VKI1" s="71"/>
      <c r="VKJ1" s="71"/>
      <c r="VKK1" s="71"/>
      <c r="VKL1" s="71"/>
      <c r="VKM1" s="71"/>
      <c r="VKN1" s="71"/>
      <c r="VKO1" s="71"/>
      <c r="VKP1" s="71"/>
      <c r="VKQ1" s="71"/>
      <c r="VKR1" s="71"/>
      <c r="VKS1" s="71"/>
      <c r="VKT1" s="71"/>
      <c r="VKU1" s="71"/>
      <c r="VKV1" s="71"/>
      <c r="VKW1" s="71"/>
      <c r="VKX1" s="71"/>
      <c r="VKY1" s="71"/>
      <c r="VKZ1" s="71"/>
      <c r="VLA1" s="71"/>
      <c r="VLB1" s="71"/>
      <c r="VLC1" s="71"/>
      <c r="VLD1" s="71"/>
      <c r="VLE1" s="71"/>
      <c r="VLF1" s="71"/>
      <c r="VLG1" s="71"/>
      <c r="VLH1" s="71"/>
      <c r="VLI1" s="71"/>
      <c r="VLJ1" s="71"/>
      <c r="VLK1" s="71"/>
      <c r="VLL1" s="71"/>
      <c r="VLM1" s="71"/>
      <c r="VLN1" s="71"/>
      <c r="VLO1" s="71"/>
      <c r="VLP1" s="71"/>
      <c r="VLQ1" s="71"/>
      <c r="VLR1" s="71"/>
      <c r="VLS1" s="71"/>
      <c r="VLT1" s="71"/>
      <c r="VLU1" s="71"/>
      <c r="VLV1" s="71"/>
      <c r="VLW1" s="71"/>
      <c r="VLX1" s="71"/>
      <c r="VLY1" s="71"/>
      <c r="VLZ1" s="71"/>
      <c r="VMA1" s="71"/>
      <c r="VMB1" s="71"/>
      <c r="VMC1" s="71"/>
      <c r="VMD1" s="71"/>
      <c r="VME1" s="71"/>
      <c r="VMF1" s="71"/>
      <c r="VMG1" s="71"/>
      <c r="VMH1" s="71"/>
      <c r="VMI1" s="71"/>
      <c r="VMJ1" s="71"/>
      <c r="VMK1" s="71"/>
      <c r="VML1" s="71"/>
      <c r="VMM1" s="71"/>
      <c r="VMN1" s="71"/>
      <c r="VMO1" s="71"/>
      <c r="VMP1" s="71"/>
      <c r="VMQ1" s="71"/>
      <c r="VMR1" s="71"/>
      <c r="VMS1" s="71"/>
      <c r="VMT1" s="71"/>
      <c r="VMU1" s="71"/>
      <c r="VMV1" s="71"/>
      <c r="VMW1" s="71"/>
      <c r="VMX1" s="71"/>
      <c r="VMY1" s="71"/>
      <c r="VMZ1" s="71"/>
      <c r="VNA1" s="71"/>
      <c r="VNB1" s="71"/>
      <c r="VNC1" s="71"/>
      <c r="VND1" s="71"/>
      <c r="VNE1" s="71"/>
      <c r="VNF1" s="71"/>
      <c r="VNG1" s="71"/>
      <c r="VNH1" s="71"/>
      <c r="VNI1" s="71"/>
      <c r="VNJ1" s="71"/>
      <c r="VNK1" s="71"/>
      <c r="VNL1" s="71"/>
      <c r="VNM1" s="71"/>
      <c r="VNN1" s="71"/>
      <c r="VNO1" s="71"/>
      <c r="VNP1" s="71"/>
      <c r="VNQ1" s="71"/>
      <c r="VNR1" s="71"/>
      <c r="VNS1" s="71"/>
      <c r="VNT1" s="71"/>
      <c r="VNU1" s="71"/>
      <c r="VNV1" s="71"/>
      <c r="VNW1" s="71"/>
      <c r="VNX1" s="71"/>
      <c r="VNY1" s="71"/>
      <c r="VNZ1" s="71"/>
      <c r="VOA1" s="71"/>
      <c r="VOB1" s="71"/>
      <c r="VOC1" s="71"/>
      <c r="VOD1" s="71"/>
      <c r="VOE1" s="71"/>
      <c r="VOF1" s="71"/>
      <c r="VOG1" s="71"/>
      <c r="VOH1" s="71"/>
      <c r="VOI1" s="71"/>
      <c r="VOJ1" s="71"/>
      <c r="VOK1" s="71"/>
      <c r="VOL1" s="71"/>
      <c r="VOM1" s="71"/>
      <c r="VON1" s="71"/>
      <c r="VOO1" s="71"/>
      <c r="VOP1" s="71"/>
      <c r="VOQ1" s="71"/>
      <c r="VOR1" s="71"/>
      <c r="VOS1" s="71"/>
      <c r="VOT1" s="71"/>
      <c r="VOU1" s="71"/>
      <c r="VOV1" s="71"/>
      <c r="VOW1" s="71"/>
      <c r="VOX1" s="71"/>
      <c r="VOY1" s="71"/>
      <c r="VOZ1" s="71"/>
      <c r="VPA1" s="71"/>
      <c r="VPB1" s="71"/>
      <c r="VPC1" s="71"/>
      <c r="VPD1" s="71"/>
      <c r="VPE1" s="71"/>
      <c r="VPF1" s="71"/>
      <c r="VPG1" s="71"/>
      <c r="VPH1" s="71"/>
      <c r="VPI1" s="71"/>
      <c r="VPJ1" s="71"/>
      <c r="VPK1" s="71"/>
      <c r="VPL1" s="71"/>
      <c r="VPM1" s="71"/>
      <c r="VPN1" s="71"/>
      <c r="VPO1" s="71"/>
      <c r="VPP1" s="71"/>
      <c r="VPQ1" s="71"/>
      <c r="VPR1" s="71"/>
      <c r="VPS1" s="71"/>
      <c r="VPT1" s="71"/>
      <c r="VPU1" s="71"/>
      <c r="VPV1" s="71"/>
      <c r="VPW1" s="71"/>
      <c r="VPX1" s="71"/>
      <c r="VPY1" s="71"/>
      <c r="VPZ1" s="71"/>
      <c r="VQA1" s="71"/>
      <c r="VQB1" s="71"/>
      <c r="VQC1" s="71"/>
      <c r="VQD1" s="71"/>
      <c r="VQE1" s="71"/>
      <c r="VQF1" s="71"/>
      <c r="VQG1" s="71"/>
      <c r="VQH1" s="71"/>
      <c r="VQI1" s="71"/>
      <c r="VQJ1" s="71"/>
      <c r="VQK1" s="71"/>
      <c r="VQL1" s="71"/>
      <c r="VQM1" s="71"/>
      <c r="VQN1" s="71"/>
      <c r="VQO1" s="71"/>
      <c r="VQP1" s="71"/>
      <c r="VQQ1" s="71"/>
      <c r="VQR1" s="71"/>
      <c r="VQS1" s="71"/>
      <c r="VQT1" s="71"/>
      <c r="VQU1" s="71"/>
      <c r="VQV1" s="71"/>
      <c r="VQW1" s="71"/>
      <c r="VQX1" s="71"/>
      <c r="VQY1" s="71"/>
      <c r="VQZ1" s="71"/>
      <c r="VRA1" s="71"/>
      <c r="VRB1" s="71"/>
      <c r="VRC1" s="71"/>
      <c r="VRD1" s="71"/>
      <c r="VRE1" s="71"/>
      <c r="VRF1" s="71"/>
      <c r="VRG1" s="71"/>
      <c r="VRH1" s="71"/>
      <c r="VRI1" s="71"/>
      <c r="VRJ1" s="71"/>
      <c r="VRK1" s="71"/>
      <c r="VRL1" s="71"/>
      <c r="VRM1" s="71"/>
      <c r="VRN1" s="71"/>
      <c r="VRO1" s="71"/>
      <c r="VRP1" s="71"/>
      <c r="VRQ1" s="71"/>
      <c r="VRR1" s="71"/>
      <c r="VRS1" s="71"/>
      <c r="VRT1" s="71"/>
      <c r="VRU1" s="71"/>
      <c r="VRV1" s="71"/>
      <c r="VRW1" s="71"/>
      <c r="VRX1" s="71"/>
      <c r="VRY1" s="71"/>
      <c r="VRZ1" s="71"/>
      <c r="VSA1" s="71"/>
      <c r="VSB1" s="71"/>
      <c r="VSC1" s="71"/>
      <c r="VSD1" s="71"/>
      <c r="VSE1" s="71"/>
      <c r="VSF1" s="71"/>
      <c r="VSG1" s="71"/>
      <c r="VSH1" s="71"/>
      <c r="VSI1" s="71"/>
      <c r="VSJ1" s="71"/>
      <c r="VSK1" s="71"/>
      <c r="VSL1" s="71"/>
      <c r="VSM1" s="71"/>
      <c r="VSN1" s="71"/>
      <c r="VSO1" s="71"/>
      <c r="VSP1" s="71"/>
      <c r="VSQ1" s="71"/>
      <c r="VSR1" s="71"/>
      <c r="VSS1" s="71"/>
      <c r="VST1" s="71"/>
      <c r="VSU1" s="71"/>
      <c r="VSV1" s="71"/>
      <c r="VSW1" s="71"/>
      <c r="VSX1" s="71"/>
      <c r="VSY1" s="71"/>
      <c r="VSZ1" s="71"/>
      <c r="VTA1" s="71"/>
      <c r="VTB1" s="71"/>
      <c r="VTC1" s="71"/>
      <c r="VTD1" s="71"/>
      <c r="VTE1" s="71"/>
      <c r="VTF1" s="71"/>
      <c r="VTG1" s="71"/>
      <c r="VTH1" s="71"/>
      <c r="VTI1" s="71"/>
      <c r="VTJ1" s="71"/>
      <c r="VTK1" s="71"/>
      <c r="VTL1" s="71"/>
      <c r="VTM1" s="71"/>
      <c r="VTN1" s="71"/>
      <c r="VTO1" s="71"/>
      <c r="VTP1" s="71"/>
      <c r="VTQ1" s="71"/>
      <c r="VTR1" s="71"/>
      <c r="VTS1" s="71"/>
      <c r="VTT1" s="71"/>
      <c r="VTU1" s="71"/>
      <c r="VTV1" s="71"/>
      <c r="VTW1" s="71"/>
      <c r="VTX1" s="71"/>
      <c r="VTY1" s="71"/>
      <c r="VTZ1" s="71"/>
      <c r="VUA1" s="71"/>
      <c r="VUB1" s="71"/>
      <c r="VUC1" s="71"/>
      <c r="VUD1" s="71"/>
      <c r="VUE1" s="71"/>
      <c r="VUF1" s="71"/>
      <c r="VUG1" s="71"/>
      <c r="VUH1" s="71"/>
      <c r="VUI1" s="71"/>
      <c r="VUJ1" s="71"/>
      <c r="VUK1" s="71"/>
      <c r="VUL1" s="71"/>
      <c r="VUM1" s="71"/>
      <c r="VUN1" s="71"/>
      <c r="VUO1" s="71"/>
      <c r="VUP1" s="71"/>
      <c r="VUQ1" s="71"/>
      <c r="VUR1" s="71"/>
      <c r="VUS1" s="71"/>
      <c r="VUT1" s="71"/>
      <c r="VUU1" s="71"/>
      <c r="VUV1" s="71"/>
      <c r="VUW1" s="71"/>
      <c r="VUX1" s="71"/>
      <c r="VUY1" s="71"/>
      <c r="VUZ1" s="71"/>
      <c r="VVA1" s="71"/>
      <c r="VVB1" s="71"/>
      <c r="VVC1" s="71"/>
      <c r="VVD1" s="71"/>
      <c r="VVE1" s="71"/>
      <c r="VVF1" s="71"/>
      <c r="VVG1" s="71"/>
      <c r="VVH1" s="71"/>
      <c r="VVI1" s="71"/>
      <c r="VVJ1" s="71"/>
      <c r="VVK1" s="71"/>
      <c r="VVL1" s="71"/>
      <c r="VVM1" s="71"/>
      <c r="VVN1" s="71"/>
      <c r="VVO1" s="71"/>
      <c r="VVP1" s="71"/>
      <c r="VVQ1" s="71"/>
      <c r="VVR1" s="71"/>
      <c r="VVS1" s="71"/>
      <c r="VVT1" s="71"/>
      <c r="VVU1" s="71"/>
      <c r="VVV1" s="71"/>
      <c r="VVW1" s="71"/>
      <c r="VVX1" s="71"/>
      <c r="VVY1" s="71"/>
      <c r="VVZ1" s="71"/>
      <c r="VWA1" s="71"/>
      <c r="VWB1" s="71"/>
      <c r="VWC1" s="71"/>
      <c r="VWD1" s="71"/>
      <c r="VWE1" s="71"/>
      <c r="VWF1" s="71"/>
      <c r="VWG1" s="71"/>
      <c r="VWH1" s="71"/>
      <c r="VWI1" s="71"/>
      <c r="VWJ1" s="71"/>
      <c r="VWK1" s="71"/>
      <c r="VWL1" s="71"/>
      <c r="VWM1" s="71"/>
      <c r="VWN1" s="71"/>
      <c r="VWO1" s="71"/>
      <c r="VWP1" s="71"/>
      <c r="VWQ1" s="71"/>
      <c r="VWR1" s="71"/>
      <c r="VWS1" s="71"/>
      <c r="VWT1" s="71"/>
      <c r="VWU1" s="71"/>
      <c r="VWV1" s="71"/>
      <c r="VWW1" s="71"/>
      <c r="VWX1" s="71"/>
      <c r="VWY1" s="71"/>
      <c r="VWZ1" s="71"/>
      <c r="VXA1" s="71"/>
      <c r="VXB1" s="71"/>
      <c r="VXC1" s="71"/>
      <c r="VXD1" s="71"/>
      <c r="VXE1" s="71"/>
      <c r="VXF1" s="71"/>
      <c r="VXG1" s="71"/>
      <c r="VXH1" s="71"/>
      <c r="VXI1" s="71"/>
      <c r="VXJ1" s="71"/>
      <c r="VXK1" s="71"/>
      <c r="VXL1" s="71"/>
      <c r="VXM1" s="71"/>
      <c r="VXN1" s="71"/>
      <c r="VXO1" s="71"/>
      <c r="VXP1" s="71"/>
      <c r="VXQ1" s="71"/>
      <c r="VXR1" s="71"/>
      <c r="VXS1" s="71"/>
      <c r="VXT1" s="71"/>
      <c r="VXU1" s="71"/>
      <c r="VXV1" s="71"/>
      <c r="VXW1" s="71"/>
      <c r="VXX1" s="71"/>
      <c r="VXY1" s="71"/>
      <c r="VXZ1" s="71"/>
      <c r="VYA1" s="71"/>
      <c r="VYB1" s="71"/>
      <c r="VYC1" s="71"/>
      <c r="VYD1" s="71"/>
      <c r="VYE1" s="71"/>
      <c r="VYF1" s="71"/>
      <c r="VYG1" s="71"/>
      <c r="VYH1" s="71"/>
      <c r="VYI1" s="71"/>
      <c r="VYJ1" s="71"/>
      <c r="VYK1" s="71"/>
      <c r="VYL1" s="71"/>
      <c r="VYM1" s="71"/>
      <c r="VYN1" s="71"/>
      <c r="VYO1" s="71"/>
      <c r="VYP1" s="71"/>
      <c r="VYQ1" s="71"/>
      <c r="VYR1" s="71"/>
      <c r="VYS1" s="71"/>
      <c r="VYT1" s="71"/>
      <c r="VYU1" s="71"/>
      <c r="VYV1" s="71"/>
      <c r="VYW1" s="71"/>
      <c r="VYX1" s="71"/>
      <c r="VYY1" s="71"/>
      <c r="VYZ1" s="71"/>
      <c r="VZA1" s="71"/>
      <c r="VZB1" s="71"/>
      <c r="VZC1" s="71"/>
      <c r="VZD1" s="71"/>
      <c r="VZE1" s="71"/>
      <c r="VZF1" s="71"/>
      <c r="VZG1" s="71"/>
      <c r="VZH1" s="71"/>
      <c r="VZI1" s="71"/>
      <c r="VZJ1" s="71"/>
      <c r="VZK1" s="71"/>
      <c r="VZL1" s="71"/>
      <c r="VZM1" s="71"/>
      <c r="VZN1" s="71"/>
      <c r="VZO1" s="71"/>
      <c r="VZP1" s="71"/>
      <c r="VZQ1" s="71"/>
      <c r="VZR1" s="71"/>
      <c r="VZS1" s="71"/>
      <c r="VZT1" s="71"/>
      <c r="VZU1" s="71"/>
      <c r="VZV1" s="71"/>
      <c r="VZW1" s="71"/>
      <c r="VZX1" s="71"/>
      <c r="VZY1" s="71"/>
      <c r="VZZ1" s="71"/>
      <c r="WAA1" s="71"/>
      <c r="WAB1" s="71"/>
      <c r="WAC1" s="71"/>
      <c r="WAD1" s="71"/>
      <c r="WAE1" s="71"/>
      <c r="WAF1" s="71"/>
      <c r="WAG1" s="71"/>
      <c r="WAH1" s="71"/>
      <c r="WAI1" s="71"/>
      <c r="WAJ1" s="71"/>
      <c r="WAK1" s="71"/>
      <c r="WAL1" s="71"/>
      <c r="WAM1" s="71"/>
      <c r="WAN1" s="71"/>
      <c r="WAO1" s="71"/>
      <c r="WAP1" s="71"/>
      <c r="WAQ1" s="71"/>
      <c r="WAR1" s="71"/>
      <c r="WAS1" s="71"/>
      <c r="WAT1" s="71"/>
      <c r="WAU1" s="71"/>
      <c r="WAV1" s="71"/>
      <c r="WAW1" s="71"/>
      <c r="WAX1" s="71"/>
      <c r="WAY1" s="71"/>
      <c r="WAZ1" s="71"/>
      <c r="WBA1" s="71"/>
      <c r="WBB1" s="71"/>
      <c r="WBC1" s="71"/>
      <c r="WBD1" s="71"/>
      <c r="WBE1" s="71"/>
      <c r="WBF1" s="71"/>
      <c r="WBG1" s="71"/>
      <c r="WBH1" s="71"/>
      <c r="WBI1" s="71"/>
      <c r="WBJ1" s="71"/>
      <c r="WBK1" s="71"/>
      <c r="WBL1" s="71"/>
      <c r="WBM1" s="71"/>
      <c r="WBN1" s="71"/>
      <c r="WBO1" s="71"/>
      <c r="WBP1" s="71"/>
      <c r="WBQ1" s="71"/>
      <c r="WBR1" s="71"/>
      <c r="WBS1" s="71"/>
      <c r="WBT1" s="71"/>
      <c r="WBU1" s="71"/>
      <c r="WBV1" s="71"/>
      <c r="WBW1" s="71"/>
      <c r="WBX1" s="71"/>
      <c r="WBY1" s="71"/>
      <c r="WBZ1" s="71"/>
      <c r="WCA1" s="71"/>
      <c r="WCB1" s="71"/>
      <c r="WCC1" s="71"/>
      <c r="WCD1" s="71"/>
      <c r="WCE1" s="71"/>
      <c r="WCF1" s="71"/>
      <c r="WCG1" s="71"/>
      <c r="WCH1" s="71"/>
      <c r="WCI1" s="71"/>
      <c r="WCJ1" s="71"/>
      <c r="WCK1" s="71"/>
      <c r="WCL1" s="71"/>
      <c r="WCM1" s="71"/>
      <c r="WCN1" s="71"/>
      <c r="WCO1" s="71"/>
      <c r="WCP1" s="71"/>
      <c r="WCQ1" s="71"/>
      <c r="WCR1" s="71"/>
      <c r="WCS1" s="71"/>
      <c r="WCT1" s="71"/>
      <c r="WCU1" s="71"/>
      <c r="WCV1" s="71"/>
      <c r="WCW1" s="71"/>
      <c r="WCX1" s="71"/>
      <c r="WCY1" s="71"/>
      <c r="WCZ1" s="71"/>
      <c r="WDA1" s="71"/>
      <c r="WDB1" s="71"/>
      <c r="WDC1" s="71"/>
      <c r="WDD1" s="71"/>
      <c r="WDE1" s="71"/>
      <c r="WDF1" s="71"/>
      <c r="WDG1" s="71"/>
      <c r="WDH1" s="71"/>
      <c r="WDI1" s="71"/>
      <c r="WDJ1" s="71"/>
      <c r="WDK1" s="71"/>
      <c r="WDL1" s="71"/>
      <c r="WDM1" s="71"/>
      <c r="WDN1" s="71"/>
      <c r="WDO1" s="71"/>
      <c r="WDP1" s="71"/>
      <c r="WDQ1" s="71"/>
      <c r="WDR1" s="71"/>
      <c r="WDS1" s="71"/>
      <c r="WDT1" s="71"/>
      <c r="WDU1" s="71"/>
      <c r="WDV1" s="71"/>
      <c r="WDW1" s="71"/>
      <c r="WDX1" s="71"/>
      <c r="WDY1" s="71"/>
      <c r="WDZ1" s="71"/>
      <c r="WEA1" s="71"/>
      <c r="WEB1" s="71"/>
      <c r="WEC1" s="71"/>
      <c r="WED1" s="71"/>
      <c r="WEE1" s="71"/>
      <c r="WEF1" s="71"/>
      <c r="WEG1" s="71"/>
      <c r="WEH1" s="71"/>
      <c r="WEI1" s="71"/>
      <c r="WEJ1" s="71"/>
      <c r="WEK1" s="71"/>
      <c r="WEL1" s="71"/>
      <c r="WEM1" s="71"/>
      <c r="WEN1" s="71"/>
      <c r="WEO1" s="71"/>
      <c r="WEP1" s="71"/>
      <c r="WEQ1" s="71"/>
      <c r="WER1" s="71"/>
      <c r="WES1" s="71"/>
      <c r="WET1" s="71"/>
      <c r="WEU1" s="71"/>
      <c r="WEV1" s="71"/>
      <c r="WEW1" s="71"/>
      <c r="WEX1" s="71"/>
      <c r="WEY1" s="71"/>
      <c r="WEZ1" s="71"/>
      <c r="WFA1" s="71"/>
      <c r="WFB1" s="71"/>
      <c r="WFC1" s="71"/>
      <c r="WFD1" s="71"/>
      <c r="WFE1" s="71"/>
      <c r="WFF1" s="71"/>
      <c r="WFG1" s="71"/>
      <c r="WFH1" s="71"/>
      <c r="WFI1" s="71"/>
      <c r="WFJ1" s="71"/>
      <c r="WFK1" s="71"/>
      <c r="WFL1" s="71"/>
      <c r="WFM1" s="71"/>
      <c r="WFN1" s="71"/>
      <c r="WFO1" s="71"/>
      <c r="WFP1" s="71"/>
      <c r="WFQ1" s="71"/>
      <c r="WFR1" s="71"/>
      <c r="WFS1" s="71"/>
      <c r="WFT1" s="71"/>
      <c r="WFU1" s="71"/>
      <c r="WFV1" s="71"/>
      <c r="WFW1" s="71"/>
      <c r="WFX1" s="71"/>
      <c r="WFY1" s="71"/>
      <c r="WFZ1" s="71"/>
      <c r="WGA1" s="71"/>
      <c r="WGB1" s="71"/>
      <c r="WGC1" s="71"/>
      <c r="WGD1" s="71"/>
      <c r="WGE1" s="71"/>
      <c r="WGF1" s="71"/>
      <c r="WGG1" s="71"/>
      <c r="WGH1" s="71"/>
      <c r="WGI1" s="71"/>
      <c r="WGJ1" s="71"/>
      <c r="WGK1" s="71"/>
      <c r="WGL1" s="71"/>
      <c r="WGM1" s="71"/>
      <c r="WGN1" s="71"/>
      <c r="WGO1" s="71"/>
      <c r="WGP1" s="71"/>
      <c r="WGQ1" s="71"/>
      <c r="WGR1" s="71"/>
      <c r="WGS1" s="71"/>
      <c r="WGT1" s="71"/>
      <c r="WGU1" s="71"/>
      <c r="WGV1" s="71"/>
      <c r="WGW1" s="71"/>
      <c r="WGX1" s="71"/>
      <c r="WGY1" s="71"/>
      <c r="WGZ1" s="71"/>
      <c r="WHA1" s="71"/>
      <c r="WHB1" s="71"/>
      <c r="WHC1" s="71"/>
      <c r="WHD1" s="71"/>
      <c r="WHE1" s="71"/>
      <c r="WHF1" s="71"/>
      <c r="WHG1" s="71"/>
      <c r="WHH1" s="71"/>
      <c r="WHI1" s="71"/>
      <c r="WHJ1" s="71"/>
      <c r="WHK1" s="71"/>
      <c r="WHL1" s="71"/>
      <c r="WHM1" s="71"/>
      <c r="WHN1" s="71"/>
      <c r="WHO1" s="71"/>
      <c r="WHP1" s="71"/>
      <c r="WHQ1" s="71"/>
      <c r="WHR1" s="71"/>
      <c r="WHS1" s="71"/>
      <c r="WHT1" s="71"/>
      <c r="WHU1" s="71"/>
      <c r="WHV1" s="71"/>
      <c r="WHW1" s="71"/>
      <c r="WHX1" s="71"/>
      <c r="WHY1" s="71"/>
      <c r="WHZ1" s="71"/>
      <c r="WIA1" s="71"/>
      <c r="WIB1" s="71"/>
      <c r="WIC1" s="71"/>
      <c r="WID1" s="71"/>
      <c r="WIE1" s="71"/>
      <c r="WIF1" s="71"/>
      <c r="WIG1" s="71"/>
      <c r="WIH1" s="71"/>
      <c r="WII1" s="71"/>
      <c r="WIJ1" s="71"/>
      <c r="WIK1" s="71"/>
      <c r="WIL1" s="71"/>
      <c r="WIM1" s="71"/>
      <c r="WIN1" s="71"/>
      <c r="WIO1" s="71"/>
      <c r="WIP1" s="71"/>
      <c r="WIQ1" s="71"/>
      <c r="WIR1" s="71"/>
      <c r="WIS1" s="71"/>
      <c r="WIT1" s="71"/>
      <c r="WIU1" s="71"/>
      <c r="WIV1" s="71"/>
      <c r="WIW1" s="71"/>
      <c r="WIX1" s="71"/>
      <c r="WIY1" s="71"/>
      <c r="WIZ1" s="71"/>
      <c r="WJA1" s="71"/>
      <c r="WJB1" s="71"/>
      <c r="WJC1" s="71"/>
      <c r="WJD1" s="71"/>
      <c r="WJE1" s="71"/>
      <c r="WJF1" s="71"/>
      <c r="WJG1" s="71"/>
      <c r="WJH1" s="71"/>
      <c r="WJI1" s="71"/>
      <c r="WJJ1" s="71"/>
      <c r="WJK1" s="71"/>
      <c r="WJL1" s="71"/>
      <c r="WJM1" s="71"/>
      <c r="WJN1" s="71"/>
      <c r="WJO1" s="71"/>
      <c r="WJP1" s="71"/>
      <c r="WJQ1" s="71"/>
      <c r="WJR1" s="71"/>
      <c r="WJS1" s="71"/>
      <c r="WJT1" s="71"/>
      <c r="WJU1" s="71"/>
      <c r="WJV1" s="71"/>
      <c r="WJW1" s="71"/>
      <c r="WJX1" s="71"/>
      <c r="WJY1" s="71"/>
      <c r="WJZ1" s="71"/>
      <c r="WKA1" s="71"/>
      <c r="WKB1" s="71"/>
      <c r="WKC1" s="71"/>
      <c r="WKD1" s="71"/>
      <c r="WKE1" s="71"/>
      <c r="WKF1" s="71"/>
      <c r="WKG1" s="71"/>
      <c r="WKH1" s="71"/>
      <c r="WKI1" s="71"/>
      <c r="WKJ1" s="71"/>
      <c r="WKK1" s="71"/>
      <c r="WKL1" s="71"/>
      <c r="WKM1" s="71"/>
      <c r="WKN1" s="71"/>
      <c r="WKO1" s="71"/>
      <c r="WKP1" s="71"/>
      <c r="WKQ1" s="71"/>
      <c r="WKR1" s="71"/>
      <c r="WKS1" s="71"/>
      <c r="WKT1" s="71"/>
      <c r="WKU1" s="71"/>
      <c r="WKV1" s="71"/>
      <c r="WKW1" s="71"/>
      <c r="WKX1" s="71"/>
      <c r="WKY1" s="71"/>
      <c r="WKZ1" s="71"/>
      <c r="WLA1" s="71"/>
      <c r="WLB1" s="71"/>
      <c r="WLC1" s="71"/>
      <c r="WLD1" s="71"/>
      <c r="WLE1" s="71"/>
      <c r="WLF1" s="71"/>
      <c r="WLG1" s="71"/>
      <c r="WLH1" s="71"/>
      <c r="WLI1" s="71"/>
      <c r="WLJ1" s="71"/>
      <c r="WLK1" s="71"/>
      <c r="WLL1" s="71"/>
      <c r="WLM1" s="71"/>
      <c r="WLN1" s="71"/>
      <c r="WLO1" s="71"/>
      <c r="WLP1" s="71"/>
      <c r="WLQ1" s="71"/>
      <c r="WLR1" s="71"/>
      <c r="WLS1" s="71"/>
      <c r="WLT1" s="71"/>
      <c r="WLU1" s="71"/>
      <c r="WLV1" s="71"/>
      <c r="WLW1" s="71"/>
      <c r="WLX1" s="71"/>
      <c r="WLY1" s="71"/>
      <c r="WLZ1" s="71"/>
      <c r="WMA1" s="71"/>
      <c r="WMB1" s="71"/>
      <c r="WMC1" s="71"/>
      <c r="WMD1" s="71"/>
      <c r="WME1" s="71"/>
      <c r="WMF1" s="71"/>
      <c r="WMG1" s="71"/>
      <c r="WMH1" s="71"/>
      <c r="WMI1" s="71"/>
      <c r="WMJ1" s="71"/>
      <c r="WMK1" s="71"/>
      <c r="WML1" s="71"/>
      <c r="WMM1" s="71"/>
      <c r="WMN1" s="71"/>
      <c r="WMO1" s="71"/>
      <c r="WMP1" s="71"/>
      <c r="WMQ1" s="71"/>
      <c r="WMR1" s="71"/>
      <c r="WMS1" s="71"/>
      <c r="WMT1" s="71"/>
      <c r="WMU1" s="71"/>
      <c r="WMV1" s="71"/>
      <c r="WMW1" s="71"/>
      <c r="WMX1" s="71"/>
      <c r="WMY1" s="71"/>
      <c r="WMZ1" s="71"/>
      <c r="WNA1" s="71"/>
      <c r="WNB1" s="71"/>
      <c r="WNC1" s="71"/>
      <c r="WND1" s="71"/>
      <c r="WNE1" s="71"/>
      <c r="WNF1" s="71"/>
      <c r="WNG1" s="71"/>
      <c r="WNH1" s="71"/>
      <c r="WNI1" s="71"/>
      <c r="WNJ1" s="71"/>
      <c r="WNK1" s="71"/>
      <c r="WNL1" s="71"/>
      <c r="WNM1" s="71"/>
      <c r="WNN1" s="71"/>
      <c r="WNO1" s="71"/>
      <c r="WNP1" s="71"/>
      <c r="WNQ1" s="71"/>
      <c r="WNR1" s="71"/>
      <c r="WNS1" s="71"/>
      <c r="WNT1" s="71"/>
      <c r="WNU1" s="71"/>
      <c r="WNV1" s="71"/>
      <c r="WNW1" s="71"/>
      <c r="WNX1" s="71"/>
      <c r="WNY1" s="71"/>
      <c r="WNZ1" s="71"/>
      <c r="WOA1" s="71"/>
      <c r="WOB1" s="71"/>
      <c r="WOC1" s="71"/>
      <c r="WOD1" s="71"/>
      <c r="WOE1" s="71"/>
      <c r="WOF1" s="71"/>
      <c r="WOG1" s="71"/>
      <c r="WOH1" s="71"/>
      <c r="WOI1" s="71"/>
      <c r="WOJ1" s="71"/>
      <c r="WOK1" s="71"/>
      <c r="WOL1" s="71"/>
      <c r="WOM1" s="71"/>
      <c r="WON1" s="71"/>
      <c r="WOO1" s="71"/>
      <c r="WOP1" s="71"/>
      <c r="WOQ1" s="71"/>
      <c r="WOR1" s="71"/>
      <c r="WOS1" s="71"/>
      <c r="WOT1" s="71"/>
      <c r="WOU1" s="71"/>
      <c r="WOV1" s="71"/>
      <c r="WOW1" s="71"/>
      <c r="WOX1" s="71"/>
      <c r="WOY1" s="71"/>
      <c r="WOZ1" s="71"/>
      <c r="WPA1" s="71"/>
      <c r="WPB1" s="71"/>
      <c r="WPC1" s="71"/>
      <c r="WPD1" s="71"/>
      <c r="WPE1" s="71"/>
      <c r="WPF1" s="71"/>
      <c r="WPG1" s="71"/>
      <c r="WPH1" s="71"/>
      <c r="WPI1" s="71"/>
      <c r="WPJ1" s="71"/>
      <c r="WPK1" s="71"/>
      <c r="WPL1" s="71"/>
      <c r="WPM1" s="71"/>
      <c r="WPN1" s="71"/>
      <c r="WPO1" s="71"/>
      <c r="WPP1" s="71"/>
      <c r="WPQ1" s="71"/>
      <c r="WPR1" s="71"/>
      <c r="WPS1" s="71"/>
      <c r="WPT1" s="71"/>
      <c r="WPU1" s="71"/>
      <c r="WPV1" s="71"/>
      <c r="WPW1" s="71"/>
      <c r="WPX1" s="71"/>
      <c r="WPY1" s="71"/>
      <c r="WPZ1" s="71"/>
      <c r="WQA1" s="71"/>
      <c r="WQB1" s="71"/>
      <c r="WQC1" s="71"/>
      <c r="WQD1" s="71"/>
      <c r="WQE1" s="71"/>
      <c r="WQF1" s="71"/>
      <c r="WQG1" s="71"/>
      <c r="WQH1" s="71"/>
      <c r="WQI1" s="71"/>
      <c r="WQJ1" s="71"/>
      <c r="WQK1" s="71"/>
      <c r="WQL1" s="71"/>
      <c r="WQM1" s="71"/>
      <c r="WQN1" s="71"/>
      <c r="WQO1" s="71"/>
      <c r="WQP1" s="71"/>
      <c r="WQQ1" s="71"/>
      <c r="WQR1" s="71"/>
      <c r="WQS1" s="71"/>
      <c r="WQT1" s="71"/>
      <c r="WQU1" s="71"/>
      <c r="WQV1" s="71"/>
      <c r="WQW1" s="71"/>
      <c r="WQX1" s="71"/>
      <c r="WQY1" s="71"/>
      <c r="WQZ1" s="71"/>
      <c r="WRA1" s="71"/>
      <c r="WRB1" s="71"/>
      <c r="WRC1" s="71"/>
      <c r="WRD1" s="71"/>
      <c r="WRE1" s="71"/>
      <c r="WRF1" s="71"/>
      <c r="WRG1" s="71"/>
      <c r="WRH1" s="71"/>
      <c r="WRI1" s="71"/>
      <c r="WRJ1" s="71"/>
      <c r="WRK1" s="71"/>
      <c r="WRL1" s="71"/>
      <c r="WRM1" s="71"/>
      <c r="WRN1" s="71"/>
      <c r="WRO1" s="71"/>
      <c r="WRP1" s="71"/>
      <c r="WRQ1" s="71"/>
      <c r="WRR1" s="71"/>
      <c r="WRS1" s="71"/>
      <c r="WRT1" s="71"/>
      <c r="WRU1" s="71"/>
      <c r="WRV1" s="71"/>
      <c r="WRW1" s="71"/>
      <c r="WRX1" s="71"/>
      <c r="WRY1" s="71"/>
      <c r="WRZ1" s="71"/>
      <c r="WSA1" s="71"/>
      <c r="WSB1" s="71"/>
      <c r="WSC1" s="71"/>
      <c r="WSD1" s="71"/>
      <c r="WSE1" s="71"/>
      <c r="WSF1" s="71"/>
      <c r="WSG1" s="71"/>
      <c r="WSH1" s="71"/>
      <c r="WSI1" s="71"/>
      <c r="WSJ1" s="71"/>
      <c r="WSK1" s="71"/>
      <c r="WSL1" s="71"/>
      <c r="WSM1" s="71"/>
      <c r="WSN1" s="71"/>
      <c r="WSO1" s="71"/>
      <c r="WSP1" s="71"/>
      <c r="WSQ1" s="71"/>
      <c r="WSR1" s="71"/>
      <c r="WSS1" s="71"/>
      <c r="WST1" s="71"/>
      <c r="WSU1" s="71"/>
      <c r="WSV1" s="71"/>
      <c r="WSW1" s="71"/>
      <c r="WSX1" s="71"/>
      <c r="WSY1" s="71"/>
      <c r="WSZ1" s="71"/>
      <c r="WTA1" s="71"/>
      <c r="WTB1" s="71"/>
      <c r="WTC1" s="71"/>
      <c r="WTD1" s="71"/>
      <c r="WTE1" s="71"/>
      <c r="WTF1" s="71"/>
      <c r="WTG1" s="71"/>
      <c r="WTH1" s="71"/>
      <c r="WTI1" s="71"/>
      <c r="WTJ1" s="71"/>
      <c r="WTK1" s="71"/>
      <c r="WTL1" s="71"/>
      <c r="WTM1" s="71"/>
      <c r="WTN1" s="71"/>
      <c r="WTO1" s="71"/>
      <c r="WTP1" s="71"/>
      <c r="WTQ1" s="71"/>
      <c r="WTR1" s="71"/>
      <c r="WTS1" s="71"/>
      <c r="WTT1" s="71"/>
      <c r="WTU1" s="71"/>
      <c r="WTV1" s="71"/>
      <c r="WTW1" s="71"/>
      <c r="WTX1" s="71"/>
      <c r="WTY1" s="71"/>
      <c r="WTZ1" s="71"/>
      <c r="WUA1" s="71"/>
      <c r="WUB1" s="71"/>
      <c r="WUC1" s="71"/>
      <c r="WUD1" s="71"/>
      <c r="WUE1" s="71"/>
      <c r="WUF1" s="71"/>
      <c r="WUG1" s="71"/>
      <c r="WUH1" s="71"/>
      <c r="WUI1" s="71"/>
      <c r="WUJ1" s="71"/>
      <c r="WUK1" s="71"/>
      <c r="WUL1" s="71"/>
      <c r="WUM1" s="71"/>
      <c r="WUN1" s="71"/>
      <c r="WUO1" s="71"/>
      <c r="WUP1" s="71"/>
      <c r="WUQ1" s="71"/>
      <c r="WUR1" s="71"/>
      <c r="WUS1" s="71"/>
      <c r="WUT1" s="71"/>
      <c r="WUU1" s="71"/>
      <c r="WUV1" s="71"/>
      <c r="WUW1" s="71"/>
      <c r="WUX1" s="71"/>
      <c r="WUY1" s="71"/>
      <c r="WUZ1" s="71"/>
      <c r="WVA1" s="71"/>
      <c r="WVB1" s="71"/>
      <c r="WVC1" s="71"/>
      <c r="WVD1" s="71"/>
      <c r="WVE1" s="71"/>
      <c r="WVF1" s="71"/>
      <c r="WVG1" s="71"/>
      <c r="WVH1" s="71"/>
      <c r="WVI1" s="71"/>
      <c r="WVJ1" s="71"/>
      <c r="WVK1" s="71"/>
      <c r="WVL1" s="71"/>
      <c r="WVM1" s="71"/>
      <c r="WVN1" s="71"/>
      <c r="WVO1" s="71"/>
      <c r="WVP1" s="71"/>
      <c r="WVQ1" s="71"/>
      <c r="WVR1" s="71"/>
      <c r="WVS1" s="71"/>
      <c r="WVT1" s="71"/>
      <c r="WVU1" s="71"/>
      <c r="WVV1" s="71"/>
      <c r="WVW1" s="71"/>
      <c r="WVX1" s="71"/>
      <c r="WVY1" s="71"/>
      <c r="WVZ1" s="71"/>
      <c r="WWA1" s="71"/>
      <c r="WWB1" s="71"/>
      <c r="WWC1" s="71"/>
      <c r="WWD1" s="71"/>
      <c r="WWE1" s="71"/>
      <c r="WWF1" s="71"/>
      <c r="WWG1" s="71"/>
      <c r="WWH1" s="71"/>
      <c r="WWI1" s="71"/>
      <c r="WWJ1" s="71"/>
      <c r="WWK1" s="71"/>
      <c r="WWL1" s="71"/>
      <c r="WWM1" s="71"/>
      <c r="WWN1" s="71"/>
      <c r="WWO1" s="71"/>
      <c r="WWP1" s="71"/>
      <c r="WWQ1" s="71"/>
      <c r="WWR1" s="71"/>
      <c r="WWS1" s="71"/>
      <c r="WWT1" s="71"/>
      <c r="WWU1" s="71"/>
      <c r="WWV1" s="71"/>
      <c r="WWW1" s="71"/>
      <c r="WWX1" s="71"/>
      <c r="WWY1" s="71"/>
      <c r="WWZ1" s="71"/>
      <c r="WXA1" s="71"/>
      <c r="WXB1" s="71"/>
      <c r="WXC1" s="71"/>
      <c r="WXD1" s="71"/>
      <c r="WXE1" s="71"/>
      <c r="WXF1" s="71"/>
      <c r="WXG1" s="71"/>
      <c r="WXH1" s="71"/>
      <c r="WXI1" s="71"/>
      <c r="WXJ1" s="71"/>
      <c r="WXK1" s="71"/>
      <c r="WXL1" s="71"/>
      <c r="WXM1" s="71"/>
      <c r="WXN1" s="71"/>
      <c r="WXO1" s="71"/>
      <c r="WXP1" s="71"/>
      <c r="WXQ1" s="71"/>
      <c r="WXR1" s="71"/>
      <c r="WXS1" s="71"/>
      <c r="WXT1" s="71"/>
      <c r="WXU1" s="71"/>
      <c r="WXV1" s="71"/>
      <c r="WXW1" s="71"/>
      <c r="WXX1" s="71"/>
      <c r="WXY1" s="71"/>
      <c r="WXZ1" s="71"/>
      <c r="WYA1" s="71"/>
      <c r="WYB1" s="71"/>
      <c r="WYC1" s="71"/>
      <c r="WYD1" s="71"/>
      <c r="WYE1" s="71"/>
      <c r="WYF1" s="71"/>
      <c r="WYG1" s="71"/>
      <c r="WYH1" s="71"/>
      <c r="WYI1" s="71"/>
      <c r="WYJ1" s="71"/>
      <c r="WYK1" s="71"/>
      <c r="WYL1" s="71"/>
      <c r="WYM1" s="71"/>
      <c r="WYN1" s="71"/>
      <c r="WYO1" s="71"/>
      <c r="WYP1" s="71"/>
      <c r="WYQ1" s="71"/>
      <c r="WYR1" s="71"/>
      <c r="WYS1" s="71"/>
      <c r="WYT1" s="71"/>
      <c r="WYU1" s="71"/>
      <c r="WYV1" s="71"/>
      <c r="WYW1" s="71"/>
      <c r="WYX1" s="71"/>
      <c r="WYY1" s="71"/>
      <c r="WYZ1" s="71"/>
      <c r="WZA1" s="71"/>
      <c r="WZB1" s="71"/>
      <c r="WZC1" s="71"/>
      <c r="WZD1" s="71"/>
      <c r="WZE1" s="71"/>
      <c r="WZF1" s="71"/>
      <c r="WZG1" s="71"/>
      <c r="WZH1" s="71"/>
      <c r="WZI1" s="71"/>
      <c r="WZJ1" s="71"/>
      <c r="WZK1" s="71"/>
      <c r="WZL1" s="71"/>
      <c r="WZM1" s="71"/>
      <c r="WZN1" s="71"/>
      <c r="WZO1" s="71"/>
      <c r="WZP1" s="71"/>
      <c r="WZQ1" s="71"/>
      <c r="WZR1" s="71"/>
      <c r="WZS1" s="71"/>
      <c r="WZT1" s="71"/>
      <c r="WZU1" s="71"/>
      <c r="WZV1" s="71"/>
      <c r="WZW1" s="71"/>
      <c r="WZX1" s="71"/>
      <c r="WZY1" s="71"/>
      <c r="WZZ1" s="71"/>
      <c r="XAA1" s="71"/>
      <c r="XAB1" s="71"/>
      <c r="XAC1" s="71"/>
      <c r="XAD1" s="71"/>
      <c r="XAE1" s="71"/>
      <c r="XAF1" s="71"/>
      <c r="XAG1" s="71"/>
      <c r="XAH1" s="71"/>
      <c r="XAI1" s="71"/>
      <c r="XAJ1" s="71"/>
      <c r="XAK1" s="71"/>
      <c r="XAL1" s="71"/>
      <c r="XAM1" s="71"/>
      <c r="XAN1" s="71"/>
      <c r="XAO1" s="71"/>
      <c r="XAP1" s="71"/>
      <c r="XAQ1" s="71"/>
      <c r="XAR1" s="71"/>
      <c r="XAS1" s="71"/>
      <c r="XAT1" s="71"/>
      <c r="XAU1" s="71"/>
      <c r="XAV1" s="71"/>
      <c r="XAW1" s="71"/>
      <c r="XAX1" s="71"/>
      <c r="XAY1" s="71"/>
      <c r="XAZ1" s="71"/>
      <c r="XBA1" s="71"/>
      <c r="XBB1" s="71"/>
      <c r="XBC1" s="71"/>
      <c r="XBD1" s="71"/>
      <c r="XBE1" s="71"/>
      <c r="XBF1" s="71"/>
      <c r="XBG1" s="71"/>
      <c r="XBH1" s="71"/>
      <c r="XBI1" s="71"/>
      <c r="XBJ1" s="71"/>
      <c r="XBK1" s="71"/>
      <c r="XBL1" s="71"/>
      <c r="XBM1" s="71"/>
      <c r="XBN1" s="71"/>
      <c r="XBO1" s="71"/>
      <c r="XBP1" s="71"/>
      <c r="XBQ1" s="71"/>
      <c r="XBR1" s="71"/>
      <c r="XBS1" s="71"/>
      <c r="XBT1" s="71"/>
      <c r="XBU1" s="71"/>
      <c r="XBV1" s="71"/>
      <c r="XBW1" s="71"/>
      <c r="XBX1" s="71"/>
      <c r="XBY1" s="71"/>
      <c r="XBZ1" s="71"/>
      <c r="XCA1" s="71"/>
      <c r="XCB1" s="71"/>
      <c r="XCC1" s="71"/>
      <c r="XCD1" s="71"/>
    </row>
    <row r="2" spans="1:16306">
      <c r="A2" s="80" t="str">
        <f>IF(①職員名簿!C4="","",①職員名簿!C4)</f>
        <v/>
      </c>
      <c r="B2" s="72"/>
      <c r="C2" s="82" t="str">
        <f>②第１号様式の１!AC7</f>
        <v/>
      </c>
      <c r="D2" s="82" t="str">
        <f>②第１号様式の１!AC9</f>
        <v/>
      </c>
      <c r="E2" s="81" t="str">
        <f>②第１号様式の１!AF6</f>
        <v/>
      </c>
      <c r="F2" s="81" t="str">
        <f>②第１号様式の１!T24</f>
        <v/>
      </c>
      <c r="G2" s="72"/>
      <c r="H2" s="81" t="str">
        <f>②第１号様式の１!B21</f>
        <v/>
      </c>
      <c r="I2" s="81" t="str">
        <f>②第１号様式の１!N21</f>
        <v/>
      </c>
      <c r="J2" s="81">
        <f>②第１号様式の１!Q21</f>
        <v>0</v>
      </c>
      <c r="K2" s="72"/>
      <c r="L2" s="81" t="str">
        <f>②第１号様式の１!AB21</f>
        <v/>
      </c>
      <c r="M2" s="81" t="str">
        <f>②第１号様式の１!AE21</f>
        <v/>
      </c>
    </row>
  </sheetData>
  <sheetProtection algorithmName="SHA-512" hashValue="O7K+uiQL++tY+Ccpp6HcE3jq3bHjn1AxvG6E5Aq1lVgKU6gImzK1HBvumXFQpBS2FC+uYlJrf45ji4BoRQXEqQ==" saltValue="ieRKpiM97QCktmlS+wQkVg==" spinCount="100000" sheet="1" objects="1" scenarios="1"/>
  <mergeCells count="1">
    <mergeCell ref="I1:J1"/>
  </mergeCells>
  <phoneticPr fontId="4"/>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287" priority="30">
      <formula>AND($I31&lt;&gt;"",$AT31="")</formula>
    </cfRule>
  </conditionalFormatting>
  <conditionalFormatting sqref="AI33">
    <cfRule type="expression" dxfId="286" priority="29">
      <formula>AND($I$31&lt;&gt;"",$AI$33="")</formula>
    </cfRule>
  </conditionalFormatting>
  <conditionalFormatting sqref="I33 I38 I43 I48 I53 I58 I63 I68">
    <cfRule type="expression" dxfId="285" priority="31">
      <formula>AND($I31&lt;&gt;"",$I33="")</formula>
    </cfRule>
  </conditionalFormatting>
  <conditionalFormatting sqref="AI38 AI43 AI48 AI53 AI58 AI63 AI68">
    <cfRule type="expression" dxfId="284" priority="33">
      <formula>AND($I36&lt;&gt;"",$AI38="")</formula>
    </cfRule>
    <cfRule type="expression" dxfId="283" priority="34">
      <formula>IF(AND($I36&lt;&gt;"",AI38&lt;&gt;"",$V33&lt;=$AI38),TRUE,FALSE)</formula>
    </cfRule>
  </conditionalFormatting>
  <conditionalFormatting sqref="V33 V38 V43 V48 V53 V58 V63">
    <cfRule type="expression" dxfId="282" priority="35">
      <formula>AND($I31&lt;&gt;"",$V33="")</formula>
    </cfRule>
    <cfRule type="expression" dxfId="281" priority="36">
      <formula>IF(AND($I36&lt;&gt;"",$AI38&lt;&gt;"",$V33&lt;=$AI38),TRUE,FALSE)</formula>
    </cfRule>
  </conditionalFormatting>
  <conditionalFormatting sqref="AT76">
    <cfRule type="expression" dxfId="280" priority="25">
      <formula>AND($I76&lt;&gt;"",$AT76="")</formula>
    </cfRule>
  </conditionalFormatting>
  <conditionalFormatting sqref="I78">
    <cfRule type="expression" dxfId="279" priority="26">
      <formula>AND($I76&lt;&gt;"",$I78="")</formula>
    </cfRule>
  </conditionalFormatting>
  <conditionalFormatting sqref="AI78">
    <cfRule type="expression" dxfId="278" priority="27">
      <formula>AND($I76&lt;&gt;"",$AI78="")</formula>
    </cfRule>
    <cfRule type="expression" dxfId="277" priority="28">
      <formula>IF(AND($I76&lt;&gt;"",AI78&lt;&gt;"",$V68&lt;=$AI78),TRUE,FALSE)</formula>
    </cfRule>
  </conditionalFormatting>
  <conditionalFormatting sqref="AT101">
    <cfRule type="expression" dxfId="276" priority="21">
      <formula>AND($I101&lt;&gt;"",$AT101="")</formula>
    </cfRule>
  </conditionalFormatting>
  <conditionalFormatting sqref="I103">
    <cfRule type="expression" dxfId="275" priority="22">
      <formula>AND($I101&lt;&gt;"",$I103="")</formula>
    </cfRule>
  </conditionalFormatting>
  <conditionalFormatting sqref="AI103">
    <cfRule type="expression" dxfId="274" priority="23">
      <formula>AND($I101&lt;&gt;"",$AI103="")</formula>
    </cfRule>
    <cfRule type="expression" dxfId="273" priority="24">
      <formula>IF(AND($I101&lt;&gt;"",AI103&lt;&gt;"",$V78&lt;=$AI103),TRUE,FALSE)</formula>
    </cfRule>
  </conditionalFormatting>
  <conditionalFormatting sqref="AT96">
    <cfRule type="expression" dxfId="272" priority="17">
      <formula>AND($I96&lt;&gt;"",$AT96="")</formula>
    </cfRule>
  </conditionalFormatting>
  <conditionalFormatting sqref="I98">
    <cfRule type="expression" dxfId="271" priority="18">
      <formula>AND($I96&lt;&gt;"",$I98="")</formula>
    </cfRule>
  </conditionalFormatting>
  <conditionalFormatting sqref="AI98">
    <cfRule type="expression" dxfId="270" priority="19">
      <formula>AND($I96&lt;&gt;"",$AI98="")</formula>
    </cfRule>
    <cfRule type="expression" dxfId="269" priority="20">
      <formula>IF(AND($I96&lt;&gt;"",AI98&lt;&gt;"",$V78&lt;=$AI98),TRUE,FALSE)</formula>
    </cfRule>
  </conditionalFormatting>
  <conditionalFormatting sqref="AT91">
    <cfRule type="expression" dxfId="268" priority="13">
      <formula>AND($I91&lt;&gt;"",$AT91="")</formula>
    </cfRule>
  </conditionalFormatting>
  <conditionalFormatting sqref="I93">
    <cfRule type="expression" dxfId="267" priority="14">
      <formula>AND($I91&lt;&gt;"",$I93="")</formula>
    </cfRule>
  </conditionalFormatting>
  <conditionalFormatting sqref="AI93">
    <cfRule type="expression" dxfId="266" priority="15">
      <formula>AND($I91&lt;&gt;"",$AI93="")</formula>
    </cfRule>
    <cfRule type="expression" dxfId="265" priority="16">
      <formula>IF(AND($I91&lt;&gt;"",AI93&lt;&gt;"",$V78&lt;=$AI93),TRUE,FALSE)</formula>
    </cfRule>
  </conditionalFormatting>
  <conditionalFormatting sqref="AT86">
    <cfRule type="expression" dxfId="264" priority="9">
      <formula>AND($I86&lt;&gt;"",$AT86="")</formula>
    </cfRule>
  </conditionalFormatting>
  <conditionalFormatting sqref="I88">
    <cfRule type="expression" dxfId="263" priority="10">
      <formula>AND($I86&lt;&gt;"",$I88="")</formula>
    </cfRule>
  </conditionalFormatting>
  <conditionalFormatting sqref="AI88">
    <cfRule type="expression" dxfId="262" priority="11">
      <formula>AND($I86&lt;&gt;"",$AI88="")</formula>
    </cfRule>
    <cfRule type="expression" dxfId="261" priority="12">
      <formula>IF(AND($I86&lt;&gt;"",AI88&lt;&gt;"",$V78&lt;=$AI88),TRUE,FALSE)</formula>
    </cfRule>
  </conditionalFormatting>
  <conditionalFormatting sqref="AT81">
    <cfRule type="expression" dxfId="260" priority="5">
      <formula>AND($I81&lt;&gt;"",$AT81="")</formula>
    </cfRule>
  </conditionalFormatting>
  <conditionalFormatting sqref="I83">
    <cfRule type="expression" dxfId="259" priority="6">
      <formula>AND($I81&lt;&gt;"",$I83="")</formula>
    </cfRule>
  </conditionalFormatting>
  <conditionalFormatting sqref="AI83">
    <cfRule type="expression" dxfId="258" priority="7">
      <formula>AND($I81&lt;&gt;"",$AI83="")</formula>
    </cfRule>
    <cfRule type="expression" dxfId="257" priority="8">
      <formula>IF(AND($I81&lt;&gt;"",AI83&lt;&gt;"",$V78&lt;=$AI83),TRUE,FALSE)</formula>
    </cfRule>
  </conditionalFormatting>
  <conditionalFormatting sqref="AT71">
    <cfRule type="expression" dxfId="256" priority="1">
      <formula>AND($I71&lt;&gt;"",$AT71="")</formula>
    </cfRule>
  </conditionalFormatting>
  <conditionalFormatting sqref="I73">
    <cfRule type="expression" dxfId="255" priority="2">
      <formula>AND($I71&lt;&gt;"",$I73="")</formula>
    </cfRule>
  </conditionalFormatting>
  <conditionalFormatting sqref="AI73">
    <cfRule type="expression" dxfId="254" priority="3">
      <formula>AND($I71&lt;&gt;"",$AI73="")</formula>
    </cfRule>
    <cfRule type="expression" dxfId="253" priority="4">
      <formula>IF(AND($I71&lt;&gt;"",AI73&lt;&gt;"",$V63&lt;=$AI73),TRUE,FALSE)</formula>
    </cfRule>
  </conditionalFormatting>
  <conditionalFormatting sqref="V68">
    <cfRule type="expression" dxfId="252" priority="37">
      <formula>AND($I66&lt;&gt;"",$V68="")</formula>
    </cfRule>
    <cfRule type="expression" dxfId="251" priority="38">
      <formula>IF(AND(#REF!&lt;&gt;"",#REF!&lt;&gt;"",$V68&lt;=#REF!),TRUE,FALSE)</formula>
    </cfRule>
  </conditionalFormatting>
  <conditionalFormatting sqref="V78 V83 V73">
    <cfRule type="expression" dxfId="250" priority="39">
      <formula>AND($I71&lt;&gt;"",$V73="")</formula>
    </cfRule>
    <cfRule type="expression" dxfId="249" priority="40">
      <formula>IF(AND(#REF!&lt;&gt;"",#REF!&lt;&gt;"",$V73&lt;=#REF!),TRUE,FALSE)</formula>
    </cfRule>
  </conditionalFormatting>
  <conditionalFormatting sqref="V103">
    <cfRule type="expression" dxfId="248" priority="41">
      <formula>AND($I101&lt;&gt;"",$V103="")</formula>
    </cfRule>
    <cfRule type="expression" dxfId="247" priority="42">
      <formula>IF(AND(#REF!&lt;&gt;"",#REF!&lt;&gt;"",$V103&lt;=#REF!),TRUE,FALSE)</formula>
    </cfRule>
  </conditionalFormatting>
  <conditionalFormatting sqref="V98">
    <cfRule type="expression" dxfId="246" priority="43">
      <formula>AND($I96&lt;&gt;"",$V98="")</formula>
    </cfRule>
    <cfRule type="expression" dxfId="245" priority="44">
      <formula>IF(AND(#REF!&lt;&gt;"",#REF!&lt;&gt;"",$V98&lt;=#REF!),TRUE,FALSE)</formula>
    </cfRule>
  </conditionalFormatting>
  <conditionalFormatting sqref="V93">
    <cfRule type="expression" dxfId="244" priority="45">
      <formula>AND($I91&lt;&gt;"",$V93="")</formula>
    </cfRule>
    <cfRule type="expression" dxfId="243" priority="46">
      <formula>IF(AND(#REF!&lt;&gt;"",#REF!&lt;&gt;"",$V93&lt;=#REF!),TRUE,FALSE)</formula>
    </cfRule>
  </conditionalFormatting>
  <conditionalFormatting sqref="V88">
    <cfRule type="expression" dxfId="242" priority="47">
      <formula>AND($I86&lt;&gt;"",$V88="")</formula>
    </cfRule>
    <cfRule type="expression" dxfId="241" priority="48">
      <formula>IF(AND(#REF!&lt;&gt;"",#REF!&lt;&gt;"",$V88&lt;=#REF!),TRUE,FALSE)</formula>
    </cfRule>
  </conditionalFormatting>
  <dataValidations count="4">
    <dataValidation type="list" allowBlank="1" showInputMessage="1" showErrorMessage="1" sqref="AK8:AO8">
      <formula1>"平成,昭和,大正"</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Y7">
      <formula1>"男,女"</formula1>
    </dataValidation>
    <dataValidation type="list" allowBlank="1" showInputMessage="1" showErrorMessage="1" sqref="S13:U13 S15:U15 S17:U17 S19:U19 AY13:BA13 AY15:BA15 AY17:BA17 AY19:BA19">
      <formula1>"昭和,平成,令和"</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E8DD4F6B-EEC5-405A-8EF4-79384889397E}">
            <xm:f>IF(AND($I31&lt;&gt;"",AI33&lt;&gt;"",マスタ!$F$6&lt;=$AI33),TRUE,FALSE)</xm:f>
            <x14:dxf>
              <fill>
                <patternFill>
                  <bgColor rgb="FFFF6600"/>
                </patternFill>
              </fill>
            </x14:dxf>
          </x14:cfRule>
          <xm:sqref>AI33:AQ34</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239" priority="30">
      <formula>AND($I31&lt;&gt;"",$AT31="")</formula>
    </cfRule>
  </conditionalFormatting>
  <conditionalFormatting sqref="AI33">
    <cfRule type="expression" dxfId="238" priority="29">
      <formula>AND($I$31&lt;&gt;"",$AI$33="")</formula>
    </cfRule>
  </conditionalFormatting>
  <conditionalFormatting sqref="I33 I38 I43 I48 I53 I58 I63 I68">
    <cfRule type="expression" dxfId="237" priority="31">
      <formula>AND($I31&lt;&gt;"",$I33="")</formula>
    </cfRule>
  </conditionalFormatting>
  <conditionalFormatting sqref="AI38 AI43 AI48 AI53 AI58 AI63 AI68">
    <cfRule type="expression" dxfId="236" priority="33">
      <formula>AND($I36&lt;&gt;"",$AI38="")</formula>
    </cfRule>
    <cfRule type="expression" dxfId="235" priority="34">
      <formula>IF(AND($I36&lt;&gt;"",AI38&lt;&gt;"",$V33&lt;=$AI38),TRUE,FALSE)</formula>
    </cfRule>
  </conditionalFormatting>
  <conditionalFormatting sqref="V33 V38 V43 V48 V53 V58 V63">
    <cfRule type="expression" dxfId="234" priority="35">
      <formula>AND($I31&lt;&gt;"",$V33="")</formula>
    </cfRule>
    <cfRule type="expression" dxfId="233" priority="36">
      <formula>IF(AND($I36&lt;&gt;"",$AI38&lt;&gt;"",$V33&lt;=$AI38),TRUE,FALSE)</formula>
    </cfRule>
  </conditionalFormatting>
  <conditionalFormatting sqref="AT76">
    <cfRule type="expression" dxfId="232" priority="25">
      <formula>AND($I76&lt;&gt;"",$AT76="")</formula>
    </cfRule>
  </conditionalFormatting>
  <conditionalFormatting sqref="I78">
    <cfRule type="expression" dxfId="231" priority="26">
      <formula>AND($I76&lt;&gt;"",$I78="")</formula>
    </cfRule>
  </conditionalFormatting>
  <conditionalFormatting sqref="AI78">
    <cfRule type="expression" dxfId="230" priority="27">
      <formula>AND($I76&lt;&gt;"",$AI78="")</formula>
    </cfRule>
    <cfRule type="expression" dxfId="229" priority="28">
      <formula>IF(AND($I76&lt;&gt;"",AI78&lt;&gt;"",$V68&lt;=$AI78),TRUE,FALSE)</formula>
    </cfRule>
  </conditionalFormatting>
  <conditionalFormatting sqref="AT101">
    <cfRule type="expression" dxfId="228" priority="21">
      <formula>AND($I101&lt;&gt;"",$AT101="")</formula>
    </cfRule>
  </conditionalFormatting>
  <conditionalFormatting sqref="I103">
    <cfRule type="expression" dxfId="227" priority="22">
      <formula>AND($I101&lt;&gt;"",$I103="")</formula>
    </cfRule>
  </conditionalFormatting>
  <conditionalFormatting sqref="AI103">
    <cfRule type="expression" dxfId="226" priority="23">
      <formula>AND($I101&lt;&gt;"",$AI103="")</formula>
    </cfRule>
    <cfRule type="expression" dxfId="225" priority="24">
      <formula>IF(AND($I101&lt;&gt;"",AI103&lt;&gt;"",$V78&lt;=$AI103),TRUE,FALSE)</formula>
    </cfRule>
  </conditionalFormatting>
  <conditionalFormatting sqref="AT96">
    <cfRule type="expression" dxfId="224" priority="17">
      <formula>AND($I96&lt;&gt;"",$AT96="")</formula>
    </cfRule>
  </conditionalFormatting>
  <conditionalFormatting sqref="I98">
    <cfRule type="expression" dxfId="223" priority="18">
      <formula>AND($I96&lt;&gt;"",$I98="")</formula>
    </cfRule>
  </conditionalFormatting>
  <conditionalFormatting sqref="AI98">
    <cfRule type="expression" dxfId="222" priority="19">
      <formula>AND($I96&lt;&gt;"",$AI98="")</formula>
    </cfRule>
    <cfRule type="expression" dxfId="221" priority="20">
      <formula>IF(AND($I96&lt;&gt;"",AI98&lt;&gt;"",$V78&lt;=$AI98),TRUE,FALSE)</formula>
    </cfRule>
  </conditionalFormatting>
  <conditionalFormatting sqref="AT91">
    <cfRule type="expression" dxfId="220" priority="13">
      <formula>AND($I91&lt;&gt;"",$AT91="")</formula>
    </cfRule>
  </conditionalFormatting>
  <conditionalFormatting sqref="I93">
    <cfRule type="expression" dxfId="219" priority="14">
      <formula>AND($I91&lt;&gt;"",$I93="")</formula>
    </cfRule>
  </conditionalFormatting>
  <conditionalFormatting sqref="AI93">
    <cfRule type="expression" dxfId="218" priority="15">
      <formula>AND($I91&lt;&gt;"",$AI93="")</formula>
    </cfRule>
    <cfRule type="expression" dxfId="217" priority="16">
      <formula>IF(AND($I91&lt;&gt;"",AI93&lt;&gt;"",$V78&lt;=$AI93),TRUE,FALSE)</formula>
    </cfRule>
  </conditionalFormatting>
  <conditionalFormatting sqref="AT86">
    <cfRule type="expression" dxfId="216" priority="9">
      <formula>AND($I86&lt;&gt;"",$AT86="")</formula>
    </cfRule>
  </conditionalFormatting>
  <conditionalFormatting sqref="I88">
    <cfRule type="expression" dxfId="215" priority="10">
      <formula>AND($I86&lt;&gt;"",$I88="")</formula>
    </cfRule>
  </conditionalFormatting>
  <conditionalFormatting sqref="AI88">
    <cfRule type="expression" dxfId="214" priority="11">
      <formula>AND($I86&lt;&gt;"",$AI88="")</formula>
    </cfRule>
    <cfRule type="expression" dxfId="213" priority="12">
      <formula>IF(AND($I86&lt;&gt;"",AI88&lt;&gt;"",$V78&lt;=$AI88),TRUE,FALSE)</formula>
    </cfRule>
  </conditionalFormatting>
  <conditionalFormatting sqref="AT81">
    <cfRule type="expression" dxfId="212" priority="5">
      <formula>AND($I81&lt;&gt;"",$AT81="")</formula>
    </cfRule>
  </conditionalFormatting>
  <conditionalFormatting sqref="I83">
    <cfRule type="expression" dxfId="211" priority="6">
      <formula>AND($I81&lt;&gt;"",$I83="")</formula>
    </cfRule>
  </conditionalFormatting>
  <conditionalFormatting sqref="AI83">
    <cfRule type="expression" dxfId="210" priority="7">
      <formula>AND($I81&lt;&gt;"",$AI83="")</formula>
    </cfRule>
    <cfRule type="expression" dxfId="209" priority="8">
      <formula>IF(AND($I81&lt;&gt;"",AI83&lt;&gt;"",$V78&lt;=$AI83),TRUE,FALSE)</formula>
    </cfRule>
  </conditionalFormatting>
  <conditionalFormatting sqref="AT71">
    <cfRule type="expression" dxfId="208" priority="1">
      <formula>AND($I71&lt;&gt;"",$AT71="")</formula>
    </cfRule>
  </conditionalFormatting>
  <conditionalFormatting sqref="I73">
    <cfRule type="expression" dxfId="207" priority="2">
      <formula>AND($I71&lt;&gt;"",$I73="")</formula>
    </cfRule>
  </conditionalFormatting>
  <conditionalFormatting sqref="AI73">
    <cfRule type="expression" dxfId="206" priority="3">
      <formula>AND($I71&lt;&gt;"",$AI73="")</formula>
    </cfRule>
    <cfRule type="expression" dxfId="205" priority="4">
      <formula>IF(AND($I71&lt;&gt;"",AI73&lt;&gt;"",$V63&lt;=$AI73),TRUE,FALSE)</formula>
    </cfRule>
  </conditionalFormatting>
  <conditionalFormatting sqref="V68">
    <cfRule type="expression" dxfId="204" priority="37">
      <formula>AND($I66&lt;&gt;"",$V68="")</formula>
    </cfRule>
    <cfRule type="expression" dxfId="203" priority="38">
      <formula>IF(AND(#REF!&lt;&gt;"",#REF!&lt;&gt;"",$V68&lt;=#REF!),TRUE,FALSE)</formula>
    </cfRule>
  </conditionalFormatting>
  <conditionalFormatting sqref="V78 V83 V73">
    <cfRule type="expression" dxfId="202" priority="39">
      <formula>AND($I71&lt;&gt;"",$V73="")</formula>
    </cfRule>
    <cfRule type="expression" dxfId="201" priority="40">
      <formula>IF(AND(#REF!&lt;&gt;"",#REF!&lt;&gt;"",$V73&lt;=#REF!),TRUE,FALSE)</formula>
    </cfRule>
  </conditionalFormatting>
  <conditionalFormatting sqref="V103">
    <cfRule type="expression" dxfId="200" priority="41">
      <formula>AND($I101&lt;&gt;"",$V103="")</formula>
    </cfRule>
    <cfRule type="expression" dxfId="199" priority="42">
      <formula>IF(AND(#REF!&lt;&gt;"",#REF!&lt;&gt;"",$V103&lt;=#REF!),TRUE,FALSE)</formula>
    </cfRule>
  </conditionalFormatting>
  <conditionalFormatting sqref="V98">
    <cfRule type="expression" dxfId="198" priority="43">
      <formula>AND($I96&lt;&gt;"",$V98="")</formula>
    </cfRule>
    <cfRule type="expression" dxfId="197" priority="44">
      <formula>IF(AND(#REF!&lt;&gt;"",#REF!&lt;&gt;"",$V98&lt;=#REF!),TRUE,FALSE)</formula>
    </cfRule>
  </conditionalFormatting>
  <conditionalFormatting sqref="V93">
    <cfRule type="expression" dxfId="196" priority="45">
      <formula>AND($I91&lt;&gt;"",$V93="")</formula>
    </cfRule>
    <cfRule type="expression" dxfId="195" priority="46">
      <formula>IF(AND(#REF!&lt;&gt;"",#REF!&lt;&gt;"",$V93&lt;=#REF!),TRUE,FALSE)</formula>
    </cfRule>
  </conditionalFormatting>
  <conditionalFormatting sqref="V88">
    <cfRule type="expression" dxfId="194" priority="47">
      <formula>AND($I86&lt;&gt;"",$V88="")</formula>
    </cfRule>
    <cfRule type="expression" dxfId="193" priority="48">
      <formula>IF(AND(#REF!&lt;&gt;"",#REF!&lt;&gt;"",$V88&lt;=#REF!),TRUE,FALSE)</formula>
    </cfRule>
  </conditionalFormatting>
  <dataValidations count="4">
    <dataValidation type="list" allowBlank="1" showInputMessage="1" showErrorMessage="1" sqref="S13:U13 S15:U15 S17:U17 S19:U19 AY13:BA13 AY15:BA15 AY17:BA17 AY19:BA19">
      <formula1>"昭和,平成,令和"</formula1>
    </dataValidation>
    <dataValidation type="list" allowBlank="1" showInputMessage="1" showErrorMessage="1" sqref="CY7">
      <formula1>"男,女"</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FFC603AA-42D6-4D75-B326-00F29D16AE3A}">
            <xm:f>IF(AND($I31&lt;&gt;"",AI33&lt;&gt;"",マスタ!$F$6&lt;=$AI33),TRUE,FALSE)</xm:f>
            <x14:dxf>
              <fill>
                <patternFill>
                  <bgColor rgb="FFFF6600"/>
                </patternFill>
              </fill>
            </x14:dxf>
          </x14:cfRule>
          <xm:sqref>AI33:AQ34</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191" priority="30">
      <formula>AND($I31&lt;&gt;"",$AT31="")</formula>
    </cfRule>
  </conditionalFormatting>
  <conditionalFormatting sqref="AI33">
    <cfRule type="expression" dxfId="190" priority="29">
      <formula>AND($I$31&lt;&gt;"",$AI$33="")</formula>
    </cfRule>
  </conditionalFormatting>
  <conditionalFormatting sqref="I33 I38 I43 I48 I53 I58 I63 I68">
    <cfRule type="expression" dxfId="189" priority="31">
      <formula>AND($I31&lt;&gt;"",$I33="")</formula>
    </cfRule>
  </conditionalFormatting>
  <conditionalFormatting sqref="AI38 AI43 AI48 AI53 AI58 AI63 AI68">
    <cfRule type="expression" dxfId="188" priority="33">
      <formula>AND($I36&lt;&gt;"",$AI38="")</formula>
    </cfRule>
    <cfRule type="expression" dxfId="187" priority="34">
      <formula>IF(AND($I36&lt;&gt;"",AI38&lt;&gt;"",$V33&lt;=$AI38),TRUE,FALSE)</formula>
    </cfRule>
  </conditionalFormatting>
  <conditionalFormatting sqref="V33 V38 V43 V48 V53 V58 V63">
    <cfRule type="expression" dxfId="186" priority="35">
      <formula>AND($I31&lt;&gt;"",$V33="")</formula>
    </cfRule>
    <cfRule type="expression" dxfId="185" priority="36">
      <formula>IF(AND($I36&lt;&gt;"",$AI38&lt;&gt;"",$V33&lt;=$AI38),TRUE,FALSE)</formula>
    </cfRule>
  </conditionalFormatting>
  <conditionalFormatting sqref="AT76">
    <cfRule type="expression" dxfId="184" priority="25">
      <formula>AND($I76&lt;&gt;"",$AT76="")</formula>
    </cfRule>
  </conditionalFormatting>
  <conditionalFormatting sqref="I78">
    <cfRule type="expression" dxfId="183" priority="26">
      <formula>AND($I76&lt;&gt;"",$I78="")</formula>
    </cfRule>
  </conditionalFormatting>
  <conditionalFormatting sqref="AI78">
    <cfRule type="expression" dxfId="182" priority="27">
      <formula>AND($I76&lt;&gt;"",$AI78="")</formula>
    </cfRule>
    <cfRule type="expression" dxfId="181" priority="28">
      <formula>IF(AND($I76&lt;&gt;"",AI78&lt;&gt;"",$V68&lt;=$AI78),TRUE,FALSE)</formula>
    </cfRule>
  </conditionalFormatting>
  <conditionalFormatting sqref="AT101">
    <cfRule type="expression" dxfId="180" priority="21">
      <formula>AND($I101&lt;&gt;"",$AT101="")</formula>
    </cfRule>
  </conditionalFormatting>
  <conditionalFormatting sqref="I103">
    <cfRule type="expression" dxfId="179" priority="22">
      <formula>AND($I101&lt;&gt;"",$I103="")</formula>
    </cfRule>
  </conditionalFormatting>
  <conditionalFormatting sqref="AI103">
    <cfRule type="expression" dxfId="178" priority="23">
      <formula>AND($I101&lt;&gt;"",$AI103="")</formula>
    </cfRule>
    <cfRule type="expression" dxfId="177" priority="24">
      <formula>IF(AND($I101&lt;&gt;"",AI103&lt;&gt;"",$V78&lt;=$AI103),TRUE,FALSE)</formula>
    </cfRule>
  </conditionalFormatting>
  <conditionalFormatting sqref="AT96">
    <cfRule type="expression" dxfId="176" priority="17">
      <formula>AND($I96&lt;&gt;"",$AT96="")</formula>
    </cfRule>
  </conditionalFormatting>
  <conditionalFormatting sqref="I98">
    <cfRule type="expression" dxfId="175" priority="18">
      <formula>AND($I96&lt;&gt;"",$I98="")</formula>
    </cfRule>
  </conditionalFormatting>
  <conditionalFormatting sqref="AI98">
    <cfRule type="expression" dxfId="174" priority="19">
      <formula>AND($I96&lt;&gt;"",$AI98="")</formula>
    </cfRule>
    <cfRule type="expression" dxfId="173" priority="20">
      <formula>IF(AND($I96&lt;&gt;"",AI98&lt;&gt;"",$V78&lt;=$AI98),TRUE,FALSE)</formula>
    </cfRule>
  </conditionalFormatting>
  <conditionalFormatting sqref="AT91">
    <cfRule type="expression" dxfId="172" priority="13">
      <formula>AND($I91&lt;&gt;"",$AT91="")</formula>
    </cfRule>
  </conditionalFormatting>
  <conditionalFormatting sqref="I93">
    <cfRule type="expression" dxfId="171" priority="14">
      <formula>AND($I91&lt;&gt;"",$I93="")</formula>
    </cfRule>
  </conditionalFormatting>
  <conditionalFormatting sqref="AI93">
    <cfRule type="expression" dxfId="170" priority="15">
      <formula>AND($I91&lt;&gt;"",$AI93="")</formula>
    </cfRule>
    <cfRule type="expression" dxfId="169" priority="16">
      <formula>IF(AND($I91&lt;&gt;"",AI93&lt;&gt;"",$V78&lt;=$AI93),TRUE,FALSE)</formula>
    </cfRule>
  </conditionalFormatting>
  <conditionalFormatting sqref="AT86">
    <cfRule type="expression" dxfId="168" priority="9">
      <formula>AND($I86&lt;&gt;"",$AT86="")</formula>
    </cfRule>
  </conditionalFormatting>
  <conditionalFormatting sqref="I88">
    <cfRule type="expression" dxfId="167" priority="10">
      <formula>AND($I86&lt;&gt;"",$I88="")</formula>
    </cfRule>
  </conditionalFormatting>
  <conditionalFormatting sqref="AI88">
    <cfRule type="expression" dxfId="166" priority="11">
      <formula>AND($I86&lt;&gt;"",$AI88="")</formula>
    </cfRule>
    <cfRule type="expression" dxfId="165" priority="12">
      <formula>IF(AND($I86&lt;&gt;"",AI88&lt;&gt;"",$V78&lt;=$AI88),TRUE,FALSE)</formula>
    </cfRule>
  </conditionalFormatting>
  <conditionalFormatting sqref="AT81">
    <cfRule type="expression" dxfId="164" priority="5">
      <formula>AND($I81&lt;&gt;"",$AT81="")</formula>
    </cfRule>
  </conditionalFormatting>
  <conditionalFormatting sqref="I83">
    <cfRule type="expression" dxfId="163" priority="6">
      <formula>AND($I81&lt;&gt;"",$I83="")</formula>
    </cfRule>
  </conditionalFormatting>
  <conditionalFormatting sqref="AI83">
    <cfRule type="expression" dxfId="162" priority="7">
      <formula>AND($I81&lt;&gt;"",$AI83="")</formula>
    </cfRule>
    <cfRule type="expression" dxfId="161" priority="8">
      <formula>IF(AND($I81&lt;&gt;"",AI83&lt;&gt;"",$V78&lt;=$AI83),TRUE,FALSE)</formula>
    </cfRule>
  </conditionalFormatting>
  <conditionalFormatting sqref="AT71">
    <cfRule type="expression" dxfId="160" priority="1">
      <formula>AND($I71&lt;&gt;"",$AT71="")</formula>
    </cfRule>
  </conditionalFormatting>
  <conditionalFormatting sqref="I73">
    <cfRule type="expression" dxfId="159" priority="2">
      <formula>AND($I71&lt;&gt;"",$I73="")</formula>
    </cfRule>
  </conditionalFormatting>
  <conditionalFormatting sqref="AI73">
    <cfRule type="expression" dxfId="158" priority="3">
      <formula>AND($I71&lt;&gt;"",$AI73="")</formula>
    </cfRule>
    <cfRule type="expression" dxfId="157" priority="4">
      <formula>IF(AND($I71&lt;&gt;"",AI73&lt;&gt;"",$V63&lt;=$AI73),TRUE,FALSE)</formula>
    </cfRule>
  </conditionalFormatting>
  <conditionalFormatting sqref="V68">
    <cfRule type="expression" dxfId="156" priority="37">
      <formula>AND($I66&lt;&gt;"",$V68="")</formula>
    </cfRule>
    <cfRule type="expression" dxfId="155" priority="38">
      <formula>IF(AND(#REF!&lt;&gt;"",#REF!&lt;&gt;"",$V68&lt;=#REF!),TRUE,FALSE)</formula>
    </cfRule>
  </conditionalFormatting>
  <conditionalFormatting sqref="V78 V83 V73">
    <cfRule type="expression" dxfId="154" priority="39">
      <formula>AND($I71&lt;&gt;"",$V73="")</formula>
    </cfRule>
    <cfRule type="expression" dxfId="153" priority="40">
      <formula>IF(AND(#REF!&lt;&gt;"",#REF!&lt;&gt;"",$V73&lt;=#REF!),TRUE,FALSE)</formula>
    </cfRule>
  </conditionalFormatting>
  <conditionalFormatting sqref="V103">
    <cfRule type="expression" dxfId="152" priority="41">
      <formula>AND($I101&lt;&gt;"",$V103="")</formula>
    </cfRule>
    <cfRule type="expression" dxfId="151" priority="42">
      <formula>IF(AND(#REF!&lt;&gt;"",#REF!&lt;&gt;"",$V103&lt;=#REF!),TRUE,FALSE)</formula>
    </cfRule>
  </conditionalFormatting>
  <conditionalFormatting sqref="V98">
    <cfRule type="expression" dxfId="150" priority="43">
      <formula>AND($I96&lt;&gt;"",$V98="")</formula>
    </cfRule>
    <cfRule type="expression" dxfId="149" priority="44">
      <formula>IF(AND(#REF!&lt;&gt;"",#REF!&lt;&gt;"",$V98&lt;=#REF!),TRUE,FALSE)</formula>
    </cfRule>
  </conditionalFormatting>
  <conditionalFormatting sqref="V93">
    <cfRule type="expression" dxfId="148" priority="45">
      <formula>AND($I91&lt;&gt;"",$V93="")</formula>
    </cfRule>
    <cfRule type="expression" dxfId="147" priority="46">
      <formula>IF(AND(#REF!&lt;&gt;"",#REF!&lt;&gt;"",$V93&lt;=#REF!),TRUE,FALSE)</formula>
    </cfRule>
  </conditionalFormatting>
  <conditionalFormatting sqref="V88">
    <cfRule type="expression" dxfId="146" priority="47">
      <formula>AND($I86&lt;&gt;"",$V88="")</formula>
    </cfRule>
    <cfRule type="expression" dxfId="145" priority="48">
      <formula>IF(AND(#REF!&lt;&gt;"",#REF!&lt;&gt;"",$V88&lt;=#REF!),TRUE,FALSE)</formula>
    </cfRule>
  </conditionalFormatting>
  <dataValidations count="4">
    <dataValidation type="list" allowBlank="1" showInputMessage="1" showErrorMessage="1" sqref="AK8:AO8">
      <formula1>"平成,昭和,大正"</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Y7">
      <formula1>"男,女"</formula1>
    </dataValidation>
    <dataValidation type="list" allowBlank="1" showInputMessage="1" showErrorMessage="1" sqref="S13:U13 S15:U15 S17:U17 S19:U19 AY13:BA13 AY15:BA15 AY17:BA17 AY19:BA19">
      <formula1>"昭和,平成,令和"</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F153728B-CDCE-4AAD-B692-89727E65571C}">
            <xm:f>IF(AND($I31&lt;&gt;"",AI33&lt;&gt;"",マスタ!$F$6&lt;=$AI33),TRUE,FALSE)</xm:f>
            <x14:dxf>
              <fill>
                <patternFill>
                  <bgColor rgb="FFFF6600"/>
                </patternFill>
              </fill>
            </x14:dxf>
          </x14:cfRule>
          <xm:sqref>AI33:AQ34</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143" priority="30">
      <formula>AND($I31&lt;&gt;"",$AT31="")</formula>
    </cfRule>
  </conditionalFormatting>
  <conditionalFormatting sqref="AI33">
    <cfRule type="expression" dxfId="142" priority="29">
      <formula>AND($I$31&lt;&gt;"",$AI$33="")</formula>
    </cfRule>
  </conditionalFormatting>
  <conditionalFormatting sqref="I33 I38 I43 I48 I53 I58 I63 I68">
    <cfRule type="expression" dxfId="141" priority="31">
      <formula>AND($I31&lt;&gt;"",$I33="")</formula>
    </cfRule>
  </conditionalFormatting>
  <conditionalFormatting sqref="AI38 AI43 AI48 AI53 AI58 AI63 AI68">
    <cfRule type="expression" dxfId="140" priority="33">
      <formula>AND($I36&lt;&gt;"",$AI38="")</formula>
    </cfRule>
    <cfRule type="expression" dxfId="139" priority="34">
      <formula>IF(AND($I36&lt;&gt;"",AI38&lt;&gt;"",$V33&lt;=$AI38),TRUE,FALSE)</formula>
    </cfRule>
  </conditionalFormatting>
  <conditionalFormatting sqref="V33 V38 V43 V48 V53 V58 V63">
    <cfRule type="expression" dxfId="138" priority="35">
      <formula>AND($I31&lt;&gt;"",$V33="")</formula>
    </cfRule>
    <cfRule type="expression" dxfId="137" priority="36">
      <formula>IF(AND($I36&lt;&gt;"",$AI38&lt;&gt;"",$V33&lt;=$AI38),TRUE,FALSE)</formula>
    </cfRule>
  </conditionalFormatting>
  <conditionalFormatting sqref="AT76">
    <cfRule type="expression" dxfId="136" priority="25">
      <formula>AND($I76&lt;&gt;"",$AT76="")</formula>
    </cfRule>
  </conditionalFormatting>
  <conditionalFormatting sqref="I78">
    <cfRule type="expression" dxfId="135" priority="26">
      <formula>AND($I76&lt;&gt;"",$I78="")</formula>
    </cfRule>
  </conditionalFormatting>
  <conditionalFormatting sqref="AI78">
    <cfRule type="expression" dxfId="134" priority="27">
      <formula>AND($I76&lt;&gt;"",$AI78="")</formula>
    </cfRule>
    <cfRule type="expression" dxfId="133" priority="28">
      <formula>IF(AND($I76&lt;&gt;"",AI78&lt;&gt;"",$V68&lt;=$AI78),TRUE,FALSE)</formula>
    </cfRule>
  </conditionalFormatting>
  <conditionalFormatting sqref="AT101">
    <cfRule type="expression" dxfId="132" priority="21">
      <formula>AND($I101&lt;&gt;"",$AT101="")</formula>
    </cfRule>
  </conditionalFormatting>
  <conditionalFormatting sqref="I103">
    <cfRule type="expression" dxfId="131" priority="22">
      <formula>AND($I101&lt;&gt;"",$I103="")</formula>
    </cfRule>
  </conditionalFormatting>
  <conditionalFormatting sqref="AI103">
    <cfRule type="expression" dxfId="130" priority="23">
      <formula>AND($I101&lt;&gt;"",$AI103="")</formula>
    </cfRule>
    <cfRule type="expression" dxfId="129" priority="24">
      <formula>IF(AND($I101&lt;&gt;"",AI103&lt;&gt;"",$V78&lt;=$AI103),TRUE,FALSE)</formula>
    </cfRule>
  </conditionalFormatting>
  <conditionalFormatting sqref="AT96">
    <cfRule type="expression" dxfId="128" priority="17">
      <formula>AND($I96&lt;&gt;"",$AT96="")</formula>
    </cfRule>
  </conditionalFormatting>
  <conditionalFormatting sqref="I98">
    <cfRule type="expression" dxfId="127" priority="18">
      <formula>AND($I96&lt;&gt;"",$I98="")</formula>
    </cfRule>
  </conditionalFormatting>
  <conditionalFormatting sqref="AI98">
    <cfRule type="expression" dxfId="126" priority="19">
      <formula>AND($I96&lt;&gt;"",$AI98="")</formula>
    </cfRule>
    <cfRule type="expression" dxfId="125" priority="20">
      <formula>IF(AND($I96&lt;&gt;"",AI98&lt;&gt;"",$V78&lt;=$AI98),TRUE,FALSE)</formula>
    </cfRule>
  </conditionalFormatting>
  <conditionalFormatting sqref="AT91">
    <cfRule type="expression" dxfId="124" priority="13">
      <formula>AND($I91&lt;&gt;"",$AT91="")</formula>
    </cfRule>
  </conditionalFormatting>
  <conditionalFormatting sqref="I93">
    <cfRule type="expression" dxfId="123" priority="14">
      <formula>AND($I91&lt;&gt;"",$I93="")</formula>
    </cfRule>
  </conditionalFormatting>
  <conditionalFormatting sqref="AI93">
    <cfRule type="expression" dxfId="122" priority="15">
      <formula>AND($I91&lt;&gt;"",$AI93="")</formula>
    </cfRule>
    <cfRule type="expression" dxfId="121" priority="16">
      <formula>IF(AND($I91&lt;&gt;"",AI93&lt;&gt;"",$V78&lt;=$AI93),TRUE,FALSE)</formula>
    </cfRule>
  </conditionalFormatting>
  <conditionalFormatting sqref="AT86">
    <cfRule type="expression" dxfId="120" priority="9">
      <formula>AND($I86&lt;&gt;"",$AT86="")</formula>
    </cfRule>
  </conditionalFormatting>
  <conditionalFormatting sqref="I88">
    <cfRule type="expression" dxfId="119" priority="10">
      <formula>AND($I86&lt;&gt;"",$I88="")</formula>
    </cfRule>
  </conditionalFormatting>
  <conditionalFormatting sqref="AI88">
    <cfRule type="expression" dxfId="118" priority="11">
      <formula>AND($I86&lt;&gt;"",$AI88="")</formula>
    </cfRule>
    <cfRule type="expression" dxfId="117" priority="12">
      <formula>IF(AND($I86&lt;&gt;"",AI88&lt;&gt;"",$V78&lt;=$AI88),TRUE,FALSE)</formula>
    </cfRule>
  </conditionalFormatting>
  <conditionalFormatting sqref="AT81">
    <cfRule type="expression" dxfId="116" priority="5">
      <formula>AND($I81&lt;&gt;"",$AT81="")</formula>
    </cfRule>
  </conditionalFormatting>
  <conditionalFormatting sqref="I83">
    <cfRule type="expression" dxfId="115" priority="6">
      <formula>AND($I81&lt;&gt;"",$I83="")</formula>
    </cfRule>
  </conditionalFormatting>
  <conditionalFormatting sqref="AI83">
    <cfRule type="expression" dxfId="114" priority="7">
      <formula>AND($I81&lt;&gt;"",$AI83="")</formula>
    </cfRule>
    <cfRule type="expression" dxfId="113" priority="8">
      <formula>IF(AND($I81&lt;&gt;"",AI83&lt;&gt;"",$V78&lt;=$AI83),TRUE,FALSE)</formula>
    </cfRule>
  </conditionalFormatting>
  <conditionalFormatting sqref="AT71">
    <cfRule type="expression" dxfId="112" priority="1">
      <formula>AND($I71&lt;&gt;"",$AT71="")</formula>
    </cfRule>
  </conditionalFormatting>
  <conditionalFormatting sqref="I73">
    <cfRule type="expression" dxfId="111" priority="2">
      <formula>AND($I71&lt;&gt;"",$I73="")</formula>
    </cfRule>
  </conditionalFormatting>
  <conditionalFormatting sqref="AI73">
    <cfRule type="expression" dxfId="110" priority="3">
      <formula>AND($I71&lt;&gt;"",$AI73="")</formula>
    </cfRule>
    <cfRule type="expression" dxfId="109" priority="4">
      <formula>IF(AND($I71&lt;&gt;"",AI73&lt;&gt;"",$V63&lt;=$AI73),TRUE,FALSE)</formula>
    </cfRule>
  </conditionalFormatting>
  <conditionalFormatting sqref="V68">
    <cfRule type="expression" dxfId="108" priority="37">
      <formula>AND($I66&lt;&gt;"",$V68="")</formula>
    </cfRule>
    <cfRule type="expression" dxfId="107" priority="38">
      <formula>IF(AND(#REF!&lt;&gt;"",#REF!&lt;&gt;"",$V68&lt;=#REF!),TRUE,FALSE)</formula>
    </cfRule>
  </conditionalFormatting>
  <conditionalFormatting sqref="V78 V83 V73">
    <cfRule type="expression" dxfId="106" priority="39">
      <formula>AND($I71&lt;&gt;"",$V73="")</formula>
    </cfRule>
    <cfRule type="expression" dxfId="105" priority="40">
      <formula>IF(AND(#REF!&lt;&gt;"",#REF!&lt;&gt;"",$V73&lt;=#REF!),TRUE,FALSE)</formula>
    </cfRule>
  </conditionalFormatting>
  <conditionalFormatting sqref="V103">
    <cfRule type="expression" dxfId="104" priority="41">
      <formula>AND($I101&lt;&gt;"",$V103="")</formula>
    </cfRule>
    <cfRule type="expression" dxfId="103" priority="42">
      <formula>IF(AND(#REF!&lt;&gt;"",#REF!&lt;&gt;"",$V103&lt;=#REF!),TRUE,FALSE)</formula>
    </cfRule>
  </conditionalFormatting>
  <conditionalFormatting sqref="V98">
    <cfRule type="expression" dxfId="102" priority="43">
      <formula>AND($I96&lt;&gt;"",$V98="")</formula>
    </cfRule>
    <cfRule type="expression" dxfId="101" priority="44">
      <formula>IF(AND(#REF!&lt;&gt;"",#REF!&lt;&gt;"",$V98&lt;=#REF!),TRUE,FALSE)</formula>
    </cfRule>
  </conditionalFormatting>
  <conditionalFormatting sqref="V93">
    <cfRule type="expression" dxfId="100" priority="45">
      <formula>AND($I91&lt;&gt;"",$V93="")</formula>
    </cfRule>
    <cfRule type="expression" dxfId="99" priority="46">
      <formula>IF(AND(#REF!&lt;&gt;"",#REF!&lt;&gt;"",$V93&lt;=#REF!),TRUE,FALSE)</formula>
    </cfRule>
  </conditionalFormatting>
  <conditionalFormatting sqref="V88">
    <cfRule type="expression" dxfId="98" priority="47">
      <formula>AND($I86&lt;&gt;"",$V88="")</formula>
    </cfRule>
    <cfRule type="expression" dxfId="97" priority="48">
      <formula>IF(AND(#REF!&lt;&gt;"",#REF!&lt;&gt;"",$V88&lt;=#REF!),TRUE,FALSE)</formula>
    </cfRule>
  </conditionalFormatting>
  <dataValidations count="4">
    <dataValidation type="list" allowBlank="1" showInputMessage="1" showErrorMessage="1" sqref="S13:U13 S15:U15 S17:U17 S19:U19 AY13:BA13 AY15:BA15 AY17:BA17 AY19:BA19">
      <formula1>"昭和,平成,令和"</formula1>
    </dataValidation>
    <dataValidation type="list" allowBlank="1" showInputMessage="1" showErrorMessage="1" sqref="CY7">
      <formula1>"男,女"</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A3753782-0202-44A6-BC4E-D520FC3E02A1}">
            <xm:f>IF(AND($I31&lt;&gt;"",AI33&lt;&gt;"",マスタ!$F$6&lt;=$AI33),TRUE,FALSE)</xm:f>
            <x14:dxf>
              <fill>
                <patternFill>
                  <bgColor rgb="FFFF6600"/>
                </patternFill>
              </fill>
            </x14:dxf>
          </x14:cfRule>
          <xm:sqref>AI33:AQ34</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95" priority="30">
      <formula>AND($I31&lt;&gt;"",$AT31="")</formula>
    </cfRule>
  </conditionalFormatting>
  <conditionalFormatting sqref="AI33">
    <cfRule type="expression" dxfId="94" priority="29">
      <formula>AND($I$31&lt;&gt;"",$AI$33="")</formula>
    </cfRule>
  </conditionalFormatting>
  <conditionalFormatting sqref="I33 I38 I43 I48 I53 I58 I63 I68">
    <cfRule type="expression" dxfId="93" priority="31">
      <formula>AND($I31&lt;&gt;"",$I33="")</formula>
    </cfRule>
  </conditionalFormatting>
  <conditionalFormatting sqref="AI38 AI43 AI48 AI53 AI58 AI63 AI68">
    <cfRule type="expression" dxfId="92" priority="33">
      <formula>AND($I36&lt;&gt;"",$AI38="")</formula>
    </cfRule>
    <cfRule type="expression" dxfId="91" priority="34">
      <formula>IF(AND($I36&lt;&gt;"",AI38&lt;&gt;"",$V33&lt;=$AI38),TRUE,FALSE)</formula>
    </cfRule>
  </conditionalFormatting>
  <conditionalFormatting sqref="V33 V38 V43 V48 V53 V58 V63">
    <cfRule type="expression" dxfId="90" priority="35">
      <formula>AND($I31&lt;&gt;"",$V33="")</formula>
    </cfRule>
    <cfRule type="expression" dxfId="89" priority="36">
      <formula>IF(AND($I36&lt;&gt;"",$AI38&lt;&gt;"",$V33&lt;=$AI38),TRUE,FALSE)</formula>
    </cfRule>
  </conditionalFormatting>
  <conditionalFormatting sqref="AT76">
    <cfRule type="expression" dxfId="88" priority="25">
      <formula>AND($I76&lt;&gt;"",$AT76="")</formula>
    </cfRule>
  </conditionalFormatting>
  <conditionalFormatting sqref="I78">
    <cfRule type="expression" dxfId="87" priority="26">
      <formula>AND($I76&lt;&gt;"",$I78="")</formula>
    </cfRule>
  </conditionalFormatting>
  <conditionalFormatting sqref="AI78">
    <cfRule type="expression" dxfId="86" priority="27">
      <formula>AND($I76&lt;&gt;"",$AI78="")</formula>
    </cfRule>
    <cfRule type="expression" dxfId="85" priority="28">
      <formula>IF(AND($I76&lt;&gt;"",AI78&lt;&gt;"",$V68&lt;=$AI78),TRUE,FALSE)</formula>
    </cfRule>
  </conditionalFormatting>
  <conditionalFormatting sqref="AT101">
    <cfRule type="expression" dxfId="84" priority="21">
      <formula>AND($I101&lt;&gt;"",$AT101="")</formula>
    </cfRule>
  </conditionalFormatting>
  <conditionalFormatting sqref="I103">
    <cfRule type="expression" dxfId="83" priority="22">
      <formula>AND($I101&lt;&gt;"",$I103="")</formula>
    </cfRule>
  </conditionalFormatting>
  <conditionalFormatting sqref="AI103">
    <cfRule type="expression" dxfId="82" priority="23">
      <formula>AND($I101&lt;&gt;"",$AI103="")</formula>
    </cfRule>
    <cfRule type="expression" dxfId="81" priority="24">
      <formula>IF(AND($I101&lt;&gt;"",AI103&lt;&gt;"",$V78&lt;=$AI103),TRUE,FALSE)</formula>
    </cfRule>
  </conditionalFormatting>
  <conditionalFormatting sqref="AT96">
    <cfRule type="expression" dxfId="80" priority="17">
      <formula>AND($I96&lt;&gt;"",$AT96="")</formula>
    </cfRule>
  </conditionalFormatting>
  <conditionalFormatting sqref="I98">
    <cfRule type="expression" dxfId="79" priority="18">
      <formula>AND($I96&lt;&gt;"",$I98="")</formula>
    </cfRule>
  </conditionalFormatting>
  <conditionalFormatting sqref="AI98">
    <cfRule type="expression" dxfId="78" priority="19">
      <formula>AND($I96&lt;&gt;"",$AI98="")</formula>
    </cfRule>
    <cfRule type="expression" dxfId="77" priority="20">
      <formula>IF(AND($I96&lt;&gt;"",AI98&lt;&gt;"",$V78&lt;=$AI98),TRUE,FALSE)</formula>
    </cfRule>
  </conditionalFormatting>
  <conditionalFormatting sqref="AT91">
    <cfRule type="expression" dxfId="76" priority="13">
      <formula>AND($I91&lt;&gt;"",$AT91="")</formula>
    </cfRule>
  </conditionalFormatting>
  <conditionalFormatting sqref="I93">
    <cfRule type="expression" dxfId="75" priority="14">
      <formula>AND($I91&lt;&gt;"",$I93="")</formula>
    </cfRule>
  </conditionalFormatting>
  <conditionalFormatting sqref="AI93">
    <cfRule type="expression" dxfId="74" priority="15">
      <formula>AND($I91&lt;&gt;"",$AI93="")</formula>
    </cfRule>
    <cfRule type="expression" dxfId="73" priority="16">
      <formula>IF(AND($I91&lt;&gt;"",AI93&lt;&gt;"",$V78&lt;=$AI93),TRUE,FALSE)</formula>
    </cfRule>
  </conditionalFormatting>
  <conditionalFormatting sqref="AT86">
    <cfRule type="expression" dxfId="72" priority="9">
      <formula>AND($I86&lt;&gt;"",$AT86="")</formula>
    </cfRule>
  </conditionalFormatting>
  <conditionalFormatting sqref="I88">
    <cfRule type="expression" dxfId="71" priority="10">
      <formula>AND($I86&lt;&gt;"",$I88="")</formula>
    </cfRule>
  </conditionalFormatting>
  <conditionalFormatting sqref="AI88">
    <cfRule type="expression" dxfId="70" priority="11">
      <formula>AND($I86&lt;&gt;"",$AI88="")</formula>
    </cfRule>
    <cfRule type="expression" dxfId="69" priority="12">
      <formula>IF(AND($I86&lt;&gt;"",AI88&lt;&gt;"",$V78&lt;=$AI88),TRUE,FALSE)</formula>
    </cfRule>
  </conditionalFormatting>
  <conditionalFormatting sqref="AT81">
    <cfRule type="expression" dxfId="68" priority="5">
      <formula>AND($I81&lt;&gt;"",$AT81="")</formula>
    </cfRule>
  </conditionalFormatting>
  <conditionalFormatting sqref="I83">
    <cfRule type="expression" dxfId="67" priority="6">
      <formula>AND($I81&lt;&gt;"",$I83="")</formula>
    </cfRule>
  </conditionalFormatting>
  <conditionalFormatting sqref="AI83">
    <cfRule type="expression" dxfId="66" priority="7">
      <formula>AND($I81&lt;&gt;"",$AI83="")</formula>
    </cfRule>
    <cfRule type="expression" dxfId="65" priority="8">
      <formula>IF(AND($I81&lt;&gt;"",AI83&lt;&gt;"",$V78&lt;=$AI83),TRUE,FALSE)</formula>
    </cfRule>
  </conditionalFormatting>
  <conditionalFormatting sqref="AT71">
    <cfRule type="expression" dxfId="64" priority="1">
      <formula>AND($I71&lt;&gt;"",$AT71="")</formula>
    </cfRule>
  </conditionalFormatting>
  <conditionalFormatting sqref="I73">
    <cfRule type="expression" dxfId="63" priority="2">
      <formula>AND($I71&lt;&gt;"",$I73="")</formula>
    </cfRule>
  </conditionalFormatting>
  <conditionalFormatting sqref="AI73">
    <cfRule type="expression" dxfId="62" priority="3">
      <formula>AND($I71&lt;&gt;"",$AI73="")</formula>
    </cfRule>
    <cfRule type="expression" dxfId="61" priority="4">
      <formula>IF(AND($I71&lt;&gt;"",AI73&lt;&gt;"",$V63&lt;=$AI73),TRUE,FALSE)</formula>
    </cfRule>
  </conditionalFormatting>
  <conditionalFormatting sqref="V68">
    <cfRule type="expression" dxfId="60" priority="37">
      <formula>AND($I66&lt;&gt;"",$V68="")</formula>
    </cfRule>
    <cfRule type="expression" dxfId="59" priority="38">
      <formula>IF(AND(#REF!&lt;&gt;"",#REF!&lt;&gt;"",$V68&lt;=#REF!),TRUE,FALSE)</formula>
    </cfRule>
  </conditionalFormatting>
  <conditionalFormatting sqref="V78 V83 V73">
    <cfRule type="expression" dxfId="58" priority="39">
      <formula>AND($I71&lt;&gt;"",$V73="")</formula>
    </cfRule>
    <cfRule type="expression" dxfId="57" priority="40">
      <formula>IF(AND(#REF!&lt;&gt;"",#REF!&lt;&gt;"",$V73&lt;=#REF!),TRUE,FALSE)</formula>
    </cfRule>
  </conditionalFormatting>
  <conditionalFormatting sqref="V103">
    <cfRule type="expression" dxfId="56" priority="41">
      <formula>AND($I101&lt;&gt;"",$V103="")</formula>
    </cfRule>
    <cfRule type="expression" dxfId="55" priority="42">
      <formula>IF(AND(#REF!&lt;&gt;"",#REF!&lt;&gt;"",$V103&lt;=#REF!),TRUE,FALSE)</formula>
    </cfRule>
  </conditionalFormatting>
  <conditionalFormatting sqref="V98">
    <cfRule type="expression" dxfId="54" priority="43">
      <formula>AND($I96&lt;&gt;"",$V98="")</formula>
    </cfRule>
    <cfRule type="expression" dxfId="53" priority="44">
      <formula>IF(AND(#REF!&lt;&gt;"",#REF!&lt;&gt;"",$V98&lt;=#REF!),TRUE,FALSE)</formula>
    </cfRule>
  </conditionalFormatting>
  <conditionalFormatting sqref="V93">
    <cfRule type="expression" dxfId="52" priority="45">
      <formula>AND($I91&lt;&gt;"",$V93="")</formula>
    </cfRule>
    <cfRule type="expression" dxfId="51" priority="46">
      <formula>IF(AND(#REF!&lt;&gt;"",#REF!&lt;&gt;"",$V93&lt;=#REF!),TRUE,FALSE)</formula>
    </cfRule>
  </conditionalFormatting>
  <conditionalFormatting sqref="V88">
    <cfRule type="expression" dxfId="50" priority="47">
      <formula>AND($I86&lt;&gt;"",$V88="")</formula>
    </cfRule>
    <cfRule type="expression" dxfId="49" priority="48">
      <formula>IF(AND(#REF!&lt;&gt;"",#REF!&lt;&gt;"",$V88&lt;=#REF!),TRUE,FALSE)</formula>
    </cfRule>
  </conditionalFormatting>
  <dataValidations count="4">
    <dataValidation type="list" allowBlank="1" showInputMessage="1" showErrorMessage="1" sqref="AK8:AO8">
      <formula1>"平成,昭和,大正"</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Y7">
      <formula1>"男,女"</formula1>
    </dataValidation>
    <dataValidation type="list" allowBlank="1" showInputMessage="1" showErrorMessage="1" sqref="S13:U13 S15:U15 S17:U17 S19:U19 AY13:BA13 AY15:BA15 AY17:BA17 AY19:BA19">
      <formula1>"昭和,平成,令和"</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F57CFD4E-66C6-4991-B231-F05E9B76B28F}">
            <xm:f>IF(AND($I31&lt;&gt;"",AI33&lt;&gt;"",マスタ!$F$6&lt;=$AI33),TRUE,FALSE)</xm:f>
            <x14:dxf>
              <fill>
                <patternFill>
                  <bgColor rgb="FFFF6600"/>
                </patternFill>
              </fill>
            </x14:dxf>
          </x14:cfRule>
          <xm:sqref>AI33:AQ34</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47" priority="30">
      <formula>AND($I31&lt;&gt;"",$AT31="")</formula>
    </cfRule>
  </conditionalFormatting>
  <conditionalFormatting sqref="AI33">
    <cfRule type="expression" dxfId="46" priority="29">
      <formula>AND($I$31&lt;&gt;"",$AI$33="")</formula>
    </cfRule>
  </conditionalFormatting>
  <conditionalFormatting sqref="I33 I38 I43 I48 I53 I58 I63 I68">
    <cfRule type="expression" dxfId="45" priority="31">
      <formula>AND($I31&lt;&gt;"",$I33="")</formula>
    </cfRule>
  </conditionalFormatting>
  <conditionalFormatting sqref="AI38 AI43 AI48 AI53 AI58 AI63 AI68">
    <cfRule type="expression" dxfId="44" priority="33">
      <formula>AND($I36&lt;&gt;"",$AI38="")</formula>
    </cfRule>
    <cfRule type="expression" dxfId="43" priority="34">
      <formula>IF(AND($I36&lt;&gt;"",AI38&lt;&gt;"",$V33&lt;=$AI38),TRUE,FALSE)</formula>
    </cfRule>
  </conditionalFormatting>
  <conditionalFormatting sqref="V33 V38 V43 V48 V53 V58 V63">
    <cfRule type="expression" dxfId="42" priority="35">
      <formula>AND($I31&lt;&gt;"",$V33="")</formula>
    </cfRule>
    <cfRule type="expression" dxfId="41" priority="36">
      <formula>IF(AND($I36&lt;&gt;"",$AI38&lt;&gt;"",$V33&lt;=$AI38),TRUE,FALSE)</formula>
    </cfRule>
  </conditionalFormatting>
  <conditionalFormatting sqref="AT76">
    <cfRule type="expression" dxfId="40" priority="25">
      <formula>AND($I76&lt;&gt;"",$AT76="")</formula>
    </cfRule>
  </conditionalFormatting>
  <conditionalFormatting sqref="I78">
    <cfRule type="expression" dxfId="39" priority="26">
      <formula>AND($I76&lt;&gt;"",$I78="")</formula>
    </cfRule>
  </conditionalFormatting>
  <conditionalFormatting sqref="AI78">
    <cfRule type="expression" dxfId="38" priority="27">
      <formula>AND($I76&lt;&gt;"",$AI78="")</formula>
    </cfRule>
    <cfRule type="expression" dxfId="37" priority="28">
      <formula>IF(AND($I76&lt;&gt;"",AI78&lt;&gt;"",$V68&lt;=$AI78),TRUE,FALSE)</formula>
    </cfRule>
  </conditionalFormatting>
  <conditionalFormatting sqref="AT101">
    <cfRule type="expression" dxfId="36" priority="21">
      <formula>AND($I101&lt;&gt;"",$AT101="")</formula>
    </cfRule>
  </conditionalFormatting>
  <conditionalFormatting sqref="I103">
    <cfRule type="expression" dxfId="35" priority="22">
      <formula>AND($I101&lt;&gt;"",$I103="")</formula>
    </cfRule>
  </conditionalFormatting>
  <conditionalFormatting sqref="AI103">
    <cfRule type="expression" dxfId="34" priority="23">
      <formula>AND($I101&lt;&gt;"",$AI103="")</formula>
    </cfRule>
    <cfRule type="expression" dxfId="33" priority="24">
      <formula>IF(AND($I101&lt;&gt;"",AI103&lt;&gt;"",$V78&lt;=$AI103),TRUE,FALSE)</formula>
    </cfRule>
  </conditionalFormatting>
  <conditionalFormatting sqref="AT96">
    <cfRule type="expression" dxfId="32" priority="17">
      <formula>AND($I96&lt;&gt;"",$AT96="")</formula>
    </cfRule>
  </conditionalFormatting>
  <conditionalFormatting sqref="I98">
    <cfRule type="expression" dxfId="31" priority="18">
      <formula>AND($I96&lt;&gt;"",$I98="")</formula>
    </cfRule>
  </conditionalFormatting>
  <conditionalFormatting sqref="AI98">
    <cfRule type="expression" dxfId="30" priority="19">
      <formula>AND($I96&lt;&gt;"",$AI98="")</formula>
    </cfRule>
    <cfRule type="expression" dxfId="29" priority="20">
      <formula>IF(AND($I96&lt;&gt;"",AI98&lt;&gt;"",$V78&lt;=$AI98),TRUE,FALSE)</formula>
    </cfRule>
  </conditionalFormatting>
  <conditionalFormatting sqref="AT91">
    <cfRule type="expression" dxfId="28" priority="13">
      <formula>AND($I91&lt;&gt;"",$AT91="")</formula>
    </cfRule>
  </conditionalFormatting>
  <conditionalFormatting sqref="I93">
    <cfRule type="expression" dxfId="27" priority="14">
      <formula>AND($I91&lt;&gt;"",$I93="")</formula>
    </cfRule>
  </conditionalFormatting>
  <conditionalFormatting sqref="AI93">
    <cfRule type="expression" dxfId="26" priority="15">
      <formula>AND($I91&lt;&gt;"",$AI93="")</formula>
    </cfRule>
    <cfRule type="expression" dxfId="25" priority="16">
      <formula>IF(AND($I91&lt;&gt;"",AI93&lt;&gt;"",$V78&lt;=$AI93),TRUE,FALSE)</formula>
    </cfRule>
  </conditionalFormatting>
  <conditionalFormatting sqref="AT86">
    <cfRule type="expression" dxfId="24" priority="9">
      <formula>AND($I86&lt;&gt;"",$AT86="")</formula>
    </cfRule>
  </conditionalFormatting>
  <conditionalFormatting sqref="I88">
    <cfRule type="expression" dxfId="23" priority="10">
      <formula>AND($I86&lt;&gt;"",$I88="")</formula>
    </cfRule>
  </conditionalFormatting>
  <conditionalFormatting sqref="AI88">
    <cfRule type="expression" dxfId="22" priority="11">
      <formula>AND($I86&lt;&gt;"",$AI88="")</formula>
    </cfRule>
    <cfRule type="expression" dxfId="21" priority="12">
      <formula>IF(AND($I86&lt;&gt;"",AI88&lt;&gt;"",$V78&lt;=$AI88),TRUE,FALSE)</formula>
    </cfRule>
  </conditionalFormatting>
  <conditionalFormatting sqref="AT81">
    <cfRule type="expression" dxfId="20" priority="5">
      <formula>AND($I81&lt;&gt;"",$AT81="")</formula>
    </cfRule>
  </conditionalFormatting>
  <conditionalFormatting sqref="I83">
    <cfRule type="expression" dxfId="19" priority="6">
      <formula>AND($I81&lt;&gt;"",$I83="")</formula>
    </cfRule>
  </conditionalFormatting>
  <conditionalFormatting sqref="AI83">
    <cfRule type="expression" dxfId="18" priority="7">
      <formula>AND($I81&lt;&gt;"",$AI83="")</formula>
    </cfRule>
    <cfRule type="expression" dxfId="17" priority="8">
      <formula>IF(AND($I81&lt;&gt;"",AI83&lt;&gt;"",$V78&lt;=$AI83),TRUE,FALSE)</formula>
    </cfRule>
  </conditionalFormatting>
  <conditionalFormatting sqref="AT71">
    <cfRule type="expression" dxfId="16" priority="1">
      <formula>AND($I71&lt;&gt;"",$AT71="")</formula>
    </cfRule>
  </conditionalFormatting>
  <conditionalFormatting sqref="I73">
    <cfRule type="expression" dxfId="15" priority="2">
      <formula>AND($I71&lt;&gt;"",$I73="")</formula>
    </cfRule>
  </conditionalFormatting>
  <conditionalFormatting sqref="AI73">
    <cfRule type="expression" dxfId="14" priority="3">
      <formula>AND($I71&lt;&gt;"",$AI73="")</formula>
    </cfRule>
    <cfRule type="expression" dxfId="13" priority="4">
      <formula>IF(AND($I71&lt;&gt;"",AI73&lt;&gt;"",$V63&lt;=$AI73),TRUE,FALSE)</formula>
    </cfRule>
  </conditionalFormatting>
  <conditionalFormatting sqref="V68">
    <cfRule type="expression" dxfId="12" priority="37">
      <formula>AND($I66&lt;&gt;"",$V68="")</formula>
    </cfRule>
    <cfRule type="expression" dxfId="11" priority="38">
      <formula>IF(AND(#REF!&lt;&gt;"",#REF!&lt;&gt;"",$V68&lt;=#REF!),TRUE,FALSE)</formula>
    </cfRule>
  </conditionalFormatting>
  <conditionalFormatting sqref="V78 V83 V73">
    <cfRule type="expression" dxfId="10" priority="39">
      <formula>AND($I71&lt;&gt;"",$V73="")</formula>
    </cfRule>
    <cfRule type="expression" dxfId="9" priority="40">
      <formula>IF(AND(#REF!&lt;&gt;"",#REF!&lt;&gt;"",$V73&lt;=#REF!),TRUE,FALSE)</formula>
    </cfRule>
  </conditionalFormatting>
  <conditionalFormatting sqref="V103">
    <cfRule type="expression" dxfId="8" priority="41">
      <formula>AND($I101&lt;&gt;"",$V103="")</formula>
    </cfRule>
    <cfRule type="expression" dxfId="7" priority="42">
      <formula>IF(AND(#REF!&lt;&gt;"",#REF!&lt;&gt;"",$V103&lt;=#REF!),TRUE,FALSE)</formula>
    </cfRule>
  </conditionalFormatting>
  <conditionalFormatting sqref="V98">
    <cfRule type="expression" dxfId="6" priority="43">
      <formula>AND($I96&lt;&gt;"",$V98="")</formula>
    </cfRule>
    <cfRule type="expression" dxfId="5" priority="44">
      <formula>IF(AND(#REF!&lt;&gt;"",#REF!&lt;&gt;"",$V98&lt;=#REF!),TRUE,FALSE)</formula>
    </cfRule>
  </conditionalFormatting>
  <conditionalFormatting sqref="V93">
    <cfRule type="expression" dxfId="4" priority="45">
      <formula>AND($I91&lt;&gt;"",$V93="")</formula>
    </cfRule>
    <cfRule type="expression" dxfId="3" priority="46">
      <formula>IF(AND(#REF!&lt;&gt;"",#REF!&lt;&gt;"",$V93&lt;=#REF!),TRUE,FALSE)</formula>
    </cfRule>
  </conditionalFormatting>
  <conditionalFormatting sqref="V88">
    <cfRule type="expression" dxfId="2" priority="47">
      <formula>AND($I86&lt;&gt;"",$V88="")</formula>
    </cfRule>
    <cfRule type="expression" dxfId="1" priority="48">
      <formula>IF(AND(#REF!&lt;&gt;"",#REF!&lt;&gt;"",$V88&lt;=#REF!),TRUE,FALSE)</formula>
    </cfRule>
  </conditionalFormatting>
  <dataValidations count="4">
    <dataValidation type="list" allowBlank="1" showInputMessage="1" showErrorMessage="1" sqref="S13:U13 S15:U15 S17:U17 S19:U19 AY13:BA13 AY15:BA15 AY17:BA17 AY19:BA19">
      <formula1>"昭和,平成,令和"</formula1>
    </dataValidation>
    <dataValidation type="list" allowBlank="1" showInputMessage="1" showErrorMessage="1" sqref="CY7">
      <formula1>"男,女"</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37265551-8FA6-49A6-B5DE-28128F242875}">
            <xm:f>IF(AND($I31&lt;&gt;"",AI33&lt;&gt;"",マスタ!$F$6&lt;=$AI33),TRUE,FALSE)</xm:f>
            <x14:dxf>
              <fill>
                <patternFill>
                  <bgColor rgb="FFFF6600"/>
                </patternFill>
              </fill>
            </x14:dxf>
          </x14:cfRule>
          <xm:sqref>AI33:AQ34</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5"/>
  <sheetViews>
    <sheetView workbookViewId="0">
      <pane ySplit="10" topLeftCell="A11" activePane="bottomLeft" state="frozen"/>
      <selection pane="bottomLeft" activeCell="D15" sqref="D15"/>
    </sheetView>
  </sheetViews>
  <sheetFormatPr defaultRowHeight="18.75"/>
  <cols>
    <col min="1" max="1" width="3.5" style="150" customWidth="1"/>
    <col min="2" max="2" width="17.125" style="150" customWidth="1"/>
    <col min="3" max="3" width="17.5" style="185" customWidth="1"/>
    <col min="4" max="4" width="14.875" style="150" customWidth="1"/>
    <col min="5" max="5" width="10.75" style="185" customWidth="1"/>
    <col min="6" max="6" width="10.75" style="150" customWidth="1"/>
    <col min="7" max="7" width="8.625" style="150" customWidth="1"/>
    <col min="8" max="8" width="9.75" style="150" customWidth="1"/>
    <col min="9" max="16384" width="9" style="150"/>
  </cols>
  <sheetData>
    <row r="1" spans="1:15" ht="11.25" customHeight="1">
      <c r="A1" s="173"/>
      <c r="B1" s="173"/>
      <c r="C1" s="174"/>
      <c r="D1" s="173"/>
      <c r="E1" s="173"/>
      <c r="F1" s="173"/>
      <c r="G1" s="173"/>
      <c r="H1" s="173"/>
      <c r="I1" s="173"/>
      <c r="J1" s="173"/>
      <c r="K1" s="173"/>
      <c r="L1" s="173"/>
      <c r="M1" s="173"/>
      <c r="N1" s="173"/>
      <c r="O1" s="173"/>
    </row>
    <row r="2" spans="1:15" ht="18.75" customHeight="1">
      <c r="A2" s="175" t="s">
        <v>29</v>
      </c>
      <c r="B2" s="176"/>
      <c r="C2" s="589" t="str">
        <f>IF(①職員名簿!C2="","",①職員名簿!C2)</f>
        <v/>
      </c>
      <c r="D2" s="590"/>
      <c r="E2" s="173"/>
      <c r="F2" s="595" t="s">
        <v>30</v>
      </c>
      <c r="G2" s="596"/>
      <c r="H2" s="177" t="str">
        <f>IF(①職員名簿!H2="","",①職員名簿!H2)</f>
        <v/>
      </c>
      <c r="I2" s="173"/>
      <c r="J2" s="173"/>
      <c r="K2" s="173"/>
      <c r="L2" s="173"/>
      <c r="M2" s="173"/>
      <c r="N2" s="173"/>
      <c r="O2" s="173"/>
    </row>
    <row r="3" spans="1:15" ht="18.75" customHeight="1">
      <c r="A3" s="175" t="s">
        <v>2</v>
      </c>
      <c r="B3" s="176"/>
      <c r="C3" s="589" t="str">
        <f>IF(①職員名簿!C3="","",①職員名簿!C3)</f>
        <v/>
      </c>
      <c r="D3" s="590"/>
      <c r="E3" s="173"/>
      <c r="F3" s="595" t="s">
        <v>31</v>
      </c>
      <c r="G3" s="596"/>
      <c r="H3" s="177" t="str">
        <f>IF(①職員名簿!H3="","",①職員名簿!H3)</f>
        <v/>
      </c>
      <c r="I3" s="173"/>
      <c r="J3" s="173"/>
      <c r="K3" s="173"/>
      <c r="L3" s="173"/>
      <c r="M3" s="173"/>
      <c r="N3" s="173"/>
      <c r="O3" s="173"/>
    </row>
    <row r="4" spans="1:15" ht="18.75" customHeight="1">
      <c r="A4" s="175" t="s">
        <v>3</v>
      </c>
      <c r="B4" s="176"/>
      <c r="C4" s="591" t="str">
        <f>IF(①職員名簿!C4="","",①職員名簿!C4)</f>
        <v/>
      </c>
      <c r="D4" s="592"/>
      <c r="E4" s="174"/>
      <c r="F4" s="173"/>
      <c r="G4" s="173"/>
      <c r="H4" s="173"/>
      <c r="I4" s="173"/>
      <c r="J4" s="173"/>
      <c r="K4" s="173"/>
      <c r="L4" s="173"/>
      <c r="M4" s="173"/>
      <c r="N4" s="173"/>
      <c r="O4" s="173"/>
    </row>
    <row r="5" spans="1:15" ht="18.75" customHeight="1">
      <c r="A5" s="175" t="s">
        <v>5</v>
      </c>
      <c r="B5" s="176"/>
      <c r="C5" s="589" t="str">
        <f>IF(①職員名簿!C5="","",①職員名簿!C5)</f>
        <v/>
      </c>
      <c r="D5" s="590"/>
      <c r="E5" s="174"/>
      <c r="F5" s="173"/>
      <c r="G5" s="173"/>
      <c r="H5" s="173"/>
      <c r="I5" s="173"/>
      <c r="J5" s="173"/>
      <c r="K5" s="173"/>
      <c r="L5" s="173"/>
      <c r="M5" s="173"/>
      <c r="N5" s="173"/>
      <c r="O5" s="173"/>
    </row>
    <row r="6" spans="1:15" ht="18.75" customHeight="1">
      <c r="A6" s="175" t="s">
        <v>186</v>
      </c>
      <c r="B6" s="176"/>
      <c r="C6" s="589" t="str">
        <f>IF(①職員名簿!C6="","",①職員名簿!C6)</f>
        <v/>
      </c>
      <c r="D6" s="590"/>
      <c r="E6" s="174"/>
      <c r="F6" s="173"/>
      <c r="G6" s="173"/>
      <c r="H6" s="173"/>
      <c r="I6" s="173"/>
      <c r="J6" s="173"/>
      <c r="K6" s="173"/>
      <c r="L6" s="173"/>
      <c r="M6" s="173"/>
      <c r="N6" s="173"/>
      <c r="O6" s="173"/>
    </row>
    <row r="7" spans="1:15" ht="18.75" customHeight="1">
      <c r="A7" s="175" t="s">
        <v>187</v>
      </c>
      <c r="B7" s="176"/>
      <c r="C7" s="595" t="str">
        <f>IF(①職員名簿!C7="","",①職員名簿!C7)</f>
        <v/>
      </c>
      <c r="D7" s="596"/>
      <c r="E7" s="174"/>
      <c r="F7" s="173"/>
      <c r="G7" s="173"/>
      <c r="H7" s="173"/>
      <c r="I7" s="173"/>
      <c r="J7" s="173"/>
      <c r="K7" s="173"/>
      <c r="L7" s="173"/>
      <c r="M7" s="173"/>
      <c r="N7" s="173"/>
      <c r="O7" s="173"/>
    </row>
    <row r="8" spans="1:15" ht="18.75" customHeight="1">
      <c r="A8" s="173"/>
      <c r="B8" s="173"/>
      <c r="C8" s="174"/>
      <c r="D8" s="173"/>
      <c r="E8" s="174"/>
      <c r="F8" s="173"/>
      <c r="G8" s="173"/>
      <c r="H8" s="173"/>
      <c r="I8" s="173"/>
      <c r="J8" s="173"/>
      <c r="K8" s="173"/>
      <c r="L8" s="173"/>
      <c r="M8" s="173"/>
      <c r="N8" s="173"/>
      <c r="O8" s="173"/>
    </row>
    <row r="9" spans="1:15" s="180" customFormat="1" ht="18.75" customHeight="1">
      <c r="A9" s="178"/>
      <c r="B9" s="585" t="s">
        <v>32</v>
      </c>
      <c r="C9" s="585" t="s">
        <v>33</v>
      </c>
      <c r="D9" s="587" t="s">
        <v>34</v>
      </c>
      <c r="E9" s="593" t="s">
        <v>35</v>
      </c>
      <c r="F9" s="593" t="s">
        <v>36</v>
      </c>
      <c r="G9" s="179"/>
      <c r="H9" s="179" t="s">
        <v>37</v>
      </c>
      <c r="I9" s="179"/>
      <c r="J9" s="179"/>
      <c r="K9" s="179"/>
      <c r="L9" s="179"/>
      <c r="M9" s="179"/>
      <c r="N9" s="179"/>
      <c r="O9" s="179"/>
    </row>
    <row r="10" spans="1:15" s="180" customFormat="1" ht="18.75" customHeight="1">
      <c r="A10" s="181"/>
      <c r="B10" s="586"/>
      <c r="C10" s="586"/>
      <c r="D10" s="588"/>
      <c r="E10" s="594"/>
      <c r="F10" s="594"/>
      <c r="G10" s="179"/>
      <c r="H10" s="179"/>
      <c r="I10" s="179"/>
      <c r="J10" s="179"/>
      <c r="K10" s="179"/>
      <c r="L10" s="179"/>
      <c r="M10" s="179"/>
      <c r="N10" s="179"/>
      <c r="O10" s="179"/>
    </row>
    <row r="11" spans="1:15" ht="18.75" customHeight="1">
      <c r="A11" s="182">
        <v>1</v>
      </c>
      <c r="B11" s="183" t="str">
        <f>IF(②第１号様式の１!C28="","",②第１号様式の１!C28)</f>
        <v/>
      </c>
      <c r="C11" s="183" t="str">
        <f>IF(②第１号様式の１!J28="","",②第１号様式の１!J28)</f>
        <v/>
      </c>
      <c r="D11" s="184" t="str">
        <f>IF(②第１号様式の１!P28="","",②第１号様式の１!P28)</f>
        <v/>
      </c>
      <c r="E11" s="114" t="str">
        <f>IF(②第１号様式の１!AA28="","",②第１号様式の１!AA28)</f>
        <v/>
      </c>
      <c r="F11" s="114" t="str">
        <f>IF(②第１号様式の１!AD28="","",②第１号様式の１!AD28)</f>
        <v/>
      </c>
      <c r="G11" s="173"/>
      <c r="H11" s="173"/>
      <c r="I11" s="173"/>
      <c r="J11" s="173"/>
      <c r="K11" s="173"/>
      <c r="L11" s="173"/>
      <c r="M11" s="173"/>
      <c r="N11" s="173"/>
      <c r="O11" s="173"/>
    </row>
    <row r="12" spans="1:15" ht="18.75" customHeight="1">
      <c r="A12" s="182">
        <v>2</v>
      </c>
      <c r="B12" s="183" t="str">
        <f>IF(②第１号様式の１!C29="","",②第１号様式の１!C29)</f>
        <v/>
      </c>
      <c r="C12" s="183" t="str">
        <f>IF(②第１号様式の１!J29="","",②第１号様式の１!J29)</f>
        <v/>
      </c>
      <c r="D12" s="184" t="str">
        <f>IF(②第１号様式の１!P29="","",②第１号様式の１!P29)</f>
        <v/>
      </c>
      <c r="E12" s="114" t="str">
        <f>IF(②第１号様式の１!AA29="","",②第１号様式の１!AA29)</f>
        <v/>
      </c>
      <c r="F12" s="114" t="str">
        <f>IF(②第１号様式の１!AD29="","",②第１号様式の１!AD29)</f>
        <v/>
      </c>
      <c r="G12" s="173"/>
      <c r="H12" s="173"/>
      <c r="I12" s="173"/>
      <c r="J12" s="173"/>
      <c r="K12" s="173"/>
      <c r="L12" s="173"/>
      <c r="M12" s="173"/>
      <c r="N12" s="173"/>
      <c r="O12" s="173"/>
    </row>
    <row r="13" spans="1:15" ht="18.75" customHeight="1">
      <c r="A13" s="182">
        <v>3</v>
      </c>
      <c r="B13" s="183" t="str">
        <f>IF(②第１号様式の１!C30="","",②第１号様式の１!C30)</f>
        <v/>
      </c>
      <c r="C13" s="183" t="str">
        <f>IF(②第１号様式の１!J30="","",②第１号様式の１!J30)</f>
        <v/>
      </c>
      <c r="D13" s="184" t="str">
        <f>IF(②第１号様式の１!P30="","",②第１号様式の１!P30)</f>
        <v/>
      </c>
      <c r="E13" s="114" t="str">
        <f>IF(②第１号様式の１!AA30="","",②第１号様式の１!AA30)</f>
        <v/>
      </c>
      <c r="F13" s="114" t="str">
        <f>IF(②第１号様式の１!AD30="","",②第１号様式の１!AD30)</f>
        <v/>
      </c>
      <c r="G13" s="173"/>
      <c r="H13" s="173"/>
      <c r="I13" s="173"/>
      <c r="J13" s="173"/>
      <c r="K13" s="173"/>
      <c r="L13" s="173"/>
      <c r="M13" s="173"/>
      <c r="N13" s="173"/>
      <c r="O13" s="173"/>
    </row>
    <row r="14" spans="1:15" ht="18.75" customHeight="1">
      <c r="A14" s="182">
        <v>4</v>
      </c>
      <c r="B14" s="183" t="str">
        <f>IF(②第１号様式の１!C31="","",②第１号様式の１!C31)</f>
        <v/>
      </c>
      <c r="C14" s="183" t="str">
        <f>IF(②第１号様式の１!J31="","",②第１号様式の１!J31)</f>
        <v/>
      </c>
      <c r="D14" s="184" t="str">
        <f>IF(②第１号様式の１!P31="","",②第１号様式の１!P31)</f>
        <v/>
      </c>
      <c r="E14" s="114" t="str">
        <f>IF(②第１号様式の１!AA31="","",②第１号様式の１!AA31)</f>
        <v/>
      </c>
      <c r="F14" s="114" t="str">
        <f>IF(②第１号様式の１!AD31="","",②第１号様式の１!AD31)</f>
        <v/>
      </c>
      <c r="G14" s="173"/>
      <c r="H14" s="173"/>
      <c r="I14" s="173"/>
      <c r="J14" s="173"/>
      <c r="K14" s="173"/>
      <c r="L14" s="173"/>
      <c r="M14" s="173"/>
      <c r="N14" s="173"/>
      <c r="O14" s="173"/>
    </row>
    <row r="15" spans="1:15" ht="18.75" customHeight="1">
      <c r="A15" s="182">
        <v>5</v>
      </c>
      <c r="B15" s="183" t="str">
        <f>IF(②第１号様式の１!C32="","",②第１号様式の１!C32)</f>
        <v/>
      </c>
      <c r="C15" s="183" t="str">
        <f>IF(②第１号様式の１!J32="","",②第１号様式の１!J32)</f>
        <v/>
      </c>
      <c r="D15" s="184" t="str">
        <f>IF(②第１号様式の１!P32="","",②第１号様式の１!P32)</f>
        <v/>
      </c>
      <c r="E15" s="114" t="str">
        <f>IF(②第１号様式の１!AA32="","",②第１号様式の１!AA32)</f>
        <v/>
      </c>
      <c r="F15" s="114" t="str">
        <f>IF(②第１号様式の１!AD32="","",②第１号様式の１!AD32)</f>
        <v/>
      </c>
      <c r="G15" s="173"/>
      <c r="H15" s="173"/>
      <c r="I15" s="173"/>
      <c r="J15" s="173"/>
      <c r="K15" s="173"/>
      <c r="L15" s="173"/>
      <c r="M15" s="173"/>
      <c r="N15" s="173"/>
      <c r="O15" s="173"/>
    </row>
    <row r="16" spans="1:15" ht="18.75" customHeight="1">
      <c r="A16" s="182">
        <v>6</v>
      </c>
      <c r="B16" s="183" t="str">
        <f>IF(②第１号様式の１!C33="","",②第１号様式の１!C33)</f>
        <v/>
      </c>
      <c r="C16" s="183" t="str">
        <f>IF(②第１号様式の１!J33="","",②第１号様式の１!J33)</f>
        <v/>
      </c>
      <c r="D16" s="184" t="str">
        <f>IF(②第１号様式の１!P33="","",②第１号様式の１!P33)</f>
        <v/>
      </c>
      <c r="E16" s="114" t="str">
        <f>IF(②第１号様式の１!AA33="","",②第１号様式の１!AA33)</f>
        <v/>
      </c>
      <c r="F16" s="114" t="str">
        <f>IF(②第１号様式の１!AD33="","",②第１号様式の１!AD33)</f>
        <v/>
      </c>
      <c r="G16" s="173"/>
      <c r="H16" s="173"/>
      <c r="I16" s="173"/>
      <c r="J16" s="173"/>
      <c r="K16" s="173"/>
      <c r="L16" s="173"/>
      <c r="M16" s="173"/>
      <c r="N16" s="173"/>
      <c r="O16" s="173"/>
    </row>
    <row r="17" spans="1:15" ht="18.75" customHeight="1">
      <c r="A17" s="182">
        <v>7</v>
      </c>
      <c r="B17" s="183" t="str">
        <f>IF(②第１号様式の１!C34="","",②第１号様式の１!C34)</f>
        <v/>
      </c>
      <c r="C17" s="183" t="str">
        <f>IF(②第１号様式の１!J34="","",②第１号様式の１!J34)</f>
        <v/>
      </c>
      <c r="D17" s="184" t="str">
        <f>IF(②第１号様式の１!P34="","",②第１号様式の１!P34)</f>
        <v/>
      </c>
      <c r="E17" s="114" t="str">
        <f>IF(②第１号様式の１!AA34="","",②第１号様式の１!AA34)</f>
        <v/>
      </c>
      <c r="F17" s="114" t="str">
        <f>IF(②第１号様式の１!AD34="","",②第１号様式の１!AD34)</f>
        <v/>
      </c>
      <c r="G17" s="173"/>
      <c r="H17" s="173"/>
      <c r="I17" s="173"/>
      <c r="J17" s="173"/>
      <c r="K17" s="173"/>
      <c r="L17" s="173"/>
      <c r="M17" s="173"/>
      <c r="N17" s="173"/>
      <c r="O17" s="173"/>
    </row>
    <row r="18" spans="1:15" ht="18.75" customHeight="1">
      <c r="A18" s="182">
        <v>8</v>
      </c>
      <c r="B18" s="183" t="str">
        <f>IF(②第１号様式の１!C35="","",②第１号様式の１!C35)</f>
        <v/>
      </c>
      <c r="C18" s="183" t="str">
        <f>IF(②第１号様式の１!J35="","",②第１号様式の１!J35)</f>
        <v/>
      </c>
      <c r="D18" s="184" t="str">
        <f>IF(②第１号様式の１!P35="","",②第１号様式の１!P35)</f>
        <v/>
      </c>
      <c r="E18" s="114" t="str">
        <f>IF(②第１号様式の１!AA35="","",②第１号様式の１!AA35)</f>
        <v/>
      </c>
      <c r="F18" s="114" t="str">
        <f>IF(②第１号様式の１!AD35="","",②第１号様式の１!AD35)</f>
        <v/>
      </c>
      <c r="G18" s="173"/>
      <c r="H18" s="173"/>
      <c r="I18" s="173"/>
      <c r="J18" s="173"/>
      <c r="K18" s="173"/>
      <c r="L18" s="173"/>
      <c r="M18" s="173"/>
      <c r="N18" s="173"/>
      <c r="O18" s="173"/>
    </row>
    <row r="19" spans="1:15" ht="18.75" customHeight="1">
      <c r="A19" s="182">
        <v>9</v>
      </c>
      <c r="B19" s="183" t="str">
        <f>IF(②第１号様式の１!C36="","",②第１号様式の１!C36)</f>
        <v/>
      </c>
      <c r="C19" s="183" t="str">
        <f>IF(②第１号様式の１!J36="","",②第１号様式の１!J36)</f>
        <v/>
      </c>
      <c r="D19" s="184" t="str">
        <f>IF(②第１号様式の１!P36="","",②第１号様式の１!P36)</f>
        <v/>
      </c>
      <c r="E19" s="114" t="str">
        <f>IF(②第１号様式の１!AA36="","",②第１号様式の１!AA36)</f>
        <v/>
      </c>
      <c r="F19" s="114" t="str">
        <f>IF(②第１号様式の１!AD36="","",②第１号様式の１!AD36)</f>
        <v/>
      </c>
      <c r="G19" s="173"/>
      <c r="H19" s="173"/>
      <c r="I19" s="173"/>
      <c r="J19" s="173"/>
      <c r="K19" s="173"/>
      <c r="L19" s="173"/>
      <c r="M19" s="173"/>
      <c r="N19" s="173"/>
      <c r="O19" s="173"/>
    </row>
    <row r="20" spans="1:15" ht="18.75" customHeight="1">
      <c r="A20" s="182">
        <v>10</v>
      </c>
      <c r="B20" s="183" t="str">
        <f>IF(②第１号様式の１!C37="","",②第１号様式の１!C37)</f>
        <v/>
      </c>
      <c r="C20" s="183" t="str">
        <f>IF(②第１号様式の１!J37="","",②第１号様式の１!J37)</f>
        <v/>
      </c>
      <c r="D20" s="184" t="str">
        <f>IF(②第１号様式の１!P37="","",②第１号様式の１!P37)</f>
        <v/>
      </c>
      <c r="E20" s="114" t="str">
        <f>IF(②第１号様式の１!AA37="","",②第１号様式の１!AA37)</f>
        <v/>
      </c>
      <c r="F20" s="114" t="str">
        <f>IF(②第１号様式の１!AD37="","",②第１号様式の１!AD37)</f>
        <v/>
      </c>
      <c r="G20" s="173"/>
      <c r="H20" s="173"/>
      <c r="I20" s="173"/>
      <c r="J20" s="173"/>
      <c r="K20" s="173"/>
      <c r="L20" s="173"/>
      <c r="M20" s="173"/>
      <c r="N20" s="173"/>
      <c r="O20" s="173"/>
    </row>
    <row r="21" spans="1:15" ht="18.75" customHeight="1">
      <c r="A21" s="182">
        <v>11</v>
      </c>
      <c r="B21" s="183" t="str">
        <f>IF(②第１号様式の１!C38="","",②第１号様式の１!C38)</f>
        <v/>
      </c>
      <c r="C21" s="183" t="str">
        <f>IF(②第１号様式の１!J38="","",②第１号様式の１!J38)</f>
        <v/>
      </c>
      <c r="D21" s="184" t="str">
        <f>IF(②第１号様式の１!P38="","",②第１号様式の１!P38)</f>
        <v/>
      </c>
      <c r="E21" s="114" t="str">
        <f>IF(②第１号様式の１!AA38="","",②第１号様式の１!AA38)</f>
        <v/>
      </c>
      <c r="F21" s="114" t="str">
        <f>IF(②第１号様式の１!AD38="","",②第１号様式の１!AD38)</f>
        <v/>
      </c>
      <c r="G21" s="173"/>
      <c r="H21" s="173"/>
      <c r="I21" s="173"/>
      <c r="J21" s="173"/>
      <c r="K21" s="173"/>
      <c r="L21" s="173"/>
      <c r="M21" s="173"/>
      <c r="N21" s="173"/>
      <c r="O21" s="173"/>
    </row>
    <row r="22" spans="1:15" ht="18.75" customHeight="1">
      <c r="A22" s="182">
        <v>12</v>
      </c>
      <c r="B22" s="183" t="str">
        <f>IF(②第１号様式の１!C39="","",②第１号様式の１!C39)</f>
        <v/>
      </c>
      <c r="C22" s="183" t="str">
        <f>IF(②第１号様式の１!J39="","",②第１号様式の１!J39)</f>
        <v/>
      </c>
      <c r="D22" s="184" t="str">
        <f>IF(②第１号様式の１!P39="","",②第１号様式の１!P39)</f>
        <v/>
      </c>
      <c r="E22" s="114" t="str">
        <f>IF(②第１号様式の１!AA39="","",②第１号様式の１!AA39)</f>
        <v/>
      </c>
      <c r="F22" s="114" t="str">
        <f>IF(②第１号様式の１!AD39="","",②第１号様式の１!AD39)</f>
        <v/>
      </c>
      <c r="G22" s="173"/>
      <c r="H22" s="173"/>
      <c r="I22" s="173"/>
      <c r="J22" s="173"/>
      <c r="K22" s="173"/>
      <c r="L22" s="173"/>
      <c r="M22" s="173"/>
      <c r="N22" s="173"/>
      <c r="O22" s="173"/>
    </row>
    <row r="23" spans="1:15" ht="18.75" customHeight="1">
      <c r="A23" s="182">
        <v>13</v>
      </c>
      <c r="B23" s="183" t="str">
        <f>IF(②第１号様式の１!C40="","",②第１号様式の１!C40)</f>
        <v/>
      </c>
      <c r="C23" s="183" t="str">
        <f>IF(②第１号様式の１!J40="","",②第１号様式の１!J40)</f>
        <v/>
      </c>
      <c r="D23" s="184" t="str">
        <f>IF(②第１号様式の１!P40="","",②第１号様式の１!P40)</f>
        <v/>
      </c>
      <c r="E23" s="114" t="str">
        <f>IF(②第１号様式の１!AA40="","",②第１号様式の１!AA40)</f>
        <v/>
      </c>
      <c r="F23" s="114" t="str">
        <f>IF(②第１号様式の１!AD40="","",②第１号様式の１!AD40)</f>
        <v/>
      </c>
      <c r="G23" s="173"/>
      <c r="H23" s="173"/>
      <c r="I23" s="173"/>
      <c r="J23" s="173"/>
      <c r="K23" s="173"/>
      <c r="L23" s="173"/>
      <c r="M23" s="173"/>
      <c r="N23" s="173"/>
      <c r="O23" s="173"/>
    </row>
    <row r="24" spans="1:15" ht="18.75" customHeight="1">
      <c r="A24" s="182">
        <v>14</v>
      </c>
      <c r="B24" s="183" t="str">
        <f>IF(②第１号様式の１!C41="","",②第１号様式の１!C41)</f>
        <v/>
      </c>
      <c r="C24" s="183" t="str">
        <f>IF(②第１号様式の１!J41="","",②第１号様式の１!J41)</f>
        <v/>
      </c>
      <c r="D24" s="184" t="str">
        <f>IF(②第１号様式の１!P41="","",②第１号様式の１!P41)</f>
        <v/>
      </c>
      <c r="E24" s="114" t="str">
        <f>IF(②第１号様式の１!AA41="","",②第１号様式の１!AA41)</f>
        <v/>
      </c>
      <c r="F24" s="114" t="str">
        <f>IF(②第１号様式の１!AD41="","",②第１号様式の１!AD41)</f>
        <v/>
      </c>
      <c r="G24" s="173"/>
      <c r="H24" s="173"/>
      <c r="I24" s="173"/>
      <c r="J24" s="173"/>
      <c r="K24" s="173"/>
      <c r="L24" s="173"/>
      <c r="M24" s="173"/>
      <c r="N24" s="173"/>
      <c r="O24" s="173"/>
    </row>
    <row r="25" spans="1:15" ht="18.75" customHeight="1">
      <c r="A25" s="182">
        <v>15</v>
      </c>
      <c r="B25" s="183" t="str">
        <f>IF(②第１号様式の１!C42="","",②第１号様式の１!C42)</f>
        <v/>
      </c>
      <c r="C25" s="183" t="str">
        <f>IF(②第１号様式の１!J42="","",②第１号様式の１!J42)</f>
        <v/>
      </c>
      <c r="D25" s="184" t="str">
        <f>IF(②第１号様式の１!P42="","",②第１号様式の１!P42)</f>
        <v/>
      </c>
      <c r="E25" s="114" t="str">
        <f>IF(②第１号様式の１!AA42="","",②第１号様式の１!AA42)</f>
        <v/>
      </c>
      <c r="F25" s="114" t="str">
        <f>IF(②第１号様式の１!AD42="","",②第１号様式の１!AD42)</f>
        <v/>
      </c>
      <c r="G25" s="173"/>
      <c r="H25" s="173"/>
      <c r="I25" s="173"/>
      <c r="J25" s="173"/>
      <c r="K25" s="173"/>
      <c r="L25" s="173"/>
      <c r="M25" s="173"/>
      <c r="N25" s="173"/>
      <c r="O25" s="173"/>
    </row>
    <row r="26" spans="1:15" ht="18.75" customHeight="1">
      <c r="A26" s="182">
        <v>16</v>
      </c>
      <c r="B26" s="183" t="str">
        <f>IF(②第１号様式の１!C43="","",②第１号様式の１!C43)</f>
        <v/>
      </c>
      <c r="C26" s="183" t="str">
        <f>IF(②第１号様式の１!J43="","",②第１号様式の１!J43)</f>
        <v/>
      </c>
      <c r="D26" s="184" t="str">
        <f>IF(②第１号様式の１!P43="","",②第１号様式の１!P43)</f>
        <v/>
      </c>
      <c r="E26" s="114" t="str">
        <f>IF(②第１号様式の１!AA43="","",②第１号様式の１!AA43)</f>
        <v/>
      </c>
      <c r="F26" s="114" t="str">
        <f>IF(②第１号様式の１!AD43="","",②第１号様式の１!AD43)</f>
        <v/>
      </c>
      <c r="G26" s="173"/>
      <c r="H26" s="173"/>
      <c r="I26" s="173"/>
      <c r="J26" s="173"/>
      <c r="K26" s="173"/>
      <c r="L26" s="173"/>
      <c r="M26" s="173"/>
      <c r="N26" s="173"/>
      <c r="O26" s="173"/>
    </row>
    <row r="27" spans="1:15" ht="18.75" customHeight="1">
      <c r="A27" s="182">
        <v>17</v>
      </c>
      <c r="B27" s="183" t="str">
        <f>IF(②第１号様式の１!C44="","",②第１号様式の１!C44)</f>
        <v/>
      </c>
      <c r="C27" s="183" t="str">
        <f>IF(②第１号様式の１!J44="","",②第１号様式の１!J44)</f>
        <v/>
      </c>
      <c r="D27" s="184" t="str">
        <f>IF(②第１号様式の１!P44="","",②第１号様式の１!P44)</f>
        <v/>
      </c>
      <c r="E27" s="114" t="str">
        <f>IF(②第１号様式の１!AA44="","",②第１号様式の１!AA44)</f>
        <v/>
      </c>
      <c r="F27" s="114" t="str">
        <f>IF(②第１号様式の１!AD44="","",②第１号様式の１!AD44)</f>
        <v/>
      </c>
      <c r="G27" s="173"/>
      <c r="H27" s="173"/>
      <c r="I27" s="173"/>
      <c r="J27" s="173"/>
      <c r="K27" s="173"/>
      <c r="L27" s="173"/>
      <c r="M27" s="173"/>
      <c r="N27" s="173"/>
      <c r="O27" s="173"/>
    </row>
    <row r="28" spans="1:15" ht="18.75" customHeight="1">
      <c r="A28" s="182">
        <v>18</v>
      </c>
      <c r="B28" s="183" t="str">
        <f>IF(②第１号様式の１!C45="","",②第１号様式の１!C45)</f>
        <v/>
      </c>
      <c r="C28" s="183" t="str">
        <f>IF(②第１号様式の１!J45="","",②第１号様式の１!J45)</f>
        <v/>
      </c>
      <c r="D28" s="184" t="str">
        <f>IF(②第１号様式の１!P45="","",②第１号様式の１!P45)</f>
        <v/>
      </c>
      <c r="E28" s="114" t="str">
        <f>IF(②第１号様式の１!AA45="","",②第１号様式の１!AA45)</f>
        <v/>
      </c>
      <c r="F28" s="114" t="str">
        <f>IF(②第１号様式の１!AD45="","",②第１号様式の１!AD45)</f>
        <v/>
      </c>
      <c r="G28" s="173"/>
      <c r="H28" s="173"/>
      <c r="I28" s="173"/>
      <c r="J28" s="173"/>
      <c r="K28" s="173"/>
      <c r="L28" s="173"/>
      <c r="M28" s="173"/>
      <c r="N28" s="173"/>
      <c r="O28" s="173"/>
    </row>
    <row r="29" spans="1:15" ht="18.75" customHeight="1">
      <c r="A29" s="182">
        <v>19</v>
      </c>
      <c r="B29" s="183" t="str">
        <f>IF(②第１号様式の１!C46="","",②第１号様式の１!C46)</f>
        <v/>
      </c>
      <c r="C29" s="183" t="str">
        <f>IF(②第１号様式の１!J46="","",②第１号様式の１!J46)</f>
        <v/>
      </c>
      <c r="D29" s="184" t="str">
        <f>IF(②第１号様式の１!P46="","",②第１号様式の１!P46)</f>
        <v/>
      </c>
      <c r="E29" s="114" t="str">
        <f>IF(②第１号様式の１!AA46="","",②第１号様式の１!AA46)</f>
        <v/>
      </c>
      <c r="F29" s="114" t="str">
        <f>IF(②第１号様式の１!AD46="","",②第１号様式の１!AD46)</f>
        <v/>
      </c>
      <c r="G29" s="173"/>
      <c r="H29" s="173"/>
      <c r="I29" s="173"/>
      <c r="J29" s="173"/>
      <c r="K29" s="173"/>
      <c r="L29" s="173"/>
      <c r="M29" s="173"/>
      <c r="N29" s="173"/>
      <c r="O29" s="173"/>
    </row>
    <row r="30" spans="1:15" ht="18.75" customHeight="1">
      <c r="A30" s="182">
        <v>20</v>
      </c>
      <c r="B30" s="183" t="str">
        <f>IF(②第１号様式の１!C47="","",②第１号様式の１!C47)</f>
        <v/>
      </c>
      <c r="C30" s="183" t="str">
        <f>IF(②第１号様式の１!J47="","",②第１号様式の１!J47)</f>
        <v/>
      </c>
      <c r="D30" s="184" t="str">
        <f>IF(②第１号様式の１!P47="","",②第１号様式の１!P47)</f>
        <v/>
      </c>
      <c r="E30" s="114" t="str">
        <f>IF(②第１号様式の１!AA47="","",②第１号様式の１!AA47)</f>
        <v/>
      </c>
      <c r="F30" s="114" t="str">
        <f>IF(②第１号様式の１!AD47="","",②第１号様式の１!AD47)</f>
        <v/>
      </c>
      <c r="G30" s="173"/>
      <c r="H30" s="173"/>
      <c r="I30" s="173"/>
      <c r="J30" s="173"/>
      <c r="K30" s="173"/>
      <c r="L30" s="173"/>
      <c r="M30" s="173"/>
      <c r="N30" s="173"/>
      <c r="O30" s="173"/>
    </row>
    <row r="31" spans="1:15" ht="18.75" customHeight="1">
      <c r="A31" s="182">
        <v>21</v>
      </c>
      <c r="B31" s="183" t="str">
        <f>IF(②第１号様式の１!C48="","",②第１号様式の１!C48)</f>
        <v/>
      </c>
      <c r="C31" s="183" t="str">
        <f>IF(②第１号様式の１!J48="","",②第１号様式の１!J48)</f>
        <v/>
      </c>
      <c r="D31" s="184" t="str">
        <f>IF(②第１号様式の１!P48="","",②第１号様式の１!P48)</f>
        <v/>
      </c>
      <c r="E31" s="114" t="str">
        <f>IF(②第１号様式の１!AA48="","",②第１号様式の１!AA48)</f>
        <v/>
      </c>
      <c r="F31" s="114" t="str">
        <f>IF(②第１号様式の１!AD48="","",②第１号様式の１!AD48)</f>
        <v/>
      </c>
      <c r="G31" s="173"/>
      <c r="H31" s="173"/>
      <c r="I31" s="173"/>
      <c r="J31" s="173"/>
      <c r="K31" s="173"/>
      <c r="L31" s="173"/>
      <c r="M31" s="173"/>
      <c r="N31" s="173"/>
      <c r="O31" s="173"/>
    </row>
    <row r="32" spans="1:15" ht="18.75" customHeight="1">
      <c r="A32" s="182">
        <v>22</v>
      </c>
      <c r="B32" s="183" t="str">
        <f>IF(②第１号様式の１!C49="","",②第１号様式の１!C49)</f>
        <v/>
      </c>
      <c r="C32" s="183" t="str">
        <f>IF(②第１号様式の１!J49="","",②第１号様式の１!J49)</f>
        <v/>
      </c>
      <c r="D32" s="184" t="str">
        <f>IF(②第１号様式の１!P49="","",②第１号様式の１!P49)</f>
        <v/>
      </c>
      <c r="E32" s="114" t="str">
        <f>IF(②第１号様式の１!AA49="","",②第１号様式の１!AA49)</f>
        <v/>
      </c>
      <c r="F32" s="114" t="str">
        <f>IF(②第１号様式の１!AD49="","",②第１号様式の１!AD49)</f>
        <v/>
      </c>
      <c r="G32" s="173"/>
      <c r="H32" s="173"/>
      <c r="I32" s="173"/>
      <c r="J32" s="173"/>
      <c r="K32" s="173"/>
      <c r="L32" s="173"/>
      <c r="M32" s="173"/>
      <c r="N32" s="173"/>
      <c r="O32" s="173"/>
    </row>
    <row r="33" spans="1:15" ht="18.75" customHeight="1">
      <c r="A33" s="182">
        <v>23</v>
      </c>
      <c r="B33" s="183" t="str">
        <f>IF(②第１号様式の１!C50="","",②第１号様式の１!C50)</f>
        <v/>
      </c>
      <c r="C33" s="183" t="str">
        <f>IF(②第１号様式の１!J50="","",②第１号様式の１!J50)</f>
        <v/>
      </c>
      <c r="D33" s="184" t="str">
        <f>IF(②第１号様式の１!P50="","",②第１号様式の１!P50)</f>
        <v/>
      </c>
      <c r="E33" s="114" t="str">
        <f>IF(②第１号様式の１!AA50="","",②第１号様式の１!AA50)</f>
        <v/>
      </c>
      <c r="F33" s="114" t="str">
        <f>IF(②第１号様式の１!AD50="","",②第１号様式の１!AD50)</f>
        <v/>
      </c>
      <c r="G33" s="173"/>
      <c r="H33" s="173"/>
      <c r="I33" s="173"/>
      <c r="J33" s="173"/>
      <c r="K33" s="173"/>
      <c r="L33" s="173"/>
      <c r="M33" s="173"/>
      <c r="N33" s="173"/>
      <c r="O33" s="173"/>
    </row>
    <row r="34" spans="1:15" ht="18.75" customHeight="1">
      <c r="A34" s="182">
        <v>24</v>
      </c>
      <c r="B34" s="183" t="str">
        <f>IF(②第１号様式の１!C51="","",②第１号様式の１!C51)</f>
        <v/>
      </c>
      <c r="C34" s="183" t="str">
        <f>IF(②第１号様式の１!J51="","",②第１号様式の１!J51)</f>
        <v/>
      </c>
      <c r="D34" s="184" t="str">
        <f>IF(②第１号様式の１!P51="","",②第１号様式の１!P51)</f>
        <v/>
      </c>
      <c r="E34" s="114" t="str">
        <f>IF(②第１号様式の１!AA51="","",②第１号様式の１!AA51)</f>
        <v/>
      </c>
      <c r="F34" s="114" t="str">
        <f>IF(②第１号様式の１!AD51="","",②第１号様式の１!AD51)</f>
        <v/>
      </c>
      <c r="G34" s="173"/>
      <c r="H34" s="173"/>
      <c r="I34" s="173"/>
      <c r="J34" s="173"/>
      <c r="K34" s="173"/>
      <c r="L34" s="173"/>
      <c r="M34" s="173"/>
      <c r="N34" s="173"/>
      <c r="O34" s="173"/>
    </row>
    <row r="35" spans="1:15" ht="18.75" customHeight="1">
      <c r="A35" s="182">
        <v>25</v>
      </c>
      <c r="B35" s="183" t="str">
        <f>IF(②第１号様式の１!C52="","",②第１号様式の１!C52)</f>
        <v/>
      </c>
      <c r="C35" s="183" t="str">
        <f>IF(②第１号様式の１!J52="","",②第１号様式の１!J52)</f>
        <v/>
      </c>
      <c r="D35" s="184" t="str">
        <f>IF(②第１号様式の１!P52="","",②第１号様式の１!P52)</f>
        <v/>
      </c>
      <c r="E35" s="114" t="str">
        <f>IF(②第１号様式の１!AA52="","",②第１号様式の１!AA52)</f>
        <v/>
      </c>
      <c r="F35" s="114" t="str">
        <f>IF(②第１号様式の１!AD52="","",②第１号様式の１!AD52)</f>
        <v/>
      </c>
      <c r="G35" s="173"/>
      <c r="H35" s="173"/>
      <c r="I35" s="173"/>
      <c r="J35" s="173"/>
      <c r="K35" s="173"/>
      <c r="L35" s="173"/>
      <c r="M35" s="173"/>
      <c r="N35" s="173"/>
      <c r="O35" s="173"/>
    </row>
    <row r="36" spans="1:15" ht="18.75" customHeight="1">
      <c r="A36" s="182">
        <v>26</v>
      </c>
      <c r="B36" s="183" t="str">
        <f>IF(②第１号様式の１!C53="","",②第１号様式の１!C53)</f>
        <v/>
      </c>
      <c r="C36" s="183" t="str">
        <f>IF(②第１号様式の１!J53="","",②第１号様式の１!J53)</f>
        <v/>
      </c>
      <c r="D36" s="184" t="str">
        <f>IF(②第１号様式の１!P53="","",②第１号様式の１!P53)</f>
        <v/>
      </c>
      <c r="E36" s="114" t="str">
        <f>IF(②第１号様式の１!AA53="","",②第１号様式の１!AA53)</f>
        <v/>
      </c>
      <c r="F36" s="114" t="str">
        <f>IF(②第１号様式の１!AD53="","",②第１号様式の１!AD53)</f>
        <v/>
      </c>
      <c r="G36" s="173"/>
      <c r="H36" s="173"/>
      <c r="I36" s="173"/>
      <c r="J36" s="173"/>
      <c r="K36" s="173"/>
      <c r="L36" s="173"/>
      <c r="M36" s="173"/>
      <c r="N36" s="173"/>
      <c r="O36" s="173"/>
    </row>
    <row r="37" spans="1:15" ht="18.75" customHeight="1">
      <c r="A37" s="182">
        <v>27</v>
      </c>
      <c r="B37" s="183" t="str">
        <f>IF(②第１号様式の１!C54="","",②第１号様式の１!C54)</f>
        <v/>
      </c>
      <c r="C37" s="183" t="str">
        <f>IF(②第１号様式の１!J54="","",②第１号様式の１!J54)</f>
        <v/>
      </c>
      <c r="D37" s="184" t="str">
        <f>IF(②第１号様式の１!P54="","",②第１号様式の１!P54)</f>
        <v/>
      </c>
      <c r="E37" s="114" t="str">
        <f>IF(②第１号様式の１!AA54="","",②第１号様式の１!AA54)</f>
        <v/>
      </c>
      <c r="F37" s="114" t="str">
        <f>IF(②第１号様式の１!AD54="","",②第１号様式の１!AD54)</f>
        <v/>
      </c>
      <c r="G37" s="173"/>
      <c r="H37" s="173"/>
      <c r="I37" s="173"/>
      <c r="J37" s="173"/>
      <c r="K37" s="173"/>
      <c r="L37" s="173"/>
      <c r="M37" s="173"/>
      <c r="N37" s="173"/>
      <c r="O37" s="173"/>
    </row>
    <row r="38" spans="1:15" ht="18.75" customHeight="1">
      <c r="A38" s="182">
        <v>28</v>
      </c>
      <c r="B38" s="183" t="str">
        <f>IF(②第１号様式の１!C55="","",②第１号様式の１!C55)</f>
        <v/>
      </c>
      <c r="C38" s="183" t="str">
        <f>IF(②第１号様式の１!J55="","",②第１号様式の１!J55)</f>
        <v/>
      </c>
      <c r="D38" s="184" t="str">
        <f>IF(②第１号様式の１!P55="","",②第１号様式の１!P55)</f>
        <v/>
      </c>
      <c r="E38" s="114" t="str">
        <f>IF(②第１号様式の１!AA55="","",②第１号様式の１!AA55)</f>
        <v/>
      </c>
      <c r="F38" s="114" t="str">
        <f>IF(②第１号様式の１!AD55="","",②第１号様式の１!AD55)</f>
        <v/>
      </c>
      <c r="G38" s="173"/>
      <c r="H38" s="173"/>
      <c r="I38" s="173"/>
      <c r="J38" s="173"/>
      <c r="K38" s="173"/>
      <c r="L38" s="173"/>
      <c r="M38" s="173"/>
      <c r="N38" s="173"/>
      <c r="O38" s="173"/>
    </row>
    <row r="39" spans="1:15" ht="18.75" customHeight="1">
      <c r="A39" s="182">
        <v>29</v>
      </c>
      <c r="B39" s="183" t="str">
        <f>IF(②第１号様式の１!C56="","",②第１号様式の１!C56)</f>
        <v/>
      </c>
      <c r="C39" s="183" t="str">
        <f>IF(②第１号様式の１!J56="","",②第１号様式の１!J56)</f>
        <v/>
      </c>
      <c r="D39" s="184" t="str">
        <f>IF(②第１号様式の１!P56="","",②第１号様式の１!P56)</f>
        <v/>
      </c>
      <c r="E39" s="114" t="str">
        <f>IF(②第１号様式の１!AA56="","",②第１号様式の１!AA56)</f>
        <v/>
      </c>
      <c r="F39" s="114" t="str">
        <f>IF(②第１号様式の１!AD56="","",②第１号様式の１!AD56)</f>
        <v/>
      </c>
      <c r="G39" s="173"/>
      <c r="H39" s="173"/>
      <c r="I39" s="173"/>
      <c r="J39" s="173"/>
      <c r="K39" s="173"/>
      <c r="L39" s="173"/>
      <c r="M39" s="173"/>
      <c r="N39" s="173"/>
      <c r="O39" s="173"/>
    </row>
    <row r="40" spans="1:15" ht="18.75" customHeight="1">
      <c r="A40" s="182">
        <v>30</v>
      </c>
      <c r="B40" s="183" t="str">
        <f>IF(②第１号様式の１!C57="","",②第１号様式の１!C57)</f>
        <v/>
      </c>
      <c r="C40" s="183" t="str">
        <f>IF(②第１号様式の１!J57="","",②第１号様式の１!J57)</f>
        <v/>
      </c>
      <c r="D40" s="184" t="str">
        <f>IF(②第１号様式の１!P57="","",②第１号様式の１!P57)</f>
        <v/>
      </c>
      <c r="E40" s="114" t="str">
        <f>IF(②第１号様式の１!AA57="","",②第１号様式の１!AA57)</f>
        <v/>
      </c>
      <c r="F40" s="114" t="str">
        <f>IF(②第１号様式の１!AD57="","",②第１号様式の１!AD57)</f>
        <v/>
      </c>
      <c r="G40" s="173"/>
      <c r="H40" s="173"/>
      <c r="I40" s="173"/>
      <c r="J40" s="173"/>
      <c r="K40" s="173"/>
      <c r="L40" s="173"/>
      <c r="M40" s="173"/>
      <c r="N40" s="173"/>
      <c r="O40" s="173"/>
    </row>
    <row r="41" spans="1:15" ht="18.75" customHeight="1">
      <c r="A41" s="182">
        <v>31</v>
      </c>
      <c r="B41" s="183" t="str">
        <f>IF(②第１号様式の１!C58="","",②第１号様式の１!C58)</f>
        <v/>
      </c>
      <c r="C41" s="183" t="str">
        <f>IF(②第１号様式の１!J58="","",②第１号様式の１!J58)</f>
        <v/>
      </c>
      <c r="D41" s="184" t="str">
        <f>IF(②第１号様式の１!P58="","",②第１号様式の１!P58)</f>
        <v/>
      </c>
      <c r="E41" s="114" t="str">
        <f>IF(②第１号様式の１!AA58="","",②第１号様式の１!AA58)</f>
        <v/>
      </c>
      <c r="F41" s="114" t="str">
        <f>IF(②第１号様式の１!AD58="","",②第１号様式の１!AD58)</f>
        <v/>
      </c>
      <c r="G41" s="173"/>
      <c r="H41" s="173"/>
      <c r="I41" s="173"/>
      <c r="J41" s="173"/>
      <c r="K41" s="173"/>
      <c r="L41" s="173"/>
      <c r="M41" s="173"/>
      <c r="N41" s="173"/>
      <c r="O41" s="173"/>
    </row>
    <row r="42" spans="1:15" ht="18.75" customHeight="1">
      <c r="A42" s="182">
        <v>32</v>
      </c>
      <c r="B42" s="183" t="str">
        <f>IF(②第１号様式の１!C59="","",②第１号様式の１!C59)</f>
        <v/>
      </c>
      <c r="C42" s="183" t="str">
        <f>IF(②第１号様式の１!J59="","",②第１号様式の１!J59)</f>
        <v/>
      </c>
      <c r="D42" s="184" t="str">
        <f>IF(②第１号様式の１!P59="","",②第１号様式の１!P59)</f>
        <v/>
      </c>
      <c r="E42" s="114" t="str">
        <f>IF(②第１号様式の１!AA59="","",②第１号様式の１!AA59)</f>
        <v/>
      </c>
      <c r="F42" s="114" t="str">
        <f>IF(②第１号様式の１!AD59="","",②第１号様式の１!AD59)</f>
        <v/>
      </c>
      <c r="G42" s="173"/>
      <c r="H42" s="173"/>
      <c r="I42" s="173"/>
      <c r="J42" s="173"/>
      <c r="K42" s="173"/>
      <c r="L42" s="173"/>
      <c r="M42" s="173"/>
      <c r="N42" s="173"/>
      <c r="O42" s="173"/>
    </row>
    <row r="43" spans="1:15" ht="18.75" customHeight="1">
      <c r="A43" s="182">
        <v>33</v>
      </c>
      <c r="B43" s="183" t="str">
        <f>IF(②第１号様式の１!C60="","",②第１号様式の１!C60)</f>
        <v/>
      </c>
      <c r="C43" s="183" t="str">
        <f>IF(②第１号様式の１!J60="","",②第１号様式の１!J60)</f>
        <v/>
      </c>
      <c r="D43" s="184" t="str">
        <f>IF(②第１号様式の１!P60="","",②第１号様式の１!P60)</f>
        <v/>
      </c>
      <c r="E43" s="114" t="str">
        <f>IF(②第１号様式の１!AA60="","",②第１号様式の１!AA60)</f>
        <v/>
      </c>
      <c r="F43" s="114" t="str">
        <f>IF(②第１号様式の１!AD60="","",②第１号様式の１!AD60)</f>
        <v/>
      </c>
      <c r="G43" s="173"/>
      <c r="H43" s="173"/>
      <c r="I43" s="173"/>
      <c r="J43" s="173"/>
      <c r="K43" s="173"/>
      <c r="L43" s="173"/>
      <c r="M43" s="173"/>
      <c r="N43" s="173"/>
      <c r="O43" s="173"/>
    </row>
    <row r="44" spans="1:15" ht="18.75" customHeight="1">
      <c r="A44" s="182">
        <v>34</v>
      </c>
      <c r="B44" s="183" t="str">
        <f>IF(②第１号様式の１!C61="","",②第１号様式の１!C61)</f>
        <v/>
      </c>
      <c r="C44" s="183" t="str">
        <f>IF(②第１号様式の１!J61="","",②第１号様式の１!J61)</f>
        <v/>
      </c>
      <c r="D44" s="184" t="str">
        <f>IF(②第１号様式の１!P61="","",②第１号様式の１!P61)</f>
        <v/>
      </c>
      <c r="E44" s="114" t="str">
        <f>IF(②第１号様式の１!AA61="","",②第１号様式の１!AA61)</f>
        <v/>
      </c>
      <c r="F44" s="114" t="str">
        <f>IF(②第１号様式の１!AD61="","",②第１号様式の１!AD61)</f>
        <v/>
      </c>
      <c r="G44" s="173"/>
      <c r="H44" s="173"/>
      <c r="I44" s="173"/>
      <c r="J44" s="173"/>
      <c r="K44" s="173"/>
      <c r="L44" s="173"/>
      <c r="M44" s="173"/>
      <c r="N44" s="173"/>
      <c r="O44" s="173"/>
    </row>
    <row r="45" spans="1:15" ht="18.75" customHeight="1">
      <c r="A45" s="182">
        <v>35</v>
      </c>
      <c r="B45" s="183" t="str">
        <f>IF(②第１号様式の１!C62="","",②第１号様式の１!C62)</f>
        <v/>
      </c>
      <c r="C45" s="183" t="str">
        <f>IF(②第１号様式の１!J62="","",②第１号様式の１!J62)</f>
        <v/>
      </c>
      <c r="D45" s="184" t="str">
        <f>IF(②第１号様式の１!P62="","",②第１号様式の１!P62)</f>
        <v/>
      </c>
      <c r="E45" s="114" t="str">
        <f>IF(②第１号様式の１!AA62="","",②第１号様式の１!AA62)</f>
        <v/>
      </c>
      <c r="F45" s="114" t="str">
        <f>IF(②第１号様式の１!AD62="","",②第１号様式の１!AD62)</f>
        <v/>
      </c>
      <c r="G45" s="173"/>
      <c r="H45" s="173"/>
      <c r="I45" s="173"/>
      <c r="J45" s="173"/>
      <c r="K45" s="173"/>
      <c r="L45" s="173"/>
      <c r="M45" s="173"/>
      <c r="N45" s="173"/>
      <c r="O45" s="173"/>
    </row>
    <row r="46" spans="1:15" ht="18.75" customHeight="1">
      <c r="A46" s="182">
        <v>36</v>
      </c>
      <c r="B46" s="183" t="str">
        <f>IF(②第１号様式の１!C63="","",②第１号様式の１!C63)</f>
        <v/>
      </c>
      <c r="C46" s="183" t="str">
        <f>IF(②第１号様式の１!J63="","",②第１号様式の１!J63)</f>
        <v/>
      </c>
      <c r="D46" s="184" t="str">
        <f>IF(②第１号様式の１!P63="","",②第１号様式の１!P63)</f>
        <v/>
      </c>
      <c r="E46" s="114" t="str">
        <f>IF(②第１号様式の１!AA63="","",②第１号様式の１!AA63)</f>
        <v/>
      </c>
      <c r="F46" s="114" t="str">
        <f>IF(②第１号様式の１!AD63="","",②第１号様式の１!AD63)</f>
        <v/>
      </c>
      <c r="G46" s="173"/>
      <c r="H46" s="173"/>
      <c r="I46" s="173"/>
      <c r="J46" s="173"/>
      <c r="K46" s="173"/>
      <c r="L46" s="173"/>
      <c r="M46" s="173"/>
      <c r="N46" s="173"/>
      <c r="O46" s="173"/>
    </row>
    <row r="47" spans="1:15" ht="18.75" customHeight="1">
      <c r="A47" s="182">
        <v>37</v>
      </c>
      <c r="B47" s="183" t="str">
        <f>IF(②第１号様式の１!C64="","",②第１号様式の１!C64)</f>
        <v/>
      </c>
      <c r="C47" s="183" t="str">
        <f>IF(②第１号様式の１!J64="","",②第１号様式の１!J64)</f>
        <v/>
      </c>
      <c r="D47" s="184" t="str">
        <f>IF(②第１号様式の１!P64="","",②第１号様式の１!P64)</f>
        <v/>
      </c>
      <c r="E47" s="114" t="str">
        <f>IF(②第１号様式の１!AA64="","",②第１号様式の１!AA64)</f>
        <v/>
      </c>
      <c r="F47" s="114" t="str">
        <f>IF(②第１号様式の１!AD64="","",②第１号様式の１!AD64)</f>
        <v/>
      </c>
      <c r="G47" s="173"/>
      <c r="H47" s="173"/>
      <c r="I47" s="173"/>
      <c r="J47" s="173"/>
      <c r="K47" s="173"/>
      <c r="L47" s="173"/>
      <c r="M47" s="173"/>
      <c r="N47" s="173"/>
      <c r="O47" s="173"/>
    </row>
    <row r="48" spans="1:15" ht="18.75" customHeight="1">
      <c r="A48" s="182">
        <v>38</v>
      </c>
      <c r="B48" s="183" t="str">
        <f>IF(②第１号様式の１!C65="","",②第１号様式の１!C65)</f>
        <v/>
      </c>
      <c r="C48" s="183" t="str">
        <f>IF(②第１号様式の１!J65="","",②第１号様式の１!J65)</f>
        <v/>
      </c>
      <c r="D48" s="184" t="str">
        <f>IF(②第１号様式の１!P65="","",②第１号様式の１!P65)</f>
        <v/>
      </c>
      <c r="E48" s="114" t="str">
        <f>IF(②第１号様式の１!AA65="","",②第１号様式の１!AA65)</f>
        <v/>
      </c>
      <c r="F48" s="114" t="str">
        <f>IF(②第１号様式の１!AD65="","",②第１号様式の１!AD65)</f>
        <v/>
      </c>
      <c r="G48" s="173"/>
      <c r="H48" s="173"/>
      <c r="I48" s="173"/>
      <c r="J48" s="173"/>
      <c r="K48" s="173"/>
      <c r="L48" s="173"/>
      <c r="M48" s="173"/>
      <c r="N48" s="173"/>
      <c r="O48" s="173"/>
    </row>
    <row r="49" spans="1:15" ht="18.75" customHeight="1">
      <c r="A49" s="182">
        <v>39</v>
      </c>
      <c r="B49" s="183" t="str">
        <f>IF(②第１号様式の１!C66="","",②第１号様式の１!C66)</f>
        <v/>
      </c>
      <c r="C49" s="183" t="str">
        <f>IF(②第１号様式の１!J66="","",②第１号様式の１!J66)</f>
        <v/>
      </c>
      <c r="D49" s="184" t="str">
        <f>IF(②第１号様式の１!P66="","",②第１号様式の１!P66)</f>
        <v/>
      </c>
      <c r="E49" s="114" t="str">
        <f>IF(②第１号様式の１!AA66="","",②第１号様式の１!AA66)</f>
        <v/>
      </c>
      <c r="F49" s="114" t="str">
        <f>IF(②第１号様式の１!AD66="","",②第１号様式の１!AD66)</f>
        <v/>
      </c>
      <c r="G49" s="173"/>
      <c r="H49" s="173"/>
      <c r="I49" s="173"/>
      <c r="J49" s="173"/>
      <c r="K49" s="173"/>
      <c r="L49" s="173"/>
      <c r="M49" s="173"/>
      <c r="N49" s="173"/>
      <c r="O49" s="173"/>
    </row>
    <row r="50" spans="1:15" ht="18.75" customHeight="1">
      <c r="A50" s="182">
        <v>40</v>
      </c>
      <c r="B50" s="183" t="str">
        <f>IF(②第１号様式の１!C67="","",②第１号様式の１!C67)</f>
        <v/>
      </c>
      <c r="C50" s="183" t="str">
        <f>IF(②第１号様式の１!J67="","",②第１号様式の１!J67)</f>
        <v/>
      </c>
      <c r="D50" s="184" t="str">
        <f>IF(②第１号様式の１!P67="","",②第１号様式の１!P67)</f>
        <v/>
      </c>
      <c r="E50" s="114" t="str">
        <f>IF(②第１号様式の１!AA67="","",②第１号様式の１!AA67)</f>
        <v/>
      </c>
      <c r="F50" s="114" t="str">
        <f>IF(②第１号様式の１!AD67="","",②第１号様式の１!AD67)</f>
        <v/>
      </c>
      <c r="G50" s="173"/>
      <c r="H50" s="173"/>
      <c r="I50" s="173"/>
      <c r="J50" s="173"/>
      <c r="K50" s="173"/>
      <c r="L50" s="173"/>
      <c r="M50" s="173"/>
      <c r="N50" s="173"/>
      <c r="O50" s="173"/>
    </row>
    <row r="51" spans="1:15" ht="18.75" customHeight="1">
      <c r="A51" s="182">
        <v>41</v>
      </c>
      <c r="B51" s="183" t="str">
        <f>IF(②第１号様式の１!C68="","",②第１号様式の１!C68)</f>
        <v/>
      </c>
      <c r="C51" s="183" t="str">
        <f>IF(②第１号様式の１!J68="","",②第１号様式の１!J68)</f>
        <v/>
      </c>
      <c r="D51" s="184" t="str">
        <f>IF(②第１号様式の１!P68="","",②第１号様式の１!P68)</f>
        <v/>
      </c>
      <c r="E51" s="114" t="str">
        <f>IF(②第１号様式の１!AA68="","",②第１号様式の１!AA68)</f>
        <v/>
      </c>
      <c r="F51" s="114" t="str">
        <f>IF(②第１号様式の１!AD68="","",②第１号様式の１!AD68)</f>
        <v/>
      </c>
      <c r="G51" s="173"/>
      <c r="H51" s="173"/>
      <c r="I51" s="173"/>
      <c r="J51" s="173"/>
      <c r="K51" s="173"/>
      <c r="L51" s="173"/>
      <c r="M51" s="173"/>
      <c r="N51" s="173"/>
      <c r="O51" s="173"/>
    </row>
    <row r="52" spans="1:15" ht="18.75" customHeight="1">
      <c r="A52" s="182">
        <v>42</v>
      </c>
      <c r="B52" s="183" t="str">
        <f>IF(②第１号様式の１!C69="","",②第１号様式の１!C69)</f>
        <v/>
      </c>
      <c r="C52" s="183" t="str">
        <f>IF(②第１号様式の１!J69="","",②第１号様式の１!J69)</f>
        <v/>
      </c>
      <c r="D52" s="184" t="str">
        <f>IF(②第１号様式の１!P69="","",②第１号様式の１!P69)</f>
        <v/>
      </c>
      <c r="E52" s="114" t="str">
        <f>IF(②第１号様式の１!AA69="","",②第１号様式の１!AA69)</f>
        <v/>
      </c>
      <c r="F52" s="114" t="str">
        <f>IF(②第１号様式の１!AD69="","",②第１号様式の１!AD69)</f>
        <v/>
      </c>
      <c r="G52" s="173"/>
      <c r="H52" s="173"/>
      <c r="I52" s="173"/>
      <c r="J52" s="173"/>
      <c r="K52" s="173"/>
      <c r="L52" s="173"/>
      <c r="M52" s="173"/>
      <c r="N52" s="173"/>
      <c r="O52" s="173"/>
    </row>
    <row r="53" spans="1:15" ht="18.75" customHeight="1">
      <c r="A53" s="182">
        <v>43</v>
      </c>
      <c r="B53" s="183" t="str">
        <f>IF(②第１号様式の１!C70="","",②第１号様式の１!C70)</f>
        <v/>
      </c>
      <c r="C53" s="183" t="str">
        <f>IF(②第１号様式の１!J70="","",②第１号様式の１!J70)</f>
        <v/>
      </c>
      <c r="D53" s="184" t="str">
        <f>IF(②第１号様式の１!P70="","",②第１号様式の１!P70)</f>
        <v/>
      </c>
      <c r="E53" s="114" t="str">
        <f>IF(②第１号様式の１!AA70="","",②第１号様式の１!AA70)</f>
        <v/>
      </c>
      <c r="F53" s="114" t="str">
        <f>IF(②第１号様式の１!AD70="","",②第１号様式の１!AD70)</f>
        <v/>
      </c>
      <c r="G53" s="173"/>
      <c r="H53" s="173"/>
      <c r="I53" s="173"/>
      <c r="J53" s="173"/>
      <c r="K53" s="173"/>
      <c r="L53" s="173"/>
      <c r="M53" s="173"/>
      <c r="N53" s="173"/>
      <c r="O53" s="173"/>
    </row>
    <row r="54" spans="1:15" ht="18.75" customHeight="1">
      <c r="A54" s="182">
        <v>44</v>
      </c>
      <c r="B54" s="183" t="str">
        <f>IF(②第１号様式の１!C71="","",②第１号様式の１!C71)</f>
        <v/>
      </c>
      <c r="C54" s="183" t="str">
        <f>IF(②第１号様式の１!J71="","",②第１号様式の１!J71)</f>
        <v/>
      </c>
      <c r="D54" s="184" t="str">
        <f>IF(②第１号様式の１!P71="","",②第１号様式の１!P71)</f>
        <v/>
      </c>
      <c r="E54" s="114" t="str">
        <f>IF(②第１号様式の１!AA71="","",②第１号様式の１!AA71)</f>
        <v/>
      </c>
      <c r="F54" s="114" t="str">
        <f>IF(②第１号様式の１!AD71="","",②第１号様式の１!AD71)</f>
        <v/>
      </c>
      <c r="G54" s="173"/>
      <c r="H54" s="173"/>
      <c r="I54" s="173"/>
      <c r="J54" s="173"/>
      <c r="K54" s="173"/>
      <c r="L54" s="173"/>
      <c r="M54" s="173"/>
      <c r="N54" s="173"/>
      <c r="O54" s="173"/>
    </row>
    <row r="55" spans="1:15" ht="18.75" customHeight="1">
      <c r="A55" s="182">
        <v>45</v>
      </c>
      <c r="B55" s="183" t="str">
        <f>IF(②第１号様式の１!C72="","",②第１号様式の１!C72)</f>
        <v/>
      </c>
      <c r="C55" s="183" t="str">
        <f>IF(②第１号様式の１!J72="","",②第１号様式の１!J72)</f>
        <v/>
      </c>
      <c r="D55" s="184" t="str">
        <f>IF(②第１号様式の１!P72="","",②第１号様式の１!P72)</f>
        <v/>
      </c>
      <c r="E55" s="114" t="str">
        <f>IF(②第１号様式の１!AA72="","",②第１号様式の１!AA72)</f>
        <v/>
      </c>
      <c r="F55" s="114" t="str">
        <f>IF(②第１号様式の１!AD72="","",②第１号様式の１!AD72)</f>
        <v/>
      </c>
      <c r="G55" s="173"/>
      <c r="H55" s="173"/>
      <c r="I55" s="173"/>
      <c r="J55" s="173"/>
      <c r="K55" s="173"/>
      <c r="L55" s="173"/>
      <c r="M55" s="173"/>
      <c r="N55" s="173"/>
      <c r="O55" s="173"/>
    </row>
    <row r="56" spans="1:15" ht="18.75" customHeight="1">
      <c r="A56" s="182">
        <v>46</v>
      </c>
      <c r="B56" s="183" t="str">
        <f>IF(②第１号様式の１!C73="","",②第１号様式の１!C73)</f>
        <v/>
      </c>
      <c r="C56" s="183" t="str">
        <f>IF(②第１号様式の１!J73="","",②第１号様式の１!J73)</f>
        <v/>
      </c>
      <c r="D56" s="184" t="str">
        <f>IF(②第１号様式の１!P73="","",②第１号様式の１!P73)</f>
        <v/>
      </c>
      <c r="E56" s="114" t="str">
        <f>IF(②第１号様式の１!AA73="","",②第１号様式の１!AA73)</f>
        <v/>
      </c>
      <c r="F56" s="114" t="str">
        <f>IF(②第１号様式の１!AD73="","",②第１号様式の１!AD73)</f>
        <v/>
      </c>
      <c r="G56" s="173"/>
      <c r="H56" s="173"/>
      <c r="I56" s="173"/>
      <c r="J56" s="173"/>
      <c r="K56" s="173"/>
      <c r="L56" s="173"/>
      <c r="M56" s="173"/>
      <c r="N56" s="173"/>
      <c r="O56" s="173"/>
    </row>
    <row r="57" spans="1:15" ht="18.75" customHeight="1">
      <c r="A57" s="182">
        <v>47</v>
      </c>
      <c r="B57" s="183" t="str">
        <f>IF(②第１号様式の１!C74="","",②第１号様式の１!C74)</f>
        <v/>
      </c>
      <c r="C57" s="183" t="str">
        <f>IF(②第１号様式の１!J74="","",②第１号様式の１!J74)</f>
        <v/>
      </c>
      <c r="D57" s="184" t="str">
        <f>IF(②第１号様式の１!P74="","",②第１号様式の１!P74)</f>
        <v/>
      </c>
      <c r="E57" s="114" t="str">
        <f>IF(②第１号様式の１!AA74="","",②第１号様式の１!AA74)</f>
        <v/>
      </c>
      <c r="F57" s="114" t="str">
        <f>IF(②第１号様式の１!AD74="","",②第１号様式の１!AD74)</f>
        <v/>
      </c>
      <c r="G57" s="173"/>
      <c r="H57" s="173"/>
      <c r="I57" s="173"/>
      <c r="J57" s="173"/>
      <c r="K57" s="173"/>
      <c r="L57" s="173"/>
      <c r="M57" s="173"/>
      <c r="N57" s="173"/>
      <c r="O57" s="173"/>
    </row>
    <row r="58" spans="1:15" ht="18.75" customHeight="1">
      <c r="A58" s="182">
        <v>48</v>
      </c>
      <c r="B58" s="183" t="str">
        <f>IF(②第１号様式の１!C75="","",②第１号様式の１!C75)</f>
        <v/>
      </c>
      <c r="C58" s="183" t="str">
        <f>IF(②第１号様式の１!J75="","",②第１号様式の１!J75)</f>
        <v/>
      </c>
      <c r="D58" s="184" t="str">
        <f>IF(②第１号様式の１!P75="","",②第１号様式の１!P75)</f>
        <v/>
      </c>
      <c r="E58" s="114" t="str">
        <f>IF(②第１号様式の１!AA75="","",②第１号様式の１!AA75)</f>
        <v/>
      </c>
      <c r="F58" s="114" t="str">
        <f>IF(②第１号様式の１!AD75="","",②第１号様式の１!AD75)</f>
        <v/>
      </c>
      <c r="G58" s="173"/>
      <c r="H58" s="173"/>
      <c r="I58" s="173"/>
      <c r="J58" s="173"/>
      <c r="K58" s="173"/>
      <c r="L58" s="173"/>
      <c r="M58" s="173"/>
      <c r="N58" s="173"/>
      <c r="O58" s="173"/>
    </row>
    <row r="59" spans="1:15" ht="18.75" customHeight="1">
      <c r="A59" s="182">
        <v>49</v>
      </c>
      <c r="B59" s="183" t="str">
        <f>IF(②第１号様式の１!C76="","",②第１号様式の１!C76)</f>
        <v/>
      </c>
      <c r="C59" s="183" t="str">
        <f>IF(②第１号様式の１!J76="","",②第１号様式の１!J76)</f>
        <v/>
      </c>
      <c r="D59" s="184" t="str">
        <f>IF(②第１号様式の１!P76="","",②第１号様式の１!P76)</f>
        <v/>
      </c>
      <c r="E59" s="114" t="str">
        <f>IF(②第１号様式の１!AA76="","",②第１号様式の１!AA76)</f>
        <v/>
      </c>
      <c r="F59" s="114" t="str">
        <f>IF(②第１号様式の１!AD76="","",②第１号様式の１!AD76)</f>
        <v/>
      </c>
      <c r="G59" s="173"/>
      <c r="H59" s="173"/>
      <c r="I59" s="173"/>
      <c r="J59" s="173"/>
      <c r="K59" s="173"/>
      <c r="L59" s="173"/>
      <c r="M59" s="173"/>
      <c r="N59" s="173"/>
      <c r="O59" s="173"/>
    </row>
    <row r="60" spans="1:15" ht="18.75" customHeight="1">
      <c r="A60" s="182">
        <v>50</v>
      </c>
      <c r="B60" s="183" t="str">
        <f>IF(②第１号様式の１!C77="","",②第１号様式の１!C77)</f>
        <v/>
      </c>
      <c r="C60" s="183" t="str">
        <f>IF(②第１号様式の１!J77="","",②第１号様式の１!J77)</f>
        <v/>
      </c>
      <c r="D60" s="184" t="str">
        <f>IF(②第１号様式の１!P77="","",②第１号様式の１!P77)</f>
        <v/>
      </c>
      <c r="E60" s="114" t="str">
        <f>IF(②第１号様式の１!AA77="","",②第１号様式の１!AA77)</f>
        <v/>
      </c>
      <c r="F60" s="114" t="str">
        <f>IF(②第１号様式の１!AD77="","",②第１号様式の１!AD77)</f>
        <v/>
      </c>
      <c r="G60" s="173"/>
      <c r="H60" s="173"/>
      <c r="I60" s="173"/>
      <c r="J60" s="173"/>
      <c r="K60" s="173"/>
      <c r="L60" s="173"/>
      <c r="M60" s="173"/>
      <c r="N60" s="173"/>
      <c r="O60" s="173"/>
    </row>
    <row r="61" spans="1:15" ht="18.75" customHeight="1">
      <c r="A61" s="182">
        <v>51</v>
      </c>
      <c r="B61" s="183" t="str">
        <f>IF(②第１号様式の１!C78="","",②第１号様式の１!C78)</f>
        <v/>
      </c>
      <c r="C61" s="183" t="str">
        <f>IF(②第１号様式の１!J78="","",②第１号様式の１!J78)</f>
        <v/>
      </c>
      <c r="D61" s="184" t="str">
        <f>IF(②第１号様式の１!P78="","",②第１号様式の１!P78)</f>
        <v/>
      </c>
      <c r="E61" s="114" t="str">
        <f>IF(②第１号様式の１!AA78="","",②第１号様式の１!AA78)</f>
        <v/>
      </c>
      <c r="F61" s="114" t="str">
        <f>IF(②第１号様式の１!AD78="","",②第１号様式の１!AD78)</f>
        <v/>
      </c>
      <c r="G61" s="173"/>
      <c r="H61" s="173"/>
      <c r="I61" s="173"/>
      <c r="J61" s="173"/>
      <c r="K61" s="173"/>
      <c r="L61" s="173"/>
      <c r="M61" s="173"/>
      <c r="N61" s="173"/>
      <c r="O61" s="173"/>
    </row>
    <row r="62" spans="1:15" ht="18.75" customHeight="1">
      <c r="A62" s="182">
        <v>52</v>
      </c>
      <c r="B62" s="183" t="str">
        <f>IF(②第１号様式の１!C79="","",②第１号様式の１!C79)</f>
        <v/>
      </c>
      <c r="C62" s="183" t="str">
        <f>IF(②第１号様式の１!J79="","",②第１号様式の１!J79)</f>
        <v/>
      </c>
      <c r="D62" s="184" t="str">
        <f>IF(②第１号様式の１!P79="","",②第１号様式の１!P79)</f>
        <v/>
      </c>
      <c r="E62" s="114" t="str">
        <f>IF(②第１号様式の１!AA79="","",②第１号様式の１!AA79)</f>
        <v/>
      </c>
      <c r="F62" s="114" t="str">
        <f>IF(②第１号様式の１!AD79="","",②第１号様式の１!AD79)</f>
        <v/>
      </c>
      <c r="G62" s="173"/>
      <c r="H62" s="173"/>
      <c r="I62" s="173"/>
      <c r="J62" s="173"/>
      <c r="K62" s="173"/>
      <c r="L62" s="173"/>
      <c r="M62" s="173"/>
      <c r="N62" s="173"/>
      <c r="O62" s="173"/>
    </row>
    <row r="63" spans="1:15" ht="18.75" customHeight="1">
      <c r="A63" s="182">
        <v>53</v>
      </c>
      <c r="B63" s="183" t="str">
        <f>IF(②第１号様式の１!C80="","",②第１号様式の１!C80)</f>
        <v/>
      </c>
      <c r="C63" s="183" t="str">
        <f>IF(②第１号様式の１!J80="","",②第１号様式の１!J80)</f>
        <v/>
      </c>
      <c r="D63" s="184" t="str">
        <f>IF(②第１号様式の１!P80="","",②第１号様式の１!P80)</f>
        <v/>
      </c>
      <c r="E63" s="114" t="str">
        <f>IF(②第１号様式の１!AA80="","",②第１号様式の１!AA80)</f>
        <v/>
      </c>
      <c r="F63" s="114" t="str">
        <f>IF(②第１号様式の１!AD80="","",②第１号様式の１!AD80)</f>
        <v/>
      </c>
      <c r="G63" s="173"/>
      <c r="H63" s="173"/>
      <c r="I63" s="173"/>
      <c r="J63" s="173"/>
      <c r="K63" s="173"/>
      <c r="L63" s="173"/>
      <c r="M63" s="173"/>
      <c r="N63" s="173"/>
      <c r="O63" s="173"/>
    </row>
    <row r="64" spans="1:15" ht="18.75" customHeight="1">
      <c r="A64" s="182">
        <v>54</v>
      </c>
      <c r="B64" s="183" t="str">
        <f>IF(②第１号様式の１!C81="","",②第１号様式の１!C81)</f>
        <v/>
      </c>
      <c r="C64" s="183" t="str">
        <f>IF(②第１号様式の１!J81="","",②第１号様式の１!J81)</f>
        <v/>
      </c>
      <c r="D64" s="184" t="str">
        <f>IF(②第１号様式の１!P81="","",②第１号様式の１!P81)</f>
        <v/>
      </c>
      <c r="E64" s="114" t="str">
        <f>IF(②第１号様式の１!AA81="","",②第１号様式の１!AA81)</f>
        <v/>
      </c>
      <c r="F64" s="114" t="str">
        <f>IF(②第１号様式の１!AD81="","",②第１号様式の１!AD81)</f>
        <v/>
      </c>
      <c r="G64" s="173"/>
      <c r="H64" s="173"/>
      <c r="I64" s="173"/>
      <c r="J64" s="173"/>
      <c r="K64" s="173"/>
      <c r="L64" s="173"/>
      <c r="M64" s="173"/>
      <c r="N64" s="173"/>
      <c r="O64" s="173"/>
    </row>
    <row r="65" spans="1:15" ht="18.75" customHeight="1">
      <c r="A65" s="182">
        <v>55</v>
      </c>
      <c r="B65" s="183" t="str">
        <f>IF(②第１号様式の１!C82="","",②第１号様式の１!C82)</f>
        <v/>
      </c>
      <c r="C65" s="183" t="str">
        <f>IF(②第１号様式の１!J82="","",②第１号様式の１!J82)</f>
        <v/>
      </c>
      <c r="D65" s="184" t="str">
        <f>IF(②第１号様式の１!P82="","",②第１号様式の１!P82)</f>
        <v/>
      </c>
      <c r="E65" s="114" t="str">
        <f>IF(②第１号様式の１!AA82="","",②第１号様式の１!AA82)</f>
        <v/>
      </c>
      <c r="F65" s="114" t="str">
        <f>IF(②第１号様式の１!AD82="","",②第１号様式の１!AD82)</f>
        <v/>
      </c>
      <c r="G65" s="173"/>
      <c r="H65" s="173"/>
      <c r="I65" s="173"/>
      <c r="J65" s="173"/>
      <c r="K65" s="173"/>
      <c r="L65" s="173"/>
      <c r="M65" s="173"/>
      <c r="N65" s="173"/>
      <c r="O65" s="173"/>
    </row>
    <row r="66" spans="1:15" ht="18.75" customHeight="1">
      <c r="A66" s="182">
        <v>56</v>
      </c>
      <c r="B66" s="183" t="str">
        <f>IF(②第１号様式の１!C83="","",②第１号様式の１!C83)</f>
        <v/>
      </c>
      <c r="C66" s="183" t="str">
        <f>IF(②第１号様式の１!J83="","",②第１号様式の１!J83)</f>
        <v/>
      </c>
      <c r="D66" s="184" t="str">
        <f>IF(②第１号様式の１!P83="","",②第１号様式の１!P83)</f>
        <v/>
      </c>
      <c r="E66" s="114" t="str">
        <f>IF(②第１号様式の１!AA83="","",②第１号様式の１!AA83)</f>
        <v/>
      </c>
      <c r="F66" s="114" t="str">
        <f>IF(②第１号様式の１!AD83="","",②第１号様式の１!AD83)</f>
        <v/>
      </c>
      <c r="G66" s="173"/>
      <c r="H66" s="173"/>
      <c r="I66" s="173"/>
      <c r="J66" s="173"/>
      <c r="K66" s="173"/>
      <c r="L66" s="173"/>
      <c r="M66" s="173"/>
      <c r="N66" s="173"/>
      <c r="O66" s="173"/>
    </row>
    <row r="67" spans="1:15" ht="18.75" customHeight="1">
      <c r="A67" s="182">
        <v>57</v>
      </c>
      <c r="B67" s="183" t="str">
        <f>IF(②第１号様式の１!C84="","",②第１号様式の１!C84)</f>
        <v/>
      </c>
      <c r="C67" s="183" t="str">
        <f>IF(②第１号様式の１!J84="","",②第１号様式の１!J84)</f>
        <v/>
      </c>
      <c r="D67" s="184" t="str">
        <f>IF(②第１号様式の１!P84="","",②第１号様式の１!P84)</f>
        <v/>
      </c>
      <c r="E67" s="114" t="str">
        <f>IF(②第１号様式の１!AA84="","",②第１号様式の１!AA84)</f>
        <v/>
      </c>
      <c r="F67" s="114" t="str">
        <f>IF(②第１号様式の１!AD84="","",②第１号様式の１!AD84)</f>
        <v/>
      </c>
      <c r="G67" s="173"/>
      <c r="H67" s="173"/>
      <c r="I67" s="173"/>
      <c r="J67" s="173"/>
      <c r="K67" s="173"/>
      <c r="L67" s="173"/>
      <c r="M67" s="173"/>
      <c r="N67" s="173"/>
      <c r="O67" s="173"/>
    </row>
    <row r="68" spans="1:15" ht="18.75" customHeight="1">
      <c r="A68" s="182">
        <v>58</v>
      </c>
      <c r="B68" s="183" t="str">
        <f>IF(②第１号様式の１!C85="","",②第１号様式の１!C85)</f>
        <v/>
      </c>
      <c r="C68" s="183" t="str">
        <f>IF(②第１号様式の１!J85="","",②第１号様式の１!J85)</f>
        <v/>
      </c>
      <c r="D68" s="184" t="str">
        <f>IF(②第１号様式の１!P85="","",②第１号様式の１!P85)</f>
        <v/>
      </c>
      <c r="E68" s="114" t="str">
        <f>IF(②第１号様式の１!AA85="","",②第１号様式の１!AA85)</f>
        <v/>
      </c>
      <c r="F68" s="114" t="str">
        <f>IF(②第１号様式の１!AD85="","",②第１号様式の１!AD85)</f>
        <v/>
      </c>
      <c r="G68" s="173"/>
      <c r="H68" s="173"/>
      <c r="I68" s="173"/>
      <c r="J68" s="173"/>
      <c r="K68" s="173"/>
      <c r="L68" s="173"/>
      <c r="M68" s="173"/>
      <c r="N68" s="173"/>
      <c r="O68" s="173"/>
    </row>
    <row r="69" spans="1:15" ht="18.75" customHeight="1">
      <c r="A69" s="182">
        <v>59</v>
      </c>
      <c r="B69" s="183" t="str">
        <f>IF(②第１号様式の１!C86="","",②第１号様式の１!C86)</f>
        <v/>
      </c>
      <c r="C69" s="183" t="str">
        <f>IF(②第１号様式の１!J86="","",②第１号様式の１!J86)</f>
        <v/>
      </c>
      <c r="D69" s="184" t="str">
        <f>IF(②第１号様式の１!P86="","",②第１号様式の１!P86)</f>
        <v/>
      </c>
      <c r="E69" s="114" t="str">
        <f>IF(②第１号様式の１!AA86="","",②第１号様式の１!AA86)</f>
        <v/>
      </c>
      <c r="F69" s="114" t="str">
        <f>IF(②第１号様式の１!AD86="","",②第１号様式の１!AD86)</f>
        <v/>
      </c>
      <c r="G69" s="173"/>
      <c r="H69" s="173"/>
      <c r="I69" s="173"/>
      <c r="J69" s="173"/>
      <c r="K69" s="173"/>
      <c r="L69" s="173"/>
      <c r="M69" s="173"/>
      <c r="N69" s="173"/>
      <c r="O69" s="173"/>
    </row>
    <row r="70" spans="1:15" ht="18.75" customHeight="1">
      <c r="A70" s="182">
        <v>60</v>
      </c>
      <c r="B70" s="183" t="str">
        <f>IF(②第１号様式の１!C87="","",②第１号様式の１!C87)</f>
        <v/>
      </c>
      <c r="C70" s="183" t="str">
        <f>IF(②第１号様式の１!J87="","",②第１号様式の１!J87)</f>
        <v/>
      </c>
      <c r="D70" s="184" t="str">
        <f>IF(②第１号様式の１!P87="","",②第１号様式の１!P87)</f>
        <v/>
      </c>
      <c r="E70" s="114" t="str">
        <f>IF(②第１号様式の１!AA87="","",②第１号様式の１!AA87)</f>
        <v/>
      </c>
      <c r="F70" s="114" t="str">
        <f>IF(②第１号様式の１!AD87="","",②第１号様式の１!AD87)</f>
        <v/>
      </c>
      <c r="G70" s="173"/>
      <c r="H70" s="173"/>
      <c r="I70" s="173"/>
      <c r="J70" s="173"/>
      <c r="K70" s="173"/>
      <c r="L70" s="173"/>
      <c r="M70" s="173"/>
      <c r="N70" s="173"/>
      <c r="O70" s="173"/>
    </row>
    <row r="71" spans="1:15" ht="18.75" customHeight="1">
      <c r="A71" s="182">
        <v>61</v>
      </c>
      <c r="B71" s="183" t="str">
        <f>IF(②第１号様式の１!C88="","",②第１号様式の１!C88)</f>
        <v/>
      </c>
      <c r="C71" s="183" t="str">
        <f>IF(②第１号様式の１!J88="","",②第１号様式の１!J88)</f>
        <v/>
      </c>
      <c r="D71" s="184" t="str">
        <f>IF(②第１号様式の１!P88="","",②第１号様式の１!P88)</f>
        <v/>
      </c>
      <c r="E71" s="114" t="str">
        <f>IF(②第１号様式の１!AA88="","",②第１号様式の１!AA88)</f>
        <v/>
      </c>
      <c r="F71" s="114" t="str">
        <f>IF(②第１号様式の１!AD88="","",②第１号様式の１!AD88)</f>
        <v/>
      </c>
      <c r="G71" s="173"/>
      <c r="H71" s="173"/>
      <c r="I71" s="173"/>
      <c r="J71" s="173"/>
      <c r="K71" s="173"/>
      <c r="L71" s="173"/>
      <c r="M71" s="173"/>
      <c r="N71" s="173"/>
      <c r="O71" s="173"/>
    </row>
    <row r="72" spans="1:15" ht="18.75" customHeight="1">
      <c r="A72" s="182">
        <v>62</v>
      </c>
      <c r="B72" s="183" t="str">
        <f>IF(②第１号様式の１!C89="","",②第１号様式の１!C89)</f>
        <v/>
      </c>
      <c r="C72" s="183" t="str">
        <f>IF(②第１号様式の１!J89="","",②第１号様式の１!J89)</f>
        <v/>
      </c>
      <c r="D72" s="184" t="str">
        <f>IF(②第１号様式の１!P89="","",②第１号様式の１!P89)</f>
        <v/>
      </c>
      <c r="E72" s="114" t="str">
        <f>IF(②第１号様式の１!AA89="","",②第１号様式の１!AA89)</f>
        <v/>
      </c>
      <c r="F72" s="114" t="str">
        <f>IF(②第１号様式の１!AD89="","",②第１号様式の１!AD89)</f>
        <v/>
      </c>
      <c r="G72" s="173"/>
      <c r="H72" s="173"/>
      <c r="I72" s="173"/>
      <c r="J72" s="173"/>
      <c r="K72" s="173"/>
      <c r="L72" s="173"/>
      <c r="M72" s="173"/>
      <c r="N72" s="173"/>
      <c r="O72" s="173"/>
    </row>
    <row r="73" spans="1:15" ht="18.75" customHeight="1">
      <c r="A73" s="182">
        <v>63</v>
      </c>
      <c r="B73" s="183" t="str">
        <f>IF(②第１号様式の１!C90="","",②第１号様式の１!C90)</f>
        <v/>
      </c>
      <c r="C73" s="183" t="str">
        <f>IF(②第１号様式の１!J90="","",②第１号様式の１!J90)</f>
        <v/>
      </c>
      <c r="D73" s="184" t="str">
        <f>IF(②第１号様式の１!P90="","",②第１号様式の１!P90)</f>
        <v/>
      </c>
      <c r="E73" s="114" t="str">
        <f>IF(②第１号様式の１!AA90="","",②第１号様式の１!AA90)</f>
        <v/>
      </c>
      <c r="F73" s="114" t="str">
        <f>IF(②第１号様式の１!AD90="","",②第１号様式の１!AD90)</f>
        <v/>
      </c>
      <c r="G73" s="173"/>
      <c r="H73" s="173"/>
      <c r="I73" s="173"/>
      <c r="J73" s="173"/>
      <c r="K73" s="173"/>
      <c r="L73" s="173"/>
      <c r="M73" s="173"/>
      <c r="N73" s="173"/>
      <c r="O73" s="173"/>
    </row>
    <row r="74" spans="1:15" ht="18.75" customHeight="1">
      <c r="A74" s="182">
        <v>64</v>
      </c>
      <c r="B74" s="183" t="str">
        <f>IF(②第１号様式の１!C91="","",②第１号様式の１!C91)</f>
        <v/>
      </c>
      <c r="C74" s="183" t="str">
        <f>IF(②第１号様式の１!J91="","",②第１号様式の１!J91)</f>
        <v/>
      </c>
      <c r="D74" s="184" t="str">
        <f>IF(②第１号様式の１!P91="","",②第１号様式の１!P91)</f>
        <v/>
      </c>
      <c r="E74" s="114" t="str">
        <f>IF(②第１号様式の１!AA91="","",②第１号様式の１!AA91)</f>
        <v/>
      </c>
      <c r="F74" s="114" t="str">
        <f>IF(②第１号様式の１!AD91="","",②第１号様式の１!AD91)</f>
        <v/>
      </c>
      <c r="G74" s="173"/>
      <c r="H74" s="173"/>
      <c r="I74" s="173"/>
      <c r="J74" s="173"/>
      <c r="K74" s="173"/>
      <c r="L74" s="173"/>
      <c r="M74" s="173"/>
      <c r="N74" s="173"/>
      <c r="O74" s="173"/>
    </row>
    <row r="75" spans="1:15" ht="18.75" customHeight="1">
      <c r="A75" s="182">
        <v>65</v>
      </c>
      <c r="B75" s="183" t="str">
        <f>IF(②第１号様式の１!C92="","",②第１号様式の１!C92)</f>
        <v/>
      </c>
      <c r="C75" s="183" t="str">
        <f>IF(②第１号様式の１!J92="","",②第１号様式の１!J92)</f>
        <v/>
      </c>
      <c r="D75" s="184" t="str">
        <f>IF(②第１号様式の１!P92="","",②第１号様式の１!P92)</f>
        <v/>
      </c>
      <c r="E75" s="114" t="str">
        <f>IF(②第１号様式の１!AA92="","",②第１号様式の１!AA92)</f>
        <v/>
      </c>
      <c r="F75" s="114" t="str">
        <f>IF(②第１号様式の１!AD92="","",②第１号様式の１!AD92)</f>
        <v/>
      </c>
      <c r="G75" s="173"/>
      <c r="H75" s="173"/>
      <c r="I75" s="173"/>
      <c r="J75" s="173"/>
      <c r="K75" s="173"/>
      <c r="L75" s="173"/>
      <c r="M75" s="173"/>
      <c r="N75" s="173"/>
      <c r="O75" s="173"/>
    </row>
    <row r="76" spans="1:15" ht="18.75" customHeight="1">
      <c r="A76" s="182">
        <v>66</v>
      </c>
      <c r="B76" s="183" t="str">
        <f>IF(②第１号様式の１!C93="","",②第１号様式の１!C93)</f>
        <v/>
      </c>
      <c r="C76" s="183" t="str">
        <f>IF(②第１号様式の１!J93="","",②第１号様式の１!J93)</f>
        <v/>
      </c>
      <c r="D76" s="184" t="str">
        <f>IF(②第１号様式の１!P93="","",②第１号様式の１!P93)</f>
        <v/>
      </c>
      <c r="E76" s="114" t="str">
        <f>IF(②第１号様式の１!AA93="","",②第１号様式の１!AA93)</f>
        <v/>
      </c>
      <c r="F76" s="114" t="str">
        <f>IF(②第１号様式の１!AD93="","",②第１号様式の１!AD93)</f>
        <v/>
      </c>
      <c r="G76" s="173"/>
      <c r="H76" s="173"/>
      <c r="I76" s="173"/>
      <c r="J76" s="173"/>
      <c r="K76" s="173"/>
      <c r="L76" s="173"/>
      <c r="M76" s="173"/>
      <c r="N76" s="173"/>
      <c r="O76" s="173"/>
    </row>
    <row r="77" spans="1:15" ht="18.75" customHeight="1">
      <c r="A77" s="182">
        <v>67</v>
      </c>
      <c r="B77" s="183" t="str">
        <f>IF(②第１号様式の１!C94="","",②第１号様式の１!C94)</f>
        <v/>
      </c>
      <c r="C77" s="183" t="str">
        <f>IF(②第１号様式の１!J94="","",②第１号様式の１!J94)</f>
        <v/>
      </c>
      <c r="D77" s="184" t="str">
        <f>IF(②第１号様式の１!P94="","",②第１号様式の１!P94)</f>
        <v/>
      </c>
      <c r="E77" s="114" t="str">
        <f>IF(②第１号様式の１!AA94="","",②第１号様式の１!AA94)</f>
        <v/>
      </c>
      <c r="F77" s="114" t="str">
        <f>IF(②第１号様式の１!AD94="","",②第１号様式の１!AD94)</f>
        <v/>
      </c>
      <c r="G77" s="173"/>
      <c r="H77" s="173"/>
      <c r="I77" s="173"/>
      <c r="J77" s="173"/>
      <c r="K77" s="173"/>
      <c r="L77" s="173"/>
      <c r="M77" s="173"/>
      <c r="N77" s="173"/>
      <c r="O77" s="173"/>
    </row>
    <row r="78" spans="1:15" ht="18.75" customHeight="1">
      <c r="A78" s="182">
        <v>68</v>
      </c>
      <c r="B78" s="183" t="str">
        <f>IF(②第１号様式の１!C95="","",②第１号様式の１!C95)</f>
        <v/>
      </c>
      <c r="C78" s="183" t="str">
        <f>IF(②第１号様式の１!J95="","",②第１号様式の１!J95)</f>
        <v/>
      </c>
      <c r="D78" s="184" t="str">
        <f>IF(②第１号様式の１!P95="","",②第１号様式の１!P95)</f>
        <v/>
      </c>
      <c r="E78" s="114" t="str">
        <f>IF(②第１号様式の１!AA95="","",②第１号様式の１!AA95)</f>
        <v/>
      </c>
      <c r="F78" s="114" t="str">
        <f>IF(②第１号様式の１!AD95="","",②第１号様式の１!AD95)</f>
        <v/>
      </c>
      <c r="G78" s="173"/>
      <c r="H78" s="173"/>
      <c r="I78" s="173"/>
      <c r="J78" s="173"/>
      <c r="K78" s="173"/>
      <c r="L78" s="173"/>
      <c r="M78" s="173"/>
      <c r="N78" s="173"/>
      <c r="O78" s="173"/>
    </row>
    <row r="79" spans="1:15" ht="18.75" customHeight="1">
      <c r="A79" s="182">
        <v>69</v>
      </c>
      <c r="B79" s="183" t="str">
        <f>IF(②第１号様式の１!C96="","",②第１号様式の１!C96)</f>
        <v/>
      </c>
      <c r="C79" s="183" t="str">
        <f>IF(②第１号様式の１!J96="","",②第１号様式の１!J96)</f>
        <v/>
      </c>
      <c r="D79" s="184" t="str">
        <f>IF(②第１号様式の１!P96="","",②第１号様式の１!P96)</f>
        <v/>
      </c>
      <c r="E79" s="114" t="str">
        <f>IF(②第１号様式の１!AA96="","",②第１号様式の１!AA96)</f>
        <v/>
      </c>
      <c r="F79" s="114" t="str">
        <f>IF(②第１号様式の１!AD96="","",②第１号様式の１!AD96)</f>
        <v/>
      </c>
      <c r="G79" s="173"/>
      <c r="H79" s="173"/>
      <c r="I79" s="173"/>
      <c r="J79" s="173"/>
      <c r="K79" s="173"/>
      <c r="L79" s="173"/>
      <c r="M79" s="173"/>
      <c r="N79" s="173"/>
      <c r="O79" s="173"/>
    </row>
    <row r="80" spans="1:15" ht="18.75" customHeight="1">
      <c r="A80" s="182">
        <v>70</v>
      </c>
      <c r="B80" s="183" t="str">
        <f>IF(②第１号様式の１!C97="","",②第１号様式の１!C97)</f>
        <v/>
      </c>
      <c r="C80" s="183" t="str">
        <f>IF(②第１号様式の１!J97="","",②第１号様式の１!J97)</f>
        <v/>
      </c>
      <c r="D80" s="184" t="str">
        <f>IF(②第１号様式の１!P97="","",②第１号様式の１!P97)</f>
        <v/>
      </c>
      <c r="E80" s="114" t="str">
        <f>IF(②第１号様式の１!AA97="","",②第１号様式の１!AA97)</f>
        <v/>
      </c>
      <c r="F80" s="114" t="str">
        <f>IF(②第１号様式の１!AD97="","",②第１号様式の１!AD97)</f>
        <v/>
      </c>
      <c r="G80" s="173"/>
      <c r="H80" s="173"/>
      <c r="I80" s="173"/>
      <c r="J80" s="173"/>
      <c r="K80" s="173"/>
      <c r="L80" s="173"/>
      <c r="M80" s="173"/>
      <c r="N80" s="173"/>
      <c r="O80" s="173"/>
    </row>
    <row r="81" spans="1:15" ht="18.75" customHeight="1">
      <c r="A81" s="182">
        <v>71</v>
      </c>
      <c r="B81" s="183" t="str">
        <f>IF(②第１号様式の１!C98="","",②第１号様式の１!C98)</f>
        <v/>
      </c>
      <c r="C81" s="183" t="str">
        <f>IF(②第１号様式の１!J98="","",②第１号様式の１!J98)</f>
        <v/>
      </c>
      <c r="D81" s="184" t="str">
        <f>IF(②第１号様式の１!P98="","",②第１号様式の１!P98)</f>
        <v/>
      </c>
      <c r="E81" s="114" t="str">
        <f>IF(②第１号様式の１!AA98="","",②第１号様式の１!AA98)</f>
        <v/>
      </c>
      <c r="F81" s="114" t="str">
        <f>IF(②第１号様式の１!AD98="","",②第１号様式の１!AD98)</f>
        <v/>
      </c>
      <c r="G81" s="173"/>
      <c r="H81" s="173"/>
      <c r="I81" s="173"/>
      <c r="J81" s="173"/>
      <c r="K81" s="173"/>
      <c r="L81" s="173"/>
      <c r="M81" s="173"/>
      <c r="N81" s="173"/>
      <c r="O81" s="173"/>
    </row>
    <row r="82" spans="1:15" ht="18.75" customHeight="1">
      <c r="A82" s="182">
        <v>72</v>
      </c>
      <c r="B82" s="183" t="str">
        <f>IF(②第１号様式の１!C99="","",②第１号様式の１!C99)</f>
        <v/>
      </c>
      <c r="C82" s="183" t="str">
        <f>IF(②第１号様式の１!J99="","",②第１号様式の１!J99)</f>
        <v/>
      </c>
      <c r="D82" s="184" t="str">
        <f>IF(②第１号様式の１!P99="","",②第１号様式の１!P99)</f>
        <v/>
      </c>
      <c r="E82" s="114" t="str">
        <f>IF(②第１号様式の１!AA99="","",②第１号様式の１!AA99)</f>
        <v/>
      </c>
      <c r="F82" s="114" t="str">
        <f>IF(②第１号様式の１!AD99="","",②第１号様式の１!AD99)</f>
        <v/>
      </c>
      <c r="G82" s="173"/>
      <c r="H82" s="173"/>
      <c r="I82" s="173"/>
      <c r="J82" s="173"/>
      <c r="K82" s="173"/>
      <c r="L82" s="173"/>
      <c r="M82" s="173"/>
      <c r="N82" s="173"/>
      <c r="O82" s="173"/>
    </row>
    <row r="83" spans="1:15" ht="18.75" customHeight="1">
      <c r="A83" s="182">
        <v>73</v>
      </c>
      <c r="B83" s="183" t="str">
        <f>IF(②第１号様式の１!C100="","",②第１号様式の１!C100)</f>
        <v/>
      </c>
      <c r="C83" s="183" t="str">
        <f>IF(②第１号様式の１!J100="","",②第１号様式の１!J100)</f>
        <v/>
      </c>
      <c r="D83" s="184" t="str">
        <f>IF(②第１号様式の１!P100="","",②第１号様式の１!P100)</f>
        <v/>
      </c>
      <c r="E83" s="114" t="str">
        <f>IF(②第１号様式の１!AA100="","",②第１号様式の１!AA100)</f>
        <v/>
      </c>
      <c r="F83" s="114" t="str">
        <f>IF(②第１号様式の１!AD100="","",②第１号様式の１!AD100)</f>
        <v/>
      </c>
      <c r="G83" s="173"/>
      <c r="H83" s="173"/>
      <c r="I83" s="173"/>
      <c r="J83" s="173"/>
      <c r="K83" s="173"/>
      <c r="L83" s="173"/>
      <c r="M83" s="173"/>
      <c r="N83" s="173"/>
      <c r="O83" s="173"/>
    </row>
    <row r="84" spans="1:15" ht="18.75" customHeight="1">
      <c r="A84" s="182">
        <v>74</v>
      </c>
      <c r="B84" s="183" t="str">
        <f>IF(②第１号様式の１!C101="","",②第１号様式の１!C101)</f>
        <v/>
      </c>
      <c r="C84" s="183" t="str">
        <f>IF(②第１号様式の１!J101="","",②第１号様式の１!J101)</f>
        <v/>
      </c>
      <c r="D84" s="184" t="str">
        <f>IF(②第１号様式の１!P101="","",②第１号様式の１!P101)</f>
        <v/>
      </c>
      <c r="E84" s="114" t="str">
        <f>IF(②第１号様式の１!AA101="","",②第１号様式の１!AA101)</f>
        <v/>
      </c>
      <c r="F84" s="114" t="str">
        <f>IF(②第１号様式の１!AD101="","",②第１号様式の１!AD101)</f>
        <v/>
      </c>
      <c r="G84" s="173"/>
      <c r="H84" s="173"/>
      <c r="I84" s="173"/>
      <c r="J84" s="173"/>
      <c r="K84" s="173"/>
      <c r="L84" s="173"/>
      <c r="M84" s="173"/>
      <c r="N84" s="173"/>
      <c r="O84" s="173"/>
    </row>
    <row r="85" spans="1:15" ht="18.75" customHeight="1">
      <c r="A85" s="182">
        <v>75</v>
      </c>
      <c r="B85" s="183" t="str">
        <f>IF(②第１号様式の１!C102="","",②第１号様式の１!C102)</f>
        <v/>
      </c>
      <c r="C85" s="183" t="str">
        <f>IF(②第１号様式の１!J102="","",②第１号様式の１!J102)</f>
        <v/>
      </c>
      <c r="D85" s="184" t="str">
        <f>IF(②第１号様式の１!P102="","",②第１号様式の１!P102)</f>
        <v/>
      </c>
      <c r="E85" s="114" t="str">
        <f>IF(②第１号様式の１!AA102="","",②第１号様式の１!AA102)</f>
        <v/>
      </c>
      <c r="F85" s="114" t="str">
        <f>IF(②第１号様式の１!AD102="","",②第１号様式の１!AD102)</f>
        <v/>
      </c>
      <c r="G85" s="173"/>
      <c r="H85" s="173"/>
      <c r="I85" s="173"/>
      <c r="J85" s="173"/>
      <c r="K85" s="173"/>
      <c r="L85" s="173"/>
      <c r="M85" s="173"/>
      <c r="N85" s="173"/>
      <c r="O85" s="173"/>
    </row>
    <row r="86" spans="1:15">
      <c r="A86" s="173"/>
      <c r="B86" s="173"/>
      <c r="C86" s="174"/>
      <c r="D86" s="173"/>
      <c r="E86" s="174"/>
      <c r="F86" s="173"/>
      <c r="G86" s="173"/>
      <c r="H86" s="173"/>
      <c r="I86" s="173"/>
      <c r="J86" s="173"/>
      <c r="K86" s="173"/>
      <c r="L86" s="173"/>
      <c r="M86" s="173"/>
      <c r="N86" s="173"/>
      <c r="O86" s="173"/>
    </row>
    <row r="87" spans="1:15">
      <c r="A87" s="173"/>
      <c r="B87" s="173"/>
      <c r="C87" s="174"/>
      <c r="D87" s="173"/>
      <c r="E87" s="174"/>
      <c r="F87" s="173"/>
      <c r="G87" s="173"/>
      <c r="H87" s="173"/>
      <c r="I87" s="173"/>
      <c r="J87" s="173"/>
      <c r="K87" s="173"/>
      <c r="L87" s="173"/>
      <c r="M87" s="173"/>
      <c r="N87" s="173"/>
      <c r="O87" s="173"/>
    </row>
    <row r="88" spans="1:15">
      <c r="A88" s="173"/>
      <c r="B88" s="173"/>
      <c r="C88" s="174"/>
      <c r="D88" s="173"/>
      <c r="E88" s="174"/>
      <c r="F88" s="173"/>
      <c r="G88" s="173"/>
      <c r="H88" s="173"/>
      <c r="I88" s="173"/>
      <c r="J88" s="173"/>
      <c r="K88" s="173"/>
      <c r="L88" s="173"/>
      <c r="M88" s="173"/>
      <c r="N88" s="173"/>
      <c r="O88" s="173"/>
    </row>
    <row r="89" spans="1:15">
      <c r="A89" s="173"/>
      <c r="B89" s="173"/>
      <c r="C89" s="174"/>
      <c r="D89" s="173"/>
      <c r="E89" s="174"/>
      <c r="F89" s="173"/>
      <c r="G89" s="173"/>
      <c r="H89" s="173"/>
      <c r="I89" s="173"/>
      <c r="J89" s="173"/>
      <c r="K89" s="173"/>
      <c r="L89" s="173"/>
      <c r="M89" s="173"/>
      <c r="N89" s="173"/>
      <c r="O89" s="173"/>
    </row>
    <row r="90" spans="1:15">
      <c r="A90" s="173"/>
      <c r="B90" s="173"/>
      <c r="C90" s="174"/>
      <c r="D90" s="173"/>
      <c r="E90" s="174"/>
      <c r="F90" s="173"/>
      <c r="G90" s="173"/>
      <c r="H90" s="173"/>
      <c r="I90" s="173"/>
      <c r="J90" s="173"/>
      <c r="K90" s="173"/>
      <c r="L90" s="173"/>
      <c r="M90" s="173"/>
      <c r="N90" s="173"/>
      <c r="O90" s="173"/>
    </row>
    <row r="91" spans="1:15">
      <c r="A91" s="173"/>
      <c r="B91" s="173"/>
      <c r="C91" s="174"/>
      <c r="D91" s="173"/>
      <c r="E91" s="174"/>
      <c r="F91" s="173"/>
      <c r="G91" s="173"/>
      <c r="H91" s="173"/>
      <c r="I91" s="173"/>
      <c r="J91" s="173"/>
      <c r="K91" s="173"/>
      <c r="L91" s="173"/>
      <c r="M91" s="173"/>
      <c r="N91" s="173"/>
      <c r="O91" s="173"/>
    </row>
    <row r="92" spans="1:15">
      <c r="A92" s="173"/>
      <c r="B92" s="173"/>
      <c r="C92" s="174"/>
      <c r="D92" s="173"/>
      <c r="E92" s="174"/>
      <c r="F92" s="173"/>
      <c r="G92" s="173"/>
      <c r="H92" s="173"/>
      <c r="I92" s="173"/>
      <c r="J92" s="173"/>
      <c r="K92" s="173"/>
      <c r="L92" s="173"/>
      <c r="M92" s="173"/>
      <c r="N92" s="173"/>
      <c r="O92" s="173"/>
    </row>
    <row r="93" spans="1:15">
      <c r="A93" s="173"/>
      <c r="B93" s="173"/>
      <c r="C93" s="174"/>
      <c r="D93" s="173"/>
      <c r="E93" s="174"/>
      <c r="F93" s="173"/>
      <c r="G93" s="173"/>
      <c r="H93" s="173"/>
      <c r="I93" s="173"/>
      <c r="J93" s="173"/>
      <c r="K93" s="173"/>
      <c r="L93" s="173"/>
      <c r="M93" s="173"/>
      <c r="N93" s="173"/>
      <c r="O93" s="173"/>
    </row>
    <row r="94" spans="1:15">
      <c r="A94" s="173"/>
      <c r="B94" s="173"/>
      <c r="C94" s="174"/>
      <c r="D94" s="173"/>
      <c r="E94" s="174"/>
      <c r="F94" s="173"/>
      <c r="G94" s="173"/>
      <c r="H94" s="173"/>
      <c r="I94" s="173"/>
      <c r="J94" s="173"/>
      <c r="K94" s="173"/>
      <c r="L94" s="173"/>
      <c r="M94" s="173"/>
      <c r="N94" s="173"/>
      <c r="O94" s="173"/>
    </row>
    <row r="95" spans="1:15">
      <c r="A95" s="173"/>
      <c r="B95" s="173"/>
      <c r="C95" s="174"/>
      <c r="D95" s="173"/>
      <c r="E95" s="174"/>
      <c r="F95" s="173"/>
      <c r="G95" s="173"/>
      <c r="H95" s="173"/>
      <c r="I95" s="173"/>
      <c r="J95" s="173"/>
      <c r="K95" s="173"/>
      <c r="L95" s="173"/>
      <c r="M95" s="173"/>
      <c r="N95" s="173"/>
      <c r="O95" s="173"/>
    </row>
    <row r="96" spans="1:15">
      <c r="A96" s="173"/>
      <c r="B96" s="173"/>
      <c r="C96" s="174"/>
      <c r="D96" s="173"/>
      <c r="E96" s="174"/>
      <c r="F96" s="173"/>
      <c r="G96" s="173"/>
      <c r="H96" s="173"/>
      <c r="I96" s="173"/>
      <c r="J96" s="173"/>
      <c r="K96" s="173"/>
      <c r="L96" s="173"/>
      <c r="M96" s="173"/>
      <c r="N96" s="173"/>
      <c r="O96" s="173"/>
    </row>
    <row r="97" spans="1:15">
      <c r="A97" s="173"/>
      <c r="B97" s="173"/>
      <c r="C97" s="174"/>
      <c r="D97" s="173"/>
      <c r="E97" s="174"/>
      <c r="F97" s="173"/>
      <c r="G97" s="173"/>
      <c r="H97" s="173"/>
      <c r="I97" s="173"/>
      <c r="J97" s="173"/>
      <c r="K97" s="173"/>
      <c r="L97" s="173"/>
      <c r="M97" s="173"/>
      <c r="N97" s="173"/>
      <c r="O97" s="173"/>
    </row>
    <row r="98" spans="1:15">
      <c r="A98" s="173"/>
      <c r="B98" s="173"/>
      <c r="C98" s="174"/>
      <c r="D98" s="173"/>
      <c r="E98" s="174"/>
      <c r="F98" s="173"/>
      <c r="G98" s="173"/>
      <c r="H98" s="173"/>
      <c r="I98" s="173"/>
      <c r="J98" s="173"/>
      <c r="K98" s="173"/>
      <c r="L98" s="173"/>
      <c r="M98" s="173"/>
      <c r="N98" s="173"/>
      <c r="O98" s="173"/>
    </row>
    <row r="99" spans="1:15">
      <c r="A99" s="173"/>
      <c r="B99" s="173"/>
      <c r="C99" s="174"/>
      <c r="D99" s="173"/>
      <c r="E99" s="174"/>
      <c r="F99" s="173"/>
      <c r="G99" s="173"/>
      <c r="H99" s="173"/>
      <c r="I99" s="173"/>
      <c r="J99" s="173"/>
      <c r="K99" s="173"/>
      <c r="L99" s="173"/>
      <c r="M99" s="173"/>
      <c r="N99" s="173"/>
      <c r="O99" s="173"/>
    </row>
    <row r="100" spans="1:15">
      <c r="A100" s="173"/>
      <c r="B100" s="173"/>
      <c r="C100" s="174"/>
      <c r="D100" s="173"/>
      <c r="E100" s="174"/>
      <c r="F100" s="173"/>
      <c r="G100" s="173"/>
      <c r="H100" s="173"/>
      <c r="I100" s="173"/>
      <c r="J100" s="173"/>
      <c r="K100" s="173"/>
      <c r="L100" s="173"/>
      <c r="M100" s="173"/>
      <c r="N100" s="173"/>
      <c r="O100" s="173"/>
    </row>
    <row r="101" spans="1:15">
      <c r="A101" s="173"/>
      <c r="B101" s="173"/>
      <c r="C101" s="174"/>
      <c r="D101" s="173"/>
      <c r="E101" s="174"/>
      <c r="F101" s="173"/>
      <c r="G101" s="173"/>
      <c r="H101" s="173"/>
      <c r="I101" s="173"/>
      <c r="J101" s="173"/>
      <c r="K101" s="173"/>
      <c r="L101" s="173"/>
      <c r="M101" s="173"/>
      <c r="N101" s="173"/>
      <c r="O101" s="173"/>
    </row>
    <row r="102" spans="1:15">
      <c r="A102" s="173"/>
      <c r="B102" s="173"/>
      <c r="C102" s="174"/>
      <c r="D102" s="173"/>
      <c r="E102" s="174"/>
      <c r="F102" s="173"/>
      <c r="G102" s="173"/>
      <c r="H102" s="173"/>
      <c r="I102" s="173"/>
      <c r="J102" s="173"/>
      <c r="K102" s="173"/>
      <c r="L102" s="173"/>
      <c r="M102" s="173"/>
      <c r="N102" s="173"/>
      <c r="O102" s="173"/>
    </row>
    <row r="103" spans="1:15">
      <c r="A103" s="173"/>
      <c r="B103" s="173"/>
      <c r="C103" s="174"/>
      <c r="D103" s="173"/>
      <c r="E103" s="174"/>
      <c r="F103" s="173"/>
      <c r="G103" s="173"/>
      <c r="H103" s="173"/>
      <c r="I103" s="173"/>
      <c r="J103" s="173"/>
      <c r="K103" s="173"/>
      <c r="L103" s="173"/>
      <c r="M103" s="173"/>
      <c r="N103" s="173"/>
      <c r="O103" s="173"/>
    </row>
    <row r="104" spans="1:15">
      <c r="A104" s="173"/>
      <c r="B104" s="173"/>
      <c r="C104" s="174"/>
      <c r="D104" s="173"/>
      <c r="E104" s="174"/>
      <c r="F104" s="173"/>
      <c r="G104" s="173"/>
      <c r="H104" s="173"/>
      <c r="I104" s="173"/>
      <c r="J104" s="173"/>
      <c r="K104" s="173"/>
      <c r="L104" s="173"/>
      <c r="M104" s="173"/>
      <c r="N104" s="173"/>
      <c r="O104" s="173"/>
    </row>
    <row r="105" spans="1:15">
      <c r="A105" s="173"/>
      <c r="B105" s="173"/>
      <c r="C105" s="174"/>
      <c r="D105" s="173"/>
      <c r="E105" s="174"/>
      <c r="F105" s="173"/>
      <c r="G105" s="173"/>
      <c r="H105" s="173"/>
      <c r="I105" s="173"/>
      <c r="J105" s="173"/>
      <c r="K105" s="173"/>
      <c r="L105" s="173"/>
      <c r="M105" s="173"/>
      <c r="N105" s="173"/>
      <c r="O105" s="173"/>
    </row>
    <row r="106" spans="1:15">
      <c r="A106" s="173"/>
      <c r="B106" s="173"/>
      <c r="C106" s="174"/>
      <c r="D106" s="173"/>
      <c r="E106" s="174"/>
      <c r="F106" s="173"/>
      <c r="G106" s="173"/>
      <c r="H106" s="173"/>
      <c r="I106" s="173"/>
      <c r="J106" s="173"/>
      <c r="K106" s="173"/>
      <c r="L106" s="173"/>
      <c r="M106" s="173"/>
      <c r="N106" s="173"/>
      <c r="O106" s="173"/>
    </row>
    <row r="107" spans="1:15">
      <c r="A107" s="173"/>
      <c r="B107" s="173"/>
      <c r="C107" s="174"/>
      <c r="D107" s="173"/>
      <c r="E107" s="174"/>
      <c r="F107" s="173"/>
      <c r="G107" s="173"/>
      <c r="H107" s="173"/>
      <c r="I107" s="173"/>
      <c r="J107" s="173"/>
      <c r="K107" s="173"/>
      <c r="L107" s="173"/>
      <c r="M107" s="173"/>
      <c r="N107" s="173"/>
      <c r="O107" s="173"/>
    </row>
    <row r="108" spans="1:15">
      <c r="A108" s="173"/>
      <c r="B108" s="173"/>
      <c r="C108" s="174"/>
      <c r="D108" s="173"/>
      <c r="E108" s="174"/>
      <c r="F108" s="173"/>
      <c r="G108" s="173"/>
      <c r="H108" s="173"/>
      <c r="I108" s="173"/>
      <c r="J108" s="173"/>
      <c r="K108" s="173"/>
      <c r="L108" s="173"/>
      <c r="M108" s="173"/>
      <c r="N108" s="173"/>
      <c r="O108" s="173"/>
    </row>
    <row r="109" spans="1:15">
      <c r="A109" s="173"/>
      <c r="B109" s="173"/>
      <c r="C109" s="174"/>
      <c r="D109" s="173"/>
      <c r="E109" s="174"/>
      <c r="F109" s="173"/>
      <c r="G109" s="173"/>
      <c r="H109" s="173"/>
      <c r="I109" s="173"/>
      <c r="J109" s="173"/>
      <c r="K109" s="173"/>
      <c r="L109" s="173"/>
      <c r="M109" s="173"/>
      <c r="N109" s="173"/>
      <c r="O109" s="173"/>
    </row>
    <row r="110" spans="1:15">
      <c r="A110" s="173"/>
      <c r="B110" s="173"/>
      <c r="C110" s="174"/>
      <c r="D110" s="173"/>
      <c r="E110" s="174"/>
      <c r="F110" s="173"/>
      <c r="G110" s="173"/>
      <c r="H110" s="173"/>
      <c r="I110" s="173"/>
      <c r="J110" s="173"/>
      <c r="K110" s="173"/>
      <c r="L110" s="173"/>
      <c r="M110" s="173"/>
      <c r="N110" s="173"/>
      <c r="O110" s="173"/>
    </row>
    <row r="111" spans="1:15">
      <c r="A111" s="173"/>
      <c r="B111" s="173"/>
      <c r="C111" s="174"/>
      <c r="D111" s="173"/>
      <c r="E111" s="174"/>
      <c r="F111" s="173"/>
      <c r="G111" s="173"/>
      <c r="H111" s="173"/>
      <c r="I111" s="173"/>
      <c r="J111" s="173"/>
      <c r="K111" s="173"/>
      <c r="L111" s="173"/>
      <c r="M111" s="173"/>
      <c r="N111" s="173"/>
      <c r="O111" s="173"/>
    </row>
    <row r="112" spans="1:15">
      <c r="A112" s="173"/>
      <c r="B112" s="173"/>
      <c r="C112" s="174"/>
      <c r="D112" s="173"/>
      <c r="E112" s="174"/>
      <c r="F112" s="173"/>
      <c r="G112" s="173"/>
      <c r="H112" s="173"/>
      <c r="I112" s="173"/>
      <c r="J112" s="173"/>
      <c r="K112" s="173"/>
      <c r="L112" s="173"/>
      <c r="M112" s="173"/>
      <c r="N112" s="173"/>
      <c r="O112" s="173"/>
    </row>
    <row r="113" spans="1:15">
      <c r="A113" s="173"/>
      <c r="B113" s="173"/>
      <c r="C113" s="174"/>
      <c r="D113" s="173"/>
      <c r="E113" s="174"/>
      <c r="F113" s="173"/>
      <c r="G113" s="173"/>
      <c r="H113" s="173"/>
      <c r="I113" s="173"/>
      <c r="J113" s="173"/>
      <c r="K113" s="173"/>
      <c r="L113" s="173"/>
      <c r="M113" s="173"/>
      <c r="N113" s="173"/>
      <c r="O113" s="173"/>
    </row>
    <row r="114" spans="1:15">
      <c r="A114" s="173"/>
      <c r="B114" s="173"/>
      <c r="C114" s="174"/>
      <c r="D114" s="173"/>
      <c r="E114" s="174"/>
      <c r="F114" s="173"/>
      <c r="G114" s="173"/>
      <c r="H114" s="173"/>
      <c r="I114" s="173"/>
      <c r="J114" s="173"/>
      <c r="K114" s="173"/>
      <c r="L114" s="173"/>
      <c r="M114" s="173"/>
      <c r="N114" s="173"/>
      <c r="O114" s="173"/>
    </row>
    <row r="115" spans="1:15">
      <c r="A115" s="173"/>
      <c r="B115" s="173"/>
      <c r="C115" s="174"/>
      <c r="D115" s="173"/>
      <c r="E115" s="174"/>
      <c r="F115" s="173"/>
      <c r="G115" s="173"/>
      <c r="H115" s="173"/>
      <c r="I115" s="173"/>
      <c r="J115" s="173"/>
      <c r="K115" s="173"/>
      <c r="L115" s="173"/>
      <c r="M115" s="173"/>
      <c r="N115" s="173"/>
      <c r="O115" s="173"/>
    </row>
    <row r="116" spans="1:15">
      <c r="A116" s="173"/>
      <c r="B116" s="173"/>
      <c r="C116" s="174"/>
      <c r="D116" s="173"/>
      <c r="E116" s="174"/>
      <c r="F116" s="173"/>
      <c r="G116" s="173"/>
      <c r="H116" s="173"/>
      <c r="I116" s="173"/>
      <c r="J116" s="173"/>
      <c r="K116" s="173"/>
      <c r="L116" s="173"/>
      <c r="M116" s="173"/>
      <c r="N116" s="173"/>
      <c r="O116" s="173"/>
    </row>
    <row r="117" spans="1:15">
      <c r="A117" s="173"/>
      <c r="B117" s="173"/>
      <c r="C117" s="174"/>
      <c r="D117" s="173"/>
      <c r="E117" s="174"/>
      <c r="F117" s="173"/>
      <c r="G117" s="173"/>
      <c r="H117" s="173"/>
      <c r="I117" s="173"/>
      <c r="J117" s="173"/>
      <c r="K117" s="173"/>
      <c r="L117" s="173"/>
      <c r="M117" s="173"/>
      <c r="N117" s="173"/>
      <c r="O117" s="173"/>
    </row>
    <row r="118" spans="1:15">
      <c r="A118" s="173"/>
      <c r="B118" s="173"/>
      <c r="C118" s="174"/>
      <c r="D118" s="173"/>
      <c r="E118" s="174"/>
      <c r="F118" s="173"/>
      <c r="G118" s="173"/>
      <c r="H118" s="173"/>
      <c r="I118" s="173"/>
      <c r="J118" s="173"/>
      <c r="K118" s="173"/>
      <c r="L118" s="173"/>
      <c r="M118" s="173"/>
      <c r="N118" s="173"/>
      <c r="O118" s="173"/>
    </row>
    <row r="119" spans="1:15">
      <c r="A119" s="173"/>
      <c r="B119" s="173"/>
      <c r="C119" s="174"/>
      <c r="D119" s="173"/>
      <c r="E119" s="174"/>
      <c r="F119" s="173"/>
      <c r="G119" s="173"/>
      <c r="H119" s="173"/>
      <c r="I119" s="173"/>
      <c r="J119" s="173"/>
      <c r="K119" s="173"/>
      <c r="L119" s="173"/>
      <c r="M119" s="173"/>
      <c r="N119" s="173"/>
      <c r="O119" s="173"/>
    </row>
    <row r="120" spans="1:15">
      <c r="A120" s="173"/>
      <c r="B120" s="173"/>
      <c r="C120" s="174"/>
      <c r="D120" s="173"/>
      <c r="E120" s="174"/>
      <c r="F120" s="173"/>
      <c r="G120" s="173"/>
      <c r="H120" s="173"/>
      <c r="I120" s="173"/>
      <c r="J120" s="173"/>
      <c r="K120" s="173"/>
      <c r="L120" s="173"/>
      <c r="M120" s="173"/>
      <c r="N120" s="173"/>
      <c r="O120" s="173"/>
    </row>
    <row r="121" spans="1:15">
      <c r="A121" s="173"/>
      <c r="B121" s="173"/>
      <c r="C121" s="174"/>
      <c r="D121" s="173"/>
      <c r="E121" s="174"/>
      <c r="F121" s="173"/>
      <c r="G121" s="173"/>
      <c r="H121" s="173"/>
      <c r="I121" s="173"/>
      <c r="J121" s="173"/>
      <c r="K121" s="173"/>
      <c r="L121" s="173"/>
      <c r="M121" s="173"/>
      <c r="N121" s="173"/>
      <c r="O121" s="173"/>
    </row>
    <row r="122" spans="1:15">
      <c r="A122" s="173"/>
      <c r="B122" s="173"/>
      <c r="C122" s="174"/>
      <c r="D122" s="173"/>
      <c r="E122" s="174"/>
      <c r="F122" s="173"/>
      <c r="G122" s="173"/>
      <c r="H122" s="173"/>
      <c r="I122" s="173"/>
      <c r="J122" s="173"/>
      <c r="K122" s="173"/>
      <c r="L122" s="173"/>
      <c r="M122" s="173"/>
      <c r="N122" s="173"/>
      <c r="O122" s="173"/>
    </row>
    <row r="123" spans="1:15">
      <c r="A123" s="173"/>
      <c r="B123" s="173"/>
      <c r="C123" s="174"/>
      <c r="D123" s="173"/>
      <c r="E123" s="174"/>
      <c r="F123" s="173"/>
      <c r="G123" s="173"/>
      <c r="H123" s="173"/>
      <c r="I123" s="173"/>
      <c r="J123" s="173"/>
      <c r="K123" s="173"/>
      <c r="L123" s="173"/>
      <c r="M123" s="173"/>
      <c r="N123" s="173"/>
      <c r="O123" s="173"/>
    </row>
    <row r="124" spans="1:15">
      <c r="A124" s="173"/>
      <c r="B124" s="173"/>
      <c r="C124" s="174"/>
      <c r="D124" s="173"/>
      <c r="E124" s="174"/>
      <c r="F124" s="173"/>
      <c r="G124" s="173"/>
      <c r="H124" s="173"/>
      <c r="I124" s="173"/>
      <c r="J124" s="173"/>
      <c r="K124" s="173"/>
      <c r="L124" s="173"/>
      <c r="M124" s="173"/>
      <c r="N124" s="173"/>
      <c r="O124" s="173"/>
    </row>
    <row r="125" spans="1:15">
      <c r="A125" s="173"/>
      <c r="B125" s="173"/>
      <c r="C125" s="174"/>
      <c r="D125" s="173"/>
      <c r="E125" s="174"/>
      <c r="F125" s="173"/>
      <c r="G125" s="173"/>
      <c r="H125" s="173"/>
      <c r="I125" s="173"/>
      <c r="J125" s="173"/>
      <c r="K125" s="173"/>
      <c r="L125" s="173"/>
      <c r="M125" s="173"/>
      <c r="N125" s="173"/>
      <c r="O125" s="173"/>
    </row>
    <row r="126" spans="1:15">
      <c r="A126" s="173"/>
      <c r="B126" s="173"/>
      <c r="C126" s="174"/>
      <c r="D126" s="173"/>
      <c r="E126" s="174"/>
      <c r="F126" s="173"/>
      <c r="G126" s="173"/>
      <c r="H126" s="173"/>
      <c r="I126" s="173"/>
      <c r="J126" s="173"/>
      <c r="K126" s="173"/>
      <c r="L126" s="173"/>
      <c r="M126" s="173"/>
      <c r="N126" s="173"/>
      <c r="O126" s="173"/>
    </row>
    <row r="127" spans="1:15">
      <c r="A127" s="173"/>
      <c r="B127" s="173"/>
      <c r="C127" s="174"/>
      <c r="D127" s="173"/>
      <c r="E127" s="174"/>
      <c r="F127" s="173"/>
      <c r="G127" s="173"/>
      <c r="H127" s="173"/>
      <c r="I127" s="173"/>
      <c r="J127" s="173"/>
      <c r="K127" s="173"/>
      <c r="L127" s="173"/>
      <c r="M127" s="173"/>
      <c r="N127" s="173"/>
      <c r="O127" s="173"/>
    </row>
    <row r="128" spans="1:15">
      <c r="A128" s="173"/>
      <c r="B128" s="173"/>
      <c r="C128" s="174"/>
      <c r="D128" s="173"/>
      <c r="E128" s="174"/>
      <c r="F128" s="173"/>
      <c r="G128" s="173"/>
      <c r="H128" s="173"/>
      <c r="I128" s="173"/>
      <c r="J128" s="173"/>
      <c r="K128" s="173"/>
      <c r="L128" s="173"/>
      <c r="M128" s="173"/>
      <c r="N128" s="173"/>
      <c r="O128" s="173"/>
    </row>
    <row r="129" spans="1:15">
      <c r="A129" s="173"/>
      <c r="B129" s="173"/>
      <c r="C129" s="174"/>
      <c r="D129" s="173"/>
      <c r="E129" s="174"/>
      <c r="F129" s="173"/>
      <c r="G129" s="173"/>
      <c r="H129" s="173"/>
      <c r="I129" s="173"/>
      <c r="J129" s="173"/>
      <c r="K129" s="173"/>
      <c r="L129" s="173"/>
      <c r="M129" s="173"/>
      <c r="N129" s="173"/>
      <c r="O129" s="173"/>
    </row>
    <row r="130" spans="1:15">
      <c r="A130" s="173"/>
      <c r="B130" s="173"/>
      <c r="C130" s="174"/>
      <c r="D130" s="173"/>
      <c r="E130" s="174"/>
      <c r="F130" s="173"/>
      <c r="G130" s="173"/>
      <c r="H130" s="173"/>
      <c r="I130" s="173"/>
      <c r="J130" s="173"/>
      <c r="K130" s="173"/>
      <c r="L130" s="173"/>
      <c r="M130" s="173"/>
      <c r="N130" s="173"/>
      <c r="O130" s="173"/>
    </row>
    <row r="131" spans="1:15">
      <c r="A131" s="173"/>
      <c r="B131" s="173"/>
      <c r="C131" s="174"/>
      <c r="D131" s="173"/>
      <c r="E131" s="174"/>
      <c r="F131" s="173"/>
      <c r="G131" s="173"/>
      <c r="H131" s="173"/>
      <c r="I131" s="173"/>
      <c r="J131" s="173"/>
      <c r="K131" s="173"/>
      <c r="L131" s="173"/>
      <c r="M131" s="173"/>
      <c r="N131" s="173"/>
      <c r="O131" s="173"/>
    </row>
    <row r="132" spans="1:15">
      <c r="A132" s="173"/>
      <c r="B132" s="173"/>
      <c r="C132" s="174"/>
      <c r="D132" s="173"/>
      <c r="E132" s="174"/>
      <c r="F132" s="173"/>
      <c r="G132" s="173"/>
      <c r="H132" s="173"/>
      <c r="I132" s="173"/>
      <c r="J132" s="173"/>
      <c r="K132" s="173"/>
      <c r="L132" s="173"/>
      <c r="M132" s="173"/>
      <c r="N132" s="173"/>
      <c r="O132" s="173"/>
    </row>
    <row r="133" spans="1:15">
      <c r="A133" s="173"/>
      <c r="B133" s="173"/>
      <c r="C133" s="174"/>
      <c r="D133" s="173"/>
      <c r="E133" s="174"/>
      <c r="F133" s="173"/>
      <c r="G133" s="173"/>
      <c r="H133" s="173"/>
      <c r="I133" s="173"/>
      <c r="J133" s="173"/>
      <c r="K133" s="173"/>
      <c r="L133" s="173"/>
      <c r="M133" s="173"/>
      <c r="N133" s="173"/>
      <c r="O133" s="173"/>
    </row>
    <row r="134" spans="1:15">
      <c r="A134" s="173"/>
      <c r="B134" s="173"/>
      <c r="C134" s="174"/>
      <c r="D134" s="173"/>
      <c r="E134" s="174"/>
      <c r="F134" s="173"/>
      <c r="G134" s="173"/>
      <c r="H134" s="173"/>
      <c r="I134" s="173"/>
      <c r="J134" s="173"/>
      <c r="K134" s="173"/>
      <c r="L134" s="173"/>
      <c r="M134" s="173"/>
      <c r="N134" s="173"/>
      <c r="O134" s="173"/>
    </row>
    <row r="135" spans="1:15">
      <c r="A135" s="173"/>
      <c r="B135" s="173"/>
      <c r="C135" s="174"/>
      <c r="D135" s="173"/>
      <c r="E135" s="174"/>
      <c r="F135" s="173"/>
      <c r="G135" s="173"/>
      <c r="H135" s="173"/>
      <c r="I135" s="173"/>
      <c r="J135" s="173"/>
      <c r="K135" s="173"/>
      <c r="L135" s="173"/>
      <c r="M135" s="173"/>
      <c r="N135" s="173"/>
      <c r="O135" s="173"/>
    </row>
    <row r="136" spans="1:15">
      <c r="A136" s="173"/>
      <c r="B136" s="173"/>
      <c r="C136" s="174"/>
      <c r="D136" s="173"/>
      <c r="E136" s="174"/>
      <c r="F136" s="173"/>
      <c r="G136" s="173"/>
      <c r="H136" s="173"/>
      <c r="I136" s="173"/>
      <c r="J136" s="173"/>
      <c r="K136" s="173"/>
      <c r="L136" s="173"/>
      <c r="M136" s="173"/>
      <c r="N136" s="173"/>
      <c r="O136" s="173"/>
    </row>
    <row r="137" spans="1:15">
      <c r="A137" s="173"/>
      <c r="B137" s="173"/>
      <c r="C137" s="174"/>
      <c r="D137" s="173"/>
      <c r="E137" s="174"/>
      <c r="F137" s="173"/>
      <c r="G137" s="173"/>
      <c r="H137" s="173"/>
      <c r="I137" s="173"/>
      <c r="J137" s="173"/>
      <c r="K137" s="173"/>
      <c r="L137" s="173"/>
      <c r="M137" s="173"/>
      <c r="N137" s="173"/>
      <c r="O137" s="173"/>
    </row>
    <row r="138" spans="1:15">
      <c r="A138" s="173"/>
      <c r="B138" s="173"/>
      <c r="C138" s="174"/>
      <c r="D138" s="173"/>
      <c r="E138" s="174"/>
      <c r="F138" s="173"/>
      <c r="G138" s="173"/>
      <c r="H138" s="173"/>
      <c r="I138" s="173"/>
      <c r="J138" s="173"/>
      <c r="K138" s="173"/>
      <c r="L138" s="173"/>
      <c r="M138" s="173"/>
      <c r="N138" s="173"/>
      <c r="O138" s="173"/>
    </row>
    <row r="139" spans="1:15">
      <c r="A139" s="173"/>
      <c r="B139" s="173"/>
      <c r="C139" s="174"/>
      <c r="D139" s="173"/>
      <c r="E139" s="174"/>
      <c r="F139" s="173"/>
      <c r="G139" s="173"/>
      <c r="H139" s="173"/>
      <c r="I139" s="173"/>
      <c r="J139" s="173"/>
      <c r="K139" s="173"/>
      <c r="L139" s="173"/>
      <c r="M139" s="173"/>
      <c r="N139" s="173"/>
      <c r="O139" s="173"/>
    </row>
    <row r="140" spans="1:15">
      <c r="A140" s="173"/>
      <c r="B140" s="173"/>
      <c r="C140" s="174"/>
      <c r="D140" s="173"/>
      <c r="E140" s="174"/>
      <c r="F140" s="173"/>
      <c r="G140" s="173"/>
      <c r="H140" s="173"/>
      <c r="I140" s="173"/>
      <c r="J140" s="173"/>
      <c r="K140" s="173"/>
      <c r="L140" s="173"/>
      <c r="M140" s="173"/>
      <c r="N140" s="173"/>
      <c r="O140" s="173"/>
    </row>
    <row r="141" spans="1:15">
      <c r="A141" s="173"/>
      <c r="B141" s="173"/>
      <c r="C141" s="174"/>
      <c r="D141" s="173"/>
      <c r="E141" s="174"/>
      <c r="F141" s="173"/>
      <c r="G141" s="173"/>
      <c r="H141" s="173"/>
      <c r="I141" s="173"/>
      <c r="J141" s="173"/>
      <c r="K141" s="173"/>
      <c r="L141" s="173"/>
      <c r="M141" s="173"/>
      <c r="N141" s="173"/>
      <c r="O141" s="173"/>
    </row>
    <row r="142" spans="1:15">
      <c r="A142" s="173"/>
      <c r="B142" s="173"/>
      <c r="C142" s="174"/>
      <c r="D142" s="173"/>
      <c r="E142" s="174"/>
      <c r="F142" s="173"/>
      <c r="G142" s="173"/>
      <c r="H142" s="173"/>
      <c r="I142" s="173"/>
      <c r="J142" s="173"/>
      <c r="K142" s="173"/>
      <c r="L142" s="173"/>
      <c r="M142" s="173"/>
      <c r="N142" s="173"/>
      <c r="O142" s="173"/>
    </row>
    <row r="143" spans="1:15">
      <c r="A143" s="173"/>
      <c r="B143" s="173"/>
      <c r="C143" s="174"/>
      <c r="D143" s="173"/>
      <c r="E143" s="174"/>
      <c r="F143" s="173"/>
      <c r="G143" s="173"/>
      <c r="H143" s="173"/>
      <c r="I143" s="173"/>
      <c r="J143" s="173"/>
      <c r="K143" s="173"/>
      <c r="L143" s="173"/>
      <c r="M143" s="173"/>
      <c r="N143" s="173"/>
      <c r="O143" s="173"/>
    </row>
    <row r="144" spans="1:15">
      <c r="A144" s="173"/>
      <c r="B144" s="173"/>
      <c r="C144" s="174"/>
      <c r="D144" s="173"/>
      <c r="E144" s="174"/>
      <c r="F144" s="173"/>
      <c r="G144" s="173"/>
      <c r="H144" s="173"/>
      <c r="I144" s="173"/>
      <c r="J144" s="173"/>
      <c r="K144" s="173"/>
      <c r="L144" s="173"/>
      <c r="M144" s="173"/>
      <c r="N144" s="173"/>
      <c r="O144" s="173"/>
    </row>
    <row r="145" spans="1:15">
      <c r="A145" s="173"/>
      <c r="B145" s="173"/>
      <c r="C145" s="174"/>
      <c r="D145" s="173"/>
      <c r="E145" s="174"/>
      <c r="F145" s="173"/>
      <c r="G145" s="173"/>
      <c r="H145" s="173"/>
      <c r="I145" s="173"/>
      <c r="J145" s="173"/>
      <c r="K145" s="173"/>
      <c r="L145" s="173"/>
      <c r="M145" s="173"/>
      <c r="N145" s="173"/>
      <c r="O145" s="173"/>
    </row>
    <row r="146" spans="1:15">
      <c r="A146" s="173"/>
      <c r="B146" s="173"/>
      <c r="C146" s="174"/>
      <c r="D146" s="173"/>
      <c r="E146" s="174"/>
      <c r="F146" s="173"/>
      <c r="G146" s="173"/>
      <c r="H146" s="173"/>
      <c r="I146" s="173"/>
      <c r="J146" s="173"/>
      <c r="K146" s="173"/>
      <c r="L146" s="173"/>
      <c r="M146" s="173"/>
      <c r="N146" s="173"/>
      <c r="O146" s="173"/>
    </row>
    <row r="147" spans="1:15">
      <c r="A147" s="173"/>
      <c r="B147" s="173"/>
      <c r="C147" s="174"/>
      <c r="D147" s="173"/>
      <c r="E147" s="174"/>
      <c r="F147" s="173"/>
      <c r="G147" s="173"/>
      <c r="H147" s="173"/>
      <c r="I147" s="173"/>
      <c r="J147" s="173"/>
      <c r="K147" s="173"/>
      <c r="L147" s="173"/>
      <c r="M147" s="173"/>
      <c r="N147" s="173"/>
      <c r="O147" s="173"/>
    </row>
    <row r="148" spans="1:15">
      <c r="A148" s="173"/>
      <c r="B148" s="173"/>
      <c r="C148" s="174"/>
      <c r="D148" s="173"/>
      <c r="E148" s="174"/>
      <c r="F148" s="173"/>
      <c r="G148" s="173"/>
      <c r="H148" s="173"/>
      <c r="I148" s="173"/>
      <c r="J148" s="173"/>
      <c r="K148" s="173"/>
      <c r="L148" s="173"/>
      <c r="M148" s="173"/>
      <c r="N148" s="173"/>
      <c r="O148" s="173"/>
    </row>
    <row r="149" spans="1:15">
      <c r="A149" s="173"/>
      <c r="B149" s="173"/>
      <c r="C149" s="174"/>
      <c r="D149" s="173"/>
      <c r="E149" s="174"/>
      <c r="F149" s="173"/>
      <c r="G149" s="173"/>
      <c r="H149" s="173"/>
      <c r="I149" s="173"/>
      <c r="J149" s="173"/>
      <c r="K149" s="173"/>
      <c r="L149" s="173"/>
      <c r="M149" s="173"/>
      <c r="N149" s="173"/>
      <c r="O149" s="173"/>
    </row>
    <row r="150" spans="1:15">
      <c r="A150" s="173"/>
      <c r="B150" s="173"/>
      <c r="C150" s="174"/>
      <c r="D150" s="173"/>
      <c r="E150" s="174"/>
      <c r="F150" s="173"/>
      <c r="G150" s="173"/>
      <c r="H150" s="173"/>
      <c r="I150" s="173"/>
      <c r="J150" s="173"/>
      <c r="K150" s="173"/>
      <c r="L150" s="173"/>
      <c r="M150" s="173"/>
      <c r="N150" s="173"/>
      <c r="O150" s="173"/>
    </row>
    <row r="151" spans="1:15">
      <c r="A151" s="173"/>
      <c r="B151" s="173"/>
      <c r="C151" s="174"/>
      <c r="D151" s="173"/>
      <c r="E151" s="174"/>
      <c r="F151" s="173"/>
      <c r="G151" s="173"/>
      <c r="H151" s="173"/>
      <c r="I151" s="173"/>
      <c r="J151" s="173"/>
      <c r="K151" s="173"/>
      <c r="L151" s="173"/>
      <c r="M151" s="173"/>
      <c r="N151" s="173"/>
      <c r="O151" s="173"/>
    </row>
    <row r="152" spans="1:15">
      <c r="A152" s="173"/>
      <c r="B152" s="173"/>
      <c r="C152" s="174"/>
      <c r="D152" s="173"/>
      <c r="E152" s="174"/>
      <c r="F152" s="173"/>
      <c r="G152" s="173"/>
      <c r="H152" s="173"/>
      <c r="I152" s="173"/>
      <c r="J152" s="173"/>
      <c r="K152" s="173"/>
      <c r="L152" s="173"/>
      <c r="M152" s="173"/>
      <c r="N152" s="173"/>
      <c r="O152" s="173"/>
    </row>
    <row r="153" spans="1:15">
      <c r="A153" s="173"/>
      <c r="B153" s="173"/>
      <c r="C153" s="174"/>
      <c r="D153" s="173"/>
      <c r="E153" s="174"/>
      <c r="F153" s="173"/>
      <c r="G153" s="173"/>
      <c r="H153" s="173"/>
      <c r="I153" s="173"/>
      <c r="J153" s="173"/>
      <c r="K153" s="173"/>
      <c r="L153" s="173"/>
      <c r="M153" s="173"/>
      <c r="N153" s="173"/>
      <c r="O153" s="173"/>
    </row>
    <row r="154" spans="1:15">
      <c r="A154" s="173"/>
      <c r="B154" s="173"/>
      <c r="C154" s="174"/>
      <c r="D154" s="173"/>
      <c r="E154" s="174"/>
      <c r="F154" s="173"/>
      <c r="G154" s="173"/>
      <c r="H154" s="173"/>
      <c r="I154" s="173"/>
      <c r="J154" s="173"/>
      <c r="K154" s="173"/>
      <c r="L154" s="173"/>
      <c r="M154" s="173"/>
      <c r="N154" s="173"/>
      <c r="O154" s="173"/>
    </row>
    <row r="155" spans="1:15">
      <c r="A155" s="173"/>
      <c r="B155" s="173"/>
      <c r="C155" s="174"/>
      <c r="D155" s="173"/>
      <c r="E155" s="174"/>
      <c r="F155" s="173"/>
      <c r="G155" s="173"/>
      <c r="H155" s="173"/>
      <c r="I155" s="173"/>
      <c r="J155" s="173"/>
      <c r="K155" s="173"/>
      <c r="L155" s="173"/>
      <c r="M155" s="173"/>
      <c r="N155" s="173"/>
      <c r="O155" s="173"/>
    </row>
  </sheetData>
  <sheetProtection password="9207" sheet="1" objects="1" scenarios="1"/>
  <mergeCells count="13">
    <mergeCell ref="E9:E10"/>
    <mergeCell ref="F2:G2"/>
    <mergeCell ref="F3:G3"/>
    <mergeCell ref="F9:F10"/>
    <mergeCell ref="C7:D7"/>
    <mergeCell ref="C6:D6"/>
    <mergeCell ref="B9:B10"/>
    <mergeCell ref="C9:C10"/>
    <mergeCell ref="D9:D10"/>
    <mergeCell ref="C2:D2"/>
    <mergeCell ref="C3:D3"/>
    <mergeCell ref="C4:D4"/>
    <mergeCell ref="C5:D5"/>
  </mergeCells>
  <phoneticPr fontId="4"/>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B3:I20"/>
  <sheetViews>
    <sheetView topLeftCell="B1" workbookViewId="0">
      <selection activeCell="J3" sqref="J3"/>
    </sheetView>
  </sheetViews>
  <sheetFormatPr defaultRowHeight="18.75"/>
  <cols>
    <col min="3" max="3" width="13.875" customWidth="1"/>
    <col min="4" max="4" width="33.875" bestFit="1" customWidth="1"/>
    <col min="5" max="5" width="11" bestFit="1" customWidth="1"/>
    <col min="6" max="6" width="14.25" bestFit="1" customWidth="1"/>
    <col min="7" max="7" width="12.625" customWidth="1"/>
    <col min="8" max="8" width="30.75" customWidth="1"/>
  </cols>
  <sheetData>
    <row r="3" spans="2:9">
      <c r="B3" s="2" t="s">
        <v>48</v>
      </c>
      <c r="C3" t="s">
        <v>159</v>
      </c>
      <c r="D3" s="5" t="s">
        <v>51</v>
      </c>
      <c r="E3" t="s">
        <v>157</v>
      </c>
      <c r="F3" t="s">
        <v>155</v>
      </c>
      <c r="G3" t="s">
        <v>147</v>
      </c>
      <c r="H3" t="s">
        <v>219</v>
      </c>
      <c r="I3" t="s">
        <v>229</v>
      </c>
    </row>
    <row r="4" spans="2:9">
      <c r="B4" t="s">
        <v>165</v>
      </c>
      <c r="C4" t="s">
        <v>160</v>
      </c>
      <c r="D4" s="5" t="s">
        <v>52</v>
      </c>
      <c r="E4" t="s">
        <v>197</v>
      </c>
      <c r="F4" s="56">
        <f>DATE(YEAR(②第１号様式の１!$AV$25)-1,MONTH(②第１号様式の１!$AV$25),DAY(②第１号様式の１!$AV$25)+1)</f>
        <v>44288</v>
      </c>
      <c r="G4" t="s">
        <v>33</v>
      </c>
      <c r="H4" t="s">
        <v>225</v>
      </c>
      <c r="I4" t="s">
        <v>230</v>
      </c>
    </row>
    <row r="5" spans="2:9">
      <c r="C5" t="s">
        <v>161</v>
      </c>
      <c r="D5" s="5" t="s">
        <v>53</v>
      </c>
      <c r="E5" t="s">
        <v>193</v>
      </c>
      <c r="F5" t="s">
        <v>156</v>
      </c>
      <c r="G5" t="s">
        <v>163</v>
      </c>
      <c r="H5" t="s">
        <v>226</v>
      </c>
      <c r="I5" t="s">
        <v>231</v>
      </c>
    </row>
    <row r="6" spans="2:9">
      <c r="C6" t="s">
        <v>162</v>
      </c>
      <c r="D6" s="5" t="s">
        <v>54</v>
      </c>
      <c r="E6" t="s">
        <v>194</v>
      </c>
      <c r="F6" s="56">
        <f>(②第１号様式の１!$AV$25)</f>
        <v>44652</v>
      </c>
      <c r="G6" t="s">
        <v>167</v>
      </c>
      <c r="H6" t="s">
        <v>227</v>
      </c>
      <c r="I6" t="s">
        <v>232</v>
      </c>
    </row>
    <row r="7" spans="2:9">
      <c r="C7" t="s">
        <v>175</v>
      </c>
      <c r="D7" s="5" t="s">
        <v>49</v>
      </c>
      <c r="E7" t="s">
        <v>158</v>
      </c>
      <c r="G7" t="s">
        <v>168</v>
      </c>
      <c r="H7" t="s">
        <v>228</v>
      </c>
      <c r="I7" t="s">
        <v>233</v>
      </c>
    </row>
    <row r="8" spans="2:9">
      <c r="D8" s="5" t="s">
        <v>55</v>
      </c>
      <c r="G8" t="s">
        <v>158</v>
      </c>
      <c r="H8" t="s">
        <v>220</v>
      </c>
      <c r="I8" t="s">
        <v>234</v>
      </c>
    </row>
    <row r="9" spans="2:9">
      <c r="D9" s="5" t="s">
        <v>56</v>
      </c>
      <c r="H9" t="s">
        <v>221</v>
      </c>
      <c r="I9" t="s">
        <v>235</v>
      </c>
    </row>
    <row r="10" spans="2:9">
      <c r="D10" s="5" t="s">
        <v>57</v>
      </c>
      <c r="H10" t="s">
        <v>222</v>
      </c>
      <c r="I10" t="s">
        <v>236</v>
      </c>
    </row>
    <row r="11" spans="2:9">
      <c r="D11" s="5" t="s">
        <v>58</v>
      </c>
      <c r="H11" t="s">
        <v>223</v>
      </c>
      <c r="I11" t="s">
        <v>237</v>
      </c>
    </row>
    <row r="12" spans="2:9">
      <c r="D12" s="5" t="s">
        <v>59</v>
      </c>
      <c r="H12" t="s">
        <v>224</v>
      </c>
      <c r="I12" t="s">
        <v>238</v>
      </c>
    </row>
    <row r="13" spans="2:9">
      <c r="D13" s="5" t="s">
        <v>60</v>
      </c>
      <c r="I13" t="s">
        <v>239</v>
      </c>
    </row>
    <row r="14" spans="2:9">
      <c r="D14" s="5" t="s">
        <v>61</v>
      </c>
      <c r="I14" t="s">
        <v>240</v>
      </c>
    </row>
    <row r="15" spans="2:9">
      <c r="D15" s="5" t="s">
        <v>62</v>
      </c>
      <c r="I15" t="s">
        <v>241</v>
      </c>
    </row>
    <row r="16" spans="2:9">
      <c r="D16" s="5" t="s">
        <v>50</v>
      </c>
      <c r="I16" t="s">
        <v>242</v>
      </c>
    </row>
    <row r="17" spans="9:9">
      <c r="I17" t="s">
        <v>243</v>
      </c>
    </row>
    <row r="18" spans="9:9">
      <c r="I18" t="s">
        <v>244</v>
      </c>
    </row>
    <row r="19" spans="9:9">
      <c r="I19" t="s">
        <v>245</v>
      </c>
    </row>
    <row r="20" spans="9:9">
      <c r="I20" t="s">
        <v>246</v>
      </c>
    </row>
  </sheetData>
  <sheetProtection algorithmName="SHA-512" hashValue="iC68vituulRtVvi86gxydzhaDJmeL7MGID238DeKLqDNtixGzvKq7Va9DCSIMtI6b07RRajlsQLPWfMg5u5kIg==" saltValue="F5QPbv5YBONeHWOvv6bSQg==" spinCount="100000" sheet="1" objects="1" scenarios="1"/>
  <phoneticPr fontId="4"/>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H190"/>
  <sheetViews>
    <sheetView tabSelected="1" zoomScaleNormal="100" workbookViewId="0">
      <pane xSplit="2" ySplit="10" topLeftCell="C11" activePane="bottomRight" state="frozen"/>
      <selection activeCell="B11" sqref="B11"/>
      <selection pane="topRight" activeCell="B11" sqref="B11"/>
      <selection pane="bottomLeft" activeCell="B11" sqref="B11"/>
      <selection pane="bottomRight" activeCell="L9" sqref="L9:L10"/>
    </sheetView>
  </sheetViews>
  <sheetFormatPr defaultRowHeight="18.75"/>
  <cols>
    <col min="1" max="1" width="3.5" style="97" customWidth="1"/>
    <col min="2" max="2" width="15.125" style="97" customWidth="1"/>
    <col min="3" max="3" width="14.25" style="103" customWidth="1"/>
    <col min="4" max="4" width="15" style="100" customWidth="1"/>
    <col min="5" max="5" width="11.125" style="103" customWidth="1"/>
    <col min="6" max="6" width="11.125" style="97" customWidth="1"/>
    <col min="7" max="7" width="15.125" style="97" customWidth="1"/>
    <col min="8" max="8" width="14.875" style="100" customWidth="1"/>
    <col min="9" max="10" width="9" style="100" customWidth="1"/>
    <col min="11" max="11" width="10.125" style="100" customWidth="1"/>
    <col min="12" max="12" width="15" style="100" customWidth="1"/>
    <col min="13" max="13" width="8.125" style="100" customWidth="1"/>
    <col min="14" max="14" width="12.875" style="100" customWidth="1"/>
    <col min="15" max="15" width="11.125" style="97" customWidth="1"/>
    <col min="16" max="19" width="9" style="97"/>
    <col min="20" max="26" width="9" style="97" customWidth="1"/>
    <col min="27" max="27" width="9" style="97" hidden="1" customWidth="1"/>
    <col min="28" max="33" width="9" style="100" hidden="1" customWidth="1"/>
    <col min="34" max="34" width="9" style="100" customWidth="1"/>
    <col min="35" max="35" width="9" style="97" customWidth="1"/>
    <col min="36" max="16384" width="9" style="97"/>
  </cols>
  <sheetData>
    <row r="1" spans="1:34" ht="11.25" customHeight="1">
      <c r="A1" s="105"/>
      <c r="B1" s="105"/>
      <c r="C1" s="106"/>
      <c r="D1" s="105"/>
      <c r="E1" s="105"/>
      <c r="F1" s="105"/>
      <c r="G1" s="105"/>
      <c r="H1" s="107"/>
      <c r="I1" s="107"/>
      <c r="J1" s="107"/>
      <c r="K1" s="107"/>
      <c r="L1" s="107"/>
      <c r="M1" s="107"/>
      <c r="N1" s="107"/>
      <c r="O1" s="105"/>
      <c r="P1" s="105"/>
    </row>
    <row r="2" spans="1:34" ht="18.75" customHeight="1">
      <c r="A2" s="98" t="s">
        <v>29</v>
      </c>
      <c r="B2" s="99"/>
      <c r="C2" s="204"/>
      <c r="D2" s="205"/>
      <c r="E2" s="106"/>
      <c r="F2" s="210" t="s">
        <v>30</v>
      </c>
      <c r="G2" s="211"/>
      <c r="H2" s="4"/>
      <c r="I2" s="107"/>
      <c r="J2" s="107"/>
      <c r="K2" s="107"/>
      <c r="L2" s="107"/>
      <c r="M2" s="107"/>
      <c r="N2" s="108"/>
      <c r="O2" s="105"/>
      <c r="P2" s="105"/>
      <c r="AH2" s="97"/>
    </row>
    <row r="3" spans="1:34" ht="18.75" customHeight="1">
      <c r="A3" s="98" t="s">
        <v>2</v>
      </c>
      <c r="B3" s="99"/>
      <c r="C3" s="204"/>
      <c r="D3" s="205"/>
      <c r="E3" s="105"/>
      <c r="F3" s="210" t="s">
        <v>31</v>
      </c>
      <c r="G3" s="211"/>
      <c r="H3" s="4"/>
      <c r="I3" s="107"/>
      <c r="J3" s="107"/>
      <c r="K3" s="107"/>
      <c r="L3" s="107"/>
      <c r="M3" s="107"/>
      <c r="N3" s="108"/>
      <c r="O3" s="105"/>
      <c r="P3" s="105"/>
      <c r="AH3" s="97"/>
    </row>
    <row r="4" spans="1:34" ht="18.75" customHeight="1">
      <c r="A4" s="98" t="s">
        <v>3</v>
      </c>
      <c r="B4" s="99"/>
      <c r="C4" s="206"/>
      <c r="D4" s="207"/>
      <c r="E4" s="105"/>
      <c r="F4" s="105"/>
      <c r="G4" s="105"/>
      <c r="H4" s="107"/>
      <c r="I4" s="107"/>
      <c r="J4" s="107"/>
      <c r="K4" s="107"/>
      <c r="L4" s="107"/>
      <c r="M4" s="107"/>
      <c r="N4" s="107"/>
      <c r="O4" s="108"/>
      <c r="P4" s="105"/>
    </row>
    <row r="5" spans="1:34" ht="18.75" customHeight="1">
      <c r="A5" s="98" t="s">
        <v>5</v>
      </c>
      <c r="B5" s="99"/>
      <c r="C5" s="208"/>
      <c r="D5" s="209"/>
      <c r="E5" s="106"/>
      <c r="F5" s="105"/>
      <c r="G5" s="105"/>
      <c r="H5" s="107"/>
      <c r="I5" s="107"/>
      <c r="J5" s="107"/>
      <c r="K5" s="107"/>
      <c r="L5" s="107"/>
      <c r="M5" s="107"/>
      <c r="N5" s="107"/>
      <c r="O5" s="108"/>
      <c r="P5" s="105"/>
    </row>
    <row r="6" spans="1:34" ht="18.75" customHeight="1">
      <c r="A6" s="98" t="s">
        <v>186</v>
      </c>
      <c r="B6" s="99"/>
      <c r="C6" s="208"/>
      <c r="D6" s="209"/>
      <c r="E6" s="105"/>
      <c r="F6" s="105"/>
      <c r="G6" s="105"/>
      <c r="H6" s="107"/>
      <c r="I6" s="107"/>
      <c r="J6" s="107"/>
      <c r="K6" s="107"/>
      <c r="L6" s="107"/>
      <c r="M6" s="107"/>
      <c r="N6" s="107"/>
      <c r="O6" s="108"/>
      <c r="P6" s="105"/>
    </row>
    <row r="7" spans="1:34" ht="18.75" customHeight="1">
      <c r="A7" s="98" t="s">
        <v>187</v>
      </c>
      <c r="B7" s="109"/>
      <c r="C7" s="212"/>
      <c r="D7" s="213"/>
      <c r="E7" s="106"/>
      <c r="F7" s="105"/>
      <c r="G7" s="105"/>
      <c r="H7" s="107"/>
      <c r="I7" s="107"/>
      <c r="J7" s="107"/>
      <c r="K7" s="107"/>
      <c r="L7" s="107"/>
      <c r="M7" s="107"/>
      <c r="N7" s="107"/>
      <c r="O7" s="105"/>
      <c r="P7" s="105"/>
    </row>
    <row r="8" spans="1:34" ht="18.75" customHeight="1">
      <c r="A8" s="105"/>
      <c r="B8" s="105"/>
      <c r="C8" s="106"/>
      <c r="D8" s="107"/>
      <c r="E8" s="106"/>
      <c r="F8" s="105"/>
      <c r="G8" s="105"/>
      <c r="H8" s="107"/>
      <c r="I8" s="107"/>
      <c r="J8" s="107"/>
      <c r="K8" s="107"/>
      <c r="L8" s="107"/>
      <c r="M8" s="107"/>
      <c r="N8" s="107"/>
      <c r="O8" s="105"/>
      <c r="P8" s="105"/>
    </row>
    <row r="9" spans="1:34" s="100" customFormat="1" ht="18.75" customHeight="1">
      <c r="A9" s="110"/>
      <c r="B9" s="193" t="s">
        <v>166</v>
      </c>
      <c r="C9" s="193" t="s">
        <v>33</v>
      </c>
      <c r="D9" s="195" t="s">
        <v>196</v>
      </c>
      <c r="E9" s="197" t="s">
        <v>35</v>
      </c>
      <c r="F9" s="197" t="s">
        <v>36</v>
      </c>
      <c r="G9" s="201" t="s">
        <v>39</v>
      </c>
      <c r="H9" s="202"/>
      <c r="I9" s="202"/>
      <c r="J9" s="202"/>
      <c r="K9" s="203"/>
      <c r="L9" s="197" t="s">
        <v>40</v>
      </c>
      <c r="M9" s="193" t="s">
        <v>41</v>
      </c>
      <c r="N9" s="199" t="s">
        <v>251</v>
      </c>
      <c r="O9" s="107"/>
      <c r="P9" s="107"/>
      <c r="AA9" s="100" t="s">
        <v>42</v>
      </c>
      <c r="AC9" s="100" t="s">
        <v>43</v>
      </c>
      <c r="AF9" s="100" t="s">
        <v>41</v>
      </c>
    </row>
    <row r="10" spans="1:34" s="100" customFormat="1" ht="30" customHeight="1">
      <c r="A10" s="111"/>
      <c r="B10" s="194"/>
      <c r="C10" s="194"/>
      <c r="D10" s="196"/>
      <c r="E10" s="198"/>
      <c r="F10" s="198"/>
      <c r="G10" s="112" t="s">
        <v>44</v>
      </c>
      <c r="H10" s="112" t="s">
        <v>45</v>
      </c>
      <c r="I10" s="112" t="s">
        <v>163</v>
      </c>
      <c r="J10" s="112" t="s">
        <v>164</v>
      </c>
      <c r="K10" s="113" t="s">
        <v>195</v>
      </c>
      <c r="L10" s="198"/>
      <c r="M10" s="194"/>
      <c r="N10" s="200"/>
      <c r="O10" s="107"/>
      <c r="P10" s="107"/>
      <c r="AA10" s="100" t="s">
        <v>46</v>
      </c>
      <c r="AB10" s="100" t="s">
        <v>47</v>
      </c>
      <c r="AC10" s="100" t="s">
        <v>190</v>
      </c>
      <c r="AD10" s="100" t="s">
        <v>191</v>
      </c>
      <c r="AE10" s="100" t="s">
        <v>192</v>
      </c>
      <c r="AF10" s="100" t="s">
        <v>46</v>
      </c>
      <c r="AG10" s="100" t="s">
        <v>47</v>
      </c>
    </row>
    <row r="11" spans="1:34" ht="18.75" customHeight="1">
      <c r="A11" s="101">
        <v>1</v>
      </c>
      <c r="B11" s="60"/>
      <c r="C11" s="59"/>
      <c r="D11" s="62"/>
      <c r="E11" s="59"/>
      <c r="F11" s="59"/>
      <c r="G11" s="59"/>
      <c r="H11" s="59"/>
      <c r="I11" s="4"/>
      <c r="J11" s="4"/>
      <c r="K11" s="4"/>
      <c r="L11" s="61"/>
      <c r="M11" s="104" t="str">
        <f>IF(AND(B11&lt;&gt;"",D11&lt;&gt;"",D11&gt;=マスタ!$F$4),"〇","　")</f>
        <v>　</v>
      </c>
      <c r="N11" s="59"/>
      <c r="O11" s="105"/>
      <c r="P11" s="105"/>
      <c r="AA11" s="100">
        <f t="shared" ref="AA11:AA42" si="0">IF(AND(B11&lt;&gt;"",I11&lt;&gt;"〇",J11&lt;&gt;"〇",K11&lt;&gt;"〇"),1,0)</f>
        <v>0</v>
      </c>
      <c r="AB11" s="100">
        <f>IF(AA11=1,SUM(AA$11:AA11),0)</f>
        <v>0</v>
      </c>
      <c r="AC11" s="100">
        <f>IF(OR($I11="〇",$J11="〇",$K11="〇"),1,0)</f>
        <v>0</v>
      </c>
      <c r="AD11" s="100">
        <f>IF(AND(G11&lt;&gt;"",$I11&lt;&gt;"〇",$J11&lt;&gt;"〇",$K11&lt;&gt;"〇"),COUNTIF($AC$11:$AC11,"&gt;0")+1,0)</f>
        <v>0</v>
      </c>
      <c r="AE11" s="100">
        <f>IF(AND(H11&lt;&gt;"",$I11&lt;&gt;"〇",$J11&lt;&gt;"〇",$K11&lt;&gt;"〇"),COUNTIF($AC$11:$AD11,"&gt;0")+1,0)</f>
        <v>0</v>
      </c>
      <c r="AF11" s="100">
        <f>IF(M11="〇",1,0)</f>
        <v>0</v>
      </c>
      <c r="AG11" s="100">
        <f>IF(AF11=1,SUM(AF$11:AF11),0)</f>
        <v>0</v>
      </c>
      <c r="AH11" s="97"/>
    </row>
    <row r="12" spans="1:34" ht="18.75" customHeight="1">
      <c r="A12" s="101">
        <v>2</v>
      </c>
      <c r="B12" s="60"/>
      <c r="C12" s="59"/>
      <c r="D12" s="62"/>
      <c r="E12" s="59"/>
      <c r="F12" s="59"/>
      <c r="G12" s="59"/>
      <c r="H12" s="59"/>
      <c r="I12" s="4"/>
      <c r="J12" s="4"/>
      <c r="K12" s="4"/>
      <c r="L12" s="61"/>
      <c r="M12" s="104" t="str">
        <f>IF(AND(B12&lt;&gt;"",D12&lt;&gt;"",D12&gt;=マスタ!$F$4),"〇","　")</f>
        <v>　</v>
      </c>
      <c r="N12" s="59"/>
      <c r="O12" s="105"/>
      <c r="P12" s="105"/>
      <c r="AA12" s="100">
        <f t="shared" si="0"/>
        <v>0</v>
      </c>
      <c r="AB12" s="100">
        <f>IF(AA12=1,SUM(AA$11:AA12),0)</f>
        <v>0</v>
      </c>
      <c r="AC12" s="100">
        <f>IF(OR($I12="〇",$J12="〇",$K12="〇"),COUNTIF($AC$11:$AE11,"&gt;0")+1,0)</f>
        <v>0</v>
      </c>
      <c r="AD12" s="100">
        <f>IF(AND(G12&lt;&gt;"",$I12&lt;&gt;"〇",$J12&lt;&gt;"〇",$K12&lt;&gt;"〇"),COUNTIF($AC$11:$AE11,"&gt;0")+COUNTIF($AC12:$AC12,"&gt;0")+1,0)</f>
        <v>0</v>
      </c>
      <c r="AE12" s="100">
        <f>IF(AND(H12&lt;&gt;"",$I12&lt;&gt;"〇",$J12&lt;&gt;"〇",$K12&lt;&gt;"〇"),COUNTIF($AC$11:$AE11,"&gt;0")+COUNTIF($AC12:$AD12,"&gt;0")+1,0)</f>
        <v>0</v>
      </c>
      <c r="AF12" s="100">
        <f t="shared" ref="AF12:AF58" si="1">IF(M12="〇",1,0)</f>
        <v>0</v>
      </c>
      <c r="AG12" s="100">
        <f>IF(AF12=1,SUM(AF$11:AF12),0)</f>
        <v>0</v>
      </c>
      <c r="AH12" s="97"/>
    </row>
    <row r="13" spans="1:34" ht="18.75" customHeight="1">
      <c r="A13" s="101">
        <v>3</v>
      </c>
      <c r="B13" s="60"/>
      <c r="C13" s="59"/>
      <c r="D13" s="62"/>
      <c r="E13" s="59"/>
      <c r="F13" s="59"/>
      <c r="G13" s="59"/>
      <c r="H13" s="59"/>
      <c r="I13" s="4"/>
      <c r="J13" s="4"/>
      <c r="K13" s="4"/>
      <c r="L13" s="61"/>
      <c r="M13" s="104" t="str">
        <f>IF(AND(B13&lt;&gt;"",D13&lt;&gt;"",D13&gt;=マスタ!$F$4),"〇","　")</f>
        <v>　</v>
      </c>
      <c r="N13" s="59"/>
      <c r="O13" s="105"/>
      <c r="P13" s="105"/>
      <c r="AA13" s="100">
        <f t="shared" si="0"/>
        <v>0</v>
      </c>
      <c r="AB13" s="100">
        <f>IF(AA13=1,SUM(AA$11:AA13),0)</f>
        <v>0</v>
      </c>
      <c r="AC13" s="100">
        <f>IF(OR($I13="〇",$J13="〇",$K13="〇"),COUNTIF($AC$11:$AE12,"&gt;0")+1,0)</f>
        <v>0</v>
      </c>
      <c r="AD13" s="100">
        <f>IF(AND(G13&lt;&gt;"",$I13&lt;&gt;"〇",$J13&lt;&gt;"〇",$K13&lt;&gt;"〇"),COUNTIF($AC$11:$AE12,"&gt;0")+COUNTIF($AC13:$AC13,"&gt;0")+1,0)</f>
        <v>0</v>
      </c>
      <c r="AE13" s="100">
        <f>IF(AND(H13&lt;&gt;"",$I13&lt;&gt;"〇",$J13&lt;&gt;"〇",$K13&lt;&gt;"〇"),COUNTIF($AC$11:$AE12,"&gt;0")+COUNTIF($AC13:$AD13,"&gt;0")+1,0)</f>
        <v>0</v>
      </c>
      <c r="AF13" s="100">
        <f t="shared" si="1"/>
        <v>0</v>
      </c>
      <c r="AG13" s="100">
        <f>IF(AF13=1,SUM(AF$11:AF13),0)</f>
        <v>0</v>
      </c>
      <c r="AH13" s="97"/>
    </row>
    <row r="14" spans="1:34" ht="18.75" customHeight="1">
      <c r="A14" s="101">
        <v>4</v>
      </c>
      <c r="B14" s="60"/>
      <c r="C14" s="186"/>
      <c r="D14" s="62"/>
      <c r="E14" s="59"/>
      <c r="F14" s="59"/>
      <c r="G14" s="59"/>
      <c r="H14" s="96"/>
      <c r="I14" s="4"/>
      <c r="J14" s="4"/>
      <c r="K14" s="4"/>
      <c r="L14" s="61"/>
      <c r="M14" s="104" t="str">
        <f>IF(AND(B14&lt;&gt;"",D14&lt;&gt;"",D14&gt;=マスタ!$F$4),"〇","　")</f>
        <v>　</v>
      </c>
      <c r="N14" s="59"/>
      <c r="O14" s="115"/>
      <c r="P14" s="105"/>
      <c r="AA14" s="100">
        <f t="shared" si="0"/>
        <v>0</v>
      </c>
      <c r="AB14" s="100">
        <f>IF(AA14=1,SUM(AA$11:AA14),0)</f>
        <v>0</v>
      </c>
      <c r="AC14" s="100">
        <f>IF(OR($I14="〇",$J14="〇",$K14="〇"),COUNTIF($AC$11:$AE13,"&gt;0")+1,0)</f>
        <v>0</v>
      </c>
      <c r="AD14" s="100">
        <f>IF(AND(G14&lt;&gt;"",$I14&lt;&gt;"〇",$J14&lt;&gt;"〇",$K14&lt;&gt;"〇"),COUNTIF($AC$11:$AE13,"&gt;0")+COUNTIF($AC14:$AC14,"&gt;0")+1,0)</f>
        <v>0</v>
      </c>
      <c r="AE14" s="100">
        <f>IF(AND(H14&lt;&gt;"",$I14&lt;&gt;"〇",$J14&lt;&gt;"〇",$K14&lt;&gt;"〇"),COUNTIF($AC$11:$AE13,"&gt;0")+COUNTIF($AC14:$AD14,"&gt;0")+1,0)</f>
        <v>0</v>
      </c>
      <c r="AF14" s="100">
        <f t="shared" si="1"/>
        <v>0</v>
      </c>
      <c r="AG14" s="100">
        <f>IF(AF14=1,SUM(AF$11:AF14),0)</f>
        <v>0</v>
      </c>
      <c r="AH14" s="97"/>
    </row>
    <row r="15" spans="1:34" ht="18.75" customHeight="1">
      <c r="A15" s="101">
        <v>5</v>
      </c>
      <c r="B15" s="60"/>
      <c r="C15" s="59"/>
      <c r="D15" s="62"/>
      <c r="E15" s="59"/>
      <c r="F15" s="59"/>
      <c r="G15" s="59"/>
      <c r="H15" s="59"/>
      <c r="I15" s="4"/>
      <c r="J15" s="4"/>
      <c r="K15" s="4"/>
      <c r="L15" s="61"/>
      <c r="M15" s="104" t="str">
        <f>IF(AND(B15&lt;&gt;"",D15&lt;&gt;"",D15&gt;=マスタ!$F$4),"〇","　")</f>
        <v>　</v>
      </c>
      <c r="N15" s="59"/>
      <c r="O15" s="116"/>
      <c r="P15" s="105"/>
      <c r="AA15" s="100">
        <f t="shared" si="0"/>
        <v>0</v>
      </c>
      <c r="AB15" s="100">
        <f>IF(AA15=1,SUM(AA$11:AA15),0)</f>
        <v>0</v>
      </c>
      <c r="AC15" s="100">
        <f>IF(OR($I15="〇",$J15="〇",$K15="〇"),COUNTIF($AC$11:$AE14,"&gt;0")+1,0)</f>
        <v>0</v>
      </c>
      <c r="AD15" s="100">
        <f>IF(AND(G15&lt;&gt;"",$I15&lt;&gt;"〇",$J15&lt;&gt;"〇",$K15&lt;&gt;"〇"),COUNTIF($AC$11:$AE14,"&gt;0")+COUNTIF($AC15:$AC15,"&gt;0")+1,0)</f>
        <v>0</v>
      </c>
      <c r="AE15" s="100">
        <f>IF(AND(H15&lt;&gt;"",$I15&lt;&gt;"〇",$J15&lt;&gt;"〇",$K15&lt;&gt;"〇"),COUNTIF($AC$11:$AE14,"&gt;0")+COUNTIF($AC15:$AD15,"&gt;0")+1,0)</f>
        <v>0</v>
      </c>
      <c r="AF15" s="100">
        <f t="shared" si="1"/>
        <v>0</v>
      </c>
      <c r="AG15" s="100">
        <f>IF(AF15=1,SUM(AF$11:AF15),0)</f>
        <v>0</v>
      </c>
      <c r="AH15" s="97"/>
    </row>
    <row r="16" spans="1:34" ht="18.75" customHeight="1">
      <c r="A16" s="101">
        <v>6</v>
      </c>
      <c r="B16" s="60"/>
      <c r="C16" s="59"/>
      <c r="D16" s="62"/>
      <c r="E16" s="59"/>
      <c r="F16" s="59"/>
      <c r="G16" s="59"/>
      <c r="H16" s="59"/>
      <c r="I16" s="4"/>
      <c r="J16" s="4"/>
      <c r="K16" s="4"/>
      <c r="L16" s="61"/>
      <c r="M16" s="104" t="str">
        <f>IF(AND(B16&lt;&gt;"",D16&lt;&gt;"",D16&gt;=マスタ!$F$4),"〇","　")</f>
        <v>　</v>
      </c>
      <c r="N16" s="96"/>
      <c r="O16" s="116"/>
      <c r="P16" s="105"/>
      <c r="AA16" s="100">
        <f t="shared" si="0"/>
        <v>0</v>
      </c>
      <c r="AB16" s="100">
        <f>IF(AA16=1,SUM(AA$11:AA16),0)</f>
        <v>0</v>
      </c>
      <c r="AC16" s="100">
        <f>IF(OR($I16="〇",$J16="〇",$K16="〇"),COUNTIF($AC$11:$AE15,"&gt;0")+1,0)</f>
        <v>0</v>
      </c>
      <c r="AD16" s="100">
        <f>IF(AND(G16&lt;&gt;"",$I16&lt;&gt;"〇",$J16&lt;&gt;"〇",$K16&lt;&gt;"〇"),COUNTIF($AC$11:$AE15,"&gt;0")+COUNTIF($AC16:$AC16,"&gt;0")+1,0)</f>
        <v>0</v>
      </c>
      <c r="AE16" s="100">
        <f>IF(AND(H16&lt;&gt;"",$I16&lt;&gt;"〇",$J16&lt;&gt;"〇",$K16&lt;&gt;"〇"),COUNTIF($AC$11:$AE15,"&gt;0")+COUNTIF($AC16:$AD16,"&gt;0")+1,0)</f>
        <v>0</v>
      </c>
      <c r="AF16" s="100">
        <f t="shared" si="1"/>
        <v>0</v>
      </c>
      <c r="AG16" s="100">
        <f>IF(AF16=1,SUM(AF$11:AF16),0)</f>
        <v>0</v>
      </c>
      <c r="AH16" s="97"/>
    </row>
    <row r="17" spans="1:34" ht="18.75" customHeight="1">
      <c r="A17" s="101">
        <v>7</v>
      </c>
      <c r="B17" s="60"/>
      <c r="C17" s="59"/>
      <c r="D17" s="62"/>
      <c r="E17" s="59"/>
      <c r="F17" s="59"/>
      <c r="G17" s="59"/>
      <c r="H17" s="59"/>
      <c r="I17" s="4"/>
      <c r="J17" s="4"/>
      <c r="K17" s="4"/>
      <c r="L17" s="61"/>
      <c r="M17" s="104" t="str">
        <f>IF(AND(B17&lt;&gt;"",D17&lt;&gt;"",D17&gt;=マスタ!$F$4),"〇","　")</f>
        <v>　</v>
      </c>
      <c r="N17" s="59"/>
      <c r="O17" s="116"/>
      <c r="P17" s="105"/>
      <c r="AA17" s="100">
        <f t="shared" si="0"/>
        <v>0</v>
      </c>
      <c r="AB17" s="100">
        <f>IF(AA17=1,SUM(AA$11:AA17),0)</f>
        <v>0</v>
      </c>
      <c r="AC17" s="100">
        <f>IF(OR($I17="〇",$J17="〇",$K17="〇"),COUNTIF($AC$11:$AE16,"&gt;0")+1,0)</f>
        <v>0</v>
      </c>
      <c r="AD17" s="100">
        <f>IF(AND(G17&lt;&gt;"",$I17&lt;&gt;"〇",$J17&lt;&gt;"〇",$K17&lt;&gt;"〇"),COUNTIF($AC$11:$AE16,"&gt;0")+COUNTIF($AC17:$AC17,"&gt;0")+1,0)</f>
        <v>0</v>
      </c>
      <c r="AE17" s="100">
        <f>IF(AND(H17&lt;&gt;"",$I17&lt;&gt;"〇",$J17&lt;&gt;"〇",$K17&lt;&gt;"〇"),COUNTIF($AC$11:$AE16,"&gt;0")+COUNTIF($AC17:$AD17,"&gt;0")+1,0)</f>
        <v>0</v>
      </c>
      <c r="AF17" s="100">
        <f t="shared" si="1"/>
        <v>0</v>
      </c>
      <c r="AG17" s="100">
        <f>IF(AF17=1,SUM(AF$11:AF17),0)</f>
        <v>0</v>
      </c>
      <c r="AH17" s="97"/>
    </row>
    <row r="18" spans="1:34" ht="18.75" customHeight="1">
      <c r="A18" s="101">
        <v>8</v>
      </c>
      <c r="B18" s="60"/>
      <c r="C18" s="59"/>
      <c r="D18" s="62"/>
      <c r="E18" s="59"/>
      <c r="F18" s="59"/>
      <c r="G18" s="59"/>
      <c r="H18" s="59"/>
      <c r="I18" s="4"/>
      <c r="J18" s="4"/>
      <c r="K18" s="4"/>
      <c r="L18" s="61"/>
      <c r="M18" s="104" t="str">
        <f>IF(AND(B18&lt;&gt;"",D18&lt;&gt;"",D18&gt;=マスタ!$F$4),"〇","　")</f>
        <v>　</v>
      </c>
      <c r="N18" s="59"/>
      <c r="O18" s="116"/>
      <c r="P18" s="105"/>
      <c r="AA18" s="100">
        <f t="shared" si="0"/>
        <v>0</v>
      </c>
      <c r="AB18" s="100">
        <f>IF(AA18=1,SUM(AA$11:AA18),0)</f>
        <v>0</v>
      </c>
      <c r="AC18" s="100">
        <f>IF(OR($I18="〇",$J18="〇",$K18="〇"),COUNTIF($AC$11:$AE17,"&gt;0")+1,0)</f>
        <v>0</v>
      </c>
      <c r="AD18" s="100">
        <f>IF(AND(G18&lt;&gt;"",$I18&lt;&gt;"〇",$J18&lt;&gt;"〇",$K18&lt;&gt;"〇"),COUNTIF($AC$11:$AE17,"&gt;0")+COUNTIF($AC18:$AC18,"&gt;0")+1,0)</f>
        <v>0</v>
      </c>
      <c r="AE18" s="100">
        <f>IF(AND(H18&lt;&gt;"",$I18&lt;&gt;"〇",$J18&lt;&gt;"〇",$K18&lt;&gt;"〇"),COUNTIF($AC$11:$AE17,"&gt;0")+COUNTIF($AC18:$AD18,"&gt;0")+1,0)</f>
        <v>0</v>
      </c>
      <c r="AF18" s="100">
        <f t="shared" si="1"/>
        <v>0</v>
      </c>
      <c r="AG18" s="100">
        <f>IF(AF18=1,SUM(AF$11:AF18),0)</f>
        <v>0</v>
      </c>
      <c r="AH18" s="97"/>
    </row>
    <row r="19" spans="1:34" ht="18.75" customHeight="1">
      <c r="A19" s="101">
        <v>9</v>
      </c>
      <c r="B19" s="60"/>
      <c r="C19" s="59"/>
      <c r="D19" s="62"/>
      <c r="E19" s="59"/>
      <c r="F19" s="59"/>
      <c r="G19" s="59"/>
      <c r="H19" s="59"/>
      <c r="I19" s="4"/>
      <c r="J19" s="4"/>
      <c r="K19" s="4"/>
      <c r="L19" s="61"/>
      <c r="M19" s="104" t="str">
        <f>IF(AND(B19&lt;&gt;"",D19&lt;&gt;"",D19&gt;=マスタ!$F$4),"〇","　")</f>
        <v>　</v>
      </c>
      <c r="N19" s="59"/>
      <c r="O19" s="116"/>
      <c r="P19" s="105"/>
      <c r="AA19" s="100">
        <f t="shared" si="0"/>
        <v>0</v>
      </c>
      <c r="AB19" s="100">
        <f>IF(AA19=1,SUM(AA$11:AA19),0)</f>
        <v>0</v>
      </c>
      <c r="AC19" s="100">
        <f>IF(OR($I19="〇",$J19="〇",$K19="〇"),COUNTIF($AC$11:$AE18,"&gt;0")+1,0)</f>
        <v>0</v>
      </c>
      <c r="AD19" s="100">
        <f>IF(AND(G19&lt;&gt;"",$I19&lt;&gt;"〇",$J19&lt;&gt;"〇",$K19&lt;&gt;"〇"),COUNTIF($AC$11:$AE18,"&gt;0")+COUNTIF($AC19:$AC19,"&gt;0")+1,0)</f>
        <v>0</v>
      </c>
      <c r="AE19" s="100">
        <f>IF(AND(H19&lt;&gt;"",$I19&lt;&gt;"〇",$J19&lt;&gt;"〇",$K19&lt;&gt;"〇"),COUNTIF($AC$11:$AE18,"&gt;0")+COUNTIF($AC19:$AD19,"&gt;0")+1,0)</f>
        <v>0</v>
      </c>
      <c r="AF19" s="100">
        <f t="shared" si="1"/>
        <v>0</v>
      </c>
      <c r="AG19" s="100">
        <f>IF(AF19=1,SUM(AF$11:AF19),0)</f>
        <v>0</v>
      </c>
      <c r="AH19" s="97"/>
    </row>
    <row r="20" spans="1:34" ht="18.75" customHeight="1">
      <c r="A20" s="101">
        <v>10</v>
      </c>
      <c r="B20" s="60"/>
      <c r="C20" s="59"/>
      <c r="D20" s="62"/>
      <c r="E20" s="59"/>
      <c r="F20" s="59"/>
      <c r="G20" s="59"/>
      <c r="H20" s="59"/>
      <c r="I20" s="4"/>
      <c r="J20" s="4"/>
      <c r="K20" s="4"/>
      <c r="L20" s="61"/>
      <c r="M20" s="104" t="str">
        <f>IF(AND(B20&lt;&gt;"",D20&lt;&gt;"",D20&gt;=マスタ!$F$4),"〇","　")</f>
        <v>　</v>
      </c>
      <c r="N20" s="59"/>
      <c r="O20" s="116"/>
      <c r="P20" s="105"/>
      <c r="AA20" s="100">
        <f t="shared" si="0"/>
        <v>0</v>
      </c>
      <c r="AB20" s="100">
        <f>IF(AA20=1,SUM(AA$11:AA20),0)</f>
        <v>0</v>
      </c>
      <c r="AC20" s="100">
        <f>IF(OR($I20="〇",$J20="〇",$K20="〇"),COUNTIF($AC$11:$AE19,"&gt;0")+1,0)</f>
        <v>0</v>
      </c>
      <c r="AD20" s="100">
        <f>IF(AND(G20&lt;&gt;"",$I20&lt;&gt;"〇",$J20&lt;&gt;"〇",$K20&lt;&gt;"〇"),COUNTIF($AC$11:$AE19,"&gt;0")+COUNTIF($AC20:$AC20,"&gt;0")+1,0)</f>
        <v>0</v>
      </c>
      <c r="AE20" s="100">
        <f>IF(AND(H20&lt;&gt;"",$I20&lt;&gt;"〇",$J20&lt;&gt;"〇",$K20&lt;&gt;"〇"),COUNTIF($AC$11:$AE19,"&gt;0")+COUNTIF($AC20:$AD20,"&gt;0")+1,0)</f>
        <v>0</v>
      </c>
      <c r="AF20" s="100">
        <f t="shared" si="1"/>
        <v>0</v>
      </c>
      <c r="AG20" s="100">
        <f>IF(AF20=1,SUM(AF$11:AF20),0)</f>
        <v>0</v>
      </c>
      <c r="AH20" s="97"/>
    </row>
    <row r="21" spans="1:34" ht="18.75" customHeight="1">
      <c r="A21" s="101">
        <v>11</v>
      </c>
      <c r="B21" s="60"/>
      <c r="C21" s="59"/>
      <c r="D21" s="62"/>
      <c r="E21" s="59"/>
      <c r="F21" s="59"/>
      <c r="G21" s="59"/>
      <c r="H21" s="59"/>
      <c r="I21" s="4"/>
      <c r="J21" s="4"/>
      <c r="K21" s="4"/>
      <c r="L21" s="61"/>
      <c r="M21" s="104" t="str">
        <f>IF(AND(B21&lt;&gt;"",D21&lt;&gt;"",D21&gt;=マスタ!$F$4),"〇","　")</f>
        <v>　</v>
      </c>
      <c r="N21" s="59"/>
      <c r="O21" s="116"/>
      <c r="P21" s="105"/>
      <c r="AA21" s="100">
        <f t="shared" si="0"/>
        <v>0</v>
      </c>
      <c r="AB21" s="100">
        <f>IF(AA21=1,SUM(AA$11:AA21),0)</f>
        <v>0</v>
      </c>
      <c r="AC21" s="100">
        <f>IF(OR($I21="〇",$J21="〇",$K21="〇"),COUNTIF($AC$11:$AE20,"&gt;0")+1,0)</f>
        <v>0</v>
      </c>
      <c r="AD21" s="100">
        <f>IF(AND(G21&lt;&gt;"",$I21&lt;&gt;"〇",$J21&lt;&gt;"〇",$K21&lt;&gt;"〇"),COUNTIF($AC$11:$AE20,"&gt;0")+COUNTIF($AC21:$AC21,"&gt;0")+1,0)</f>
        <v>0</v>
      </c>
      <c r="AE21" s="100">
        <f>IF(AND(H21&lt;&gt;"",$I21&lt;&gt;"〇",$J21&lt;&gt;"〇",$K21&lt;&gt;"〇"),COUNTIF($AC$11:$AE20,"&gt;0")+COUNTIF($AC21:$AD21,"&gt;0")+1,0)</f>
        <v>0</v>
      </c>
      <c r="AF21" s="100">
        <f t="shared" si="1"/>
        <v>0</v>
      </c>
      <c r="AG21" s="100">
        <f>IF(AF21=1,SUM(AF$11:AF21),0)</f>
        <v>0</v>
      </c>
      <c r="AH21" s="97"/>
    </row>
    <row r="22" spans="1:34" ht="18.75" customHeight="1">
      <c r="A22" s="101">
        <v>12</v>
      </c>
      <c r="B22" s="60"/>
      <c r="C22" s="59"/>
      <c r="D22" s="62"/>
      <c r="E22" s="59"/>
      <c r="F22" s="59"/>
      <c r="G22" s="59"/>
      <c r="H22" s="59"/>
      <c r="I22" s="4"/>
      <c r="J22" s="4"/>
      <c r="K22" s="4"/>
      <c r="L22" s="61"/>
      <c r="M22" s="104" t="str">
        <f>IF(AND(B22&lt;&gt;"",D22&lt;&gt;"",D22&gt;=マスタ!$F$4),"〇","　")</f>
        <v>　</v>
      </c>
      <c r="N22" s="59"/>
      <c r="O22" s="105"/>
      <c r="P22" s="105"/>
      <c r="AA22" s="100">
        <f t="shared" si="0"/>
        <v>0</v>
      </c>
      <c r="AB22" s="100">
        <f>IF(AA22=1,SUM(AA$11:AA22),0)</f>
        <v>0</v>
      </c>
      <c r="AC22" s="100">
        <f>IF(OR($I22="〇",$J22="〇",$K22="〇"),COUNTIF($AC$11:$AE21,"&gt;0")+1,0)</f>
        <v>0</v>
      </c>
      <c r="AD22" s="100">
        <f>IF(AND(G22&lt;&gt;"",$I22&lt;&gt;"〇",$J22&lt;&gt;"〇",$K22&lt;&gt;"〇"),COUNTIF($AC$11:$AE21,"&gt;0")+COUNTIF($AC22:$AC22,"&gt;0")+1,0)</f>
        <v>0</v>
      </c>
      <c r="AE22" s="100">
        <f>IF(AND(H22&lt;&gt;"",$I22&lt;&gt;"〇",$J22&lt;&gt;"〇",$K22&lt;&gt;"〇"),COUNTIF($AC$11:$AE21,"&gt;0")+COUNTIF($AC22:$AD22,"&gt;0")+1,0)</f>
        <v>0</v>
      </c>
      <c r="AF22" s="100">
        <f t="shared" si="1"/>
        <v>0</v>
      </c>
      <c r="AG22" s="100">
        <f>IF(AF22=1,SUM(AF$11:AF22),0)</f>
        <v>0</v>
      </c>
      <c r="AH22" s="97"/>
    </row>
    <row r="23" spans="1:34" ht="18.75" customHeight="1">
      <c r="A23" s="101">
        <v>13</v>
      </c>
      <c r="B23" s="60"/>
      <c r="C23" s="59"/>
      <c r="D23" s="62"/>
      <c r="E23" s="59"/>
      <c r="F23" s="59"/>
      <c r="G23" s="59"/>
      <c r="H23" s="59"/>
      <c r="I23" s="4"/>
      <c r="J23" s="4"/>
      <c r="K23" s="4"/>
      <c r="L23" s="61"/>
      <c r="M23" s="104" t="str">
        <f>IF(AND(B23&lt;&gt;"",D23&lt;&gt;"",D23&gt;=マスタ!$F$4),"〇","　")</f>
        <v>　</v>
      </c>
      <c r="N23" s="59"/>
      <c r="O23" s="105"/>
      <c r="P23" s="105"/>
      <c r="AA23" s="100">
        <f t="shared" si="0"/>
        <v>0</v>
      </c>
      <c r="AB23" s="100">
        <f>IF(AA23=1,SUM(AA$11:AA23),0)</f>
        <v>0</v>
      </c>
      <c r="AC23" s="100">
        <f>IF(OR($I23="〇",$J23="〇",$K23="〇"),COUNTIF($AC$11:$AE22,"&gt;0")+1,0)</f>
        <v>0</v>
      </c>
      <c r="AD23" s="100">
        <f>IF(AND(G23&lt;&gt;"",$I23&lt;&gt;"〇",$J23&lt;&gt;"〇",$K23&lt;&gt;"〇"),COUNTIF($AC$11:$AE22,"&gt;0")+COUNTIF($AC23:$AC23,"&gt;0")+1,0)</f>
        <v>0</v>
      </c>
      <c r="AE23" s="100">
        <f>IF(AND(H23&lt;&gt;"",$I23&lt;&gt;"〇",$J23&lt;&gt;"〇",$K23&lt;&gt;"〇"),COUNTIF($AC$11:$AE22,"&gt;0")+COUNTIF($AC23:$AD23,"&gt;0")+1,0)</f>
        <v>0</v>
      </c>
      <c r="AF23" s="100">
        <f t="shared" si="1"/>
        <v>0</v>
      </c>
      <c r="AG23" s="100">
        <f>IF(AF23=1,SUM(AF$11:AF23),0)</f>
        <v>0</v>
      </c>
      <c r="AH23" s="97"/>
    </row>
    <row r="24" spans="1:34" ht="18.75" customHeight="1">
      <c r="A24" s="101">
        <v>14</v>
      </c>
      <c r="B24" s="60"/>
      <c r="C24" s="59"/>
      <c r="D24" s="62"/>
      <c r="E24" s="59"/>
      <c r="F24" s="59"/>
      <c r="G24" s="59"/>
      <c r="H24" s="59"/>
      <c r="I24" s="4"/>
      <c r="J24" s="4"/>
      <c r="K24" s="4"/>
      <c r="L24" s="61"/>
      <c r="M24" s="104" t="str">
        <f>IF(AND(B24&lt;&gt;"",D24&lt;&gt;"",D24&gt;=マスタ!$F$4),"〇","　")</f>
        <v>　</v>
      </c>
      <c r="N24" s="59"/>
      <c r="O24" s="105"/>
      <c r="P24" s="105"/>
      <c r="AA24" s="100">
        <f t="shared" si="0"/>
        <v>0</v>
      </c>
      <c r="AB24" s="100">
        <f>IF(AA24=1,SUM(AA$11:AA24),0)</f>
        <v>0</v>
      </c>
      <c r="AC24" s="100">
        <f>IF(OR($I24="〇",$J24="〇",$K24="〇"),COUNTIF($AC$11:$AE23,"&gt;0")+1,0)</f>
        <v>0</v>
      </c>
      <c r="AD24" s="100">
        <f>IF(AND(G24&lt;&gt;"",$I24&lt;&gt;"〇",$J24&lt;&gt;"〇",$K24&lt;&gt;"〇"),COUNTIF($AC$11:$AE23,"&gt;0")+COUNTIF($AC24:$AC24,"&gt;0")+1,0)</f>
        <v>0</v>
      </c>
      <c r="AE24" s="100">
        <f>IF(AND(H24&lt;&gt;"",$I24&lt;&gt;"〇",$J24&lt;&gt;"〇",$K24&lt;&gt;"〇"),COUNTIF($AC$11:$AE23,"&gt;0")+COUNTIF($AC24:$AD24,"&gt;0")+1,0)</f>
        <v>0</v>
      </c>
      <c r="AF24" s="100">
        <f t="shared" si="1"/>
        <v>0</v>
      </c>
      <c r="AG24" s="100">
        <f>IF(AF24=1,SUM(AF$11:AF24),0)</f>
        <v>0</v>
      </c>
      <c r="AH24" s="97"/>
    </row>
    <row r="25" spans="1:34" ht="18.75" customHeight="1">
      <c r="A25" s="101">
        <v>15</v>
      </c>
      <c r="B25" s="60"/>
      <c r="C25" s="59"/>
      <c r="D25" s="62"/>
      <c r="E25" s="59"/>
      <c r="F25" s="59"/>
      <c r="G25" s="59"/>
      <c r="H25" s="59"/>
      <c r="I25" s="4"/>
      <c r="J25" s="4"/>
      <c r="K25" s="4"/>
      <c r="L25" s="61"/>
      <c r="M25" s="104" t="str">
        <f>IF(AND(B25&lt;&gt;"",D25&lt;&gt;"",D25&gt;=マスタ!$F$4),"〇","　")</f>
        <v>　</v>
      </c>
      <c r="N25" s="59"/>
      <c r="O25" s="105"/>
      <c r="P25" s="105"/>
      <c r="AA25" s="100">
        <f t="shared" si="0"/>
        <v>0</v>
      </c>
      <c r="AB25" s="100">
        <f>IF(AA25=1,SUM(AA$11:AA25),0)</f>
        <v>0</v>
      </c>
      <c r="AC25" s="100">
        <f>IF(OR($I25="〇",$J25="〇",$K25="〇"),COUNTIF($AC$11:$AE24,"&gt;0")+1,0)</f>
        <v>0</v>
      </c>
      <c r="AD25" s="100">
        <f>IF(AND(G25&lt;&gt;"",$I25&lt;&gt;"〇",$J25&lt;&gt;"〇",$K25&lt;&gt;"〇"),COUNTIF($AC$11:$AE24,"&gt;0")+COUNTIF($AC25:$AC25,"&gt;0")+1,0)</f>
        <v>0</v>
      </c>
      <c r="AE25" s="100">
        <f>IF(AND(H25&lt;&gt;"",$I25&lt;&gt;"〇",$J25&lt;&gt;"〇",$K25&lt;&gt;"〇"),COUNTIF($AC$11:$AE24,"&gt;0")+COUNTIF($AC25:$AD25,"&gt;0")+1,0)</f>
        <v>0</v>
      </c>
      <c r="AF25" s="100">
        <f t="shared" si="1"/>
        <v>0</v>
      </c>
      <c r="AG25" s="100">
        <f>IF(AF25=1,SUM(AF$11:AF25),0)</f>
        <v>0</v>
      </c>
      <c r="AH25" s="97"/>
    </row>
    <row r="26" spans="1:34" ht="18.75" customHeight="1">
      <c r="A26" s="101">
        <v>16</v>
      </c>
      <c r="B26" s="60"/>
      <c r="C26" s="59"/>
      <c r="D26" s="62"/>
      <c r="E26" s="59"/>
      <c r="F26" s="59"/>
      <c r="G26" s="59"/>
      <c r="H26" s="59"/>
      <c r="I26" s="4"/>
      <c r="J26" s="4"/>
      <c r="K26" s="4"/>
      <c r="L26" s="61"/>
      <c r="M26" s="104" t="str">
        <f>IF(AND(B26&lt;&gt;"",D26&lt;&gt;"",D26&gt;=マスタ!$F$4),"〇","　")</f>
        <v>　</v>
      </c>
      <c r="N26" s="59"/>
      <c r="O26" s="105"/>
      <c r="P26" s="105"/>
      <c r="AA26" s="100">
        <f t="shared" si="0"/>
        <v>0</v>
      </c>
      <c r="AB26" s="100">
        <f>IF(AA26=1,SUM(AA$11:AA26),0)</f>
        <v>0</v>
      </c>
      <c r="AC26" s="100">
        <f>IF(OR($I26="〇",$J26="〇",$K26="〇"),COUNTIF($AC$11:$AE25,"&gt;0")+1,0)</f>
        <v>0</v>
      </c>
      <c r="AD26" s="100">
        <f>IF(AND(G26&lt;&gt;"",$I26&lt;&gt;"〇",$J26&lt;&gt;"〇",$K26&lt;&gt;"〇"),COUNTIF($AC$11:$AE25,"&gt;0")+COUNTIF($AC26:$AC26,"&gt;0")+1,0)</f>
        <v>0</v>
      </c>
      <c r="AE26" s="100">
        <f>IF(AND(H26&lt;&gt;"",$I26&lt;&gt;"〇",$J26&lt;&gt;"〇",$K26&lt;&gt;"〇"),COUNTIF($AC$11:$AE25,"&gt;0")+COUNTIF($AC26:$AD26,"&gt;0")+1,0)</f>
        <v>0</v>
      </c>
      <c r="AF26" s="100">
        <f t="shared" si="1"/>
        <v>0</v>
      </c>
      <c r="AG26" s="100">
        <f>IF(AF26=1,SUM(AF$11:AF26),0)</f>
        <v>0</v>
      </c>
      <c r="AH26" s="97"/>
    </row>
    <row r="27" spans="1:34" ht="18.75" customHeight="1">
      <c r="A27" s="101">
        <v>17</v>
      </c>
      <c r="B27" s="60"/>
      <c r="C27" s="59"/>
      <c r="D27" s="62"/>
      <c r="E27" s="59"/>
      <c r="F27" s="59"/>
      <c r="G27" s="59"/>
      <c r="H27" s="59"/>
      <c r="I27" s="4"/>
      <c r="J27" s="4"/>
      <c r="K27" s="4"/>
      <c r="L27" s="61"/>
      <c r="M27" s="104" t="str">
        <f>IF(AND(B27&lt;&gt;"",D27&lt;&gt;"",D27&gt;=マスタ!$F$4),"〇","　")</f>
        <v>　</v>
      </c>
      <c r="N27" s="59"/>
      <c r="O27" s="105"/>
      <c r="P27" s="105"/>
      <c r="AA27" s="100">
        <f t="shared" si="0"/>
        <v>0</v>
      </c>
      <c r="AB27" s="100">
        <f>IF(AA27=1,SUM(AA$11:AA27),0)</f>
        <v>0</v>
      </c>
      <c r="AC27" s="100">
        <f>IF(OR($I27="〇",$J27="〇",$K27="〇"),COUNTIF($AC$11:$AE26,"&gt;0")+1,0)</f>
        <v>0</v>
      </c>
      <c r="AD27" s="100">
        <f>IF(AND(G27&lt;&gt;"",$I27&lt;&gt;"〇",$J27&lt;&gt;"〇",$K27&lt;&gt;"〇"),COUNTIF($AC$11:$AE26,"&gt;0")+COUNTIF($AC27:$AC27,"&gt;0")+1,0)</f>
        <v>0</v>
      </c>
      <c r="AE27" s="100">
        <f>IF(AND(H27&lt;&gt;"",$I27&lt;&gt;"〇",$J27&lt;&gt;"〇",$K27&lt;&gt;"〇"),COUNTIF($AC$11:$AE26,"&gt;0")+COUNTIF($AC27:$AD27,"&gt;0")+1,0)</f>
        <v>0</v>
      </c>
      <c r="AF27" s="100">
        <f t="shared" si="1"/>
        <v>0</v>
      </c>
      <c r="AG27" s="100">
        <f>IF(AF27=1,SUM(AF$11:AF27),0)</f>
        <v>0</v>
      </c>
      <c r="AH27" s="97"/>
    </row>
    <row r="28" spans="1:34" ht="18.75" customHeight="1">
      <c r="A28" s="101">
        <v>18</v>
      </c>
      <c r="B28" s="60"/>
      <c r="C28" s="59"/>
      <c r="D28" s="62"/>
      <c r="E28" s="59"/>
      <c r="F28" s="59"/>
      <c r="G28" s="59"/>
      <c r="H28" s="59"/>
      <c r="I28" s="4"/>
      <c r="J28" s="4"/>
      <c r="K28" s="4"/>
      <c r="L28" s="61"/>
      <c r="M28" s="104" t="str">
        <f>IF(AND(B28&lt;&gt;"",D28&lt;&gt;"",D28&gt;=マスタ!$F$4),"〇","　")</f>
        <v>　</v>
      </c>
      <c r="N28" s="59"/>
      <c r="O28" s="105"/>
      <c r="P28" s="105"/>
      <c r="AA28" s="100">
        <f t="shared" si="0"/>
        <v>0</v>
      </c>
      <c r="AB28" s="100">
        <f>IF(AA28=1,SUM(AA$11:AA28),0)</f>
        <v>0</v>
      </c>
      <c r="AC28" s="100">
        <f>IF(OR($I28="〇",$J28="〇",$K28="〇"),COUNTIF($AC$11:$AE27,"&gt;0")+1,0)</f>
        <v>0</v>
      </c>
      <c r="AD28" s="100">
        <f>IF(AND(G28&lt;&gt;"",$I28&lt;&gt;"〇",$J28&lt;&gt;"〇",$K28&lt;&gt;"〇"),COUNTIF($AC$11:$AE27,"&gt;0")+COUNTIF($AC28:$AC28,"&gt;0")+1,0)</f>
        <v>0</v>
      </c>
      <c r="AE28" s="100">
        <f>IF(AND(H28&lt;&gt;"",$I28&lt;&gt;"〇",$J28&lt;&gt;"〇",$K28&lt;&gt;"〇"),COUNTIF($AC$11:$AE27,"&gt;0")+COUNTIF($AC28:$AD28,"&gt;0")+1,0)</f>
        <v>0</v>
      </c>
      <c r="AF28" s="100">
        <f t="shared" si="1"/>
        <v>0</v>
      </c>
      <c r="AG28" s="100">
        <f>IF(AF28=1,SUM(AF$11:AF28),0)</f>
        <v>0</v>
      </c>
      <c r="AH28" s="97"/>
    </row>
    <row r="29" spans="1:34" ht="18.75" customHeight="1">
      <c r="A29" s="101">
        <v>19</v>
      </c>
      <c r="B29" s="60"/>
      <c r="C29" s="59"/>
      <c r="D29" s="62"/>
      <c r="E29" s="59"/>
      <c r="F29" s="59"/>
      <c r="G29" s="59"/>
      <c r="H29" s="59"/>
      <c r="I29" s="4"/>
      <c r="J29" s="4"/>
      <c r="K29" s="4"/>
      <c r="L29" s="61"/>
      <c r="M29" s="104" t="str">
        <f>IF(AND(B29&lt;&gt;"",D29&lt;&gt;"",D29&gt;=マスタ!$F$4),"〇","　")</f>
        <v>　</v>
      </c>
      <c r="N29" s="59"/>
      <c r="O29" s="105"/>
      <c r="P29" s="105"/>
      <c r="AA29" s="100">
        <f t="shared" si="0"/>
        <v>0</v>
      </c>
      <c r="AB29" s="100">
        <f>IF(AA29=1,SUM(AA$11:AA29),0)</f>
        <v>0</v>
      </c>
      <c r="AC29" s="100">
        <f>IF(OR($I29="〇",$J29="〇",$K29="〇"),COUNTIF($AC$11:$AE28,"&gt;0")+1,0)</f>
        <v>0</v>
      </c>
      <c r="AD29" s="100">
        <f>IF(AND(G29&lt;&gt;"",$I29&lt;&gt;"〇",$J29&lt;&gt;"〇",$K29&lt;&gt;"〇"),COUNTIF($AC$11:$AE28,"&gt;0")+COUNTIF($AC29:$AC29,"&gt;0")+1,0)</f>
        <v>0</v>
      </c>
      <c r="AE29" s="100">
        <f>IF(AND(H29&lt;&gt;"",$I29&lt;&gt;"〇",$J29&lt;&gt;"〇",$K29&lt;&gt;"〇"),COUNTIF($AC$11:$AE28,"&gt;0")+COUNTIF($AC29:$AD29,"&gt;0")+1,0)</f>
        <v>0</v>
      </c>
      <c r="AF29" s="100">
        <f t="shared" si="1"/>
        <v>0</v>
      </c>
      <c r="AG29" s="100">
        <f>IF(AF29=1,SUM(AF$11:AF29),0)</f>
        <v>0</v>
      </c>
      <c r="AH29" s="97"/>
    </row>
    <row r="30" spans="1:34" ht="18.75" customHeight="1">
      <c r="A30" s="101">
        <v>20</v>
      </c>
      <c r="B30" s="60"/>
      <c r="C30" s="59"/>
      <c r="D30" s="62"/>
      <c r="E30" s="59"/>
      <c r="F30" s="59"/>
      <c r="G30" s="59"/>
      <c r="H30" s="59"/>
      <c r="I30" s="4"/>
      <c r="J30" s="4"/>
      <c r="K30" s="4"/>
      <c r="L30" s="61"/>
      <c r="M30" s="104" t="str">
        <f>IF(AND(B30&lt;&gt;"",D30&lt;&gt;"",D30&gt;=マスタ!$F$4),"〇","　")</f>
        <v>　</v>
      </c>
      <c r="N30" s="59"/>
      <c r="O30" s="105"/>
      <c r="P30" s="105"/>
      <c r="AA30" s="100">
        <f t="shared" si="0"/>
        <v>0</v>
      </c>
      <c r="AB30" s="100">
        <f>IF(AA30=1,SUM(AA$11:AA30),0)</f>
        <v>0</v>
      </c>
      <c r="AC30" s="100">
        <f>IF(OR($I30="〇",$J30="〇",$K30="〇"),COUNTIF($AC$11:$AE29,"&gt;0")+1,0)</f>
        <v>0</v>
      </c>
      <c r="AD30" s="100">
        <f>IF(AND(G30&lt;&gt;"",$I30&lt;&gt;"〇",$J30&lt;&gt;"〇",$K30&lt;&gt;"〇"),COUNTIF($AC$11:$AE29,"&gt;0")+COUNTIF($AC30:$AC30,"&gt;0")+1,0)</f>
        <v>0</v>
      </c>
      <c r="AE30" s="100">
        <f>IF(AND(H30&lt;&gt;"",$I30&lt;&gt;"〇",$J30&lt;&gt;"〇",$K30&lt;&gt;"〇"),COUNTIF($AC$11:$AE29,"&gt;0")+COUNTIF($AC30:$AD30,"&gt;0")+1,0)</f>
        <v>0</v>
      </c>
      <c r="AF30" s="100">
        <f t="shared" si="1"/>
        <v>0</v>
      </c>
      <c r="AG30" s="100">
        <f>IF(AF30=1,SUM(AF$11:AF30),0)</f>
        <v>0</v>
      </c>
      <c r="AH30" s="97"/>
    </row>
    <row r="31" spans="1:34" ht="18.75" customHeight="1">
      <c r="A31" s="101">
        <v>21</v>
      </c>
      <c r="B31" s="60"/>
      <c r="C31" s="59"/>
      <c r="D31" s="62"/>
      <c r="E31" s="59"/>
      <c r="F31" s="59"/>
      <c r="G31" s="59"/>
      <c r="H31" s="59"/>
      <c r="I31" s="4"/>
      <c r="J31" s="4"/>
      <c r="K31" s="4"/>
      <c r="L31" s="61"/>
      <c r="M31" s="104" t="str">
        <f>IF(AND(B31&lt;&gt;"",D31&lt;&gt;"",D31&gt;=マスタ!$F$4),"〇","　")</f>
        <v>　</v>
      </c>
      <c r="N31" s="59"/>
      <c r="O31" s="105"/>
      <c r="P31" s="105"/>
      <c r="AA31" s="100">
        <f t="shared" si="0"/>
        <v>0</v>
      </c>
      <c r="AB31" s="100">
        <f>IF(AA31=1,SUM(AA$11:AA31),0)</f>
        <v>0</v>
      </c>
      <c r="AC31" s="100">
        <f>IF(OR($I31="〇",$J31="〇",$K31="〇"),COUNTIF($AC$11:$AE30,"&gt;0")+1,0)</f>
        <v>0</v>
      </c>
      <c r="AD31" s="100">
        <f>IF(AND(G31&lt;&gt;"",$I31&lt;&gt;"〇",$J31&lt;&gt;"〇",$K31&lt;&gt;"〇"),COUNTIF($AC$11:$AE30,"&gt;0")+COUNTIF($AC31:$AC31,"&gt;0")+1,0)</f>
        <v>0</v>
      </c>
      <c r="AE31" s="100">
        <f>IF(AND(H31&lt;&gt;"",$I31&lt;&gt;"〇",$J31&lt;&gt;"〇",$K31&lt;&gt;"〇"),COUNTIF($AC$11:$AE30,"&gt;0")+COUNTIF($AC31:$AD31,"&gt;0")+1,0)</f>
        <v>0</v>
      </c>
      <c r="AF31" s="100">
        <f t="shared" si="1"/>
        <v>0</v>
      </c>
      <c r="AG31" s="100">
        <f>IF(AF31=1,SUM(AF$11:AF31),0)</f>
        <v>0</v>
      </c>
      <c r="AH31" s="97"/>
    </row>
    <row r="32" spans="1:34" ht="18.75" customHeight="1">
      <c r="A32" s="101">
        <v>22</v>
      </c>
      <c r="B32" s="60"/>
      <c r="C32" s="59"/>
      <c r="D32" s="62"/>
      <c r="E32" s="59"/>
      <c r="F32" s="59"/>
      <c r="G32" s="59"/>
      <c r="H32" s="59"/>
      <c r="I32" s="4"/>
      <c r="J32" s="4"/>
      <c r="K32" s="4"/>
      <c r="L32" s="61"/>
      <c r="M32" s="104" t="str">
        <f>IF(AND(B32&lt;&gt;"",D32&lt;&gt;"",D32&gt;=マスタ!$F$4),"〇","　")</f>
        <v>　</v>
      </c>
      <c r="N32" s="59"/>
      <c r="O32" s="105"/>
      <c r="P32" s="105"/>
      <c r="AA32" s="100">
        <f t="shared" si="0"/>
        <v>0</v>
      </c>
      <c r="AB32" s="100">
        <f>IF(AA32=1,SUM(AA$11:AA32),0)</f>
        <v>0</v>
      </c>
      <c r="AC32" s="100">
        <f>IF(OR($I32="〇",$J32="〇",$K32="〇"),COUNTIF($AC$11:$AE31,"&gt;0")+1,0)</f>
        <v>0</v>
      </c>
      <c r="AD32" s="100">
        <f>IF(AND(G32&lt;&gt;"",$I32&lt;&gt;"〇",$J32&lt;&gt;"〇",$K32&lt;&gt;"〇"),COUNTIF($AC$11:$AE31,"&gt;0")+COUNTIF($AC32:$AC32,"&gt;0")+1,0)</f>
        <v>0</v>
      </c>
      <c r="AE32" s="100">
        <f>IF(AND(H32&lt;&gt;"",$I32&lt;&gt;"〇",$J32&lt;&gt;"〇",$K32&lt;&gt;"〇"),COUNTIF($AC$11:$AE31,"&gt;0")+COUNTIF($AC32:$AD32,"&gt;0")+1,0)</f>
        <v>0</v>
      </c>
      <c r="AF32" s="100">
        <f t="shared" si="1"/>
        <v>0</v>
      </c>
      <c r="AG32" s="100">
        <f>IF(AF32=1,SUM(AF$11:AF32),0)</f>
        <v>0</v>
      </c>
      <c r="AH32" s="97"/>
    </row>
    <row r="33" spans="1:34" ht="18.75" customHeight="1">
      <c r="A33" s="101">
        <v>23</v>
      </c>
      <c r="B33" s="60"/>
      <c r="C33" s="59"/>
      <c r="D33" s="62"/>
      <c r="E33" s="59"/>
      <c r="F33" s="59"/>
      <c r="G33" s="59"/>
      <c r="H33" s="59"/>
      <c r="I33" s="4"/>
      <c r="J33" s="4"/>
      <c r="K33" s="4"/>
      <c r="L33" s="61"/>
      <c r="M33" s="104" t="str">
        <f>IF(AND(B33&lt;&gt;"",D33&lt;&gt;"",D33&gt;=マスタ!$F$4),"〇","　")</f>
        <v>　</v>
      </c>
      <c r="N33" s="59"/>
      <c r="O33" s="105"/>
      <c r="P33" s="105"/>
      <c r="AA33" s="100">
        <f t="shared" si="0"/>
        <v>0</v>
      </c>
      <c r="AB33" s="100">
        <f>IF(AA33=1,SUM(AA$11:AA33),0)</f>
        <v>0</v>
      </c>
      <c r="AC33" s="100">
        <f>IF(OR($I33="〇",$J33="〇",$K33="〇"),COUNTIF($AC$11:$AE32,"&gt;0")+1,0)</f>
        <v>0</v>
      </c>
      <c r="AD33" s="100">
        <f>IF(AND(G33&lt;&gt;"",$I33&lt;&gt;"〇",$J33&lt;&gt;"〇",$K33&lt;&gt;"〇"),COUNTIF($AC$11:$AE32,"&gt;0")+COUNTIF($AC33:$AC33,"&gt;0")+1,0)</f>
        <v>0</v>
      </c>
      <c r="AE33" s="100">
        <f>IF(AND(H33&lt;&gt;"",$I33&lt;&gt;"〇",$J33&lt;&gt;"〇",$K33&lt;&gt;"〇"),COUNTIF($AC$11:$AE32,"&gt;0")+COUNTIF($AC33:$AD33,"&gt;0")+1,0)</f>
        <v>0</v>
      </c>
      <c r="AF33" s="100">
        <f t="shared" si="1"/>
        <v>0</v>
      </c>
      <c r="AG33" s="100">
        <f>IF(AF33=1,SUM(AF$11:AF33),0)</f>
        <v>0</v>
      </c>
      <c r="AH33" s="97"/>
    </row>
    <row r="34" spans="1:34" ht="18.75" customHeight="1">
      <c r="A34" s="101">
        <v>24</v>
      </c>
      <c r="B34" s="60"/>
      <c r="C34" s="59"/>
      <c r="D34" s="62"/>
      <c r="E34" s="59"/>
      <c r="F34" s="59"/>
      <c r="G34" s="59"/>
      <c r="H34" s="59"/>
      <c r="I34" s="4"/>
      <c r="J34" s="4"/>
      <c r="K34" s="4"/>
      <c r="L34" s="61"/>
      <c r="M34" s="104" t="str">
        <f>IF(AND(B34&lt;&gt;"",D34&lt;&gt;"",D34&gt;=マスタ!$F$4),"〇","　")</f>
        <v>　</v>
      </c>
      <c r="N34" s="59"/>
      <c r="O34" s="105"/>
      <c r="P34" s="105"/>
      <c r="AA34" s="100">
        <f t="shared" si="0"/>
        <v>0</v>
      </c>
      <c r="AB34" s="100">
        <f>IF(AA34=1,SUM(AA$11:AA34),0)</f>
        <v>0</v>
      </c>
      <c r="AC34" s="100">
        <f>IF(OR($I34="〇",$J34="〇",$K34="〇"),COUNTIF($AC$11:$AE33,"&gt;0")+1,0)</f>
        <v>0</v>
      </c>
      <c r="AD34" s="100">
        <f>IF(AND(G34&lt;&gt;"",$I34&lt;&gt;"〇",$J34&lt;&gt;"〇",$K34&lt;&gt;"〇"),COUNTIF($AC$11:$AE33,"&gt;0")+COUNTIF($AC34:$AC34,"&gt;0")+1,0)</f>
        <v>0</v>
      </c>
      <c r="AE34" s="100">
        <f>IF(AND(H34&lt;&gt;"",$I34&lt;&gt;"〇",$J34&lt;&gt;"〇",$K34&lt;&gt;"〇"),COUNTIF($AC$11:$AE33,"&gt;0")+COUNTIF($AC34:$AD34,"&gt;0")+1,0)</f>
        <v>0</v>
      </c>
      <c r="AF34" s="100">
        <f t="shared" si="1"/>
        <v>0</v>
      </c>
      <c r="AG34" s="100">
        <f>IF(AF34=1,SUM(AF$11:AF34),0)</f>
        <v>0</v>
      </c>
      <c r="AH34" s="97"/>
    </row>
    <row r="35" spans="1:34" ht="18.75" customHeight="1">
      <c r="A35" s="101">
        <v>25</v>
      </c>
      <c r="B35" s="60"/>
      <c r="C35" s="59"/>
      <c r="D35" s="62"/>
      <c r="E35" s="59"/>
      <c r="F35" s="59"/>
      <c r="G35" s="59"/>
      <c r="H35" s="59"/>
      <c r="I35" s="4"/>
      <c r="J35" s="4"/>
      <c r="K35" s="4"/>
      <c r="L35" s="61"/>
      <c r="M35" s="104" t="str">
        <f>IF(AND(B35&lt;&gt;"",D35&lt;&gt;"",D35&gt;=マスタ!$F$4),"〇","　")</f>
        <v>　</v>
      </c>
      <c r="N35" s="59"/>
      <c r="O35" s="105"/>
      <c r="P35" s="105"/>
      <c r="AA35" s="100">
        <f t="shared" si="0"/>
        <v>0</v>
      </c>
      <c r="AB35" s="100">
        <f>IF(AA35=1,SUM(AA$11:AA35),0)</f>
        <v>0</v>
      </c>
      <c r="AC35" s="100">
        <f>IF(OR($I35="〇",$J35="〇",$K35="〇"),COUNTIF($AC$11:$AE34,"&gt;0")+1,0)</f>
        <v>0</v>
      </c>
      <c r="AD35" s="100">
        <f>IF(AND(G35&lt;&gt;"",$I35&lt;&gt;"〇",$J35&lt;&gt;"〇",$K35&lt;&gt;"〇"),COUNTIF($AC$11:$AE34,"&gt;0")+COUNTIF($AC35:$AC35,"&gt;0")+1,0)</f>
        <v>0</v>
      </c>
      <c r="AE35" s="100">
        <f>IF(AND(H35&lt;&gt;"",$I35&lt;&gt;"〇",$J35&lt;&gt;"〇",$K35&lt;&gt;"〇"),COUNTIF($AC$11:$AE34,"&gt;0")+COUNTIF($AC35:$AD35,"&gt;0")+1,0)</f>
        <v>0</v>
      </c>
      <c r="AF35" s="100">
        <f t="shared" si="1"/>
        <v>0</v>
      </c>
      <c r="AG35" s="100">
        <f>IF(AF35=1,SUM(AF$11:AF35),0)</f>
        <v>0</v>
      </c>
      <c r="AH35" s="97"/>
    </row>
    <row r="36" spans="1:34" ht="18.75" customHeight="1">
      <c r="A36" s="101">
        <v>26</v>
      </c>
      <c r="B36" s="60"/>
      <c r="C36" s="59"/>
      <c r="D36" s="62"/>
      <c r="E36" s="59"/>
      <c r="F36" s="59"/>
      <c r="G36" s="59"/>
      <c r="H36" s="59"/>
      <c r="I36" s="4"/>
      <c r="J36" s="4"/>
      <c r="K36" s="4"/>
      <c r="L36" s="61"/>
      <c r="M36" s="104" t="str">
        <f>IF(AND(B36&lt;&gt;"",D36&lt;&gt;"",D36&gt;=マスタ!$F$4),"〇","　")</f>
        <v>　</v>
      </c>
      <c r="N36" s="59"/>
      <c r="O36" s="105"/>
      <c r="P36" s="105"/>
      <c r="AA36" s="100">
        <f t="shared" si="0"/>
        <v>0</v>
      </c>
      <c r="AB36" s="100">
        <f>IF(AA36=1,SUM(AA$11:AA36),0)</f>
        <v>0</v>
      </c>
      <c r="AC36" s="100">
        <f>IF(OR($I36="〇",$J36="〇",$K36="〇"),COUNTIF($AC$11:$AE35,"&gt;0")+1,0)</f>
        <v>0</v>
      </c>
      <c r="AD36" s="100">
        <f>IF(AND(G36&lt;&gt;"",$I36&lt;&gt;"〇",$J36&lt;&gt;"〇",$K36&lt;&gt;"〇"),COUNTIF($AC$11:$AE35,"&gt;0")+COUNTIF($AC36:$AC36,"&gt;0")+1,0)</f>
        <v>0</v>
      </c>
      <c r="AE36" s="100">
        <f>IF(AND(H36&lt;&gt;"",$I36&lt;&gt;"〇",$J36&lt;&gt;"〇",$K36&lt;&gt;"〇"),COUNTIF($AC$11:$AE35,"&gt;0")+COUNTIF($AC36:$AD36,"&gt;0")+1,0)</f>
        <v>0</v>
      </c>
      <c r="AF36" s="100">
        <f t="shared" si="1"/>
        <v>0</v>
      </c>
      <c r="AG36" s="100">
        <f>IF(AF36=1,SUM(AF$11:AF36),0)</f>
        <v>0</v>
      </c>
      <c r="AH36" s="97"/>
    </row>
    <row r="37" spans="1:34" ht="18.75" customHeight="1">
      <c r="A37" s="101">
        <v>27</v>
      </c>
      <c r="B37" s="60"/>
      <c r="C37" s="59"/>
      <c r="D37" s="62"/>
      <c r="E37" s="59"/>
      <c r="F37" s="59"/>
      <c r="G37" s="59"/>
      <c r="H37" s="59"/>
      <c r="I37" s="4"/>
      <c r="J37" s="4"/>
      <c r="K37" s="4"/>
      <c r="L37" s="61"/>
      <c r="M37" s="104" t="str">
        <f>IF(AND(B37&lt;&gt;"",D37&lt;&gt;"",D37&gt;=マスタ!$F$4),"〇","　")</f>
        <v>　</v>
      </c>
      <c r="N37" s="59"/>
      <c r="O37" s="105"/>
      <c r="P37" s="105"/>
      <c r="AA37" s="100">
        <f t="shared" si="0"/>
        <v>0</v>
      </c>
      <c r="AB37" s="100">
        <f>IF(AA37=1,SUM(AA$11:AA37),0)</f>
        <v>0</v>
      </c>
      <c r="AC37" s="100">
        <f>IF(OR($I37="〇",$J37="〇",$K37="〇"),COUNTIF($AC$11:$AE36,"&gt;0")+1,0)</f>
        <v>0</v>
      </c>
      <c r="AD37" s="100">
        <f>IF(AND(G37&lt;&gt;"",$I37&lt;&gt;"〇",$J37&lt;&gt;"〇",$K37&lt;&gt;"〇"),COUNTIF($AC$11:$AE36,"&gt;0")+COUNTIF($AC37:$AC37,"&gt;0")+1,0)</f>
        <v>0</v>
      </c>
      <c r="AE37" s="100">
        <f>IF(AND(H37&lt;&gt;"",$I37&lt;&gt;"〇",$J37&lt;&gt;"〇",$K37&lt;&gt;"〇"),COUNTIF($AC$11:$AE36,"&gt;0")+COUNTIF($AC37:$AD37,"&gt;0")+1,0)</f>
        <v>0</v>
      </c>
      <c r="AF37" s="100">
        <f t="shared" si="1"/>
        <v>0</v>
      </c>
      <c r="AG37" s="100">
        <f>IF(AF37=1,SUM(AF$11:AF37),0)</f>
        <v>0</v>
      </c>
      <c r="AH37" s="97"/>
    </row>
    <row r="38" spans="1:34" ht="18.75" customHeight="1">
      <c r="A38" s="101">
        <v>28</v>
      </c>
      <c r="B38" s="60"/>
      <c r="C38" s="59"/>
      <c r="D38" s="62"/>
      <c r="E38" s="59"/>
      <c r="F38" s="59"/>
      <c r="G38" s="59"/>
      <c r="H38" s="59"/>
      <c r="I38" s="4"/>
      <c r="J38" s="4"/>
      <c r="K38" s="4"/>
      <c r="L38" s="61"/>
      <c r="M38" s="104" t="str">
        <f>IF(AND(B38&lt;&gt;"",D38&lt;&gt;"",D38&gt;=マスタ!$F$4),"〇","　")</f>
        <v>　</v>
      </c>
      <c r="N38" s="59"/>
      <c r="O38" s="105"/>
      <c r="P38" s="105"/>
      <c r="AA38" s="100">
        <f t="shared" si="0"/>
        <v>0</v>
      </c>
      <c r="AB38" s="100">
        <f>IF(AA38=1,SUM(AA$11:AA38),0)</f>
        <v>0</v>
      </c>
      <c r="AC38" s="100">
        <f>IF(OR($I38="〇",$J38="〇",$K38="〇"),COUNTIF($AC$11:$AE37,"&gt;0")+1,0)</f>
        <v>0</v>
      </c>
      <c r="AD38" s="100">
        <f>IF(AND(G38&lt;&gt;"",$I38&lt;&gt;"〇",$J38&lt;&gt;"〇",$K38&lt;&gt;"〇"),COUNTIF($AC$11:$AE37,"&gt;0")+COUNTIF($AC38:$AC38,"&gt;0")+1,0)</f>
        <v>0</v>
      </c>
      <c r="AE38" s="100">
        <f>IF(AND(H38&lt;&gt;"",$I38&lt;&gt;"〇",$J38&lt;&gt;"〇",$K38&lt;&gt;"〇"),COUNTIF($AC$11:$AE37,"&gt;0")+COUNTIF($AC38:$AD38,"&gt;0")+1,0)</f>
        <v>0</v>
      </c>
      <c r="AF38" s="100">
        <f t="shared" si="1"/>
        <v>0</v>
      </c>
      <c r="AG38" s="100">
        <f>IF(AF38=1,SUM(AF$11:AF38),0)</f>
        <v>0</v>
      </c>
      <c r="AH38" s="97"/>
    </row>
    <row r="39" spans="1:34" ht="18.75" customHeight="1">
      <c r="A39" s="101">
        <v>29</v>
      </c>
      <c r="B39" s="60"/>
      <c r="C39" s="59"/>
      <c r="D39" s="62"/>
      <c r="E39" s="59"/>
      <c r="F39" s="59"/>
      <c r="G39" s="59"/>
      <c r="H39" s="59"/>
      <c r="I39" s="4"/>
      <c r="J39" s="4"/>
      <c r="K39" s="4"/>
      <c r="L39" s="61"/>
      <c r="M39" s="104" t="str">
        <f>IF(AND(B39&lt;&gt;"",D39&lt;&gt;"",D39&gt;=マスタ!$F$4),"〇","　")</f>
        <v>　</v>
      </c>
      <c r="N39" s="59"/>
      <c r="O39" s="105"/>
      <c r="P39" s="105"/>
      <c r="AA39" s="100">
        <f t="shared" si="0"/>
        <v>0</v>
      </c>
      <c r="AB39" s="100">
        <f>IF(AA39=1,SUM(AA$11:AA39),0)</f>
        <v>0</v>
      </c>
      <c r="AC39" s="100">
        <f>IF(OR($I39="〇",$J39="〇",$K39="〇"),COUNTIF($AC$11:$AE38,"&gt;0")+1,0)</f>
        <v>0</v>
      </c>
      <c r="AD39" s="100">
        <f>IF(AND(G39&lt;&gt;"",$I39&lt;&gt;"〇",$J39&lt;&gt;"〇",$K39&lt;&gt;"〇"),COUNTIF($AC$11:$AE38,"&gt;0")+COUNTIF($AC39:$AC39,"&gt;0")+1,0)</f>
        <v>0</v>
      </c>
      <c r="AE39" s="100">
        <f>IF(AND(H39&lt;&gt;"",$I39&lt;&gt;"〇",$J39&lt;&gt;"〇",$K39&lt;&gt;"〇"),COUNTIF($AC$11:$AE38,"&gt;0")+COUNTIF($AC39:$AD39,"&gt;0")+1,0)</f>
        <v>0</v>
      </c>
      <c r="AF39" s="100">
        <f t="shared" si="1"/>
        <v>0</v>
      </c>
      <c r="AG39" s="100">
        <f>IF(AF39=1,SUM(AF$11:AF39),0)</f>
        <v>0</v>
      </c>
      <c r="AH39" s="97"/>
    </row>
    <row r="40" spans="1:34" ht="18.75" customHeight="1">
      <c r="A40" s="101">
        <v>30</v>
      </c>
      <c r="B40" s="60"/>
      <c r="C40" s="59"/>
      <c r="D40" s="62"/>
      <c r="E40" s="59"/>
      <c r="F40" s="59"/>
      <c r="G40" s="59"/>
      <c r="H40" s="59"/>
      <c r="I40" s="4"/>
      <c r="J40" s="4"/>
      <c r="K40" s="4"/>
      <c r="L40" s="61"/>
      <c r="M40" s="104" t="str">
        <f>IF(AND(B40&lt;&gt;"",D40&lt;&gt;"",D40&gt;=マスタ!$F$4),"〇","　")</f>
        <v>　</v>
      </c>
      <c r="N40" s="59"/>
      <c r="O40" s="105"/>
      <c r="P40" s="105"/>
      <c r="AA40" s="100">
        <f t="shared" si="0"/>
        <v>0</v>
      </c>
      <c r="AB40" s="100">
        <f>IF(AA40=1,SUM(AA$11:AA40),0)</f>
        <v>0</v>
      </c>
      <c r="AC40" s="100">
        <f>IF(OR($I40="〇",$J40="〇",$K40="〇"),COUNTIF($AC$11:$AE39,"&gt;0")+1,0)</f>
        <v>0</v>
      </c>
      <c r="AD40" s="100">
        <f>IF(AND(G40&lt;&gt;"",$I40&lt;&gt;"〇",$J40&lt;&gt;"〇",$K40&lt;&gt;"〇"),COUNTIF($AC$11:$AE39,"&gt;0")+COUNTIF($AC40:$AC40,"&gt;0")+1,0)</f>
        <v>0</v>
      </c>
      <c r="AE40" s="100">
        <f>IF(AND(H40&lt;&gt;"",$I40&lt;&gt;"〇",$J40&lt;&gt;"〇",$K40&lt;&gt;"〇"),COUNTIF($AC$11:$AE39,"&gt;0")+COUNTIF($AC40:$AD40,"&gt;0")+1,0)</f>
        <v>0</v>
      </c>
      <c r="AF40" s="100">
        <f t="shared" si="1"/>
        <v>0</v>
      </c>
      <c r="AG40" s="100">
        <f>IF(AF40=1,SUM(AF$11:AF40),0)</f>
        <v>0</v>
      </c>
      <c r="AH40" s="97"/>
    </row>
    <row r="41" spans="1:34" ht="18.75" customHeight="1">
      <c r="A41" s="101">
        <v>31</v>
      </c>
      <c r="B41" s="60"/>
      <c r="C41" s="59"/>
      <c r="D41" s="62"/>
      <c r="E41" s="59"/>
      <c r="F41" s="59"/>
      <c r="G41" s="59"/>
      <c r="H41" s="59"/>
      <c r="I41" s="4"/>
      <c r="J41" s="4"/>
      <c r="K41" s="4"/>
      <c r="L41" s="61"/>
      <c r="M41" s="104" t="str">
        <f>IF(AND(B41&lt;&gt;"",D41&lt;&gt;"",D41&gt;=マスタ!$F$4),"〇","　")</f>
        <v>　</v>
      </c>
      <c r="N41" s="59"/>
      <c r="O41" s="105"/>
      <c r="P41" s="105"/>
      <c r="AA41" s="100">
        <f t="shared" si="0"/>
        <v>0</v>
      </c>
      <c r="AB41" s="100">
        <f>IF(AA41=1,SUM(AA$11:AA41),0)</f>
        <v>0</v>
      </c>
      <c r="AC41" s="100">
        <f>IF(OR($I41="〇",$J41="〇",$K41="〇"),COUNTIF($AC$11:$AE40,"&gt;0")+1,0)</f>
        <v>0</v>
      </c>
      <c r="AD41" s="100">
        <f>IF(AND(G41&lt;&gt;"",$I41&lt;&gt;"〇",$J41&lt;&gt;"〇",$K41&lt;&gt;"〇"),COUNTIF($AC$11:$AE40,"&gt;0")+COUNTIF($AC41:$AC41,"&gt;0")+1,0)</f>
        <v>0</v>
      </c>
      <c r="AE41" s="100">
        <f>IF(AND(H41&lt;&gt;"",$I41&lt;&gt;"〇",$J41&lt;&gt;"〇",$K41&lt;&gt;"〇"),COUNTIF($AC$11:$AE40,"&gt;0")+COUNTIF($AC41:$AD41,"&gt;0")+1,0)</f>
        <v>0</v>
      </c>
      <c r="AF41" s="100">
        <f t="shared" si="1"/>
        <v>0</v>
      </c>
      <c r="AG41" s="100">
        <f>IF(AF41=1,SUM(AF$11:AF41),0)</f>
        <v>0</v>
      </c>
      <c r="AH41" s="97"/>
    </row>
    <row r="42" spans="1:34" ht="18.75" customHeight="1">
      <c r="A42" s="101">
        <v>32</v>
      </c>
      <c r="B42" s="60"/>
      <c r="C42" s="59"/>
      <c r="D42" s="62"/>
      <c r="E42" s="59"/>
      <c r="F42" s="59"/>
      <c r="G42" s="59"/>
      <c r="H42" s="59"/>
      <c r="I42" s="4"/>
      <c r="J42" s="4"/>
      <c r="K42" s="4"/>
      <c r="L42" s="61"/>
      <c r="M42" s="104" t="str">
        <f>IF(AND(B42&lt;&gt;"",D42&lt;&gt;"",D42&gt;=マスタ!$F$4),"〇","　")</f>
        <v>　</v>
      </c>
      <c r="N42" s="59"/>
      <c r="O42" s="105"/>
      <c r="P42" s="105"/>
      <c r="AA42" s="100">
        <f t="shared" si="0"/>
        <v>0</v>
      </c>
      <c r="AB42" s="100">
        <f>IF(AA42=1,SUM(AA$11:AA42),0)</f>
        <v>0</v>
      </c>
      <c r="AC42" s="100">
        <f>IF(OR($I42="〇",$J42="〇",$K42="〇"),COUNTIF($AC$11:$AE41,"&gt;0")+1,0)</f>
        <v>0</v>
      </c>
      <c r="AD42" s="100">
        <f>IF(AND(G42&lt;&gt;"",$I42&lt;&gt;"〇",$J42&lt;&gt;"〇",$K42&lt;&gt;"〇"),COUNTIF($AC$11:$AE41,"&gt;0")+COUNTIF($AC42:$AC42,"&gt;0")+1,0)</f>
        <v>0</v>
      </c>
      <c r="AE42" s="100">
        <f>IF(AND(H42&lt;&gt;"",$I42&lt;&gt;"〇",$J42&lt;&gt;"〇",$K42&lt;&gt;"〇"),COUNTIF($AC$11:$AE41,"&gt;0")+COUNTIF($AC42:$AD42,"&gt;0")+1,0)</f>
        <v>0</v>
      </c>
      <c r="AF42" s="100">
        <f t="shared" si="1"/>
        <v>0</v>
      </c>
      <c r="AG42" s="100">
        <f>IF(AF42=1,SUM(AF$11:AF42),0)</f>
        <v>0</v>
      </c>
      <c r="AH42" s="97"/>
    </row>
    <row r="43" spans="1:34" ht="18.75" customHeight="1">
      <c r="A43" s="101">
        <v>33</v>
      </c>
      <c r="B43" s="60"/>
      <c r="C43" s="59"/>
      <c r="D43" s="62"/>
      <c r="E43" s="59"/>
      <c r="F43" s="59"/>
      <c r="G43" s="59"/>
      <c r="H43" s="59"/>
      <c r="I43" s="4"/>
      <c r="J43" s="4"/>
      <c r="K43" s="4"/>
      <c r="L43" s="61"/>
      <c r="M43" s="104" t="str">
        <f>IF(AND(B43&lt;&gt;"",D43&lt;&gt;"",D43&gt;=マスタ!$F$4),"〇","　")</f>
        <v>　</v>
      </c>
      <c r="N43" s="59"/>
      <c r="O43" s="105"/>
      <c r="P43" s="105"/>
      <c r="AA43" s="100">
        <f t="shared" ref="AA43:AA58" si="2">IF(AND(B43&lt;&gt;"",I43&lt;&gt;"〇",J43&lt;&gt;"〇",K43&lt;&gt;"〇"),1,0)</f>
        <v>0</v>
      </c>
      <c r="AB43" s="100">
        <f>IF(AA43=1,SUM(AA$11:AA43),0)</f>
        <v>0</v>
      </c>
      <c r="AC43" s="100">
        <f>IF(OR($I43="〇",$J43="〇",$K43="〇"),COUNTIF($AC$11:$AE42,"&gt;0")+1,0)</f>
        <v>0</v>
      </c>
      <c r="AD43" s="100">
        <f>IF(AND(G43&lt;&gt;"",$I43&lt;&gt;"〇",$J43&lt;&gt;"〇",$K43&lt;&gt;"〇"),COUNTIF($AC$11:$AE42,"&gt;0")+COUNTIF($AC43:$AC43,"&gt;0")+1,0)</f>
        <v>0</v>
      </c>
      <c r="AE43" s="100">
        <f>IF(AND(H43&lt;&gt;"",$I43&lt;&gt;"〇",$J43&lt;&gt;"〇",$K43&lt;&gt;"〇"),COUNTIF($AC$11:$AE42,"&gt;0")+COUNTIF($AC43:$AD43,"&gt;0")+1,0)</f>
        <v>0</v>
      </c>
      <c r="AF43" s="100">
        <f t="shared" si="1"/>
        <v>0</v>
      </c>
      <c r="AG43" s="100">
        <f>IF(AF43=1,SUM(AF$11:AF43),0)</f>
        <v>0</v>
      </c>
      <c r="AH43" s="97"/>
    </row>
    <row r="44" spans="1:34" ht="18.75" customHeight="1">
      <c r="A44" s="101">
        <v>34</v>
      </c>
      <c r="B44" s="60"/>
      <c r="C44" s="59"/>
      <c r="D44" s="62"/>
      <c r="E44" s="59"/>
      <c r="F44" s="59"/>
      <c r="G44" s="59"/>
      <c r="H44" s="59"/>
      <c r="I44" s="4"/>
      <c r="J44" s="4"/>
      <c r="K44" s="4"/>
      <c r="L44" s="61"/>
      <c r="M44" s="104" t="str">
        <f>IF(AND(B44&lt;&gt;"",D44&lt;&gt;"",D44&gt;=マスタ!$F$4),"〇","　")</f>
        <v>　</v>
      </c>
      <c r="N44" s="59"/>
      <c r="O44" s="105"/>
      <c r="P44" s="105"/>
      <c r="AA44" s="100">
        <f t="shared" si="2"/>
        <v>0</v>
      </c>
      <c r="AB44" s="100">
        <f>IF(AA44=1,SUM(AA$11:AA44),0)</f>
        <v>0</v>
      </c>
      <c r="AC44" s="100">
        <f>IF(OR($I44="〇",$J44="〇",$K44="〇"),COUNTIF($AC$11:$AE43,"&gt;0")+1,0)</f>
        <v>0</v>
      </c>
      <c r="AD44" s="100">
        <f>IF(AND(G44&lt;&gt;"",$I44&lt;&gt;"〇",$J44&lt;&gt;"〇",$K44&lt;&gt;"〇"),COUNTIF($AC$11:$AE43,"&gt;0")+COUNTIF($AC44:$AC44,"&gt;0")+1,0)</f>
        <v>0</v>
      </c>
      <c r="AE44" s="100">
        <f>IF(AND(H44&lt;&gt;"",$I44&lt;&gt;"〇",$J44&lt;&gt;"〇",$K44&lt;&gt;"〇"),COUNTIF($AC$11:$AE43,"&gt;0")+COUNTIF($AC44:$AD44,"&gt;0")+1,0)</f>
        <v>0</v>
      </c>
      <c r="AF44" s="100">
        <f t="shared" si="1"/>
        <v>0</v>
      </c>
      <c r="AG44" s="100">
        <f>IF(AF44=1,SUM(AF$11:AF44),0)</f>
        <v>0</v>
      </c>
      <c r="AH44" s="97"/>
    </row>
    <row r="45" spans="1:34" ht="18.75" customHeight="1">
      <c r="A45" s="101">
        <v>35</v>
      </c>
      <c r="B45" s="60"/>
      <c r="C45" s="59"/>
      <c r="D45" s="62"/>
      <c r="E45" s="59"/>
      <c r="F45" s="59"/>
      <c r="G45" s="59"/>
      <c r="H45" s="59"/>
      <c r="I45" s="4"/>
      <c r="J45" s="4"/>
      <c r="K45" s="4"/>
      <c r="L45" s="61"/>
      <c r="M45" s="104" t="str">
        <f>IF(AND(B45&lt;&gt;"",D45&lt;&gt;"",D45&gt;=マスタ!$F$4),"〇","　")</f>
        <v>　</v>
      </c>
      <c r="N45" s="59"/>
      <c r="O45" s="105"/>
      <c r="P45" s="105"/>
      <c r="AA45" s="100">
        <f t="shared" si="2"/>
        <v>0</v>
      </c>
      <c r="AB45" s="100">
        <f>IF(AA45=1,SUM(AA$11:AA45),0)</f>
        <v>0</v>
      </c>
      <c r="AC45" s="100">
        <f>IF(OR($I45="〇",$J45="〇",$K45="〇"),COUNTIF($AC$11:$AE44,"&gt;0")+1,0)</f>
        <v>0</v>
      </c>
      <c r="AD45" s="100">
        <f>IF(AND(G45&lt;&gt;"",$I45&lt;&gt;"〇",$J45&lt;&gt;"〇",$K45&lt;&gt;"〇"),COUNTIF($AC$11:$AE44,"&gt;0")+COUNTIF($AC45:$AC45,"&gt;0")+1,0)</f>
        <v>0</v>
      </c>
      <c r="AE45" s="100">
        <f>IF(AND(H45&lt;&gt;"",$I45&lt;&gt;"〇",$J45&lt;&gt;"〇",$K45&lt;&gt;"〇"),COUNTIF($AC$11:$AE44,"&gt;0")+COUNTIF($AC45:$AD45,"&gt;0")+1,0)</f>
        <v>0</v>
      </c>
      <c r="AF45" s="100">
        <f t="shared" si="1"/>
        <v>0</v>
      </c>
      <c r="AG45" s="100">
        <f>IF(AF45=1,SUM(AF$11:AF45),0)</f>
        <v>0</v>
      </c>
      <c r="AH45" s="97"/>
    </row>
    <row r="46" spans="1:34" ht="18.75" customHeight="1">
      <c r="A46" s="101">
        <v>36</v>
      </c>
      <c r="B46" s="60"/>
      <c r="C46" s="59"/>
      <c r="D46" s="62"/>
      <c r="E46" s="59"/>
      <c r="F46" s="59"/>
      <c r="G46" s="59"/>
      <c r="H46" s="59"/>
      <c r="I46" s="4"/>
      <c r="J46" s="4"/>
      <c r="K46" s="4"/>
      <c r="L46" s="61"/>
      <c r="M46" s="104" t="str">
        <f>IF(AND(B46&lt;&gt;"",D46&lt;&gt;"",D46&gt;=マスタ!$F$4),"〇","　")</f>
        <v>　</v>
      </c>
      <c r="N46" s="59"/>
      <c r="O46" s="105"/>
      <c r="P46" s="105"/>
      <c r="AA46" s="100">
        <f t="shared" si="2"/>
        <v>0</v>
      </c>
      <c r="AB46" s="100">
        <f>IF(AA46=1,SUM(AA$11:AA46),0)</f>
        <v>0</v>
      </c>
      <c r="AC46" s="100">
        <f>IF(OR($I46="〇",$J46="〇",$K46="〇"),COUNTIF($AC$11:$AE45,"&gt;0")+1,0)</f>
        <v>0</v>
      </c>
      <c r="AD46" s="100">
        <f>IF(AND(G46&lt;&gt;"",$I46&lt;&gt;"〇",$J46&lt;&gt;"〇",$K46&lt;&gt;"〇"),COUNTIF($AC$11:$AE45,"&gt;0")+COUNTIF($AC46:$AC46,"&gt;0")+1,0)</f>
        <v>0</v>
      </c>
      <c r="AE46" s="100">
        <f>IF(AND(H46&lt;&gt;"",$I46&lt;&gt;"〇",$J46&lt;&gt;"〇",$K46&lt;&gt;"〇"),COUNTIF($AC$11:$AE45,"&gt;0")+COUNTIF($AC46:$AD46,"&gt;0")+1,0)</f>
        <v>0</v>
      </c>
      <c r="AF46" s="100">
        <f t="shared" si="1"/>
        <v>0</v>
      </c>
      <c r="AG46" s="100">
        <f>IF(AF46=1,SUM(AF$11:AF46),0)</f>
        <v>0</v>
      </c>
      <c r="AH46" s="97"/>
    </row>
    <row r="47" spans="1:34" ht="18.75" customHeight="1">
      <c r="A47" s="101">
        <v>37</v>
      </c>
      <c r="B47" s="60"/>
      <c r="C47" s="59"/>
      <c r="D47" s="62"/>
      <c r="E47" s="59"/>
      <c r="F47" s="59"/>
      <c r="G47" s="59"/>
      <c r="H47" s="59"/>
      <c r="I47" s="4"/>
      <c r="J47" s="4"/>
      <c r="K47" s="4"/>
      <c r="L47" s="61"/>
      <c r="M47" s="104" t="str">
        <f>IF(AND(B47&lt;&gt;"",D47&lt;&gt;"",D47&gt;=マスタ!$F$4),"〇","　")</f>
        <v>　</v>
      </c>
      <c r="N47" s="59"/>
      <c r="O47" s="105"/>
      <c r="P47" s="105"/>
      <c r="AA47" s="100">
        <f t="shared" si="2"/>
        <v>0</v>
      </c>
      <c r="AB47" s="100">
        <f>IF(AA47=1,SUM(AA$11:AA47),0)</f>
        <v>0</v>
      </c>
      <c r="AC47" s="100">
        <f>IF(OR($I47="〇",$J47="〇",$K47="〇"),COUNTIF($AC$11:$AE46,"&gt;0")+1,0)</f>
        <v>0</v>
      </c>
      <c r="AD47" s="100">
        <f>IF(AND(G47&lt;&gt;"",$I47&lt;&gt;"〇",$J47&lt;&gt;"〇",$K47&lt;&gt;"〇"),COUNTIF($AC$11:$AE46,"&gt;0")+COUNTIF($AC47:$AC47,"&gt;0")+1,0)</f>
        <v>0</v>
      </c>
      <c r="AE47" s="100">
        <f>IF(AND(H47&lt;&gt;"",$I47&lt;&gt;"〇",$J47&lt;&gt;"〇",$K47&lt;&gt;"〇"),COUNTIF($AC$11:$AE46,"&gt;0")+COUNTIF($AC47:$AD47,"&gt;0")+1,0)</f>
        <v>0</v>
      </c>
      <c r="AF47" s="100">
        <f t="shared" si="1"/>
        <v>0</v>
      </c>
      <c r="AG47" s="100">
        <f>IF(AF47=1,SUM(AF$11:AF47),0)</f>
        <v>0</v>
      </c>
      <c r="AH47" s="97"/>
    </row>
    <row r="48" spans="1:34" ht="18.75" customHeight="1">
      <c r="A48" s="101">
        <v>38</v>
      </c>
      <c r="B48" s="60"/>
      <c r="C48" s="59"/>
      <c r="D48" s="62"/>
      <c r="E48" s="59"/>
      <c r="F48" s="59"/>
      <c r="G48" s="59"/>
      <c r="H48" s="59"/>
      <c r="I48" s="4"/>
      <c r="J48" s="4"/>
      <c r="K48" s="4"/>
      <c r="L48" s="61"/>
      <c r="M48" s="104" t="str">
        <f>IF(AND(B48&lt;&gt;"",D48&lt;&gt;"",D48&gt;=マスタ!$F$4),"〇","　")</f>
        <v>　</v>
      </c>
      <c r="N48" s="59"/>
      <c r="O48" s="105"/>
      <c r="P48" s="105"/>
      <c r="AA48" s="100">
        <f t="shared" si="2"/>
        <v>0</v>
      </c>
      <c r="AB48" s="100">
        <f>IF(AA48=1,SUM(AA$11:AA48),0)</f>
        <v>0</v>
      </c>
      <c r="AC48" s="100">
        <f>IF(OR($I48="〇",$J48="〇",$K48="〇"),COUNTIF($AC$11:$AE47,"&gt;0")+1,0)</f>
        <v>0</v>
      </c>
      <c r="AD48" s="100">
        <f>IF(AND(G48&lt;&gt;"",$I48&lt;&gt;"〇",$J48&lt;&gt;"〇",$K48&lt;&gt;"〇"),COUNTIF($AC$11:$AE47,"&gt;0")+COUNTIF($AC48:$AC48,"&gt;0")+1,0)</f>
        <v>0</v>
      </c>
      <c r="AE48" s="100">
        <f>IF(AND(H48&lt;&gt;"",$I48&lt;&gt;"〇",$J48&lt;&gt;"〇",$K48&lt;&gt;"〇"),COUNTIF($AC$11:$AE47,"&gt;0")+COUNTIF($AC48:$AD48,"&gt;0")+1,0)</f>
        <v>0</v>
      </c>
      <c r="AF48" s="100">
        <f t="shared" si="1"/>
        <v>0</v>
      </c>
      <c r="AG48" s="100">
        <f>IF(AF48=1,SUM(AF$11:AF48),0)</f>
        <v>0</v>
      </c>
      <c r="AH48" s="97"/>
    </row>
    <row r="49" spans="1:34" ht="18.75" customHeight="1">
      <c r="A49" s="101">
        <v>39</v>
      </c>
      <c r="B49" s="60"/>
      <c r="C49" s="59"/>
      <c r="D49" s="62"/>
      <c r="E49" s="59"/>
      <c r="F49" s="59"/>
      <c r="G49" s="59"/>
      <c r="H49" s="59"/>
      <c r="I49" s="4"/>
      <c r="J49" s="4"/>
      <c r="K49" s="4"/>
      <c r="L49" s="61"/>
      <c r="M49" s="104" t="str">
        <f>IF(AND(B49&lt;&gt;"",D49&lt;&gt;"",D49&gt;=マスタ!$F$4),"〇","　")</f>
        <v>　</v>
      </c>
      <c r="N49" s="59"/>
      <c r="O49" s="105"/>
      <c r="P49" s="105"/>
      <c r="AA49" s="100">
        <f t="shared" si="2"/>
        <v>0</v>
      </c>
      <c r="AB49" s="100">
        <f>IF(AA49=1,SUM(AA$11:AA49),0)</f>
        <v>0</v>
      </c>
      <c r="AC49" s="100">
        <f>IF(OR($I49="〇",$J49="〇",$K49="〇"),COUNTIF($AC$11:$AE48,"&gt;0")+1,0)</f>
        <v>0</v>
      </c>
      <c r="AD49" s="100">
        <f>IF(AND(G49&lt;&gt;"",$I49&lt;&gt;"〇",$J49&lt;&gt;"〇",$K49&lt;&gt;"〇"),COUNTIF($AC$11:$AE48,"&gt;0")+COUNTIF($AC49:$AC49,"&gt;0")+1,0)</f>
        <v>0</v>
      </c>
      <c r="AE49" s="100">
        <f>IF(AND(H49&lt;&gt;"",$I49&lt;&gt;"〇",$J49&lt;&gt;"〇",$K49&lt;&gt;"〇"),COUNTIF($AC$11:$AE48,"&gt;0")+COUNTIF($AC49:$AD49,"&gt;0")+1,0)</f>
        <v>0</v>
      </c>
      <c r="AF49" s="100">
        <f t="shared" si="1"/>
        <v>0</v>
      </c>
      <c r="AG49" s="100">
        <f>IF(AF49=1,SUM(AF$11:AF49),0)</f>
        <v>0</v>
      </c>
      <c r="AH49" s="97"/>
    </row>
    <row r="50" spans="1:34" ht="18.75" customHeight="1">
      <c r="A50" s="101">
        <v>40</v>
      </c>
      <c r="B50" s="60"/>
      <c r="C50" s="59"/>
      <c r="D50" s="62"/>
      <c r="E50" s="59"/>
      <c r="F50" s="59"/>
      <c r="G50" s="59"/>
      <c r="H50" s="59"/>
      <c r="I50" s="4"/>
      <c r="J50" s="4"/>
      <c r="K50" s="4"/>
      <c r="L50" s="61"/>
      <c r="M50" s="104" t="str">
        <f>IF(AND(B50&lt;&gt;"",D50&lt;&gt;"",D50&gt;=マスタ!$F$4),"〇","　")</f>
        <v>　</v>
      </c>
      <c r="N50" s="59"/>
      <c r="O50" s="105"/>
      <c r="P50" s="105"/>
      <c r="AA50" s="100">
        <f t="shared" si="2"/>
        <v>0</v>
      </c>
      <c r="AB50" s="100">
        <f>IF(AA50=1,SUM(AA$11:AA50),0)</f>
        <v>0</v>
      </c>
      <c r="AC50" s="100">
        <f>IF(OR($I50="〇",$J50="〇",$K50="〇"),COUNTIF($AC$11:$AE49,"&gt;0")+1,0)</f>
        <v>0</v>
      </c>
      <c r="AD50" s="100">
        <f>IF(AND(G50&lt;&gt;"",$I50&lt;&gt;"〇",$J50&lt;&gt;"〇",$K50&lt;&gt;"〇"),COUNTIF($AC$11:$AE49,"&gt;0")+COUNTIF($AC50:$AC50,"&gt;0")+1,0)</f>
        <v>0</v>
      </c>
      <c r="AE50" s="100">
        <f>IF(AND(H50&lt;&gt;"",$I50&lt;&gt;"〇",$J50&lt;&gt;"〇",$K50&lt;&gt;"〇"),COUNTIF($AC$11:$AE49,"&gt;0")+COUNTIF($AC50:$AD50,"&gt;0")+1,0)</f>
        <v>0</v>
      </c>
      <c r="AF50" s="100">
        <f t="shared" si="1"/>
        <v>0</v>
      </c>
      <c r="AG50" s="100">
        <f>IF(AF50=1,SUM(AF$11:AF50),0)</f>
        <v>0</v>
      </c>
      <c r="AH50" s="97"/>
    </row>
    <row r="51" spans="1:34" ht="18.75" customHeight="1">
      <c r="A51" s="101">
        <v>41</v>
      </c>
      <c r="B51" s="60"/>
      <c r="C51" s="59"/>
      <c r="D51" s="62"/>
      <c r="E51" s="59"/>
      <c r="F51" s="59"/>
      <c r="G51" s="59"/>
      <c r="H51" s="59"/>
      <c r="I51" s="4"/>
      <c r="J51" s="4"/>
      <c r="K51" s="4"/>
      <c r="L51" s="61"/>
      <c r="M51" s="104" t="str">
        <f>IF(AND(B51&lt;&gt;"",D51&lt;&gt;"",D51&gt;=マスタ!$F$4),"〇","　")</f>
        <v>　</v>
      </c>
      <c r="N51" s="59"/>
      <c r="O51" s="105"/>
      <c r="P51" s="105"/>
      <c r="AA51" s="100">
        <f t="shared" si="2"/>
        <v>0</v>
      </c>
      <c r="AB51" s="100">
        <f>IF(AA51=1,SUM(AA$11:AA51),0)</f>
        <v>0</v>
      </c>
      <c r="AC51" s="100">
        <f>IF(OR($I51="〇",$J51="〇",$K51="〇"),COUNTIF($AC$11:$AE50,"&gt;0")+1,0)</f>
        <v>0</v>
      </c>
      <c r="AD51" s="100">
        <f>IF(AND(G51&lt;&gt;"",$I51&lt;&gt;"〇",$J51&lt;&gt;"〇",$K51&lt;&gt;"〇"),COUNTIF($AC$11:$AE50,"&gt;0")+COUNTIF($AC51:$AC51,"&gt;0")+1,0)</f>
        <v>0</v>
      </c>
      <c r="AE51" s="100">
        <f>IF(AND(H51&lt;&gt;"",$I51&lt;&gt;"〇",$J51&lt;&gt;"〇",$K51&lt;&gt;"〇"),COUNTIF($AC$11:$AE50,"&gt;0")+COUNTIF($AC51:$AD51,"&gt;0")+1,0)</f>
        <v>0</v>
      </c>
      <c r="AF51" s="100">
        <f t="shared" si="1"/>
        <v>0</v>
      </c>
      <c r="AG51" s="100">
        <f>IF(AF51=1,SUM(AF$11:AF51),0)</f>
        <v>0</v>
      </c>
      <c r="AH51" s="97"/>
    </row>
    <row r="52" spans="1:34" ht="18.75" customHeight="1">
      <c r="A52" s="101">
        <v>42</v>
      </c>
      <c r="B52" s="60"/>
      <c r="C52" s="59"/>
      <c r="D52" s="62"/>
      <c r="E52" s="59"/>
      <c r="F52" s="59"/>
      <c r="G52" s="59"/>
      <c r="H52" s="59"/>
      <c r="I52" s="4"/>
      <c r="J52" s="4"/>
      <c r="K52" s="4"/>
      <c r="L52" s="61"/>
      <c r="M52" s="104" t="str">
        <f>IF(AND(B52&lt;&gt;"",D52&lt;&gt;"",D52&gt;=マスタ!$F$4),"〇","　")</f>
        <v>　</v>
      </c>
      <c r="N52" s="59"/>
      <c r="O52" s="105"/>
      <c r="P52" s="105"/>
      <c r="AA52" s="100">
        <f t="shared" si="2"/>
        <v>0</v>
      </c>
      <c r="AB52" s="100">
        <f>IF(AA52=1,SUM(AA$11:AA52),0)</f>
        <v>0</v>
      </c>
      <c r="AC52" s="100">
        <f>IF(OR($I52="〇",$J52="〇",$K52="〇"),COUNTIF($AC$11:$AE51,"&gt;0")+1,0)</f>
        <v>0</v>
      </c>
      <c r="AD52" s="100">
        <f>IF(AND(G52&lt;&gt;"",$I52&lt;&gt;"〇",$J52&lt;&gt;"〇",$K52&lt;&gt;"〇"),COUNTIF($AC$11:$AE51,"&gt;0")+COUNTIF($AC52:$AC52,"&gt;0")+1,0)</f>
        <v>0</v>
      </c>
      <c r="AE52" s="100">
        <f>IF(AND(H52&lt;&gt;"",$I52&lt;&gt;"〇",$J52&lt;&gt;"〇",$K52&lt;&gt;"〇"),COUNTIF($AC$11:$AE51,"&gt;0")+COUNTIF($AC52:$AD52,"&gt;0")+1,0)</f>
        <v>0</v>
      </c>
      <c r="AF52" s="100">
        <f t="shared" si="1"/>
        <v>0</v>
      </c>
      <c r="AG52" s="100">
        <f>IF(AF52=1,SUM(AF$11:AF52),0)</f>
        <v>0</v>
      </c>
      <c r="AH52" s="97"/>
    </row>
    <row r="53" spans="1:34" ht="18.75" customHeight="1">
      <c r="A53" s="101">
        <v>43</v>
      </c>
      <c r="B53" s="60"/>
      <c r="C53" s="59"/>
      <c r="D53" s="62"/>
      <c r="E53" s="59"/>
      <c r="F53" s="59"/>
      <c r="G53" s="59"/>
      <c r="H53" s="59"/>
      <c r="I53" s="4"/>
      <c r="J53" s="4"/>
      <c r="K53" s="4"/>
      <c r="L53" s="61"/>
      <c r="M53" s="104" t="str">
        <f>IF(AND(B53&lt;&gt;"",D53&lt;&gt;"",D53&gt;=マスタ!$F$4),"〇","　")</f>
        <v>　</v>
      </c>
      <c r="N53" s="59"/>
      <c r="O53" s="105"/>
      <c r="P53" s="105"/>
      <c r="AA53" s="100">
        <f t="shared" si="2"/>
        <v>0</v>
      </c>
      <c r="AB53" s="100">
        <f>IF(AA53=1,SUM(AA$11:AA53),0)</f>
        <v>0</v>
      </c>
      <c r="AC53" s="100">
        <f>IF(OR($I53="〇",$J53="〇",$K53="〇"),COUNTIF($AC$11:$AE52,"&gt;0")+1,0)</f>
        <v>0</v>
      </c>
      <c r="AD53" s="100">
        <f>IF(AND(G53&lt;&gt;"",$I53&lt;&gt;"〇",$J53&lt;&gt;"〇",$K53&lt;&gt;"〇"),COUNTIF($AC$11:$AE52,"&gt;0")+COUNTIF($AC53:$AC53,"&gt;0")+1,0)</f>
        <v>0</v>
      </c>
      <c r="AE53" s="100">
        <f>IF(AND(H53&lt;&gt;"",$I53&lt;&gt;"〇",$J53&lt;&gt;"〇",$K53&lt;&gt;"〇"),COUNTIF($AC$11:$AE52,"&gt;0")+COUNTIF($AC53:$AD53,"&gt;0")+1,0)</f>
        <v>0</v>
      </c>
      <c r="AF53" s="100">
        <f t="shared" si="1"/>
        <v>0</v>
      </c>
      <c r="AG53" s="100">
        <f>IF(AF53=1,SUM(AF$11:AF53),0)</f>
        <v>0</v>
      </c>
      <c r="AH53" s="97"/>
    </row>
    <row r="54" spans="1:34" ht="18.75" customHeight="1">
      <c r="A54" s="101">
        <v>44</v>
      </c>
      <c r="B54" s="60"/>
      <c r="C54" s="59"/>
      <c r="D54" s="62"/>
      <c r="E54" s="59"/>
      <c r="F54" s="59"/>
      <c r="G54" s="59"/>
      <c r="H54" s="59"/>
      <c r="I54" s="4"/>
      <c r="J54" s="4"/>
      <c r="K54" s="4"/>
      <c r="L54" s="61"/>
      <c r="M54" s="104" t="str">
        <f>IF(AND(B54&lt;&gt;"",D54&lt;&gt;"",D54&gt;=マスタ!$F$4),"〇","　")</f>
        <v>　</v>
      </c>
      <c r="N54" s="59"/>
      <c r="O54" s="105"/>
      <c r="P54" s="105"/>
      <c r="AA54" s="100">
        <f t="shared" si="2"/>
        <v>0</v>
      </c>
      <c r="AB54" s="100">
        <f>IF(AA54=1,SUM(AA$11:AA54),0)</f>
        <v>0</v>
      </c>
      <c r="AC54" s="100">
        <f>IF(OR($I54="〇",$J54="〇",$K54="〇"),COUNTIF($AC$11:$AE53,"&gt;0")+1,0)</f>
        <v>0</v>
      </c>
      <c r="AD54" s="100">
        <f>IF(AND(G54&lt;&gt;"",$I54&lt;&gt;"〇",$J54&lt;&gt;"〇",$K54&lt;&gt;"〇"),COUNTIF($AC$11:$AE53,"&gt;0")+COUNTIF($AC54:$AC54,"&gt;0")+1,0)</f>
        <v>0</v>
      </c>
      <c r="AE54" s="100">
        <f>IF(AND(H54&lt;&gt;"",$I54&lt;&gt;"〇",$J54&lt;&gt;"〇",$K54&lt;&gt;"〇"),COUNTIF($AC$11:$AE53,"&gt;0")+COUNTIF($AC54:$AD54,"&gt;0")+1,0)</f>
        <v>0</v>
      </c>
      <c r="AF54" s="100">
        <f t="shared" si="1"/>
        <v>0</v>
      </c>
      <c r="AG54" s="100">
        <f>IF(AF54=1,SUM(AF$11:AF54),0)</f>
        <v>0</v>
      </c>
      <c r="AH54" s="97"/>
    </row>
    <row r="55" spans="1:34" ht="18.75" customHeight="1">
      <c r="A55" s="101">
        <v>45</v>
      </c>
      <c r="B55" s="60"/>
      <c r="C55" s="59"/>
      <c r="D55" s="62"/>
      <c r="E55" s="59"/>
      <c r="F55" s="59"/>
      <c r="G55" s="59"/>
      <c r="H55" s="59"/>
      <c r="I55" s="4"/>
      <c r="J55" s="4"/>
      <c r="K55" s="4"/>
      <c r="L55" s="61"/>
      <c r="M55" s="104" t="str">
        <f>IF(AND(B55&lt;&gt;"",D55&lt;&gt;"",D55&gt;=マスタ!$F$4),"〇","　")</f>
        <v>　</v>
      </c>
      <c r="N55" s="59"/>
      <c r="O55" s="105"/>
      <c r="P55" s="105"/>
      <c r="AA55" s="100">
        <f t="shared" si="2"/>
        <v>0</v>
      </c>
      <c r="AB55" s="100">
        <f>IF(AA55=1,SUM(AA$11:AA55),0)</f>
        <v>0</v>
      </c>
      <c r="AC55" s="100">
        <f>IF(OR($I55="〇",$J55="〇",$K55="〇"),COUNTIF($AC$11:$AE54,"&gt;0")+1,0)</f>
        <v>0</v>
      </c>
      <c r="AD55" s="100">
        <f>IF(AND(G55&lt;&gt;"",$I55&lt;&gt;"〇",$J55&lt;&gt;"〇",$K55&lt;&gt;"〇"),COUNTIF($AC$11:$AE54,"&gt;0")+COUNTIF($AC55:$AC55,"&gt;0")+1,0)</f>
        <v>0</v>
      </c>
      <c r="AE55" s="100">
        <f>IF(AND(H55&lt;&gt;"",$I55&lt;&gt;"〇",$J55&lt;&gt;"〇",$K55&lt;&gt;"〇"),COUNTIF($AC$11:$AE54,"&gt;0")+COUNTIF($AC55:$AD55,"&gt;0")+1,0)</f>
        <v>0</v>
      </c>
      <c r="AF55" s="100">
        <f t="shared" si="1"/>
        <v>0</v>
      </c>
      <c r="AG55" s="100">
        <f>IF(AF55=1,SUM(AF$11:AF55),0)</f>
        <v>0</v>
      </c>
      <c r="AH55" s="97"/>
    </row>
    <row r="56" spans="1:34" ht="18.75" customHeight="1">
      <c r="A56" s="101">
        <v>46</v>
      </c>
      <c r="B56" s="60"/>
      <c r="C56" s="59"/>
      <c r="D56" s="62"/>
      <c r="E56" s="59"/>
      <c r="F56" s="59"/>
      <c r="G56" s="59"/>
      <c r="H56" s="59"/>
      <c r="I56" s="4"/>
      <c r="J56" s="4"/>
      <c r="K56" s="4"/>
      <c r="L56" s="61"/>
      <c r="M56" s="104" t="str">
        <f>IF(AND(B56&lt;&gt;"",D56&lt;&gt;"",D56&gt;=マスタ!$F$4),"〇","　")</f>
        <v>　</v>
      </c>
      <c r="N56" s="59"/>
      <c r="O56" s="105"/>
      <c r="P56" s="105"/>
      <c r="AA56" s="100">
        <f t="shared" si="2"/>
        <v>0</v>
      </c>
      <c r="AB56" s="100">
        <f>IF(AA56=1,SUM(AA$11:AA56),0)</f>
        <v>0</v>
      </c>
      <c r="AC56" s="100">
        <f>IF(OR($I56="〇",$J56="〇",$K56="〇"),COUNTIF($AC$11:$AE55,"&gt;0")+1,0)</f>
        <v>0</v>
      </c>
      <c r="AD56" s="100">
        <f>IF(AND(G56&lt;&gt;"",$I56&lt;&gt;"〇",$J56&lt;&gt;"〇",$K56&lt;&gt;"〇"),COUNTIF($AC$11:$AE55,"&gt;0")+COUNTIF($AC56:$AC56,"&gt;0")+1,0)</f>
        <v>0</v>
      </c>
      <c r="AE56" s="100">
        <f>IF(AND(H56&lt;&gt;"",$I56&lt;&gt;"〇",$J56&lt;&gt;"〇",$K56&lt;&gt;"〇"),COUNTIF($AC$11:$AE55,"&gt;0")+COUNTIF($AC56:$AD56,"&gt;0")+1,0)</f>
        <v>0</v>
      </c>
      <c r="AF56" s="100">
        <f t="shared" si="1"/>
        <v>0</v>
      </c>
      <c r="AG56" s="100">
        <f>IF(AF56=1,SUM(AF$11:AF56),0)</f>
        <v>0</v>
      </c>
      <c r="AH56" s="97"/>
    </row>
    <row r="57" spans="1:34" ht="18.75" customHeight="1">
      <c r="A57" s="101">
        <v>47</v>
      </c>
      <c r="B57" s="60"/>
      <c r="C57" s="59"/>
      <c r="D57" s="62"/>
      <c r="E57" s="59"/>
      <c r="F57" s="59"/>
      <c r="G57" s="59"/>
      <c r="H57" s="59"/>
      <c r="I57" s="4"/>
      <c r="J57" s="4"/>
      <c r="K57" s="4"/>
      <c r="L57" s="61"/>
      <c r="M57" s="104" t="str">
        <f>IF(AND(B57&lt;&gt;"",D57&lt;&gt;"",D57&gt;=マスタ!$F$4),"〇","　")</f>
        <v>　</v>
      </c>
      <c r="N57" s="59"/>
      <c r="O57" s="105"/>
      <c r="P57" s="105"/>
      <c r="AA57" s="100">
        <f t="shared" si="2"/>
        <v>0</v>
      </c>
      <c r="AB57" s="100">
        <f>IF(AA57=1,SUM(AA$11:AA57),0)</f>
        <v>0</v>
      </c>
      <c r="AC57" s="100">
        <f>IF(OR($I57="〇",$J57="〇",$K57="〇"),COUNTIF($AC$11:$AE56,"&gt;0")+1,0)</f>
        <v>0</v>
      </c>
      <c r="AD57" s="100">
        <f>IF(AND(G57&lt;&gt;"",$I57&lt;&gt;"〇",$J57&lt;&gt;"〇",$K57&lt;&gt;"〇"),COUNTIF($AC$11:$AE56,"&gt;0")+COUNTIF($AC57:$AC57,"&gt;0")+1,0)</f>
        <v>0</v>
      </c>
      <c r="AE57" s="100">
        <f>IF(AND(H57&lt;&gt;"",$I57&lt;&gt;"〇",$J57&lt;&gt;"〇",$K57&lt;&gt;"〇"),COUNTIF($AC$11:$AE56,"&gt;0")+COUNTIF($AC57:$AD57,"&gt;0")+1,0)</f>
        <v>0</v>
      </c>
      <c r="AF57" s="100">
        <f t="shared" si="1"/>
        <v>0</v>
      </c>
      <c r="AG57" s="100">
        <f>IF(AF57=1,SUM(AF$11:AF57),0)</f>
        <v>0</v>
      </c>
      <c r="AH57" s="97"/>
    </row>
    <row r="58" spans="1:34" ht="18.75" customHeight="1">
      <c r="A58" s="101">
        <v>48</v>
      </c>
      <c r="B58" s="60"/>
      <c r="C58" s="59"/>
      <c r="D58" s="62"/>
      <c r="E58" s="59"/>
      <c r="F58" s="59"/>
      <c r="G58" s="59"/>
      <c r="H58" s="59"/>
      <c r="I58" s="4"/>
      <c r="J58" s="4"/>
      <c r="K58" s="4"/>
      <c r="L58" s="61"/>
      <c r="M58" s="104" t="str">
        <f>IF(AND(B58&lt;&gt;"",D58&lt;&gt;"",D58&gt;=マスタ!$F$4),"〇","　")</f>
        <v>　</v>
      </c>
      <c r="N58" s="59"/>
      <c r="O58" s="105"/>
      <c r="P58" s="105"/>
      <c r="AA58" s="100">
        <f t="shared" si="2"/>
        <v>0</v>
      </c>
      <c r="AB58" s="100">
        <f>IF(AA58=1,SUM(AA$11:AA58),0)</f>
        <v>0</v>
      </c>
      <c r="AC58" s="100">
        <f>IF(OR($I58="〇",$J58="〇",$K58="〇"),COUNTIF($AC$11:$AE57,"&gt;0")+1,0)</f>
        <v>0</v>
      </c>
      <c r="AD58" s="100">
        <f>IF(AND(G58&lt;&gt;"",$I58&lt;&gt;"〇",$J58&lt;&gt;"〇",$K58&lt;&gt;"〇"),COUNTIF($AC$11:$AE57,"&gt;0")+COUNTIF($AC58:$AC58,"&gt;0")+1,0)</f>
        <v>0</v>
      </c>
      <c r="AE58" s="100">
        <f>IF(AND(H58&lt;&gt;"",$I58&lt;&gt;"〇",$J58&lt;&gt;"〇",$K58&lt;&gt;"〇"),COUNTIF($AC$11:$AE57,"&gt;0")+COUNTIF($AC58:$AD58,"&gt;0")+1,0)</f>
        <v>0</v>
      </c>
      <c r="AF58" s="100">
        <f t="shared" si="1"/>
        <v>0</v>
      </c>
      <c r="AG58" s="100">
        <f>IF(AF58=1,SUM(AF$11:AF58),0)</f>
        <v>0</v>
      </c>
      <c r="AH58" s="97"/>
    </row>
    <row r="59" spans="1:34" ht="18.75" customHeight="1">
      <c r="A59" s="101">
        <v>49</v>
      </c>
      <c r="B59" s="60"/>
      <c r="C59" s="59"/>
      <c r="D59" s="62"/>
      <c r="E59" s="59"/>
      <c r="F59" s="59"/>
      <c r="G59" s="59"/>
      <c r="H59" s="59"/>
      <c r="I59" s="4"/>
      <c r="J59" s="4"/>
      <c r="K59" s="4"/>
      <c r="L59" s="61"/>
      <c r="M59" s="104" t="str">
        <f>IF(AND(B59&lt;&gt;"",D59&lt;&gt;"",D59&gt;=マスタ!$F$4),"〇","　")</f>
        <v>　</v>
      </c>
      <c r="N59" s="59"/>
      <c r="O59" s="105"/>
      <c r="P59" s="105"/>
      <c r="AA59" s="100">
        <f t="shared" ref="AA59:AA110" si="3">IF(AND(B59&lt;&gt;"",I59&lt;&gt;"〇",J59&lt;&gt;"〇",K59&lt;&gt;"〇"),1,0)</f>
        <v>0</v>
      </c>
      <c r="AB59" s="100">
        <f>IF(AA59=1,SUM(AA$11:AA59),0)</f>
        <v>0</v>
      </c>
      <c r="AC59" s="100">
        <f>IF(OR($I59="〇",$J59="〇",$K59="〇"),COUNTIF($AC$11:$AE58,"&gt;0")+1,0)</f>
        <v>0</v>
      </c>
      <c r="AD59" s="100">
        <f>IF(AND(G59&lt;&gt;"",$I59&lt;&gt;"〇",$J59&lt;&gt;"〇",$K59&lt;&gt;"〇"),COUNTIF($AC$11:$AE58,"&gt;0")+COUNTIF($AC59:$AC59,"&gt;0")+1,0)</f>
        <v>0</v>
      </c>
      <c r="AE59" s="100">
        <f>IF(AND(H59&lt;&gt;"",$I59&lt;&gt;"〇",$J59&lt;&gt;"〇",$K59&lt;&gt;"〇"),COUNTIF($AC$11:$AE58,"&gt;0")+COUNTIF($AC59:$AD59,"&gt;0")+1,0)</f>
        <v>0</v>
      </c>
      <c r="AF59" s="100">
        <f t="shared" ref="AF59:AF110" si="4">IF(M59="〇",1,0)</f>
        <v>0</v>
      </c>
      <c r="AG59" s="100">
        <f>IF(AF59=1,SUM(AF$11:AF59),0)</f>
        <v>0</v>
      </c>
      <c r="AH59" s="97"/>
    </row>
    <row r="60" spans="1:34" ht="18.75" customHeight="1">
      <c r="A60" s="101">
        <v>50</v>
      </c>
      <c r="B60" s="60"/>
      <c r="C60" s="59"/>
      <c r="D60" s="62"/>
      <c r="E60" s="59"/>
      <c r="F60" s="59"/>
      <c r="G60" s="59"/>
      <c r="H60" s="59"/>
      <c r="I60" s="4"/>
      <c r="J60" s="4"/>
      <c r="K60" s="4"/>
      <c r="L60" s="61"/>
      <c r="M60" s="104" t="str">
        <f>IF(AND(B60&lt;&gt;"",D60&lt;&gt;"",D60&gt;=マスタ!$F$4),"〇","　")</f>
        <v>　</v>
      </c>
      <c r="N60" s="59"/>
      <c r="O60" s="105"/>
      <c r="P60" s="105"/>
      <c r="AA60" s="100">
        <f t="shared" si="3"/>
        <v>0</v>
      </c>
      <c r="AB60" s="100">
        <f>IF(AA60=1,SUM(AA$11:AA60),0)</f>
        <v>0</v>
      </c>
      <c r="AC60" s="100">
        <f>IF(OR($I60="〇",$J60="〇",$K60="〇"),COUNTIF($AC$11:$AE59,"&gt;0")+1,0)</f>
        <v>0</v>
      </c>
      <c r="AD60" s="100">
        <f>IF(AND(G60&lt;&gt;"",$I60&lt;&gt;"〇",$J60&lt;&gt;"〇",$K60&lt;&gt;"〇"),COUNTIF($AC$11:$AE59,"&gt;0")+COUNTIF($AC60:$AC60,"&gt;0")+1,0)</f>
        <v>0</v>
      </c>
      <c r="AE60" s="100">
        <f>IF(AND(H60&lt;&gt;"",$I60&lt;&gt;"〇",$J60&lt;&gt;"〇",$K60&lt;&gt;"〇"),COUNTIF($AC$11:$AE59,"&gt;0")+COUNTIF($AC60:$AD60,"&gt;0")+1,0)</f>
        <v>0</v>
      </c>
      <c r="AF60" s="100">
        <f t="shared" si="4"/>
        <v>0</v>
      </c>
      <c r="AG60" s="100">
        <f>IF(AF60=1,SUM(AF$11:AF60),0)</f>
        <v>0</v>
      </c>
      <c r="AH60" s="97"/>
    </row>
    <row r="61" spans="1:34" ht="18.75" customHeight="1">
      <c r="A61" s="101">
        <v>51</v>
      </c>
      <c r="B61" s="60"/>
      <c r="C61" s="59"/>
      <c r="D61" s="62"/>
      <c r="E61" s="59"/>
      <c r="F61" s="59"/>
      <c r="G61" s="59"/>
      <c r="H61" s="59"/>
      <c r="I61" s="4"/>
      <c r="J61" s="4"/>
      <c r="K61" s="4"/>
      <c r="L61" s="61"/>
      <c r="M61" s="104" t="str">
        <f>IF(AND(B61&lt;&gt;"",D61&lt;&gt;"",D61&gt;=マスタ!$F$4),"〇","　")</f>
        <v>　</v>
      </c>
      <c r="N61" s="59"/>
      <c r="O61" s="105"/>
      <c r="P61" s="105"/>
      <c r="AA61" s="100">
        <f t="shared" si="3"/>
        <v>0</v>
      </c>
      <c r="AB61" s="100">
        <f>IF(AA61=1,SUM(AA$11:AA61),0)</f>
        <v>0</v>
      </c>
      <c r="AC61" s="100">
        <f>IF(OR($I61="〇",$J61="〇",$K61="〇"),COUNTIF($AC$11:$AE60,"&gt;0")+1,0)</f>
        <v>0</v>
      </c>
      <c r="AD61" s="100">
        <f>IF(AND(G61&lt;&gt;"",$I61&lt;&gt;"〇",$J61&lt;&gt;"〇",$K61&lt;&gt;"〇"),COUNTIF($AC$11:$AE60,"&gt;0")+COUNTIF($AC61:$AC61,"&gt;0")+1,0)</f>
        <v>0</v>
      </c>
      <c r="AE61" s="100">
        <f>IF(AND(H61&lt;&gt;"",$I61&lt;&gt;"〇",$J61&lt;&gt;"〇",$K61&lt;&gt;"〇"),COUNTIF($AC$11:$AE60,"&gt;0")+COUNTIF($AC61:$AD61,"&gt;0")+1,0)</f>
        <v>0</v>
      </c>
      <c r="AF61" s="100">
        <f t="shared" si="4"/>
        <v>0</v>
      </c>
      <c r="AG61" s="100">
        <f>IF(AF61=1,SUM(AF$11:AF61),0)</f>
        <v>0</v>
      </c>
      <c r="AH61" s="97"/>
    </row>
    <row r="62" spans="1:34" ht="18.75" customHeight="1">
      <c r="A62" s="101">
        <v>52</v>
      </c>
      <c r="B62" s="60"/>
      <c r="C62" s="59"/>
      <c r="D62" s="62"/>
      <c r="E62" s="59"/>
      <c r="F62" s="59"/>
      <c r="G62" s="59"/>
      <c r="H62" s="59"/>
      <c r="I62" s="4"/>
      <c r="J62" s="4"/>
      <c r="K62" s="4"/>
      <c r="L62" s="61"/>
      <c r="M62" s="104" t="str">
        <f>IF(AND(B62&lt;&gt;"",D62&lt;&gt;"",D62&gt;=マスタ!$F$4),"〇","　")</f>
        <v>　</v>
      </c>
      <c r="N62" s="59"/>
      <c r="O62" s="105"/>
      <c r="P62" s="105"/>
      <c r="AA62" s="100">
        <f t="shared" si="3"/>
        <v>0</v>
      </c>
      <c r="AB62" s="100">
        <f>IF(AA62=1,SUM(AA$11:AA62),0)</f>
        <v>0</v>
      </c>
      <c r="AC62" s="100">
        <f>IF(OR($I62="〇",$J62="〇",$K62="〇"),COUNTIF($AC$11:$AE61,"&gt;0")+1,0)</f>
        <v>0</v>
      </c>
      <c r="AD62" s="100">
        <f>IF(AND(G62&lt;&gt;"",$I62&lt;&gt;"〇",$J62&lt;&gt;"〇",$K62&lt;&gt;"〇"),COUNTIF($AC$11:$AE61,"&gt;0")+COUNTIF($AC62:$AC62,"&gt;0")+1,0)</f>
        <v>0</v>
      </c>
      <c r="AE62" s="100">
        <f>IF(AND(H62&lt;&gt;"",$I62&lt;&gt;"〇",$J62&lt;&gt;"〇",$K62&lt;&gt;"〇"),COUNTIF($AC$11:$AE61,"&gt;0")+COUNTIF($AC62:$AD62,"&gt;0")+1,0)</f>
        <v>0</v>
      </c>
      <c r="AF62" s="100">
        <f t="shared" si="4"/>
        <v>0</v>
      </c>
      <c r="AG62" s="100">
        <f>IF(AF62=1,SUM(AF$11:AF62),0)</f>
        <v>0</v>
      </c>
      <c r="AH62" s="97"/>
    </row>
    <row r="63" spans="1:34" ht="18.75" customHeight="1">
      <c r="A63" s="101">
        <v>53</v>
      </c>
      <c r="B63" s="60"/>
      <c r="C63" s="59"/>
      <c r="D63" s="62"/>
      <c r="E63" s="59"/>
      <c r="F63" s="59"/>
      <c r="G63" s="59"/>
      <c r="H63" s="59"/>
      <c r="I63" s="4"/>
      <c r="J63" s="4"/>
      <c r="K63" s="4"/>
      <c r="L63" s="61"/>
      <c r="M63" s="104" t="str">
        <f>IF(AND(B63&lt;&gt;"",D63&lt;&gt;"",D63&gt;=マスタ!$F$4),"〇","　")</f>
        <v>　</v>
      </c>
      <c r="N63" s="59"/>
      <c r="O63" s="105"/>
      <c r="P63" s="105"/>
      <c r="AA63" s="100">
        <f t="shared" si="3"/>
        <v>0</v>
      </c>
      <c r="AB63" s="100">
        <f>IF(AA63=1,SUM(AA$11:AA63),0)</f>
        <v>0</v>
      </c>
      <c r="AC63" s="100">
        <f>IF(OR($I63="〇",$J63="〇",$K63="〇"),COUNTIF($AC$11:$AE62,"&gt;0")+1,0)</f>
        <v>0</v>
      </c>
      <c r="AD63" s="100">
        <f>IF(AND(G63&lt;&gt;"",$I63&lt;&gt;"〇",$J63&lt;&gt;"〇",$K63&lt;&gt;"〇"),COUNTIF($AC$11:$AE62,"&gt;0")+COUNTIF($AC63:$AC63,"&gt;0")+1,0)</f>
        <v>0</v>
      </c>
      <c r="AE63" s="100">
        <f>IF(AND(H63&lt;&gt;"",$I63&lt;&gt;"〇",$J63&lt;&gt;"〇",$K63&lt;&gt;"〇"),COUNTIF($AC$11:$AE62,"&gt;0")+COUNTIF($AC63:$AD63,"&gt;0")+1,0)</f>
        <v>0</v>
      </c>
      <c r="AF63" s="100">
        <f t="shared" si="4"/>
        <v>0</v>
      </c>
      <c r="AG63" s="100">
        <f>IF(AF63=1,SUM(AF$11:AF63),0)</f>
        <v>0</v>
      </c>
      <c r="AH63" s="97"/>
    </row>
    <row r="64" spans="1:34" ht="18.75" customHeight="1">
      <c r="A64" s="101">
        <v>54</v>
      </c>
      <c r="B64" s="60"/>
      <c r="C64" s="59"/>
      <c r="D64" s="62"/>
      <c r="E64" s="59"/>
      <c r="F64" s="59"/>
      <c r="G64" s="59"/>
      <c r="H64" s="59"/>
      <c r="I64" s="4"/>
      <c r="J64" s="4"/>
      <c r="K64" s="4"/>
      <c r="L64" s="61"/>
      <c r="M64" s="104" t="str">
        <f>IF(AND(B64&lt;&gt;"",D64&lt;&gt;"",D64&gt;=マスタ!$F$4),"〇","　")</f>
        <v>　</v>
      </c>
      <c r="N64" s="59"/>
      <c r="O64" s="105"/>
      <c r="P64" s="105"/>
      <c r="AA64" s="100">
        <f t="shared" si="3"/>
        <v>0</v>
      </c>
      <c r="AB64" s="100">
        <f>IF(AA64=1,SUM(AA$11:AA64),0)</f>
        <v>0</v>
      </c>
      <c r="AC64" s="100">
        <f>IF(OR($I64="〇",$J64="〇",$K64="〇"),COUNTIF($AC$11:$AE63,"&gt;0")+1,0)</f>
        <v>0</v>
      </c>
      <c r="AD64" s="100">
        <f>IF(AND(G64&lt;&gt;"",$I64&lt;&gt;"〇",$J64&lt;&gt;"〇",$K64&lt;&gt;"〇"),COUNTIF($AC$11:$AE63,"&gt;0")+COUNTIF($AC64:$AC64,"&gt;0")+1,0)</f>
        <v>0</v>
      </c>
      <c r="AE64" s="100">
        <f>IF(AND(H64&lt;&gt;"",$I64&lt;&gt;"〇",$J64&lt;&gt;"〇",$K64&lt;&gt;"〇"),COUNTIF($AC$11:$AE63,"&gt;0")+COUNTIF($AC64:$AD64,"&gt;0")+1,0)</f>
        <v>0</v>
      </c>
      <c r="AF64" s="100">
        <f t="shared" si="4"/>
        <v>0</v>
      </c>
      <c r="AG64" s="100">
        <f>IF(AF64=1,SUM(AF$11:AF64),0)</f>
        <v>0</v>
      </c>
      <c r="AH64" s="97"/>
    </row>
    <row r="65" spans="1:34" ht="18.75" customHeight="1">
      <c r="A65" s="101">
        <v>55</v>
      </c>
      <c r="B65" s="60"/>
      <c r="C65" s="59"/>
      <c r="D65" s="62"/>
      <c r="E65" s="59"/>
      <c r="F65" s="59"/>
      <c r="G65" s="59"/>
      <c r="H65" s="59"/>
      <c r="I65" s="4"/>
      <c r="J65" s="4"/>
      <c r="K65" s="4"/>
      <c r="L65" s="61"/>
      <c r="M65" s="104" t="str">
        <f>IF(AND(B65&lt;&gt;"",D65&lt;&gt;"",D65&gt;=マスタ!$F$4),"〇","　")</f>
        <v>　</v>
      </c>
      <c r="N65" s="59"/>
      <c r="O65" s="105"/>
      <c r="P65" s="105"/>
      <c r="AA65" s="100">
        <f t="shared" si="3"/>
        <v>0</v>
      </c>
      <c r="AB65" s="100">
        <f>IF(AA65=1,SUM(AA$11:AA65),0)</f>
        <v>0</v>
      </c>
      <c r="AC65" s="100">
        <f>IF(OR($I65="〇",$J65="〇",$K65="〇"),COUNTIF($AC$11:$AE64,"&gt;0")+1,0)</f>
        <v>0</v>
      </c>
      <c r="AD65" s="100">
        <f>IF(AND(G65&lt;&gt;"",$I65&lt;&gt;"〇",$J65&lt;&gt;"〇",$K65&lt;&gt;"〇"),COUNTIF($AC$11:$AE64,"&gt;0")+COUNTIF($AC65:$AC65,"&gt;0")+1,0)</f>
        <v>0</v>
      </c>
      <c r="AE65" s="100">
        <f>IF(AND(H65&lt;&gt;"",$I65&lt;&gt;"〇",$J65&lt;&gt;"〇",$K65&lt;&gt;"〇"),COUNTIF($AC$11:$AE64,"&gt;0")+COUNTIF($AC65:$AD65,"&gt;0")+1,0)</f>
        <v>0</v>
      </c>
      <c r="AF65" s="100">
        <f t="shared" si="4"/>
        <v>0</v>
      </c>
      <c r="AG65" s="100">
        <f>IF(AF65=1,SUM(AF$11:AF65),0)</f>
        <v>0</v>
      </c>
      <c r="AH65" s="97"/>
    </row>
    <row r="66" spans="1:34" ht="18.75" customHeight="1">
      <c r="A66" s="101">
        <v>56</v>
      </c>
      <c r="B66" s="60"/>
      <c r="C66" s="59"/>
      <c r="D66" s="62"/>
      <c r="E66" s="59"/>
      <c r="F66" s="59"/>
      <c r="G66" s="59"/>
      <c r="H66" s="59"/>
      <c r="I66" s="4"/>
      <c r="J66" s="4"/>
      <c r="K66" s="4"/>
      <c r="L66" s="61"/>
      <c r="M66" s="104" t="str">
        <f>IF(AND(B66&lt;&gt;"",D66&lt;&gt;"",D66&gt;=マスタ!$F$4),"〇","　")</f>
        <v>　</v>
      </c>
      <c r="N66" s="59"/>
      <c r="O66" s="105"/>
      <c r="P66" s="105"/>
      <c r="AA66" s="100">
        <f t="shared" si="3"/>
        <v>0</v>
      </c>
      <c r="AB66" s="100">
        <f>IF(AA66=1,SUM(AA$11:AA66),0)</f>
        <v>0</v>
      </c>
      <c r="AC66" s="100">
        <f>IF(OR($I66="〇",$J66="〇",$K66="〇"),COUNTIF($AC$11:$AE65,"&gt;0")+1,0)</f>
        <v>0</v>
      </c>
      <c r="AD66" s="100">
        <f>IF(AND(G66&lt;&gt;"",$I66&lt;&gt;"〇",$J66&lt;&gt;"〇",$K66&lt;&gt;"〇"),COUNTIF($AC$11:$AE65,"&gt;0")+COUNTIF($AC66:$AC66,"&gt;0")+1,0)</f>
        <v>0</v>
      </c>
      <c r="AE66" s="100">
        <f>IF(AND(H66&lt;&gt;"",$I66&lt;&gt;"〇",$J66&lt;&gt;"〇",$K66&lt;&gt;"〇"),COUNTIF($AC$11:$AE65,"&gt;0")+COUNTIF($AC66:$AD66,"&gt;0")+1,0)</f>
        <v>0</v>
      </c>
      <c r="AF66" s="100">
        <f t="shared" si="4"/>
        <v>0</v>
      </c>
      <c r="AG66" s="100">
        <f>IF(AF66=1,SUM(AF$11:AF66),0)</f>
        <v>0</v>
      </c>
      <c r="AH66" s="97"/>
    </row>
    <row r="67" spans="1:34" ht="18.75" customHeight="1">
      <c r="A67" s="101">
        <v>57</v>
      </c>
      <c r="B67" s="60"/>
      <c r="C67" s="59"/>
      <c r="D67" s="62"/>
      <c r="E67" s="59"/>
      <c r="F67" s="59"/>
      <c r="G67" s="59"/>
      <c r="H67" s="59"/>
      <c r="I67" s="4"/>
      <c r="J67" s="4"/>
      <c r="K67" s="4"/>
      <c r="L67" s="61"/>
      <c r="M67" s="104" t="str">
        <f>IF(AND(B67&lt;&gt;"",D67&lt;&gt;"",D67&gt;=マスタ!$F$4),"〇","　")</f>
        <v>　</v>
      </c>
      <c r="N67" s="59"/>
      <c r="O67" s="105"/>
      <c r="P67" s="105"/>
      <c r="AA67" s="100">
        <f t="shared" si="3"/>
        <v>0</v>
      </c>
      <c r="AB67" s="100">
        <f>IF(AA67=1,SUM(AA$11:AA67),0)</f>
        <v>0</v>
      </c>
      <c r="AC67" s="100">
        <f>IF(OR($I67="〇",$J67="〇",$K67="〇"),COUNTIF($AC$11:$AE66,"&gt;0")+1,0)</f>
        <v>0</v>
      </c>
      <c r="AD67" s="100">
        <f>IF(AND(G67&lt;&gt;"",$I67&lt;&gt;"〇",$J67&lt;&gt;"〇",$K67&lt;&gt;"〇"),COUNTIF($AC$11:$AE66,"&gt;0")+COUNTIF($AC67:$AC67,"&gt;0")+1,0)</f>
        <v>0</v>
      </c>
      <c r="AE67" s="100">
        <f>IF(AND(H67&lt;&gt;"",$I67&lt;&gt;"〇",$J67&lt;&gt;"〇",$K67&lt;&gt;"〇"),COUNTIF($AC$11:$AE66,"&gt;0")+COUNTIF($AC67:$AD67,"&gt;0")+1,0)</f>
        <v>0</v>
      </c>
      <c r="AF67" s="100">
        <f t="shared" si="4"/>
        <v>0</v>
      </c>
      <c r="AG67" s="100">
        <f>IF(AF67=1,SUM(AF$11:AF67),0)</f>
        <v>0</v>
      </c>
      <c r="AH67" s="97"/>
    </row>
    <row r="68" spans="1:34" ht="18.75" customHeight="1">
      <c r="A68" s="101">
        <v>58</v>
      </c>
      <c r="B68" s="60"/>
      <c r="C68" s="59"/>
      <c r="D68" s="62"/>
      <c r="E68" s="59"/>
      <c r="F68" s="59"/>
      <c r="G68" s="59"/>
      <c r="H68" s="59"/>
      <c r="I68" s="4"/>
      <c r="J68" s="4"/>
      <c r="K68" s="4"/>
      <c r="L68" s="61"/>
      <c r="M68" s="104" t="str">
        <f>IF(AND(B68&lt;&gt;"",D68&lt;&gt;"",D68&gt;=マスタ!$F$4),"〇","　")</f>
        <v>　</v>
      </c>
      <c r="N68" s="59"/>
      <c r="O68" s="105"/>
      <c r="P68" s="105"/>
      <c r="AA68" s="100">
        <f t="shared" si="3"/>
        <v>0</v>
      </c>
      <c r="AB68" s="100">
        <f>IF(AA68=1,SUM(AA$11:AA68),0)</f>
        <v>0</v>
      </c>
      <c r="AC68" s="100">
        <f>IF(OR($I68="〇",$J68="〇",$K68="〇"),COUNTIF($AC$11:$AE67,"&gt;0")+1,0)</f>
        <v>0</v>
      </c>
      <c r="AD68" s="100">
        <f>IF(AND(G68&lt;&gt;"",$I68&lt;&gt;"〇",$J68&lt;&gt;"〇",$K68&lt;&gt;"〇"),COUNTIF($AC$11:$AE67,"&gt;0")+COUNTIF($AC68:$AC68,"&gt;0")+1,0)</f>
        <v>0</v>
      </c>
      <c r="AE68" s="100">
        <f>IF(AND(H68&lt;&gt;"",$I68&lt;&gt;"〇",$J68&lt;&gt;"〇",$K68&lt;&gt;"〇"),COUNTIF($AC$11:$AE67,"&gt;0")+COUNTIF($AC68:$AD68,"&gt;0")+1,0)</f>
        <v>0</v>
      </c>
      <c r="AF68" s="100">
        <f t="shared" si="4"/>
        <v>0</v>
      </c>
      <c r="AG68" s="100">
        <f>IF(AF68=1,SUM(AF$11:AF68),0)</f>
        <v>0</v>
      </c>
      <c r="AH68" s="97"/>
    </row>
    <row r="69" spans="1:34" ht="18.75" customHeight="1">
      <c r="A69" s="101">
        <v>59</v>
      </c>
      <c r="B69" s="60"/>
      <c r="C69" s="59"/>
      <c r="D69" s="62"/>
      <c r="E69" s="59"/>
      <c r="F69" s="59"/>
      <c r="G69" s="59"/>
      <c r="H69" s="59"/>
      <c r="I69" s="4"/>
      <c r="J69" s="4"/>
      <c r="K69" s="4"/>
      <c r="L69" s="61"/>
      <c r="M69" s="104" t="str">
        <f>IF(AND(B69&lt;&gt;"",D69&lt;&gt;"",D69&gt;=マスタ!$F$4),"〇","　")</f>
        <v>　</v>
      </c>
      <c r="N69" s="59"/>
      <c r="O69" s="105"/>
      <c r="P69" s="105"/>
      <c r="AA69" s="100">
        <f t="shared" si="3"/>
        <v>0</v>
      </c>
      <c r="AB69" s="100">
        <f>IF(AA69=1,SUM(AA$11:AA69),0)</f>
        <v>0</v>
      </c>
      <c r="AC69" s="100">
        <f>IF(OR($I69="〇",$J69="〇",$K69="〇"),COUNTIF($AC$11:$AE68,"&gt;0")+1,0)</f>
        <v>0</v>
      </c>
      <c r="AD69" s="100">
        <f>IF(AND(G69&lt;&gt;"",$I69&lt;&gt;"〇",$J69&lt;&gt;"〇",$K69&lt;&gt;"〇"),COUNTIF($AC$11:$AE68,"&gt;0")+COUNTIF($AC69:$AC69,"&gt;0")+1,0)</f>
        <v>0</v>
      </c>
      <c r="AE69" s="100">
        <f>IF(AND(H69&lt;&gt;"",$I69&lt;&gt;"〇",$J69&lt;&gt;"〇",$K69&lt;&gt;"〇"),COUNTIF($AC$11:$AE68,"&gt;0")+COUNTIF($AC69:$AD69,"&gt;0")+1,0)</f>
        <v>0</v>
      </c>
      <c r="AF69" s="100">
        <f t="shared" si="4"/>
        <v>0</v>
      </c>
      <c r="AG69" s="100">
        <f>IF(AF69=1,SUM(AF$11:AF69),0)</f>
        <v>0</v>
      </c>
      <c r="AH69" s="97"/>
    </row>
    <row r="70" spans="1:34" ht="18.75" customHeight="1">
      <c r="A70" s="101">
        <v>60</v>
      </c>
      <c r="B70" s="60"/>
      <c r="C70" s="59"/>
      <c r="D70" s="62"/>
      <c r="E70" s="59"/>
      <c r="F70" s="59"/>
      <c r="G70" s="59"/>
      <c r="H70" s="59"/>
      <c r="I70" s="4"/>
      <c r="J70" s="4"/>
      <c r="K70" s="4"/>
      <c r="L70" s="61"/>
      <c r="M70" s="104" t="str">
        <f>IF(AND(B70&lt;&gt;"",D70&lt;&gt;"",D70&gt;=マスタ!$F$4),"〇","　")</f>
        <v>　</v>
      </c>
      <c r="N70" s="59"/>
      <c r="O70" s="105"/>
      <c r="P70" s="105"/>
      <c r="AA70" s="100">
        <f t="shared" si="3"/>
        <v>0</v>
      </c>
      <c r="AB70" s="100">
        <f>IF(AA70=1,SUM(AA$11:AA70),0)</f>
        <v>0</v>
      </c>
      <c r="AC70" s="100">
        <f>IF(OR($I70="〇",$J70="〇",$K70="〇"),COUNTIF($AC$11:$AE69,"&gt;0")+1,0)</f>
        <v>0</v>
      </c>
      <c r="AD70" s="100">
        <f>IF(AND(G70&lt;&gt;"",$I70&lt;&gt;"〇",$J70&lt;&gt;"〇",$K70&lt;&gt;"〇"),COUNTIF($AC$11:$AE69,"&gt;0")+COUNTIF($AC70:$AC70,"&gt;0")+1,0)</f>
        <v>0</v>
      </c>
      <c r="AE70" s="100">
        <f>IF(AND(H70&lt;&gt;"",$I70&lt;&gt;"〇",$J70&lt;&gt;"〇",$K70&lt;&gt;"〇"),COUNTIF($AC$11:$AE69,"&gt;0")+COUNTIF($AC70:$AD70,"&gt;0")+1,0)</f>
        <v>0</v>
      </c>
      <c r="AF70" s="100">
        <f t="shared" si="4"/>
        <v>0</v>
      </c>
      <c r="AG70" s="100">
        <f>IF(AF70=1,SUM(AF$11:AF70),0)</f>
        <v>0</v>
      </c>
      <c r="AH70" s="97"/>
    </row>
    <row r="71" spans="1:34" ht="18.75" customHeight="1">
      <c r="A71" s="101">
        <v>61</v>
      </c>
      <c r="B71" s="60"/>
      <c r="C71" s="59"/>
      <c r="D71" s="62"/>
      <c r="E71" s="59"/>
      <c r="F71" s="59"/>
      <c r="G71" s="59"/>
      <c r="H71" s="59"/>
      <c r="I71" s="4"/>
      <c r="J71" s="4"/>
      <c r="K71" s="4"/>
      <c r="L71" s="61"/>
      <c r="M71" s="104" t="str">
        <f>IF(AND(B71&lt;&gt;"",D71&lt;&gt;"",D71&gt;=マスタ!$F$4),"〇","　")</f>
        <v>　</v>
      </c>
      <c r="N71" s="59"/>
      <c r="O71" s="105"/>
      <c r="P71" s="105"/>
      <c r="AA71" s="100">
        <f t="shared" si="3"/>
        <v>0</v>
      </c>
      <c r="AB71" s="100">
        <f>IF(AA71=1,SUM(AA$11:AA71),0)</f>
        <v>0</v>
      </c>
      <c r="AC71" s="100">
        <f>IF(OR($I71="〇",$J71="〇",$K71="〇"),COUNTIF($AC$11:$AE70,"&gt;0")+1,0)</f>
        <v>0</v>
      </c>
      <c r="AD71" s="100">
        <f>IF(AND(G71&lt;&gt;"",$I71&lt;&gt;"〇",$J71&lt;&gt;"〇",$K71&lt;&gt;"〇"),COUNTIF($AC$11:$AE70,"&gt;0")+COUNTIF($AC71:$AC71,"&gt;0")+1,0)</f>
        <v>0</v>
      </c>
      <c r="AE71" s="100">
        <f>IF(AND(H71&lt;&gt;"",$I71&lt;&gt;"〇",$J71&lt;&gt;"〇",$K71&lt;&gt;"〇"),COUNTIF($AC$11:$AE70,"&gt;0")+COUNTIF($AC71:$AD71,"&gt;0")+1,0)</f>
        <v>0</v>
      </c>
      <c r="AF71" s="100">
        <f t="shared" si="4"/>
        <v>0</v>
      </c>
      <c r="AG71" s="100">
        <f>IF(AF71=1,SUM(AF$11:AF71),0)</f>
        <v>0</v>
      </c>
      <c r="AH71" s="97"/>
    </row>
    <row r="72" spans="1:34" ht="18.75" customHeight="1">
      <c r="A72" s="101">
        <v>62</v>
      </c>
      <c r="B72" s="60"/>
      <c r="C72" s="59"/>
      <c r="D72" s="62"/>
      <c r="E72" s="59"/>
      <c r="F72" s="59"/>
      <c r="G72" s="59"/>
      <c r="H72" s="59"/>
      <c r="I72" s="4"/>
      <c r="J72" s="4"/>
      <c r="K72" s="4"/>
      <c r="L72" s="61"/>
      <c r="M72" s="104" t="str">
        <f>IF(AND(B72&lt;&gt;"",D72&lt;&gt;"",D72&gt;=マスタ!$F$4),"〇","　")</f>
        <v>　</v>
      </c>
      <c r="N72" s="59"/>
      <c r="O72" s="105"/>
      <c r="P72" s="105"/>
      <c r="AA72" s="100">
        <f t="shared" si="3"/>
        <v>0</v>
      </c>
      <c r="AB72" s="100">
        <f>IF(AA72=1,SUM(AA$11:AA72),0)</f>
        <v>0</v>
      </c>
      <c r="AC72" s="100">
        <f>IF(OR($I72="〇",$J72="〇",$K72="〇"),COUNTIF($AC$11:$AE71,"&gt;0")+1,0)</f>
        <v>0</v>
      </c>
      <c r="AD72" s="100">
        <f>IF(AND(G72&lt;&gt;"",$I72&lt;&gt;"〇",$J72&lt;&gt;"〇",$K72&lt;&gt;"〇"),COUNTIF($AC$11:$AE71,"&gt;0")+COUNTIF($AC72:$AC72,"&gt;0")+1,0)</f>
        <v>0</v>
      </c>
      <c r="AE72" s="100">
        <f>IF(AND(H72&lt;&gt;"",$I72&lt;&gt;"〇",$J72&lt;&gt;"〇",$K72&lt;&gt;"〇"),COUNTIF($AC$11:$AE71,"&gt;0")+COUNTIF($AC72:$AD72,"&gt;0")+1,0)</f>
        <v>0</v>
      </c>
      <c r="AF72" s="100">
        <f t="shared" si="4"/>
        <v>0</v>
      </c>
      <c r="AG72" s="100">
        <f>IF(AF72=1,SUM(AF$11:AF72),0)</f>
        <v>0</v>
      </c>
      <c r="AH72" s="97"/>
    </row>
    <row r="73" spans="1:34" ht="18.75" customHeight="1">
      <c r="A73" s="101">
        <v>63</v>
      </c>
      <c r="B73" s="60"/>
      <c r="C73" s="59"/>
      <c r="D73" s="62"/>
      <c r="E73" s="59"/>
      <c r="F73" s="59"/>
      <c r="G73" s="59"/>
      <c r="H73" s="59"/>
      <c r="I73" s="4"/>
      <c r="J73" s="4"/>
      <c r="K73" s="4"/>
      <c r="L73" s="61"/>
      <c r="M73" s="104" t="str">
        <f>IF(AND(B73&lt;&gt;"",D73&lt;&gt;"",D73&gt;=マスタ!$F$4),"〇","　")</f>
        <v>　</v>
      </c>
      <c r="N73" s="59"/>
      <c r="O73" s="105"/>
      <c r="P73" s="105"/>
      <c r="AA73" s="100">
        <f t="shared" si="3"/>
        <v>0</v>
      </c>
      <c r="AB73" s="100">
        <f>IF(AA73=1,SUM(AA$11:AA73),0)</f>
        <v>0</v>
      </c>
      <c r="AC73" s="100">
        <f>IF(OR($I73="〇",$J73="〇",$K73="〇"),COUNTIF($AC$11:$AE72,"&gt;0")+1,0)</f>
        <v>0</v>
      </c>
      <c r="AD73" s="100">
        <f>IF(AND(G73&lt;&gt;"",$I73&lt;&gt;"〇",$J73&lt;&gt;"〇",$K73&lt;&gt;"〇"),COUNTIF($AC$11:$AE72,"&gt;0")+COUNTIF($AC73:$AC73,"&gt;0")+1,0)</f>
        <v>0</v>
      </c>
      <c r="AE73" s="100">
        <f>IF(AND(H73&lt;&gt;"",$I73&lt;&gt;"〇",$J73&lt;&gt;"〇",$K73&lt;&gt;"〇"),COUNTIF($AC$11:$AE72,"&gt;0")+COUNTIF($AC73:$AD73,"&gt;0")+1,0)</f>
        <v>0</v>
      </c>
      <c r="AF73" s="100">
        <f t="shared" si="4"/>
        <v>0</v>
      </c>
      <c r="AG73" s="100">
        <f>IF(AF73=1,SUM(AF$11:AF73),0)</f>
        <v>0</v>
      </c>
      <c r="AH73" s="97"/>
    </row>
    <row r="74" spans="1:34" ht="18.75" customHeight="1">
      <c r="A74" s="101">
        <v>64</v>
      </c>
      <c r="B74" s="60"/>
      <c r="C74" s="59"/>
      <c r="D74" s="62"/>
      <c r="E74" s="59"/>
      <c r="F74" s="59"/>
      <c r="G74" s="59"/>
      <c r="H74" s="59"/>
      <c r="I74" s="4"/>
      <c r="J74" s="4"/>
      <c r="K74" s="4"/>
      <c r="L74" s="61"/>
      <c r="M74" s="104" t="str">
        <f>IF(AND(B74&lt;&gt;"",D74&lt;&gt;"",D74&gt;=マスタ!$F$4),"〇","　")</f>
        <v>　</v>
      </c>
      <c r="N74" s="59"/>
      <c r="O74" s="105"/>
      <c r="P74" s="105"/>
      <c r="AA74" s="100">
        <f t="shared" si="3"/>
        <v>0</v>
      </c>
      <c r="AB74" s="100">
        <f>IF(AA74=1,SUM(AA$11:AA74),0)</f>
        <v>0</v>
      </c>
      <c r="AC74" s="100">
        <f>IF(OR($I74="〇",$J74="〇",$K74="〇"),COUNTIF($AC$11:$AE73,"&gt;0")+1,0)</f>
        <v>0</v>
      </c>
      <c r="AD74" s="100">
        <f>IF(AND(G74&lt;&gt;"",$I74&lt;&gt;"〇",$J74&lt;&gt;"〇",$K74&lt;&gt;"〇"),COUNTIF($AC$11:$AE73,"&gt;0")+COUNTIF($AC74:$AC74,"&gt;0")+1,0)</f>
        <v>0</v>
      </c>
      <c r="AE74" s="100">
        <f>IF(AND(H74&lt;&gt;"",$I74&lt;&gt;"〇",$J74&lt;&gt;"〇",$K74&lt;&gt;"〇"),COUNTIF($AC$11:$AE73,"&gt;0")+COUNTIF($AC74:$AD74,"&gt;0")+1,0)</f>
        <v>0</v>
      </c>
      <c r="AF74" s="100">
        <f t="shared" si="4"/>
        <v>0</v>
      </c>
      <c r="AG74" s="100">
        <f>IF(AF74=1,SUM(AF$11:AF74),0)</f>
        <v>0</v>
      </c>
      <c r="AH74" s="97"/>
    </row>
    <row r="75" spans="1:34" ht="18.75" customHeight="1">
      <c r="A75" s="101">
        <v>65</v>
      </c>
      <c r="B75" s="60"/>
      <c r="C75" s="59"/>
      <c r="D75" s="62"/>
      <c r="E75" s="59"/>
      <c r="F75" s="59"/>
      <c r="G75" s="59"/>
      <c r="H75" s="59"/>
      <c r="I75" s="4"/>
      <c r="J75" s="4"/>
      <c r="K75" s="4"/>
      <c r="L75" s="61"/>
      <c r="M75" s="104" t="str">
        <f>IF(AND(B75&lt;&gt;"",D75&lt;&gt;"",D75&gt;=マスタ!$F$4),"〇","　")</f>
        <v>　</v>
      </c>
      <c r="N75" s="59"/>
      <c r="O75" s="105"/>
      <c r="P75" s="105"/>
      <c r="AA75" s="100">
        <f t="shared" si="3"/>
        <v>0</v>
      </c>
      <c r="AB75" s="100">
        <f>IF(AA75=1,SUM(AA$11:AA75),0)</f>
        <v>0</v>
      </c>
      <c r="AC75" s="100">
        <f>IF(OR($I75="〇",$J75="〇",$K75="〇"),COUNTIF($AC$11:$AE74,"&gt;0")+1,0)</f>
        <v>0</v>
      </c>
      <c r="AD75" s="100">
        <f>IF(AND(G75&lt;&gt;"",$I75&lt;&gt;"〇",$J75&lt;&gt;"〇",$K75&lt;&gt;"〇"),COUNTIF($AC$11:$AE74,"&gt;0")+COUNTIF($AC75:$AC75,"&gt;0")+1,0)</f>
        <v>0</v>
      </c>
      <c r="AE75" s="100">
        <f>IF(AND(H75&lt;&gt;"",$I75&lt;&gt;"〇",$J75&lt;&gt;"〇",$K75&lt;&gt;"〇"),COUNTIF($AC$11:$AE74,"&gt;0")+COUNTIF($AC75:$AD75,"&gt;0")+1,0)</f>
        <v>0</v>
      </c>
      <c r="AF75" s="100">
        <f t="shared" si="4"/>
        <v>0</v>
      </c>
      <c r="AG75" s="100">
        <f>IF(AF75=1,SUM(AF$11:AF75),0)</f>
        <v>0</v>
      </c>
      <c r="AH75" s="97"/>
    </row>
    <row r="76" spans="1:34" ht="18.75" customHeight="1">
      <c r="A76" s="101">
        <v>66</v>
      </c>
      <c r="B76" s="60"/>
      <c r="C76" s="59"/>
      <c r="D76" s="62"/>
      <c r="E76" s="59"/>
      <c r="F76" s="59"/>
      <c r="G76" s="59"/>
      <c r="H76" s="59"/>
      <c r="I76" s="4"/>
      <c r="J76" s="4"/>
      <c r="K76" s="4"/>
      <c r="L76" s="61"/>
      <c r="M76" s="104" t="str">
        <f>IF(AND(B76&lt;&gt;"",D76&lt;&gt;"",D76&gt;=マスタ!$F$4),"〇","　")</f>
        <v>　</v>
      </c>
      <c r="N76" s="59"/>
      <c r="O76" s="105"/>
      <c r="P76" s="105"/>
      <c r="AA76" s="100">
        <f t="shared" si="3"/>
        <v>0</v>
      </c>
      <c r="AB76" s="100">
        <f>IF(AA76=1,SUM(AA$11:AA76),0)</f>
        <v>0</v>
      </c>
      <c r="AC76" s="100">
        <f>IF(OR($I76="〇",$J76="〇",$K76="〇"),COUNTIF($AC$11:$AE75,"&gt;0")+1,0)</f>
        <v>0</v>
      </c>
      <c r="AD76" s="100">
        <f>IF(AND(G76&lt;&gt;"",$I76&lt;&gt;"〇",$J76&lt;&gt;"〇",$K76&lt;&gt;"〇"),COUNTIF($AC$11:$AE75,"&gt;0")+COUNTIF($AC76:$AC76,"&gt;0")+1,0)</f>
        <v>0</v>
      </c>
      <c r="AE76" s="100">
        <f>IF(AND(H76&lt;&gt;"",$I76&lt;&gt;"〇",$J76&lt;&gt;"〇",$K76&lt;&gt;"〇"),COUNTIF($AC$11:$AE75,"&gt;0")+COUNTIF($AC76:$AD76,"&gt;0")+1,0)</f>
        <v>0</v>
      </c>
      <c r="AF76" s="100">
        <f t="shared" si="4"/>
        <v>0</v>
      </c>
      <c r="AG76" s="100">
        <f>IF(AF76=1,SUM(AF$11:AF76),0)</f>
        <v>0</v>
      </c>
      <c r="AH76" s="97"/>
    </row>
    <row r="77" spans="1:34" ht="18.75" customHeight="1">
      <c r="A77" s="101">
        <v>67</v>
      </c>
      <c r="B77" s="60"/>
      <c r="C77" s="59"/>
      <c r="D77" s="62"/>
      <c r="E77" s="59"/>
      <c r="F77" s="59"/>
      <c r="G77" s="59"/>
      <c r="H77" s="59"/>
      <c r="I77" s="4"/>
      <c r="J77" s="4"/>
      <c r="K77" s="4"/>
      <c r="L77" s="61"/>
      <c r="M77" s="104" t="str">
        <f>IF(AND(B77&lt;&gt;"",D77&lt;&gt;"",D77&gt;=マスタ!$F$4),"〇","　")</f>
        <v>　</v>
      </c>
      <c r="N77" s="59"/>
      <c r="O77" s="105"/>
      <c r="P77" s="105"/>
      <c r="AA77" s="100">
        <f t="shared" si="3"/>
        <v>0</v>
      </c>
      <c r="AB77" s="100">
        <f>IF(AA77=1,SUM(AA$11:AA77),0)</f>
        <v>0</v>
      </c>
      <c r="AC77" s="100">
        <f>IF(OR($I77="〇",$J77="〇",$K77="〇"),COUNTIF($AC$11:$AE76,"&gt;0")+1,0)</f>
        <v>0</v>
      </c>
      <c r="AD77" s="100">
        <f>IF(AND(G77&lt;&gt;"",$I77&lt;&gt;"〇",$J77&lt;&gt;"〇",$K77&lt;&gt;"〇"),COUNTIF($AC$11:$AE76,"&gt;0")+COUNTIF($AC77:$AC77,"&gt;0")+1,0)</f>
        <v>0</v>
      </c>
      <c r="AE77" s="100">
        <f>IF(AND(H77&lt;&gt;"",$I77&lt;&gt;"〇",$J77&lt;&gt;"〇",$K77&lt;&gt;"〇"),COUNTIF($AC$11:$AE76,"&gt;0")+COUNTIF($AC77:$AD77,"&gt;0")+1,0)</f>
        <v>0</v>
      </c>
      <c r="AF77" s="100">
        <f t="shared" si="4"/>
        <v>0</v>
      </c>
      <c r="AG77" s="100">
        <f>IF(AF77=1,SUM(AF$11:AF77),0)</f>
        <v>0</v>
      </c>
      <c r="AH77" s="97"/>
    </row>
    <row r="78" spans="1:34" ht="18.75" customHeight="1">
      <c r="A78" s="101">
        <v>68</v>
      </c>
      <c r="B78" s="60"/>
      <c r="C78" s="59"/>
      <c r="D78" s="62"/>
      <c r="E78" s="59"/>
      <c r="F78" s="59"/>
      <c r="G78" s="59"/>
      <c r="H78" s="59"/>
      <c r="I78" s="4"/>
      <c r="J78" s="4"/>
      <c r="K78" s="4"/>
      <c r="L78" s="61"/>
      <c r="M78" s="104" t="str">
        <f>IF(AND(B78&lt;&gt;"",D78&lt;&gt;"",D78&gt;=マスタ!$F$4),"〇","　")</f>
        <v>　</v>
      </c>
      <c r="N78" s="59"/>
      <c r="O78" s="105"/>
      <c r="P78" s="105"/>
      <c r="AA78" s="100">
        <f t="shared" si="3"/>
        <v>0</v>
      </c>
      <c r="AB78" s="100">
        <f>IF(AA78=1,SUM(AA$11:AA78),0)</f>
        <v>0</v>
      </c>
      <c r="AC78" s="100">
        <f>IF(OR($I78="〇",$J78="〇",$K78="〇"),COUNTIF($AC$11:$AE77,"&gt;0")+1,0)</f>
        <v>0</v>
      </c>
      <c r="AD78" s="100">
        <f>IF(AND(G78&lt;&gt;"",$I78&lt;&gt;"〇",$J78&lt;&gt;"〇",$K78&lt;&gt;"〇"),COUNTIF($AC$11:$AE77,"&gt;0")+COUNTIF($AC78:$AC78,"&gt;0")+1,0)</f>
        <v>0</v>
      </c>
      <c r="AE78" s="100">
        <f>IF(AND(H78&lt;&gt;"",$I78&lt;&gt;"〇",$J78&lt;&gt;"〇",$K78&lt;&gt;"〇"),COUNTIF($AC$11:$AE77,"&gt;0")+COUNTIF($AC78:$AD78,"&gt;0")+1,0)</f>
        <v>0</v>
      </c>
      <c r="AF78" s="100">
        <f t="shared" si="4"/>
        <v>0</v>
      </c>
      <c r="AG78" s="100">
        <f>IF(AF78=1,SUM(AF$11:AF78),0)</f>
        <v>0</v>
      </c>
      <c r="AH78" s="97"/>
    </row>
    <row r="79" spans="1:34" ht="18.75" customHeight="1">
      <c r="A79" s="101">
        <v>69</v>
      </c>
      <c r="B79" s="60"/>
      <c r="C79" s="59"/>
      <c r="D79" s="62"/>
      <c r="E79" s="59"/>
      <c r="F79" s="59"/>
      <c r="G79" s="59"/>
      <c r="H79" s="59"/>
      <c r="I79" s="4"/>
      <c r="J79" s="4"/>
      <c r="K79" s="4"/>
      <c r="L79" s="61"/>
      <c r="M79" s="104" t="str">
        <f>IF(AND(B79&lt;&gt;"",D79&lt;&gt;"",D79&gt;=マスタ!$F$4),"〇","　")</f>
        <v>　</v>
      </c>
      <c r="N79" s="59"/>
      <c r="O79" s="105"/>
      <c r="P79" s="105"/>
      <c r="AA79" s="100">
        <f t="shared" si="3"/>
        <v>0</v>
      </c>
      <c r="AB79" s="100">
        <f>IF(AA79=1,SUM(AA$11:AA79),0)</f>
        <v>0</v>
      </c>
      <c r="AC79" s="100">
        <f>IF(OR($I79="〇",$J79="〇",$K79="〇"),COUNTIF($AC$11:$AE78,"&gt;0")+1,0)</f>
        <v>0</v>
      </c>
      <c r="AD79" s="100">
        <f>IF(AND(G79&lt;&gt;"",$I79&lt;&gt;"〇",$J79&lt;&gt;"〇",$K79&lt;&gt;"〇"),COUNTIF($AC$11:$AE78,"&gt;0")+COUNTIF($AC79:$AC79,"&gt;0")+1,0)</f>
        <v>0</v>
      </c>
      <c r="AE79" s="100">
        <f>IF(AND(H79&lt;&gt;"",$I79&lt;&gt;"〇",$J79&lt;&gt;"〇",$K79&lt;&gt;"〇"),COUNTIF($AC$11:$AE78,"&gt;0")+COUNTIF($AC79:$AD79,"&gt;0")+1,0)</f>
        <v>0</v>
      </c>
      <c r="AF79" s="100">
        <f t="shared" si="4"/>
        <v>0</v>
      </c>
      <c r="AG79" s="100">
        <f>IF(AF79=1,SUM(AF$11:AF79),0)</f>
        <v>0</v>
      </c>
      <c r="AH79" s="97"/>
    </row>
    <row r="80" spans="1:34" ht="18.75" customHeight="1">
      <c r="A80" s="101">
        <v>70</v>
      </c>
      <c r="B80" s="60"/>
      <c r="C80" s="59"/>
      <c r="D80" s="62"/>
      <c r="E80" s="59"/>
      <c r="F80" s="59"/>
      <c r="G80" s="59"/>
      <c r="H80" s="59"/>
      <c r="I80" s="4"/>
      <c r="J80" s="4"/>
      <c r="K80" s="4"/>
      <c r="L80" s="61"/>
      <c r="M80" s="104" t="str">
        <f>IF(AND(B80&lt;&gt;"",D80&lt;&gt;"",D80&gt;=マスタ!$F$4),"〇","　")</f>
        <v>　</v>
      </c>
      <c r="N80" s="59"/>
      <c r="O80" s="105"/>
      <c r="P80" s="105"/>
      <c r="AA80" s="100">
        <f t="shared" si="3"/>
        <v>0</v>
      </c>
      <c r="AB80" s="100">
        <f>IF(AA80=1,SUM(AA$11:AA80),0)</f>
        <v>0</v>
      </c>
      <c r="AC80" s="100">
        <f>IF(OR($I80="〇",$J80="〇",$K80="〇"),COUNTIF($AC$11:$AE79,"&gt;0")+1,0)</f>
        <v>0</v>
      </c>
      <c r="AD80" s="100">
        <f>IF(AND(G80&lt;&gt;"",$I80&lt;&gt;"〇",$J80&lt;&gt;"〇",$K80&lt;&gt;"〇"),COUNTIF($AC$11:$AE79,"&gt;0")+COUNTIF($AC80:$AC80,"&gt;0")+1,0)</f>
        <v>0</v>
      </c>
      <c r="AE80" s="100">
        <f>IF(AND(H80&lt;&gt;"",$I80&lt;&gt;"〇",$J80&lt;&gt;"〇",$K80&lt;&gt;"〇"),COUNTIF($AC$11:$AE79,"&gt;0")+COUNTIF($AC80:$AD80,"&gt;0")+1,0)</f>
        <v>0</v>
      </c>
      <c r="AF80" s="100">
        <f t="shared" si="4"/>
        <v>0</v>
      </c>
      <c r="AG80" s="100">
        <f>IF(AF80=1,SUM(AF$11:AF80),0)</f>
        <v>0</v>
      </c>
      <c r="AH80" s="97"/>
    </row>
    <row r="81" spans="1:34" ht="18.75" customHeight="1">
      <c r="A81" s="101">
        <v>71</v>
      </c>
      <c r="B81" s="60"/>
      <c r="C81" s="59"/>
      <c r="D81" s="62"/>
      <c r="E81" s="59"/>
      <c r="F81" s="59"/>
      <c r="G81" s="59"/>
      <c r="H81" s="59"/>
      <c r="I81" s="4"/>
      <c r="J81" s="4"/>
      <c r="K81" s="4"/>
      <c r="L81" s="61"/>
      <c r="M81" s="104" t="str">
        <f>IF(AND(B81&lt;&gt;"",D81&lt;&gt;"",D81&gt;=マスタ!$F$4),"〇","　")</f>
        <v>　</v>
      </c>
      <c r="N81" s="59"/>
      <c r="O81" s="105"/>
      <c r="P81" s="105"/>
      <c r="AA81" s="100">
        <f t="shared" si="3"/>
        <v>0</v>
      </c>
      <c r="AB81" s="100">
        <f>IF(AA81=1,SUM(AA$11:AA81),0)</f>
        <v>0</v>
      </c>
      <c r="AC81" s="100">
        <f>IF(OR($I81="〇",$J81="〇",$K81="〇"),COUNTIF($AC$11:$AE80,"&gt;0")+1,0)</f>
        <v>0</v>
      </c>
      <c r="AD81" s="100">
        <f>IF(AND(G81&lt;&gt;"",$I81&lt;&gt;"〇",$J81&lt;&gt;"〇",$K81&lt;&gt;"〇"),COUNTIF($AC$11:$AE80,"&gt;0")+COUNTIF($AC81:$AC81,"&gt;0")+1,0)</f>
        <v>0</v>
      </c>
      <c r="AE81" s="100">
        <f>IF(AND(H81&lt;&gt;"",$I81&lt;&gt;"〇",$J81&lt;&gt;"〇",$K81&lt;&gt;"〇"),COUNTIF($AC$11:$AE80,"&gt;0")+COUNTIF($AC81:$AD81,"&gt;0")+1,0)</f>
        <v>0</v>
      </c>
      <c r="AF81" s="100">
        <f t="shared" si="4"/>
        <v>0</v>
      </c>
      <c r="AG81" s="100">
        <f>IF(AF81=1,SUM(AF$11:AF81),0)</f>
        <v>0</v>
      </c>
      <c r="AH81" s="97"/>
    </row>
    <row r="82" spans="1:34" ht="18.75" customHeight="1">
      <c r="A82" s="101">
        <v>72</v>
      </c>
      <c r="B82" s="60"/>
      <c r="C82" s="59"/>
      <c r="D82" s="62"/>
      <c r="E82" s="59"/>
      <c r="F82" s="59"/>
      <c r="G82" s="59"/>
      <c r="H82" s="59"/>
      <c r="I82" s="4"/>
      <c r="J82" s="4"/>
      <c r="K82" s="4"/>
      <c r="L82" s="61"/>
      <c r="M82" s="104" t="str">
        <f>IF(AND(B82&lt;&gt;"",D82&lt;&gt;"",D82&gt;=マスタ!$F$4),"〇","　")</f>
        <v>　</v>
      </c>
      <c r="N82" s="59"/>
      <c r="O82" s="105"/>
      <c r="P82" s="105"/>
      <c r="AA82" s="100">
        <f t="shared" si="3"/>
        <v>0</v>
      </c>
      <c r="AB82" s="100">
        <f>IF(AA82=1,SUM(AA$11:AA82),0)</f>
        <v>0</v>
      </c>
      <c r="AC82" s="100">
        <f>IF(OR($I82="〇",$J82="〇",$K82="〇"),COUNTIF($AC$11:$AE81,"&gt;0")+1,0)</f>
        <v>0</v>
      </c>
      <c r="AD82" s="100">
        <f>IF(AND(G82&lt;&gt;"",$I82&lt;&gt;"〇",$J82&lt;&gt;"〇",$K82&lt;&gt;"〇"),COUNTIF($AC$11:$AE81,"&gt;0")+COUNTIF($AC82:$AC82,"&gt;0")+1,0)</f>
        <v>0</v>
      </c>
      <c r="AE82" s="100">
        <f>IF(AND(H82&lt;&gt;"",$I82&lt;&gt;"〇",$J82&lt;&gt;"〇",$K82&lt;&gt;"〇"),COUNTIF($AC$11:$AE81,"&gt;0")+COUNTIF($AC82:$AD82,"&gt;0")+1,0)</f>
        <v>0</v>
      </c>
      <c r="AF82" s="100">
        <f t="shared" si="4"/>
        <v>0</v>
      </c>
      <c r="AG82" s="100">
        <f>IF(AF82=1,SUM(AF$11:AF82),0)</f>
        <v>0</v>
      </c>
      <c r="AH82" s="97"/>
    </row>
    <row r="83" spans="1:34" ht="18.75" customHeight="1">
      <c r="A83" s="101">
        <v>73</v>
      </c>
      <c r="B83" s="60"/>
      <c r="C83" s="59"/>
      <c r="D83" s="62"/>
      <c r="E83" s="59"/>
      <c r="F83" s="59"/>
      <c r="G83" s="59"/>
      <c r="H83" s="59"/>
      <c r="I83" s="4"/>
      <c r="J83" s="4"/>
      <c r="K83" s="4"/>
      <c r="L83" s="61"/>
      <c r="M83" s="104" t="str">
        <f>IF(AND(B83&lt;&gt;"",D83&lt;&gt;"",D83&gt;=マスタ!$F$4),"〇","　")</f>
        <v>　</v>
      </c>
      <c r="N83" s="59"/>
      <c r="O83" s="105"/>
      <c r="P83" s="105"/>
      <c r="AA83" s="100">
        <f t="shared" si="3"/>
        <v>0</v>
      </c>
      <c r="AB83" s="100">
        <f>IF(AA83=1,SUM(AA$11:AA83),0)</f>
        <v>0</v>
      </c>
      <c r="AC83" s="100">
        <f>IF(OR($I83="〇",$J83="〇",$K83="〇"),COUNTIF($AC$11:$AE82,"&gt;0")+1,0)</f>
        <v>0</v>
      </c>
      <c r="AD83" s="100">
        <f>IF(AND(G83&lt;&gt;"",$I83&lt;&gt;"〇",$J83&lt;&gt;"〇",$K83&lt;&gt;"〇"),COUNTIF($AC$11:$AE82,"&gt;0")+COUNTIF($AC83:$AC83,"&gt;0")+1,0)</f>
        <v>0</v>
      </c>
      <c r="AE83" s="100">
        <f>IF(AND(H83&lt;&gt;"",$I83&lt;&gt;"〇",$J83&lt;&gt;"〇",$K83&lt;&gt;"〇"),COUNTIF($AC$11:$AE82,"&gt;0")+COUNTIF($AC83:$AD83,"&gt;0")+1,0)</f>
        <v>0</v>
      </c>
      <c r="AF83" s="100">
        <f t="shared" si="4"/>
        <v>0</v>
      </c>
      <c r="AG83" s="100">
        <f>IF(AF83=1,SUM(AF$11:AF83),0)</f>
        <v>0</v>
      </c>
      <c r="AH83" s="97"/>
    </row>
    <row r="84" spans="1:34" ht="18.75" customHeight="1">
      <c r="A84" s="101">
        <v>74</v>
      </c>
      <c r="B84" s="60"/>
      <c r="C84" s="59"/>
      <c r="D84" s="62"/>
      <c r="E84" s="59"/>
      <c r="F84" s="59"/>
      <c r="G84" s="59"/>
      <c r="H84" s="59"/>
      <c r="I84" s="4"/>
      <c r="J84" s="4"/>
      <c r="K84" s="4"/>
      <c r="L84" s="61"/>
      <c r="M84" s="104" t="str">
        <f>IF(AND(B84&lt;&gt;"",D84&lt;&gt;"",D84&gt;=マスタ!$F$4),"〇","　")</f>
        <v>　</v>
      </c>
      <c r="N84" s="59"/>
      <c r="O84" s="105"/>
      <c r="P84" s="105"/>
      <c r="AA84" s="100">
        <f t="shared" si="3"/>
        <v>0</v>
      </c>
      <c r="AB84" s="100">
        <f>IF(AA84=1,SUM(AA$11:AA84),0)</f>
        <v>0</v>
      </c>
      <c r="AC84" s="100">
        <f>IF(OR($I84="〇",$J84="〇",$K84="〇"),COUNTIF($AC$11:$AE83,"&gt;0")+1,0)</f>
        <v>0</v>
      </c>
      <c r="AD84" s="100">
        <f>IF(AND(G84&lt;&gt;"",$I84&lt;&gt;"〇",$J84&lt;&gt;"〇",$K84&lt;&gt;"〇"),COUNTIF($AC$11:$AE83,"&gt;0")+COUNTIF($AC84:$AC84,"&gt;0")+1,0)</f>
        <v>0</v>
      </c>
      <c r="AE84" s="100">
        <f>IF(AND(H84&lt;&gt;"",$I84&lt;&gt;"〇",$J84&lt;&gt;"〇",$K84&lt;&gt;"〇"),COUNTIF($AC$11:$AE83,"&gt;0")+COUNTIF($AC84:$AD84,"&gt;0")+1,0)</f>
        <v>0</v>
      </c>
      <c r="AF84" s="100">
        <f t="shared" si="4"/>
        <v>0</v>
      </c>
      <c r="AG84" s="100">
        <f>IF(AF84=1,SUM(AF$11:AF84),0)</f>
        <v>0</v>
      </c>
      <c r="AH84" s="97"/>
    </row>
    <row r="85" spans="1:34" ht="18.75" customHeight="1">
      <c r="A85" s="101">
        <v>75</v>
      </c>
      <c r="B85" s="60"/>
      <c r="C85" s="59"/>
      <c r="D85" s="62"/>
      <c r="E85" s="59"/>
      <c r="F85" s="59"/>
      <c r="G85" s="59"/>
      <c r="H85" s="59"/>
      <c r="I85" s="4"/>
      <c r="J85" s="4"/>
      <c r="K85" s="4"/>
      <c r="L85" s="61"/>
      <c r="M85" s="104" t="str">
        <f>IF(AND(B85&lt;&gt;"",D85&lt;&gt;"",D85&gt;=マスタ!$F$4),"〇","　")</f>
        <v>　</v>
      </c>
      <c r="N85" s="59"/>
      <c r="O85" s="105"/>
      <c r="P85" s="105"/>
      <c r="AA85" s="100">
        <f t="shared" si="3"/>
        <v>0</v>
      </c>
      <c r="AB85" s="100">
        <f>IF(AA85=1,SUM(AA$11:AA85),0)</f>
        <v>0</v>
      </c>
      <c r="AC85" s="100">
        <f>IF(OR($I85="〇",$J85="〇",$K85="〇"),COUNTIF($AC$11:$AE84,"&gt;0")+1,0)</f>
        <v>0</v>
      </c>
      <c r="AD85" s="100">
        <f>IF(AND(G85&lt;&gt;"",$I85&lt;&gt;"〇",$J85&lt;&gt;"〇",$K85&lt;&gt;"〇"),COUNTIF($AC$11:$AE84,"&gt;0")+COUNTIF($AC85:$AC85,"&gt;0")+1,0)</f>
        <v>0</v>
      </c>
      <c r="AE85" s="100">
        <f>IF(AND(H85&lt;&gt;"",$I85&lt;&gt;"〇",$J85&lt;&gt;"〇",$K85&lt;&gt;"〇"),COUNTIF($AC$11:$AE84,"&gt;0")+COUNTIF($AC85:$AD85,"&gt;0")+1,0)</f>
        <v>0</v>
      </c>
      <c r="AF85" s="100">
        <f t="shared" si="4"/>
        <v>0</v>
      </c>
      <c r="AG85" s="100">
        <f>IF(AF85=1,SUM(AF$11:AF85),0)</f>
        <v>0</v>
      </c>
      <c r="AH85" s="97"/>
    </row>
    <row r="86" spans="1:34" ht="18.75" customHeight="1">
      <c r="A86" s="101">
        <v>76</v>
      </c>
      <c r="B86" s="60"/>
      <c r="C86" s="59"/>
      <c r="D86" s="62"/>
      <c r="E86" s="59"/>
      <c r="F86" s="59"/>
      <c r="G86" s="59"/>
      <c r="H86" s="59"/>
      <c r="I86" s="4"/>
      <c r="J86" s="4"/>
      <c r="K86" s="4"/>
      <c r="L86" s="61"/>
      <c r="M86" s="104" t="str">
        <f>IF(AND(B86&lt;&gt;"",D86&lt;&gt;"",D86&gt;=マスタ!$F$4),"〇","　")</f>
        <v>　</v>
      </c>
      <c r="N86" s="59"/>
      <c r="O86" s="105"/>
      <c r="P86" s="105"/>
      <c r="AA86" s="100">
        <f t="shared" si="3"/>
        <v>0</v>
      </c>
      <c r="AB86" s="100">
        <f>IF(AA86=1,SUM(AA$11:AA86),0)</f>
        <v>0</v>
      </c>
      <c r="AC86" s="100">
        <f>IF(OR($I86="〇",$J86="〇",$K86="〇"),COUNTIF($AC$11:$AE85,"&gt;0")+1,0)</f>
        <v>0</v>
      </c>
      <c r="AD86" s="100">
        <f>IF(AND(G86&lt;&gt;"",$I86&lt;&gt;"〇",$J86&lt;&gt;"〇",$K86&lt;&gt;"〇"),COUNTIF($AC$11:$AE85,"&gt;0")+COUNTIF($AC86:$AC86,"&gt;0")+1,0)</f>
        <v>0</v>
      </c>
      <c r="AE86" s="100">
        <f>IF(AND(H86&lt;&gt;"",$I86&lt;&gt;"〇",$J86&lt;&gt;"〇",$K86&lt;&gt;"〇"),COUNTIF($AC$11:$AE85,"&gt;0")+COUNTIF($AC86:$AD86,"&gt;0")+1,0)</f>
        <v>0</v>
      </c>
      <c r="AF86" s="100">
        <f t="shared" si="4"/>
        <v>0</v>
      </c>
      <c r="AG86" s="100">
        <f>IF(AF86=1,SUM(AF$11:AF86),0)</f>
        <v>0</v>
      </c>
      <c r="AH86" s="97"/>
    </row>
    <row r="87" spans="1:34" ht="18.75" customHeight="1">
      <c r="A87" s="101">
        <v>77</v>
      </c>
      <c r="B87" s="60"/>
      <c r="C87" s="59"/>
      <c r="D87" s="62"/>
      <c r="E87" s="59"/>
      <c r="F87" s="59"/>
      <c r="G87" s="59"/>
      <c r="H87" s="59"/>
      <c r="I87" s="4"/>
      <c r="J87" s="4"/>
      <c r="K87" s="4"/>
      <c r="L87" s="61"/>
      <c r="M87" s="104" t="str">
        <f>IF(AND(B87&lt;&gt;"",D87&lt;&gt;"",D87&gt;=マスタ!$F$4),"〇","　")</f>
        <v>　</v>
      </c>
      <c r="N87" s="59"/>
      <c r="O87" s="105"/>
      <c r="P87" s="105"/>
      <c r="AA87" s="100">
        <f t="shared" si="3"/>
        <v>0</v>
      </c>
      <c r="AB87" s="100">
        <f>IF(AA87=1,SUM(AA$11:AA87),0)</f>
        <v>0</v>
      </c>
      <c r="AC87" s="100">
        <f>IF(OR($I87="〇",$J87="〇",$K87="〇"),COUNTIF($AC$11:$AE86,"&gt;0")+1,0)</f>
        <v>0</v>
      </c>
      <c r="AD87" s="100">
        <f>IF(AND(G87&lt;&gt;"",$I87&lt;&gt;"〇",$J87&lt;&gt;"〇",$K87&lt;&gt;"〇"),COUNTIF($AC$11:$AE86,"&gt;0")+COUNTIF($AC87:$AC87,"&gt;0")+1,0)</f>
        <v>0</v>
      </c>
      <c r="AE87" s="100">
        <f>IF(AND(H87&lt;&gt;"",$I87&lt;&gt;"〇",$J87&lt;&gt;"〇",$K87&lt;&gt;"〇"),COUNTIF($AC$11:$AE86,"&gt;0")+COUNTIF($AC87:$AD87,"&gt;0")+1,0)</f>
        <v>0</v>
      </c>
      <c r="AF87" s="100">
        <f t="shared" si="4"/>
        <v>0</v>
      </c>
      <c r="AG87" s="100">
        <f>IF(AF87=1,SUM(AF$11:AF87),0)</f>
        <v>0</v>
      </c>
      <c r="AH87" s="97"/>
    </row>
    <row r="88" spans="1:34" ht="18.75" customHeight="1">
      <c r="A88" s="101">
        <v>78</v>
      </c>
      <c r="B88" s="60"/>
      <c r="C88" s="59"/>
      <c r="D88" s="62"/>
      <c r="E88" s="59"/>
      <c r="F88" s="59"/>
      <c r="G88" s="59"/>
      <c r="H88" s="59"/>
      <c r="I88" s="4"/>
      <c r="J88" s="4"/>
      <c r="K88" s="4"/>
      <c r="L88" s="61"/>
      <c r="M88" s="104" t="str">
        <f>IF(AND(B88&lt;&gt;"",D88&lt;&gt;"",D88&gt;=マスタ!$F$4),"〇","　")</f>
        <v>　</v>
      </c>
      <c r="N88" s="59"/>
      <c r="O88" s="105"/>
      <c r="P88" s="105"/>
      <c r="AA88" s="100">
        <f t="shared" si="3"/>
        <v>0</v>
      </c>
      <c r="AB88" s="100">
        <f>IF(AA88=1,SUM(AA$11:AA88),0)</f>
        <v>0</v>
      </c>
      <c r="AC88" s="100">
        <f>IF(OR($I88="〇",$J88="〇",$K88="〇"),COUNTIF($AC$11:$AE87,"&gt;0")+1,0)</f>
        <v>0</v>
      </c>
      <c r="AD88" s="100">
        <f>IF(AND(G88&lt;&gt;"",$I88&lt;&gt;"〇",$J88&lt;&gt;"〇",$K88&lt;&gt;"〇"),COUNTIF($AC$11:$AE87,"&gt;0")+COUNTIF($AC88:$AC88,"&gt;0")+1,0)</f>
        <v>0</v>
      </c>
      <c r="AE88" s="100">
        <f>IF(AND(H88&lt;&gt;"",$I88&lt;&gt;"〇",$J88&lt;&gt;"〇",$K88&lt;&gt;"〇"),COUNTIF($AC$11:$AE87,"&gt;0")+COUNTIF($AC88:$AD88,"&gt;0")+1,0)</f>
        <v>0</v>
      </c>
      <c r="AF88" s="100">
        <f t="shared" si="4"/>
        <v>0</v>
      </c>
      <c r="AG88" s="100">
        <f>IF(AF88=1,SUM(AF$11:AF88),0)</f>
        <v>0</v>
      </c>
      <c r="AH88" s="97"/>
    </row>
    <row r="89" spans="1:34" ht="18.75" customHeight="1">
      <c r="A89" s="101">
        <v>79</v>
      </c>
      <c r="B89" s="60"/>
      <c r="C89" s="59"/>
      <c r="D89" s="62"/>
      <c r="E89" s="59"/>
      <c r="F89" s="59"/>
      <c r="G89" s="59"/>
      <c r="H89" s="59"/>
      <c r="I89" s="4"/>
      <c r="J89" s="4"/>
      <c r="K89" s="4"/>
      <c r="L89" s="61"/>
      <c r="M89" s="104" t="str">
        <f>IF(AND(B89&lt;&gt;"",D89&lt;&gt;"",D89&gt;=マスタ!$F$4),"〇","　")</f>
        <v>　</v>
      </c>
      <c r="N89" s="59"/>
      <c r="O89" s="105"/>
      <c r="P89" s="105"/>
      <c r="AA89" s="100">
        <f t="shared" si="3"/>
        <v>0</v>
      </c>
      <c r="AB89" s="100">
        <f>IF(AA89=1,SUM(AA$11:AA89),0)</f>
        <v>0</v>
      </c>
      <c r="AC89" s="100">
        <f>IF(OR($I89="〇",$J89="〇",$K89="〇"),COUNTIF($AC$11:$AE88,"&gt;0")+1,0)</f>
        <v>0</v>
      </c>
      <c r="AD89" s="100">
        <f>IF(AND(G89&lt;&gt;"",$I89&lt;&gt;"〇",$J89&lt;&gt;"〇",$K89&lt;&gt;"〇"),COUNTIF($AC$11:$AE88,"&gt;0")+COUNTIF($AC89:$AC89,"&gt;0")+1,0)</f>
        <v>0</v>
      </c>
      <c r="AE89" s="100">
        <f>IF(AND(H89&lt;&gt;"",$I89&lt;&gt;"〇",$J89&lt;&gt;"〇",$K89&lt;&gt;"〇"),COUNTIF($AC$11:$AE88,"&gt;0")+COUNTIF($AC89:$AD89,"&gt;0")+1,0)</f>
        <v>0</v>
      </c>
      <c r="AF89" s="100">
        <f t="shared" si="4"/>
        <v>0</v>
      </c>
      <c r="AG89" s="100">
        <f>IF(AF89=1,SUM(AF$11:AF89),0)</f>
        <v>0</v>
      </c>
      <c r="AH89" s="97"/>
    </row>
    <row r="90" spans="1:34" ht="18.75" customHeight="1">
      <c r="A90" s="101">
        <v>80</v>
      </c>
      <c r="B90" s="60"/>
      <c r="C90" s="59"/>
      <c r="D90" s="62"/>
      <c r="E90" s="59"/>
      <c r="F90" s="59"/>
      <c r="G90" s="59"/>
      <c r="H90" s="59"/>
      <c r="I90" s="4"/>
      <c r="J90" s="4"/>
      <c r="K90" s="4"/>
      <c r="L90" s="61"/>
      <c r="M90" s="104" t="str">
        <f>IF(AND(B90&lt;&gt;"",D90&lt;&gt;"",D90&gt;=マスタ!$F$4),"〇","　")</f>
        <v>　</v>
      </c>
      <c r="N90" s="59"/>
      <c r="O90" s="105"/>
      <c r="P90" s="105"/>
      <c r="AA90" s="100">
        <f t="shared" si="3"/>
        <v>0</v>
      </c>
      <c r="AB90" s="100">
        <f>IF(AA90=1,SUM(AA$11:AA90),0)</f>
        <v>0</v>
      </c>
      <c r="AC90" s="100">
        <f>IF(OR($I90="〇",$J90="〇",$K90="〇"),COUNTIF($AC$11:$AE89,"&gt;0")+1,0)</f>
        <v>0</v>
      </c>
      <c r="AD90" s="100">
        <f>IF(AND(G90&lt;&gt;"",$I90&lt;&gt;"〇",$J90&lt;&gt;"〇",$K90&lt;&gt;"〇"),COUNTIF($AC$11:$AE89,"&gt;0")+COUNTIF($AC90:$AC90,"&gt;0")+1,0)</f>
        <v>0</v>
      </c>
      <c r="AE90" s="100">
        <f>IF(AND(H90&lt;&gt;"",$I90&lt;&gt;"〇",$J90&lt;&gt;"〇",$K90&lt;&gt;"〇"),COUNTIF($AC$11:$AE89,"&gt;0")+COUNTIF($AC90:$AD90,"&gt;0")+1,0)</f>
        <v>0</v>
      </c>
      <c r="AF90" s="100">
        <f t="shared" si="4"/>
        <v>0</v>
      </c>
      <c r="AG90" s="100">
        <f>IF(AF90=1,SUM(AF$11:AF90),0)</f>
        <v>0</v>
      </c>
      <c r="AH90" s="97"/>
    </row>
    <row r="91" spans="1:34" ht="18.75" customHeight="1">
      <c r="A91" s="101">
        <v>81</v>
      </c>
      <c r="B91" s="60"/>
      <c r="C91" s="59"/>
      <c r="D91" s="62"/>
      <c r="E91" s="59"/>
      <c r="F91" s="59"/>
      <c r="G91" s="59"/>
      <c r="H91" s="59"/>
      <c r="I91" s="4"/>
      <c r="J91" s="4"/>
      <c r="K91" s="4"/>
      <c r="L91" s="61"/>
      <c r="M91" s="104" t="str">
        <f>IF(AND(B91&lt;&gt;"",D91&lt;&gt;"",D91&gt;=マスタ!$F$4),"〇","　")</f>
        <v>　</v>
      </c>
      <c r="N91" s="59"/>
      <c r="O91" s="105"/>
      <c r="P91" s="105"/>
      <c r="AA91" s="100">
        <f t="shared" si="3"/>
        <v>0</v>
      </c>
      <c r="AB91" s="100">
        <f>IF(AA91=1,SUM(AA$11:AA91),0)</f>
        <v>0</v>
      </c>
      <c r="AC91" s="100">
        <f>IF(OR($I91="〇",$J91="〇",$K91="〇"),COUNTIF($AC$11:$AE90,"&gt;0")+1,0)</f>
        <v>0</v>
      </c>
      <c r="AD91" s="100">
        <f>IF(AND(G91&lt;&gt;"",$I91&lt;&gt;"〇",$J91&lt;&gt;"〇",$K91&lt;&gt;"〇"),COUNTIF($AC$11:$AE90,"&gt;0")+COUNTIF($AC91:$AC91,"&gt;0")+1,0)</f>
        <v>0</v>
      </c>
      <c r="AE91" s="100">
        <f>IF(AND(H91&lt;&gt;"",$I91&lt;&gt;"〇",$J91&lt;&gt;"〇",$K91&lt;&gt;"〇"),COUNTIF($AC$11:$AE90,"&gt;0")+COUNTIF($AC91:$AD91,"&gt;0")+1,0)</f>
        <v>0</v>
      </c>
      <c r="AF91" s="100">
        <f t="shared" si="4"/>
        <v>0</v>
      </c>
      <c r="AG91" s="100">
        <f>IF(AF91=1,SUM(AF$11:AF91),0)</f>
        <v>0</v>
      </c>
      <c r="AH91" s="97"/>
    </row>
    <row r="92" spans="1:34" ht="18.75" customHeight="1">
      <c r="A92" s="101">
        <v>82</v>
      </c>
      <c r="B92" s="60"/>
      <c r="C92" s="59"/>
      <c r="D92" s="62"/>
      <c r="E92" s="59"/>
      <c r="F92" s="59"/>
      <c r="G92" s="59"/>
      <c r="H92" s="59"/>
      <c r="I92" s="4"/>
      <c r="J92" s="4"/>
      <c r="K92" s="4"/>
      <c r="L92" s="61"/>
      <c r="M92" s="104" t="str">
        <f>IF(AND(B92&lt;&gt;"",D92&lt;&gt;"",D92&gt;=マスタ!$F$4),"〇","　")</f>
        <v>　</v>
      </c>
      <c r="N92" s="59"/>
      <c r="O92" s="105"/>
      <c r="P92" s="105"/>
      <c r="AA92" s="100">
        <f t="shared" si="3"/>
        <v>0</v>
      </c>
      <c r="AB92" s="100">
        <f>IF(AA92=1,SUM(AA$11:AA92),0)</f>
        <v>0</v>
      </c>
      <c r="AC92" s="100">
        <f>IF(OR($I92="〇",$J92="〇",$K92="〇"),COUNTIF($AC$11:$AE91,"&gt;0")+1,0)</f>
        <v>0</v>
      </c>
      <c r="AD92" s="100">
        <f>IF(AND(G92&lt;&gt;"",$I92&lt;&gt;"〇",$J92&lt;&gt;"〇",$K92&lt;&gt;"〇"),COUNTIF($AC$11:$AE91,"&gt;0")+COUNTIF($AC92:$AC92,"&gt;0")+1,0)</f>
        <v>0</v>
      </c>
      <c r="AE92" s="100">
        <f>IF(AND(H92&lt;&gt;"",$I92&lt;&gt;"〇",$J92&lt;&gt;"〇",$K92&lt;&gt;"〇"),COUNTIF($AC$11:$AE91,"&gt;0")+COUNTIF($AC92:$AD92,"&gt;0")+1,0)</f>
        <v>0</v>
      </c>
      <c r="AF92" s="100">
        <f t="shared" si="4"/>
        <v>0</v>
      </c>
      <c r="AG92" s="100">
        <f>IF(AF92=1,SUM(AF$11:AF92),0)</f>
        <v>0</v>
      </c>
      <c r="AH92" s="97"/>
    </row>
    <row r="93" spans="1:34" ht="18.75" customHeight="1">
      <c r="A93" s="101">
        <v>83</v>
      </c>
      <c r="B93" s="60"/>
      <c r="C93" s="59"/>
      <c r="D93" s="62"/>
      <c r="E93" s="59"/>
      <c r="F93" s="59"/>
      <c r="G93" s="59"/>
      <c r="H93" s="59"/>
      <c r="I93" s="4"/>
      <c r="J93" s="4"/>
      <c r="K93" s="4"/>
      <c r="L93" s="61"/>
      <c r="M93" s="104" t="str">
        <f>IF(AND(B93&lt;&gt;"",D93&lt;&gt;"",D93&gt;=マスタ!$F$4),"〇","　")</f>
        <v>　</v>
      </c>
      <c r="N93" s="59"/>
      <c r="O93" s="105"/>
      <c r="P93" s="105"/>
      <c r="AA93" s="100">
        <f t="shared" si="3"/>
        <v>0</v>
      </c>
      <c r="AB93" s="100">
        <f>IF(AA93=1,SUM(AA$11:AA93),0)</f>
        <v>0</v>
      </c>
      <c r="AC93" s="100">
        <f>IF(OR($I93="〇",$J93="〇",$K93="〇"),COUNTIF($AC$11:$AE92,"&gt;0")+1,0)</f>
        <v>0</v>
      </c>
      <c r="AD93" s="100">
        <f>IF(AND(G93&lt;&gt;"",$I93&lt;&gt;"〇",$J93&lt;&gt;"〇",$K93&lt;&gt;"〇"),COUNTIF($AC$11:$AE92,"&gt;0")+COUNTIF($AC93:$AC93,"&gt;0")+1,0)</f>
        <v>0</v>
      </c>
      <c r="AE93" s="100">
        <f>IF(AND(H93&lt;&gt;"",$I93&lt;&gt;"〇",$J93&lt;&gt;"〇",$K93&lt;&gt;"〇"),COUNTIF($AC$11:$AE92,"&gt;0")+COUNTIF($AC93:$AD93,"&gt;0")+1,0)</f>
        <v>0</v>
      </c>
      <c r="AF93" s="100">
        <f t="shared" si="4"/>
        <v>0</v>
      </c>
      <c r="AG93" s="100">
        <f>IF(AF93=1,SUM(AF$11:AF93),0)</f>
        <v>0</v>
      </c>
      <c r="AH93" s="97"/>
    </row>
    <row r="94" spans="1:34" ht="18.75" customHeight="1">
      <c r="A94" s="101">
        <v>84</v>
      </c>
      <c r="B94" s="60"/>
      <c r="C94" s="59"/>
      <c r="D94" s="62"/>
      <c r="E94" s="59"/>
      <c r="F94" s="59"/>
      <c r="G94" s="59"/>
      <c r="H94" s="59"/>
      <c r="I94" s="4"/>
      <c r="J94" s="4"/>
      <c r="K94" s="4"/>
      <c r="L94" s="61"/>
      <c r="M94" s="104" t="str">
        <f>IF(AND(B94&lt;&gt;"",D94&lt;&gt;"",D94&gt;=マスタ!$F$4),"〇","　")</f>
        <v>　</v>
      </c>
      <c r="N94" s="59"/>
      <c r="O94" s="105"/>
      <c r="P94" s="105"/>
      <c r="AA94" s="100">
        <f t="shared" si="3"/>
        <v>0</v>
      </c>
      <c r="AB94" s="100">
        <f>IF(AA94=1,SUM(AA$11:AA94),0)</f>
        <v>0</v>
      </c>
      <c r="AC94" s="100">
        <f>IF(OR($I94="〇",$J94="〇",$K94="〇"),COUNTIF($AC$11:$AE93,"&gt;0")+1,0)</f>
        <v>0</v>
      </c>
      <c r="AD94" s="100">
        <f>IF(AND(G94&lt;&gt;"",$I94&lt;&gt;"〇",$J94&lt;&gt;"〇",$K94&lt;&gt;"〇"),COUNTIF($AC$11:$AE93,"&gt;0")+COUNTIF($AC94:$AC94,"&gt;0")+1,0)</f>
        <v>0</v>
      </c>
      <c r="AE94" s="100">
        <f>IF(AND(H94&lt;&gt;"",$I94&lt;&gt;"〇",$J94&lt;&gt;"〇",$K94&lt;&gt;"〇"),COUNTIF($AC$11:$AE93,"&gt;0")+COUNTIF($AC94:$AD94,"&gt;0")+1,0)</f>
        <v>0</v>
      </c>
      <c r="AF94" s="100">
        <f t="shared" si="4"/>
        <v>0</v>
      </c>
      <c r="AG94" s="100">
        <f>IF(AF94=1,SUM(AF$11:AF94),0)</f>
        <v>0</v>
      </c>
      <c r="AH94" s="97"/>
    </row>
    <row r="95" spans="1:34" ht="18.75" customHeight="1">
      <c r="A95" s="101">
        <v>85</v>
      </c>
      <c r="B95" s="60"/>
      <c r="C95" s="59"/>
      <c r="D95" s="62"/>
      <c r="E95" s="59"/>
      <c r="F95" s="59"/>
      <c r="G95" s="59"/>
      <c r="H95" s="59"/>
      <c r="I95" s="4"/>
      <c r="J95" s="4"/>
      <c r="K95" s="4"/>
      <c r="L95" s="61"/>
      <c r="M95" s="104" t="str">
        <f>IF(AND(B95&lt;&gt;"",D95&lt;&gt;"",D95&gt;=マスタ!$F$4),"〇","　")</f>
        <v>　</v>
      </c>
      <c r="N95" s="59"/>
      <c r="O95" s="105"/>
      <c r="P95" s="105"/>
      <c r="AA95" s="100">
        <f t="shared" si="3"/>
        <v>0</v>
      </c>
      <c r="AB95" s="100">
        <f>IF(AA95=1,SUM(AA$11:AA95),0)</f>
        <v>0</v>
      </c>
      <c r="AC95" s="100">
        <f>IF(OR($I95="〇",$J95="〇",$K95="〇"),COUNTIF($AC$11:$AE94,"&gt;0")+1,0)</f>
        <v>0</v>
      </c>
      <c r="AD95" s="100">
        <f>IF(AND(G95&lt;&gt;"",$I95&lt;&gt;"〇",$J95&lt;&gt;"〇",$K95&lt;&gt;"〇"),COUNTIF($AC$11:$AE94,"&gt;0")+COUNTIF($AC95:$AC95,"&gt;0")+1,0)</f>
        <v>0</v>
      </c>
      <c r="AE95" s="100">
        <f>IF(AND(H95&lt;&gt;"",$I95&lt;&gt;"〇",$J95&lt;&gt;"〇",$K95&lt;&gt;"〇"),COUNTIF($AC$11:$AE94,"&gt;0")+COUNTIF($AC95:$AD95,"&gt;0")+1,0)</f>
        <v>0</v>
      </c>
      <c r="AF95" s="100">
        <f t="shared" si="4"/>
        <v>0</v>
      </c>
      <c r="AG95" s="100">
        <f>IF(AF95=1,SUM(AF$11:AF95),0)</f>
        <v>0</v>
      </c>
      <c r="AH95" s="97"/>
    </row>
    <row r="96" spans="1:34" ht="18.75" customHeight="1">
      <c r="A96" s="101">
        <v>86</v>
      </c>
      <c r="B96" s="60"/>
      <c r="C96" s="59"/>
      <c r="D96" s="62"/>
      <c r="E96" s="59"/>
      <c r="F96" s="59"/>
      <c r="G96" s="59"/>
      <c r="H96" s="59"/>
      <c r="I96" s="4"/>
      <c r="J96" s="4"/>
      <c r="K96" s="4"/>
      <c r="L96" s="61"/>
      <c r="M96" s="104" t="str">
        <f>IF(AND(B96&lt;&gt;"",D96&lt;&gt;"",D96&gt;=マスタ!$F$4),"〇","　")</f>
        <v>　</v>
      </c>
      <c r="N96" s="59"/>
      <c r="O96" s="105"/>
      <c r="P96" s="105"/>
      <c r="AA96" s="100">
        <f t="shared" si="3"/>
        <v>0</v>
      </c>
      <c r="AB96" s="100">
        <f>IF(AA96=1,SUM(AA$11:AA96),0)</f>
        <v>0</v>
      </c>
      <c r="AC96" s="100">
        <f>IF(OR($I96="〇",$J96="〇",$K96="〇"),COUNTIF($AC$11:$AE95,"&gt;0")+1,0)</f>
        <v>0</v>
      </c>
      <c r="AD96" s="100">
        <f>IF(AND(G96&lt;&gt;"",$I96&lt;&gt;"〇",$J96&lt;&gt;"〇",$K96&lt;&gt;"〇"),COUNTIF($AC$11:$AE95,"&gt;0")+COUNTIF($AC96:$AC96,"&gt;0")+1,0)</f>
        <v>0</v>
      </c>
      <c r="AE96" s="100">
        <f>IF(AND(H96&lt;&gt;"",$I96&lt;&gt;"〇",$J96&lt;&gt;"〇",$K96&lt;&gt;"〇"),COUNTIF($AC$11:$AE95,"&gt;0")+COUNTIF($AC96:$AD96,"&gt;0")+1,0)</f>
        <v>0</v>
      </c>
      <c r="AF96" s="100">
        <f t="shared" si="4"/>
        <v>0</v>
      </c>
      <c r="AG96" s="100">
        <f>IF(AF96=1,SUM(AF$11:AF96),0)</f>
        <v>0</v>
      </c>
      <c r="AH96" s="97"/>
    </row>
    <row r="97" spans="1:34" ht="18.75" customHeight="1">
      <c r="A97" s="101">
        <v>87</v>
      </c>
      <c r="B97" s="60"/>
      <c r="C97" s="59"/>
      <c r="D97" s="62"/>
      <c r="E97" s="59"/>
      <c r="F97" s="59"/>
      <c r="G97" s="59"/>
      <c r="H97" s="59"/>
      <c r="I97" s="4"/>
      <c r="J97" s="4"/>
      <c r="K97" s="4"/>
      <c r="L97" s="61"/>
      <c r="M97" s="104" t="str">
        <f>IF(AND(B97&lt;&gt;"",D97&lt;&gt;"",D97&gt;=マスタ!$F$4),"〇","　")</f>
        <v>　</v>
      </c>
      <c r="N97" s="59"/>
      <c r="O97" s="105"/>
      <c r="P97" s="105"/>
      <c r="AA97" s="100">
        <f t="shared" si="3"/>
        <v>0</v>
      </c>
      <c r="AB97" s="100">
        <f>IF(AA97=1,SUM(AA$11:AA97),0)</f>
        <v>0</v>
      </c>
      <c r="AC97" s="100">
        <f>IF(OR($I97="〇",$J97="〇",$K97="〇"),COUNTIF($AC$11:$AE96,"&gt;0")+1,0)</f>
        <v>0</v>
      </c>
      <c r="AD97" s="100">
        <f>IF(AND(G97&lt;&gt;"",$I97&lt;&gt;"〇",$J97&lt;&gt;"〇",$K97&lt;&gt;"〇"),COUNTIF($AC$11:$AE96,"&gt;0")+COUNTIF($AC97:$AC97,"&gt;0")+1,0)</f>
        <v>0</v>
      </c>
      <c r="AE97" s="100">
        <f>IF(AND(H97&lt;&gt;"",$I97&lt;&gt;"〇",$J97&lt;&gt;"〇",$K97&lt;&gt;"〇"),COUNTIF($AC$11:$AE96,"&gt;0")+COUNTIF($AC97:$AD97,"&gt;0")+1,0)</f>
        <v>0</v>
      </c>
      <c r="AF97" s="100">
        <f t="shared" si="4"/>
        <v>0</v>
      </c>
      <c r="AG97" s="100">
        <f>IF(AF97=1,SUM(AF$11:AF97),0)</f>
        <v>0</v>
      </c>
      <c r="AH97" s="97"/>
    </row>
    <row r="98" spans="1:34" ht="18.75" customHeight="1">
      <c r="A98" s="101">
        <v>88</v>
      </c>
      <c r="B98" s="60"/>
      <c r="C98" s="59"/>
      <c r="D98" s="62"/>
      <c r="E98" s="59"/>
      <c r="F98" s="59"/>
      <c r="G98" s="59"/>
      <c r="H98" s="59"/>
      <c r="I98" s="4"/>
      <c r="J98" s="4"/>
      <c r="K98" s="4"/>
      <c r="L98" s="61"/>
      <c r="M98" s="104" t="str">
        <f>IF(AND(B98&lt;&gt;"",D98&lt;&gt;"",D98&gt;=マスタ!$F$4),"〇","　")</f>
        <v>　</v>
      </c>
      <c r="N98" s="59"/>
      <c r="O98" s="105"/>
      <c r="P98" s="105"/>
      <c r="AA98" s="100">
        <f t="shared" si="3"/>
        <v>0</v>
      </c>
      <c r="AB98" s="100">
        <f>IF(AA98=1,SUM(AA$11:AA98),0)</f>
        <v>0</v>
      </c>
      <c r="AC98" s="100">
        <f>IF(OR($I98="〇",$J98="〇",$K98="〇"),COUNTIF($AC$11:$AE97,"&gt;0")+1,0)</f>
        <v>0</v>
      </c>
      <c r="AD98" s="100">
        <f>IF(AND(G98&lt;&gt;"",$I98&lt;&gt;"〇",$J98&lt;&gt;"〇",$K98&lt;&gt;"〇"),COUNTIF($AC$11:$AE97,"&gt;0")+COUNTIF($AC98:$AC98,"&gt;0")+1,0)</f>
        <v>0</v>
      </c>
      <c r="AE98" s="100">
        <f>IF(AND(H98&lt;&gt;"",$I98&lt;&gt;"〇",$J98&lt;&gt;"〇",$K98&lt;&gt;"〇"),COUNTIF($AC$11:$AE97,"&gt;0")+COUNTIF($AC98:$AD98,"&gt;0")+1,0)</f>
        <v>0</v>
      </c>
      <c r="AF98" s="100">
        <f t="shared" si="4"/>
        <v>0</v>
      </c>
      <c r="AG98" s="100">
        <f>IF(AF98=1,SUM(AF$11:AF98),0)</f>
        <v>0</v>
      </c>
      <c r="AH98" s="97"/>
    </row>
    <row r="99" spans="1:34" ht="18.75" customHeight="1">
      <c r="A99" s="101">
        <v>89</v>
      </c>
      <c r="B99" s="60"/>
      <c r="C99" s="59"/>
      <c r="D99" s="62"/>
      <c r="E99" s="59"/>
      <c r="F99" s="59"/>
      <c r="G99" s="59"/>
      <c r="H99" s="59"/>
      <c r="I99" s="4"/>
      <c r="J99" s="4"/>
      <c r="K99" s="4"/>
      <c r="L99" s="61"/>
      <c r="M99" s="104" t="str">
        <f>IF(AND(B99&lt;&gt;"",D99&lt;&gt;"",D99&gt;=マスタ!$F$4),"〇","　")</f>
        <v>　</v>
      </c>
      <c r="N99" s="59"/>
      <c r="O99" s="105"/>
      <c r="P99" s="105"/>
      <c r="AA99" s="100">
        <f t="shared" si="3"/>
        <v>0</v>
      </c>
      <c r="AB99" s="100">
        <f>IF(AA99=1,SUM(AA$11:AA99),0)</f>
        <v>0</v>
      </c>
      <c r="AC99" s="100">
        <f>IF(OR($I99="〇",$J99="〇",$K99="〇"),COUNTIF($AC$11:$AE98,"&gt;0")+1,0)</f>
        <v>0</v>
      </c>
      <c r="AD99" s="100">
        <f>IF(AND(G99&lt;&gt;"",$I99&lt;&gt;"〇",$J99&lt;&gt;"〇",$K99&lt;&gt;"〇"),COUNTIF($AC$11:$AE98,"&gt;0")+COUNTIF($AC99:$AC99,"&gt;0")+1,0)</f>
        <v>0</v>
      </c>
      <c r="AE99" s="100">
        <f>IF(AND(H99&lt;&gt;"",$I99&lt;&gt;"〇",$J99&lt;&gt;"〇",$K99&lt;&gt;"〇"),COUNTIF($AC$11:$AE98,"&gt;0")+COUNTIF($AC99:$AD99,"&gt;0")+1,0)</f>
        <v>0</v>
      </c>
      <c r="AF99" s="100">
        <f t="shared" si="4"/>
        <v>0</v>
      </c>
      <c r="AG99" s="100">
        <f>IF(AF99=1,SUM(AF$11:AF99),0)</f>
        <v>0</v>
      </c>
      <c r="AH99" s="97"/>
    </row>
    <row r="100" spans="1:34" ht="18.75" customHeight="1">
      <c r="A100" s="101">
        <v>90</v>
      </c>
      <c r="B100" s="60"/>
      <c r="C100" s="59"/>
      <c r="D100" s="62"/>
      <c r="E100" s="59"/>
      <c r="F100" s="59"/>
      <c r="G100" s="59"/>
      <c r="H100" s="59"/>
      <c r="I100" s="4"/>
      <c r="J100" s="4"/>
      <c r="K100" s="4"/>
      <c r="L100" s="61"/>
      <c r="M100" s="104" t="str">
        <f>IF(AND(B100&lt;&gt;"",D100&lt;&gt;"",D100&gt;=マスタ!$F$4),"〇","　")</f>
        <v>　</v>
      </c>
      <c r="N100" s="59"/>
      <c r="O100" s="105"/>
      <c r="P100" s="105"/>
      <c r="AA100" s="100">
        <f t="shared" si="3"/>
        <v>0</v>
      </c>
      <c r="AB100" s="100">
        <f>IF(AA100=1,SUM(AA$11:AA100),0)</f>
        <v>0</v>
      </c>
      <c r="AC100" s="100">
        <f>IF(OR($I100="〇",$J100="〇",$K100="〇"),COUNTIF($AC$11:$AE99,"&gt;0")+1,0)</f>
        <v>0</v>
      </c>
      <c r="AD100" s="100">
        <f>IF(AND(G100&lt;&gt;"",$I100&lt;&gt;"〇",$J100&lt;&gt;"〇",$K100&lt;&gt;"〇"),COUNTIF($AC$11:$AE99,"&gt;0")+COUNTIF($AC100:$AC100,"&gt;0")+1,0)</f>
        <v>0</v>
      </c>
      <c r="AE100" s="100">
        <f>IF(AND(H100&lt;&gt;"",$I100&lt;&gt;"〇",$J100&lt;&gt;"〇",$K100&lt;&gt;"〇"),COUNTIF($AC$11:$AE99,"&gt;0")+COUNTIF($AC100:$AD100,"&gt;0")+1,0)</f>
        <v>0</v>
      </c>
      <c r="AF100" s="100">
        <f t="shared" si="4"/>
        <v>0</v>
      </c>
      <c r="AG100" s="100">
        <f>IF(AF100=1,SUM(AF$11:AF100),0)</f>
        <v>0</v>
      </c>
      <c r="AH100" s="97"/>
    </row>
    <row r="101" spans="1:34" ht="18.75" customHeight="1">
      <c r="A101" s="101">
        <v>91</v>
      </c>
      <c r="B101" s="60"/>
      <c r="C101" s="59"/>
      <c r="D101" s="62"/>
      <c r="E101" s="59"/>
      <c r="F101" s="59"/>
      <c r="G101" s="59"/>
      <c r="H101" s="59"/>
      <c r="I101" s="4"/>
      <c r="J101" s="4"/>
      <c r="K101" s="4"/>
      <c r="L101" s="61"/>
      <c r="M101" s="104" t="str">
        <f>IF(AND(B101&lt;&gt;"",D101&lt;&gt;"",D101&gt;=マスタ!$F$4),"〇","　")</f>
        <v>　</v>
      </c>
      <c r="N101" s="59"/>
      <c r="O101" s="105"/>
      <c r="P101" s="105"/>
      <c r="AA101" s="100">
        <f t="shared" si="3"/>
        <v>0</v>
      </c>
      <c r="AB101" s="100">
        <f>IF(AA101=1,SUM(AA$11:AA101),0)</f>
        <v>0</v>
      </c>
      <c r="AC101" s="100">
        <f>IF(OR($I101="〇",$J101="〇",$K101="〇"),COUNTIF($AC$11:$AE100,"&gt;0")+1,0)</f>
        <v>0</v>
      </c>
      <c r="AD101" s="100">
        <f>IF(AND(G101&lt;&gt;"",$I101&lt;&gt;"〇",$J101&lt;&gt;"〇",$K101&lt;&gt;"〇"),COUNTIF($AC$11:$AE100,"&gt;0")+COUNTIF($AC101:$AC101,"&gt;0")+1,0)</f>
        <v>0</v>
      </c>
      <c r="AE101" s="100">
        <f>IF(AND(H101&lt;&gt;"",$I101&lt;&gt;"〇",$J101&lt;&gt;"〇",$K101&lt;&gt;"〇"),COUNTIF($AC$11:$AE100,"&gt;0")+COUNTIF($AC101:$AD101,"&gt;0")+1,0)</f>
        <v>0</v>
      </c>
      <c r="AF101" s="100">
        <f t="shared" si="4"/>
        <v>0</v>
      </c>
      <c r="AG101" s="100">
        <f>IF(AF101=1,SUM(AF$11:AF101),0)</f>
        <v>0</v>
      </c>
      <c r="AH101" s="97"/>
    </row>
    <row r="102" spans="1:34" ht="18.75" customHeight="1">
      <c r="A102" s="101">
        <v>92</v>
      </c>
      <c r="B102" s="60"/>
      <c r="C102" s="59"/>
      <c r="D102" s="62"/>
      <c r="E102" s="59"/>
      <c r="F102" s="59"/>
      <c r="G102" s="59"/>
      <c r="H102" s="59"/>
      <c r="I102" s="4"/>
      <c r="J102" s="4"/>
      <c r="K102" s="4"/>
      <c r="L102" s="61"/>
      <c r="M102" s="104" t="str">
        <f>IF(AND(B102&lt;&gt;"",D102&lt;&gt;"",D102&gt;=マスタ!$F$4),"〇","　")</f>
        <v>　</v>
      </c>
      <c r="N102" s="59"/>
      <c r="O102" s="105"/>
      <c r="P102" s="105"/>
      <c r="AA102" s="100">
        <f t="shared" si="3"/>
        <v>0</v>
      </c>
      <c r="AB102" s="100">
        <f>IF(AA102=1,SUM(AA$11:AA102),0)</f>
        <v>0</v>
      </c>
      <c r="AC102" s="100">
        <f>IF(OR($I102="〇",$J102="〇",$K102="〇"),COUNTIF($AC$11:$AE101,"&gt;0")+1,0)</f>
        <v>0</v>
      </c>
      <c r="AD102" s="100">
        <f>IF(AND(G102&lt;&gt;"",$I102&lt;&gt;"〇",$J102&lt;&gt;"〇",$K102&lt;&gt;"〇"),COUNTIF($AC$11:$AE101,"&gt;0")+COUNTIF($AC102:$AC102,"&gt;0")+1,0)</f>
        <v>0</v>
      </c>
      <c r="AE102" s="100">
        <f>IF(AND(H102&lt;&gt;"",$I102&lt;&gt;"〇",$J102&lt;&gt;"〇",$K102&lt;&gt;"〇"),COUNTIF($AC$11:$AE101,"&gt;0")+COUNTIF($AC102:$AD102,"&gt;0")+1,0)</f>
        <v>0</v>
      </c>
      <c r="AF102" s="100">
        <f t="shared" si="4"/>
        <v>0</v>
      </c>
      <c r="AG102" s="100">
        <f>IF(AF102=1,SUM(AF$11:AF102),0)</f>
        <v>0</v>
      </c>
      <c r="AH102" s="97"/>
    </row>
    <row r="103" spans="1:34" ht="18.75" customHeight="1">
      <c r="A103" s="101">
        <v>93</v>
      </c>
      <c r="B103" s="60"/>
      <c r="C103" s="59"/>
      <c r="D103" s="62"/>
      <c r="E103" s="59"/>
      <c r="F103" s="59"/>
      <c r="G103" s="59"/>
      <c r="H103" s="59"/>
      <c r="I103" s="4"/>
      <c r="J103" s="4"/>
      <c r="K103" s="4"/>
      <c r="L103" s="61"/>
      <c r="M103" s="104" t="str">
        <f>IF(AND(B103&lt;&gt;"",D103&lt;&gt;"",D103&gt;=マスタ!$F$4),"〇","　")</f>
        <v>　</v>
      </c>
      <c r="N103" s="59"/>
      <c r="O103" s="105"/>
      <c r="P103" s="105"/>
      <c r="AA103" s="100">
        <f t="shared" si="3"/>
        <v>0</v>
      </c>
      <c r="AB103" s="100">
        <f>IF(AA103=1,SUM(AA$11:AA103),0)</f>
        <v>0</v>
      </c>
      <c r="AC103" s="100">
        <f>IF(OR($I103="〇",$J103="〇",$K103="〇"),COUNTIF($AC$11:$AE102,"&gt;0")+1,0)</f>
        <v>0</v>
      </c>
      <c r="AD103" s="100">
        <f>IF(AND(G103&lt;&gt;"",$I103&lt;&gt;"〇",$J103&lt;&gt;"〇",$K103&lt;&gt;"〇"),COUNTIF($AC$11:$AE102,"&gt;0")+COUNTIF($AC103:$AC103,"&gt;0")+1,0)</f>
        <v>0</v>
      </c>
      <c r="AE103" s="100">
        <f>IF(AND(H103&lt;&gt;"",$I103&lt;&gt;"〇",$J103&lt;&gt;"〇",$K103&lt;&gt;"〇"),COUNTIF($AC$11:$AE102,"&gt;0")+COUNTIF($AC103:$AD103,"&gt;0")+1,0)</f>
        <v>0</v>
      </c>
      <c r="AF103" s="100">
        <f t="shared" si="4"/>
        <v>0</v>
      </c>
      <c r="AG103" s="100">
        <f>IF(AF103=1,SUM(AF$11:AF103),0)</f>
        <v>0</v>
      </c>
      <c r="AH103" s="97"/>
    </row>
    <row r="104" spans="1:34" ht="18.75" customHeight="1">
      <c r="A104" s="101">
        <v>94</v>
      </c>
      <c r="B104" s="60"/>
      <c r="C104" s="59"/>
      <c r="D104" s="62"/>
      <c r="E104" s="59"/>
      <c r="F104" s="59"/>
      <c r="G104" s="59"/>
      <c r="H104" s="59"/>
      <c r="I104" s="4"/>
      <c r="J104" s="4"/>
      <c r="K104" s="4"/>
      <c r="L104" s="61"/>
      <c r="M104" s="104" t="str">
        <f>IF(AND(B104&lt;&gt;"",D104&lt;&gt;"",D104&gt;=マスタ!$F$4),"〇","　")</f>
        <v>　</v>
      </c>
      <c r="N104" s="59"/>
      <c r="O104" s="105"/>
      <c r="P104" s="105"/>
      <c r="AA104" s="100">
        <f t="shared" si="3"/>
        <v>0</v>
      </c>
      <c r="AB104" s="100">
        <f>IF(AA104=1,SUM(AA$11:AA104),0)</f>
        <v>0</v>
      </c>
      <c r="AC104" s="100">
        <f>IF(OR($I104="〇",$J104="〇",$K104="〇"),COUNTIF($AC$11:$AE103,"&gt;0")+1,0)</f>
        <v>0</v>
      </c>
      <c r="AD104" s="100">
        <f>IF(AND(G104&lt;&gt;"",$I104&lt;&gt;"〇",$J104&lt;&gt;"〇",$K104&lt;&gt;"〇"),COUNTIF($AC$11:$AE103,"&gt;0")+COUNTIF($AC104:$AC104,"&gt;0")+1,0)</f>
        <v>0</v>
      </c>
      <c r="AE104" s="100">
        <f>IF(AND(H104&lt;&gt;"",$I104&lt;&gt;"〇",$J104&lt;&gt;"〇",$K104&lt;&gt;"〇"),COUNTIF($AC$11:$AE103,"&gt;0")+COUNTIF($AC104:$AD104,"&gt;0")+1,0)</f>
        <v>0</v>
      </c>
      <c r="AF104" s="100">
        <f t="shared" si="4"/>
        <v>0</v>
      </c>
      <c r="AG104" s="100">
        <f>IF(AF104=1,SUM(AF$11:AF104),0)</f>
        <v>0</v>
      </c>
      <c r="AH104" s="97"/>
    </row>
    <row r="105" spans="1:34" ht="18.75" customHeight="1">
      <c r="A105" s="101">
        <v>95</v>
      </c>
      <c r="B105" s="60"/>
      <c r="C105" s="59"/>
      <c r="D105" s="62"/>
      <c r="E105" s="59"/>
      <c r="F105" s="59"/>
      <c r="G105" s="59"/>
      <c r="H105" s="59"/>
      <c r="I105" s="4"/>
      <c r="J105" s="4"/>
      <c r="K105" s="4"/>
      <c r="L105" s="61"/>
      <c r="M105" s="104" t="str">
        <f>IF(AND(B105&lt;&gt;"",D105&lt;&gt;"",D105&gt;=マスタ!$F$4),"〇","　")</f>
        <v>　</v>
      </c>
      <c r="N105" s="59"/>
      <c r="O105" s="105"/>
      <c r="P105" s="105"/>
      <c r="AA105" s="100">
        <f t="shared" si="3"/>
        <v>0</v>
      </c>
      <c r="AB105" s="100">
        <f>IF(AA105=1,SUM(AA$11:AA105),0)</f>
        <v>0</v>
      </c>
      <c r="AC105" s="100">
        <f>IF(OR($I105="〇",$J105="〇",$K105="〇"),COUNTIF($AC$11:$AE104,"&gt;0")+1,0)</f>
        <v>0</v>
      </c>
      <c r="AD105" s="100">
        <f>IF(AND(G105&lt;&gt;"",$I105&lt;&gt;"〇",$J105&lt;&gt;"〇",$K105&lt;&gt;"〇"),COUNTIF($AC$11:$AE104,"&gt;0")+COUNTIF($AC105:$AC105,"&gt;0")+1,0)</f>
        <v>0</v>
      </c>
      <c r="AE105" s="100">
        <f>IF(AND(H105&lt;&gt;"",$I105&lt;&gt;"〇",$J105&lt;&gt;"〇",$K105&lt;&gt;"〇"),COUNTIF($AC$11:$AE104,"&gt;0")+COUNTIF($AC105:$AD105,"&gt;0")+1,0)</f>
        <v>0</v>
      </c>
      <c r="AF105" s="100">
        <f t="shared" si="4"/>
        <v>0</v>
      </c>
      <c r="AG105" s="100">
        <f>IF(AF105=1,SUM(AF$11:AF105),0)</f>
        <v>0</v>
      </c>
      <c r="AH105" s="97"/>
    </row>
    <row r="106" spans="1:34" ht="18.75" customHeight="1">
      <c r="A106" s="101">
        <v>96</v>
      </c>
      <c r="B106" s="60"/>
      <c r="C106" s="59"/>
      <c r="D106" s="62"/>
      <c r="E106" s="59"/>
      <c r="F106" s="59"/>
      <c r="G106" s="59"/>
      <c r="H106" s="59"/>
      <c r="I106" s="4"/>
      <c r="J106" s="4"/>
      <c r="K106" s="4"/>
      <c r="L106" s="61"/>
      <c r="M106" s="104" t="str">
        <f>IF(AND(B106&lt;&gt;"",D106&lt;&gt;"",D106&gt;=マスタ!$F$4),"〇","　")</f>
        <v>　</v>
      </c>
      <c r="N106" s="59"/>
      <c r="O106" s="105"/>
      <c r="P106" s="105"/>
      <c r="AA106" s="100">
        <f t="shared" si="3"/>
        <v>0</v>
      </c>
      <c r="AB106" s="100">
        <f>IF(AA106=1,SUM(AA$11:AA106),0)</f>
        <v>0</v>
      </c>
      <c r="AC106" s="100">
        <f>IF(OR($I106="〇",$J106="〇",$K106="〇"),COUNTIF($AC$11:$AE105,"&gt;0")+1,0)</f>
        <v>0</v>
      </c>
      <c r="AD106" s="100">
        <f>IF(AND(G106&lt;&gt;"",$I106&lt;&gt;"〇",$J106&lt;&gt;"〇",$K106&lt;&gt;"〇"),COUNTIF($AC$11:$AE105,"&gt;0")+COUNTIF($AC106:$AC106,"&gt;0")+1,0)</f>
        <v>0</v>
      </c>
      <c r="AE106" s="100">
        <f>IF(AND(H106&lt;&gt;"",$I106&lt;&gt;"〇",$J106&lt;&gt;"〇",$K106&lt;&gt;"〇"),COUNTIF($AC$11:$AE105,"&gt;0")+COUNTIF($AC106:$AD106,"&gt;0")+1,0)</f>
        <v>0</v>
      </c>
      <c r="AF106" s="100">
        <f t="shared" si="4"/>
        <v>0</v>
      </c>
      <c r="AG106" s="100">
        <f>IF(AF106=1,SUM(AF$11:AF106),0)</f>
        <v>0</v>
      </c>
      <c r="AH106" s="97"/>
    </row>
    <row r="107" spans="1:34" ht="18.75" customHeight="1">
      <c r="A107" s="101">
        <v>97</v>
      </c>
      <c r="B107" s="60"/>
      <c r="C107" s="59"/>
      <c r="D107" s="62"/>
      <c r="E107" s="59"/>
      <c r="F107" s="59"/>
      <c r="G107" s="59"/>
      <c r="H107" s="59"/>
      <c r="I107" s="4"/>
      <c r="J107" s="4"/>
      <c r="K107" s="4"/>
      <c r="L107" s="61"/>
      <c r="M107" s="104" t="str">
        <f>IF(AND(B107&lt;&gt;"",D107&lt;&gt;"",D107&gt;=マスタ!$F$4),"〇","　")</f>
        <v>　</v>
      </c>
      <c r="N107" s="59"/>
      <c r="O107" s="105"/>
      <c r="P107" s="105"/>
      <c r="AA107" s="100">
        <f t="shared" si="3"/>
        <v>0</v>
      </c>
      <c r="AB107" s="100">
        <f>IF(AA107=1,SUM(AA$11:AA107),0)</f>
        <v>0</v>
      </c>
      <c r="AC107" s="100">
        <f>IF(OR($I107="〇",$J107="〇",$K107="〇"),COUNTIF($AC$11:$AE106,"&gt;0")+1,0)</f>
        <v>0</v>
      </c>
      <c r="AD107" s="100">
        <f>IF(AND(G107&lt;&gt;"",$I107&lt;&gt;"〇",$J107&lt;&gt;"〇",$K107&lt;&gt;"〇"),COUNTIF($AC$11:$AE106,"&gt;0")+COUNTIF($AC107:$AC107,"&gt;0")+1,0)</f>
        <v>0</v>
      </c>
      <c r="AE107" s="100">
        <f>IF(AND(H107&lt;&gt;"",$I107&lt;&gt;"〇",$J107&lt;&gt;"〇",$K107&lt;&gt;"〇"),COUNTIF($AC$11:$AE106,"&gt;0")+COUNTIF($AC107:$AD107,"&gt;0")+1,0)</f>
        <v>0</v>
      </c>
      <c r="AF107" s="100">
        <f t="shared" si="4"/>
        <v>0</v>
      </c>
      <c r="AG107" s="100">
        <f>IF(AF107=1,SUM(AF$11:AF107),0)</f>
        <v>0</v>
      </c>
      <c r="AH107" s="97"/>
    </row>
    <row r="108" spans="1:34" ht="18.75" customHeight="1">
      <c r="A108" s="101">
        <v>98</v>
      </c>
      <c r="B108" s="60"/>
      <c r="C108" s="59"/>
      <c r="D108" s="62"/>
      <c r="E108" s="59"/>
      <c r="F108" s="59"/>
      <c r="G108" s="59"/>
      <c r="H108" s="59"/>
      <c r="I108" s="4"/>
      <c r="J108" s="4"/>
      <c r="K108" s="4"/>
      <c r="L108" s="61"/>
      <c r="M108" s="104" t="str">
        <f>IF(AND(B108&lt;&gt;"",D108&lt;&gt;"",D108&gt;=マスタ!$F$4),"〇","　")</f>
        <v>　</v>
      </c>
      <c r="N108" s="59"/>
      <c r="O108" s="105"/>
      <c r="P108" s="105"/>
      <c r="AA108" s="100">
        <f t="shared" si="3"/>
        <v>0</v>
      </c>
      <c r="AB108" s="100">
        <f>IF(AA108=1,SUM(AA$11:AA108),0)</f>
        <v>0</v>
      </c>
      <c r="AC108" s="100">
        <f>IF(OR($I108="〇",$J108="〇",$K108="〇"),COUNTIF($AC$11:$AE107,"&gt;0")+1,0)</f>
        <v>0</v>
      </c>
      <c r="AD108" s="100">
        <f>IF(AND(G108&lt;&gt;"",$I108&lt;&gt;"〇",$J108&lt;&gt;"〇",$K108&lt;&gt;"〇"),COUNTIF($AC$11:$AE107,"&gt;0")+COUNTIF($AC108:$AC108,"&gt;0")+1,0)</f>
        <v>0</v>
      </c>
      <c r="AE108" s="100">
        <f>IF(AND(H108&lt;&gt;"",$I108&lt;&gt;"〇",$J108&lt;&gt;"〇",$K108&lt;&gt;"〇"),COUNTIF($AC$11:$AE107,"&gt;0")+COUNTIF($AC108:$AD108,"&gt;0")+1,0)</f>
        <v>0</v>
      </c>
      <c r="AF108" s="100">
        <f t="shared" si="4"/>
        <v>0</v>
      </c>
      <c r="AG108" s="100">
        <f>IF(AF108=1,SUM(AF$11:AF108),0)</f>
        <v>0</v>
      </c>
      <c r="AH108" s="97"/>
    </row>
    <row r="109" spans="1:34" ht="18.75" customHeight="1">
      <c r="A109" s="101">
        <v>99</v>
      </c>
      <c r="B109" s="60"/>
      <c r="C109" s="59"/>
      <c r="D109" s="62"/>
      <c r="E109" s="59"/>
      <c r="F109" s="59"/>
      <c r="G109" s="59"/>
      <c r="H109" s="59"/>
      <c r="I109" s="4"/>
      <c r="J109" s="4"/>
      <c r="K109" s="4"/>
      <c r="L109" s="61"/>
      <c r="M109" s="104" t="str">
        <f>IF(AND(B109&lt;&gt;"",D109&lt;&gt;"",D109&gt;=マスタ!$F$4),"〇","　")</f>
        <v>　</v>
      </c>
      <c r="N109" s="59"/>
      <c r="O109" s="105"/>
      <c r="P109" s="105"/>
      <c r="AA109" s="100">
        <f t="shared" si="3"/>
        <v>0</v>
      </c>
      <c r="AB109" s="100">
        <f>IF(AA109=1,SUM(AA$11:AA109),0)</f>
        <v>0</v>
      </c>
      <c r="AC109" s="100">
        <f>IF(OR($I109="〇",$J109="〇",$K109="〇"),COUNTIF($AC$11:$AE108,"&gt;0")+1,0)</f>
        <v>0</v>
      </c>
      <c r="AD109" s="100">
        <f>IF(AND(G109&lt;&gt;"",$I109&lt;&gt;"〇",$J109&lt;&gt;"〇",$K109&lt;&gt;"〇"),COUNTIF($AC$11:$AE108,"&gt;0")+COUNTIF($AC109:$AC109,"&gt;0")+1,0)</f>
        <v>0</v>
      </c>
      <c r="AE109" s="100">
        <f>IF(AND(H109&lt;&gt;"",$I109&lt;&gt;"〇",$J109&lt;&gt;"〇",$K109&lt;&gt;"〇"),COUNTIF($AC$11:$AE108,"&gt;0")+COUNTIF($AC109:$AD109,"&gt;0")+1,0)</f>
        <v>0</v>
      </c>
      <c r="AF109" s="100">
        <f t="shared" si="4"/>
        <v>0</v>
      </c>
      <c r="AG109" s="100">
        <f>IF(AF109=1,SUM(AF$11:AF109),0)</f>
        <v>0</v>
      </c>
      <c r="AH109" s="97"/>
    </row>
    <row r="110" spans="1:34" ht="18.75" customHeight="1">
      <c r="A110" s="102">
        <v>100</v>
      </c>
      <c r="B110" s="60"/>
      <c r="C110" s="59"/>
      <c r="D110" s="62"/>
      <c r="E110" s="59"/>
      <c r="F110" s="59"/>
      <c r="G110" s="59"/>
      <c r="H110" s="59"/>
      <c r="I110" s="4"/>
      <c r="J110" s="4"/>
      <c r="K110" s="4"/>
      <c r="L110" s="61"/>
      <c r="M110" s="104" t="str">
        <f>IF(AND(B110&lt;&gt;"",D110&lt;&gt;"",D110&gt;=マスタ!$F$4),"〇","　")</f>
        <v>　</v>
      </c>
      <c r="N110" s="59"/>
      <c r="O110" s="105"/>
      <c r="P110" s="105"/>
      <c r="AA110" s="100">
        <f t="shared" si="3"/>
        <v>0</v>
      </c>
      <c r="AB110" s="100">
        <f>IF(AA110=1,SUM(AA$11:AA110),0)</f>
        <v>0</v>
      </c>
      <c r="AC110" s="100">
        <f>IF(OR($I110="〇",$J110="〇",$K110="〇"),COUNTIF($AC$11:$AE109,"&gt;0")+1,0)</f>
        <v>0</v>
      </c>
      <c r="AD110" s="100">
        <f>IF(AND(G110&lt;&gt;"",$I110&lt;&gt;"〇",$J110&lt;&gt;"〇",$K110&lt;&gt;"〇"),COUNTIF($AC$11:$AE109,"&gt;0")+COUNTIF($AC110:$AC110,"&gt;0")+1,0)</f>
        <v>0</v>
      </c>
      <c r="AE110" s="100">
        <f>IF(AND(H110&lt;&gt;"",$I110&lt;&gt;"〇",$J110&lt;&gt;"〇",$K110&lt;&gt;"〇"),COUNTIF($AC$11:$AE109,"&gt;0")+COUNTIF($AC110:$AD110,"&gt;0")+1,0)</f>
        <v>0</v>
      </c>
      <c r="AF110" s="100">
        <f t="shared" si="4"/>
        <v>0</v>
      </c>
      <c r="AG110" s="100">
        <f>IF(AF110=1,SUM(AF$11:AF110),0)</f>
        <v>0</v>
      </c>
      <c r="AH110" s="97"/>
    </row>
    <row r="111" spans="1:34">
      <c r="A111" s="105"/>
      <c r="B111" s="105"/>
      <c r="C111" s="106"/>
      <c r="D111" s="107"/>
      <c r="E111" s="106"/>
      <c r="F111" s="105"/>
      <c r="G111" s="105"/>
      <c r="H111" s="107"/>
      <c r="I111" s="107"/>
      <c r="J111" s="107"/>
      <c r="K111" s="107"/>
      <c r="L111" s="107"/>
      <c r="M111" s="107"/>
      <c r="N111" s="107"/>
      <c r="O111" s="105"/>
      <c r="P111" s="105"/>
    </row>
    <row r="112" spans="1:34">
      <c r="A112" s="105"/>
      <c r="B112" s="105"/>
      <c r="C112" s="106"/>
      <c r="D112" s="107"/>
      <c r="E112" s="106"/>
      <c r="F112" s="105"/>
      <c r="G112" s="105"/>
      <c r="H112" s="107"/>
      <c r="I112" s="107"/>
      <c r="J112" s="107"/>
      <c r="K112" s="107"/>
      <c r="L112" s="107"/>
      <c r="M112" s="107"/>
      <c r="N112" s="107"/>
      <c r="O112" s="105"/>
      <c r="P112" s="105"/>
    </row>
    <row r="113" spans="1:16">
      <c r="A113" s="105"/>
      <c r="B113" s="105"/>
      <c r="C113" s="106"/>
      <c r="D113" s="107"/>
      <c r="E113" s="106"/>
      <c r="F113" s="105"/>
      <c r="G113" s="105"/>
      <c r="H113" s="107"/>
      <c r="I113" s="107"/>
      <c r="J113" s="107"/>
      <c r="K113" s="107"/>
      <c r="L113" s="107"/>
      <c r="M113" s="107"/>
      <c r="N113" s="107"/>
      <c r="O113" s="105"/>
      <c r="P113" s="105"/>
    </row>
    <row r="114" spans="1:16">
      <c r="A114" s="105"/>
      <c r="B114" s="105"/>
      <c r="C114" s="106"/>
      <c r="D114" s="107"/>
      <c r="E114" s="106"/>
      <c r="F114" s="105"/>
      <c r="G114" s="105"/>
      <c r="H114" s="107"/>
      <c r="I114" s="107"/>
      <c r="J114" s="107"/>
      <c r="K114" s="107"/>
      <c r="L114" s="107"/>
      <c r="M114" s="107"/>
      <c r="N114" s="107"/>
      <c r="O114" s="105"/>
      <c r="P114" s="105"/>
    </row>
    <row r="115" spans="1:16">
      <c r="A115" s="105"/>
      <c r="B115" s="105"/>
      <c r="C115" s="106"/>
      <c r="D115" s="107"/>
      <c r="E115" s="106"/>
      <c r="F115" s="105"/>
      <c r="G115" s="105"/>
      <c r="H115" s="107"/>
      <c r="I115" s="107"/>
      <c r="J115" s="107"/>
      <c r="K115" s="107"/>
      <c r="L115" s="107"/>
      <c r="M115" s="107"/>
      <c r="N115" s="107"/>
      <c r="O115" s="105"/>
      <c r="P115" s="105"/>
    </row>
    <row r="116" spans="1:16">
      <c r="A116" s="105"/>
      <c r="B116" s="105"/>
      <c r="C116" s="106"/>
      <c r="D116" s="107"/>
      <c r="E116" s="106"/>
      <c r="F116" s="105"/>
      <c r="G116" s="105"/>
      <c r="H116" s="107"/>
      <c r="I116" s="107"/>
      <c r="J116" s="107"/>
      <c r="K116" s="107"/>
      <c r="L116" s="107"/>
      <c r="M116" s="107"/>
      <c r="N116" s="107"/>
      <c r="O116" s="105"/>
      <c r="P116" s="105"/>
    </row>
    <row r="117" spans="1:16">
      <c r="A117" s="105"/>
      <c r="B117" s="105"/>
      <c r="C117" s="106"/>
      <c r="D117" s="107"/>
      <c r="E117" s="106"/>
      <c r="F117" s="105"/>
      <c r="G117" s="105"/>
      <c r="H117" s="107"/>
      <c r="I117" s="107"/>
      <c r="J117" s="107"/>
      <c r="K117" s="107"/>
      <c r="L117" s="107"/>
      <c r="M117" s="107"/>
      <c r="N117" s="107"/>
      <c r="O117" s="105"/>
      <c r="P117" s="105"/>
    </row>
    <row r="118" spans="1:16">
      <c r="A118" s="105"/>
      <c r="B118" s="105"/>
      <c r="C118" s="106"/>
      <c r="D118" s="107"/>
      <c r="E118" s="106"/>
      <c r="F118" s="105"/>
      <c r="G118" s="105"/>
      <c r="H118" s="107"/>
      <c r="I118" s="107"/>
      <c r="J118" s="107"/>
      <c r="K118" s="107"/>
      <c r="L118" s="107"/>
      <c r="M118" s="107"/>
      <c r="N118" s="107"/>
      <c r="O118" s="105"/>
      <c r="P118" s="105"/>
    </row>
    <row r="119" spans="1:16">
      <c r="A119" s="105"/>
      <c r="B119" s="105"/>
      <c r="C119" s="106"/>
      <c r="D119" s="107"/>
      <c r="E119" s="106"/>
      <c r="F119" s="105"/>
      <c r="G119" s="105"/>
      <c r="H119" s="107"/>
      <c r="I119" s="107"/>
      <c r="J119" s="107"/>
      <c r="K119" s="107"/>
      <c r="L119" s="107"/>
      <c r="M119" s="107"/>
      <c r="N119" s="107"/>
      <c r="O119" s="105"/>
      <c r="P119" s="105"/>
    </row>
    <row r="120" spans="1:16">
      <c r="A120" s="105"/>
      <c r="B120" s="105"/>
      <c r="C120" s="106"/>
      <c r="D120" s="107"/>
      <c r="E120" s="106"/>
      <c r="F120" s="105"/>
      <c r="G120" s="105"/>
      <c r="H120" s="107"/>
      <c r="I120" s="107"/>
      <c r="J120" s="107"/>
      <c r="K120" s="107"/>
      <c r="L120" s="107"/>
      <c r="M120" s="107"/>
      <c r="N120" s="107"/>
      <c r="O120" s="105"/>
      <c r="P120" s="105"/>
    </row>
    <row r="121" spans="1:16">
      <c r="A121" s="105"/>
      <c r="B121" s="105"/>
      <c r="C121" s="106"/>
      <c r="D121" s="107"/>
      <c r="E121" s="106"/>
      <c r="F121" s="105"/>
      <c r="G121" s="105"/>
      <c r="H121" s="107"/>
      <c r="I121" s="107"/>
      <c r="J121" s="107"/>
      <c r="K121" s="107"/>
      <c r="L121" s="107"/>
      <c r="M121" s="107"/>
      <c r="N121" s="107"/>
      <c r="O121" s="105"/>
      <c r="P121" s="105"/>
    </row>
    <row r="122" spans="1:16">
      <c r="A122" s="105"/>
      <c r="B122" s="105"/>
      <c r="C122" s="106"/>
      <c r="D122" s="107"/>
      <c r="E122" s="106"/>
      <c r="F122" s="105"/>
      <c r="G122" s="105"/>
      <c r="H122" s="107"/>
      <c r="I122" s="107"/>
      <c r="J122" s="107"/>
      <c r="K122" s="107"/>
      <c r="L122" s="107"/>
      <c r="M122" s="107"/>
      <c r="N122" s="107"/>
      <c r="O122" s="105"/>
      <c r="P122" s="105"/>
    </row>
    <row r="123" spans="1:16">
      <c r="A123" s="105"/>
      <c r="B123" s="105"/>
      <c r="C123" s="106"/>
      <c r="D123" s="107"/>
      <c r="E123" s="106"/>
      <c r="F123" s="105"/>
      <c r="G123" s="105"/>
      <c r="H123" s="107"/>
      <c r="I123" s="107"/>
      <c r="J123" s="107"/>
      <c r="K123" s="107"/>
      <c r="L123" s="107"/>
      <c r="M123" s="107"/>
      <c r="N123" s="107"/>
      <c r="O123" s="105"/>
      <c r="P123" s="105"/>
    </row>
    <row r="124" spans="1:16">
      <c r="A124" s="105"/>
      <c r="B124" s="105"/>
      <c r="C124" s="106"/>
      <c r="D124" s="107"/>
      <c r="E124" s="106"/>
      <c r="F124" s="105"/>
      <c r="G124" s="105"/>
      <c r="H124" s="107"/>
      <c r="I124" s="107"/>
      <c r="J124" s="107"/>
      <c r="K124" s="107"/>
      <c r="L124" s="107"/>
      <c r="M124" s="107"/>
      <c r="N124" s="107"/>
      <c r="O124" s="105"/>
      <c r="P124" s="105"/>
    </row>
    <row r="125" spans="1:16">
      <c r="A125" s="105"/>
      <c r="B125" s="105"/>
      <c r="C125" s="106"/>
      <c r="D125" s="107"/>
      <c r="E125" s="106"/>
      <c r="F125" s="105"/>
      <c r="G125" s="105"/>
      <c r="H125" s="107"/>
      <c r="I125" s="107"/>
      <c r="J125" s="107"/>
      <c r="K125" s="107"/>
      <c r="L125" s="107"/>
      <c r="M125" s="107"/>
      <c r="N125" s="107"/>
      <c r="O125" s="105"/>
      <c r="P125" s="105"/>
    </row>
    <row r="126" spans="1:16">
      <c r="A126" s="105"/>
      <c r="B126" s="105"/>
      <c r="C126" s="106"/>
      <c r="D126" s="107"/>
      <c r="E126" s="106"/>
      <c r="F126" s="105"/>
      <c r="G126" s="105"/>
      <c r="H126" s="107"/>
      <c r="I126" s="107"/>
      <c r="J126" s="107"/>
      <c r="K126" s="107"/>
      <c r="L126" s="107"/>
      <c r="M126" s="107"/>
      <c r="N126" s="107"/>
      <c r="O126" s="105"/>
      <c r="P126" s="105"/>
    </row>
    <row r="127" spans="1:16">
      <c r="A127" s="105"/>
      <c r="B127" s="105"/>
      <c r="C127" s="106"/>
      <c r="D127" s="107"/>
      <c r="E127" s="106"/>
      <c r="F127" s="105"/>
      <c r="G127" s="105"/>
      <c r="H127" s="107"/>
      <c r="I127" s="107"/>
      <c r="J127" s="107"/>
      <c r="K127" s="107"/>
      <c r="L127" s="107"/>
      <c r="M127" s="107"/>
      <c r="N127" s="107"/>
      <c r="O127" s="105"/>
      <c r="P127" s="105"/>
    </row>
    <row r="128" spans="1:16">
      <c r="A128" s="105"/>
      <c r="B128" s="105"/>
      <c r="C128" s="106"/>
      <c r="D128" s="107"/>
      <c r="E128" s="106"/>
      <c r="F128" s="105"/>
      <c r="G128" s="105"/>
      <c r="H128" s="107"/>
      <c r="I128" s="107"/>
      <c r="J128" s="107"/>
      <c r="K128" s="107"/>
      <c r="L128" s="107"/>
      <c r="M128" s="107"/>
      <c r="N128" s="107"/>
      <c r="O128" s="105"/>
      <c r="P128" s="105"/>
    </row>
    <row r="129" spans="1:16">
      <c r="A129" s="105"/>
      <c r="B129" s="105"/>
      <c r="C129" s="106"/>
      <c r="D129" s="107"/>
      <c r="E129" s="106"/>
      <c r="F129" s="105"/>
      <c r="G129" s="105"/>
      <c r="H129" s="107"/>
      <c r="I129" s="107"/>
      <c r="J129" s="107"/>
      <c r="K129" s="107"/>
      <c r="L129" s="107"/>
      <c r="M129" s="107"/>
      <c r="N129" s="107"/>
      <c r="O129" s="105"/>
      <c r="P129" s="105"/>
    </row>
    <row r="130" spans="1:16">
      <c r="A130" s="105"/>
      <c r="B130" s="105"/>
      <c r="C130" s="106"/>
      <c r="D130" s="107"/>
      <c r="E130" s="106"/>
      <c r="F130" s="105"/>
      <c r="G130" s="105"/>
      <c r="H130" s="107"/>
      <c r="I130" s="107"/>
      <c r="J130" s="107"/>
      <c r="K130" s="107"/>
      <c r="L130" s="107"/>
      <c r="M130" s="107"/>
      <c r="N130" s="107"/>
      <c r="O130" s="105"/>
      <c r="P130" s="105"/>
    </row>
    <row r="131" spans="1:16">
      <c r="A131" s="105"/>
      <c r="B131" s="105"/>
      <c r="C131" s="106"/>
      <c r="D131" s="107"/>
      <c r="E131" s="106"/>
      <c r="F131" s="105"/>
      <c r="G131" s="105"/>
      <c r="H131" s="107"/>
      <c r="I131" s="107"/>
      <c r="J131" s="107"/>
      <c r="K131" s="107"/>
      <c r="L131" s="107"/>
      <c r="M131" s="107"/>
      <c r="N131" s="107"/>
      <c r="O131" s="105"/>
      <c r="P131" s="105"/>
    </row>
    <row r="132" spans="1:16">
      <c r="A132" s="105"/>
      <c r="B132" s="105"/>
      <c r="C132" s="106"/>
      <c r="D132" s="107"/>
      <c r="E132" s="106"/>
      <c r="F132" s="105"/>
      <c r="G132" s="105"/>
      <c r="H132" s="107"/>
      <c r="I132" s="107"/>
      <c r="J132" s="107"/>
      <c r="K132" s="107"/>
      <c r="L132" s="107"/>
      <c r="M132" s="107"/>
      <c r="N132" s="107"/>
      <c r="O132" s="105"/>
      <c r="P132" s="105"/>
    </row>
    <row r="133" spans="1:16">
      <c r="A133" s="105"/>
      <c r="B133" s="105"/>
      <c r="C133" s="106"/>
      <c r="D133" s="107"/>
      <c r="E133" s="106"/>
      <c r="F133" s="105"/>
      <c r="G133" s="105"/>
      <c r="H133" s="107"/>
      <c r="I133" s="107"/>
      <c r="J133" s="107"/>
      <c r="K133" s="107"/>
      <c r="L133" s="107"/>
      <c r="M133" s="107"/>
      <c r="N133" s="107"/>
      <c r="O133" s="105"/>
      <c r="P133" s="105"/>
    </row>
    <row r="134" spans="1:16">
      <c r="A134" s="105"/>
      <c r="B134" s="105"/>
      <c r="C134" s="106"/>
      <c r="D134" s="107"/>
      <c r="E134" s="106"/>
      <c r="F134" s="105"/>
      <c r="G134" s="105"/>
      <c r="H134" s="107"/>
      <c r="I134" s="107"/>
      <c r="J134" s="107"/>
      <c r="K134" s="107"/>
      <c r="L134" s="107"/>
      <c r="M134" s="107"/>
      <c r="N134" s="107"/>
      <c r="O134" s="105"/>
      <c r="P134" s="105"/>
    </row>
    <row r="135" spans="1:16">
      <c r="A135" s="105"/>
      <c r="B135" s="105"/>
      <c r="C135" s="106"/>
      <c r="D135" s="107"/>
      <c r="E135" s="106"/>
      <c r="F135" s="105"/>
      <c r="G135" s="105"/>
      <c r="H135" s="107"/>
      <c r="I135" s="107"/>
      <c r="J135" s="107"/>
      <c r="K135" s="107"/>
      <c r="L135" s="107"/>
      <c r="M135" s="107"/>
      <c r="N135" s="107"/>
      <c r="O135" s="105"/>
      <c r="P135" s="105"/>
    </row>
    <row r="136" spans="1:16">
      <c r="A136" s="105"/>
      <c r="B136" s="105"/>
      <c r="C136" s="106"/>
      <c r="D136" s="107"/>
      <c r="E136" s="106"/>
      <c r="F136" s="105"/>
      <c r="G136" s="105"/>
      <c r="H136" s="107"/>
      <c r="I136" s="107"/>
      <c r="J136" s="107"/>
      <c r="K136" s="107"/>
      <c r="L136" s="107"/>
      <c r="M136" s="107"/>
      <c r="N136" s="107"/>
      <c r="O136" s="105"/>
      <c r="P136" s="105"/>
    </row>
    <row r="137" spans="1:16">
      <c r="A137" s="105"/>
      <c r="B137" s="105"/>
      <c r="C137" s="106"/>
      <c r="D137" s="107"/>
      <c r="E137" s="106"/>
      <c r="F137" s="105"/>
      <c r="G137" s="105"/>
      <c r="H137" s="107"/>
      <c r="I137" s="107"/>
      <c r="J137" s="107"/>
      <c r="K137" s="107"/>
      <c r="L137" s="107"/>
      <c r="M137" s="107"/>
      <c r="N137" s="107"/>
      <c r="O137" s="105"/>
      <c r="P137" s="105"/>
    </row>
    <row r="138" spans="1:16">
      <c r="A138" s="105"/>
      <c r="B138" s="105"/>
      <c r="C138" s="106"/>
      <c r="D138" s="107"/>
      <c r="E138" s="106"/>
      <c r="F138" s="105"/>
      <c r="G138" s="105"/>
      <c r="H138" s="107"/>
      <c r="I138" s="107"/>
      <c r="J138" s="107"/>
      <c r="K138" s="107"/>
      <c r="L138" s="107"/>
      <c r="M138" s="107"/>
      <c r="N138" s="107"/>
      <c r="O138" s="105"/>
      <c r="P138" s="105"/>
    </row>
    <row r="139" spans="1:16">
      <c r="A139" s="105"/>
      <c r="B139" s="105"/>
      <c r="C139" s="106"/>
      <c r="D139" s="107"/>
      <c r="E139" s="106"/>
      <c r="F139" s="105"/>
      <c r="G139" s="105"/>
      <c r="H139" s="107"/>
      <c r="I139" s="107"/>
      <c r="J139" s="107"/>
      <c r="K139" s="107"/>
      <c r="L139" s="107"/>
      <c r="M139" s="107"/>
      <c r="N139" s="107"/>
      <c r="O139" s="105"/>
      <c r="P139" s="105"/>
    </row>
    <row r="140" spans="1:16">
      <c r="A140" s="105"/>
      <c r="B140" s="105"/>
      <c r="C140" s="106"/>
      <c r="D140" s="107"/>
      <c r="E140" s="106"/>
      <c r="F140" s="105"/>
      <c r="G140" s="105"/>
      <c r="H140" s="107"/>
      <c r="I140" s="107"/>
      <c r="J140" s="107"/>
      <c r="K140" s="107"/>
      <c r="L140" s="107"/>
      <c r="M140" s="107"/>
      <c r="N140" s="107"/>
      <c r="O140" s="105"/>
      <c r="P140" s="105"/>
    </row>
    <row r="141" spans="1:16">
      <c r="A141" s="105"/>
      <c r="B141" s="105"/>
      <c r="C141" s="106"/>
      <c r="D141" s="107"/>
      <c r="E141" s="106"/>
      <c r="F141" s="105"/>
      <c r="G141" s="105"/>
      <c r="H141" s="107"/>
      <c r="I141" s="107"/>
      <c r="J141" s="107"/>
      <c r="K141" s="107"/>
      <c r="L141" s="107"/>
      <c r="M141" s="107"/>
      <c r="N141" s="107"/>
      <c r="O141" s="105"/>
      <c r="P141" s="105"/>
    </row>
    <row r="142" spans="1:16">
      <c r="A142" s="105"/>
      <c r="B142" s="105"/>
      <c r="C142" s="106"/>
      <c r="D142" s="107"/>
      <c r="E142" s="106"/>
      <c r="F142" s="105"/>
      <c r="G142" s="105"/>
      <c r="H142" s="107"/>
      <c r="I142" s="107"/>
      <c r="J142" s="107"/>
      <c r="K142" s="107"/>
      <c r="L142" s="107"/>
      <c r="M142" s="107"/>
      <c r="N142" s="107"/>
      <c r="O142" s="105"/>
      <c r="P142" s="105"/>
    </row>
    <row r="143" spans="1:16">
      <c r="A143" s="105"/>
      <c r="B143" s="105"/>
      <c r="C143" s="106"/>
      <c r="D143" s="107"/>
      <c r="E143" s="106"/>
      <c r="F143" s="105"/>
      <c r="G143" s="105"/>
      <c r="H143" s="107"/>
      <c r="I143" s="107"/>
      <c r="J143" s="107"/>
      <c r="K143" s="107"/>
      <c r="L143" s="107"/>
      <c r="M143" s="107"/>
      <c r="N143" s="107"/>
      <c r="O143" s="105"/>
      <c r="P143" s="105"/>
    </row>
    <row r="144" spans="1:16">
      <c r="A144" s="105"/>
      <c r="B144" s="105"/>
      <c r="C144" s="106"/>
      <c r="D144" s="107"/>
      <c r="E144" s="106"/>
      <c r="F144" s="105"/>
      <c r="G144" s="105"/>
      <c r="H144" s="107"/>
      <c r="I144" s="107"/>
      <c r="J144" s="107"/>
      <c r="K144" s="107"/>
      <c r="L144" s="107"/>
      <c r="M144" s="107"/>
      <c r="N144" s="107"/>
      <c r="O144" s="105"/>
      <c r="P144" s="105"/>
    </row>
    <row r="145" spans="1:16">
      <c r="A145" s="105"/>
      <c r="B145" s="105"/>
      <c r="C145" s="106"/>
      <c r="D145" s="107"/>
      <c r="E145" s="106"/>
      <c r="F145" s="105"/>
      <c r="G145" s="105"/>
      <c r="H145" s="107"/>
      <c r="I145" s="107"/>
      <c r="J145" s="107"/>
      <c r="K145" s="107"/>
      <c r="L145" s="107"/>
      <c r="M145" s="107"/>
      <c r="N145" s="107"/>
      <c r="O145" s="105"/>
      <c r="P145" s="105"/>
    </row>
    <row r="146" spans="1:16">
      <c r="A146" s="105"/>
      <c r="B146" s="105"/>
      <c r="C146" s="106"/>
      <c r="D146" s="107"/>
      <c r="E146" s="106"/>
      <c r="F146" s="105"/>
      <c r="G146" s="105"/>
      <c r="H146" s="107"/>
      <c r="I146" s="107"/>
      <c r="J146" s="107"/>
      <c r="K146" s="107"/>
      <c r="L146" s="107"/>
      <c r="M146" s="107"/>
      <c r="N146" s="107"/>
      <c r="O146" s="105"/>
      <c r="P146" s="105"/>
    </row>
    <row r="147" spans="1:16">
      <c r="A147" s="105"/>
      <c r="B147" s="105"/>
      <c r="C147" s="106"/>
      <c r="D147" s="107"/>
      <c r="E147" s="106"/>
      <c r="F147" s="105"/>
      <c r="G147" s="105"/>
      <c r="H147" s="107"/>
      <c r="I147" s="107"/>
      <c r="J147" s="107"/>
      <c r="K147" s="107"/>
      <c r="L147" s="107"/>
      <c r="M147" s="107"/>
      <c r="N147" s="107"/>
      <c r="O147" s="105"/>
      <c r="P147" s="105"/>
    </row>
    <row r="148" spans="1:16">
      <c r="A148" s="105"/>
      <c r="B148" s="105"/>
      <c r="C148" s="106"/>
      <c r="D148" s="107"/>
      <c r="E148" s="106"/>
      <c r="F148" s="105"/>
      <c r="G148" s="105"/>
      <c r="H148" s="107"/>
      <c r="I148" s="107"/>
      <c r="J148" s="107"/>
      <c r="K148" s="107"/>
      <c r="L148" s="107"/>
      <c r="M148" s="107"/>
      <c r="N148" s="107"/>
      <c r="O148" s="105"/>
      <c r="P148" s="105"/>
    </row>
    <row r="149" spans="1:16">
      <c r="A149" s="105"/>
      <c r="B149" s="105"/>
      <c r="C149" s="106"/>
      <c r="D149" s="107"/>
      <c r="E149" s="106"/>
      <c r="F149" s="105"/>
      <c r="G149" s="105"/>
      <c r="H149" s="107"/>
      <c r="I149" s="107"/>
      <c r="J149" s="107"/>
      <c r="K149" s="107"/>
      <c r="L149" s="107"/>
      <c r="M149" s="107"/>
      <c r="N149" s="107"/>
      <c r="O149" s="105"/>
      <c r="P149" s="105"/>
    </row>
    <row r="150" spans="1:16">
      <c r="A150" s="105"/>
      <c r="B150" s="105"/>
      <c r="C150" s="106"/>
      <c r="D150" s="107"/>
      <c r="E150" s="106"/>
      <c r="F150" s="105"/>
      <c r="G150" s="105"/>
      <c r="H150" s="107"/>
      <c r="I150" s="107"/>
      <c r="J150" s="107"/>
      <c r="K150" s="107"/>
      <c r="L150" s="107"/>
      <c r="M150" s="107"/>
      <c r="N150" s="107"/>
      <c r="O150" s="105"/>
      <c r="P150" s="105"/>
    </row>
    <row r="151" spans="1:16">
      <c r="A151" s="105"/>
      <c r="B151" s="105"/>
      <c r="C151" s="106"/>
      <c r="D151" s="107"/>
      <c r="E151" s="106"/>
      <c r="F151" s="105"/>
      <c r="G151" s="105"/>
      <c r="H151" s="107"/>
      <c r="I151" s="107"/>
      <c r="J151" s="107"/>
      <c r="K151" s="107"/>
      <c r="L151" s="107"/>
      <c r="M151" s="107"/>
      <c r="N151" s="107"/>
      <c r="O151" s="105"/>
      <c r="P151" s="105"/>
    </row>
    <row r="152" spans="1:16">
      <c r="A152" s="105"/>
      <c r="B152" s="105"/>
      <c r="C152" s="106"/>
      <c r="D152" s="107"/>
      <c r="E152" s="106"/>
      <c r="F152" s="105"/>
      <c r="G152" s="105"/>
      <c r="H152" s="107"/>
      <c r="I152" s="107"/>
      <c r="J152" s="107"/>
      <c r="K152" s="107"/>
      <c r="L152" s="107"/>
      <c r="M152" s="107"/>
      <c r="N152" s="107"/>
      <c r="O152" s="105"/>
      <c r="P152" s="105"/>
    </row>
    <row r="153" spans="1:16">
      <c r="A153" s="105"/>
      <c r="B153" s="105"/>
      <c r="C153" s="106"/>
      <c r="D153" s="107"/>
      <c r="E153" s="106"/>
      <c r="F153" s="105"/>
      <c r="G153" s="105"/>
      <c r="H153" s="107"/>
      <c r="I153" s="107"/>
      <c r="J153" s="107"/>
      <c r="K153" s="107"/>
      <c r="L153" s="107"/>
      <c r="M153" s="107"/>
      <c r="N153" s="107"/>
      <c r="O153" s="105"/>
      <c r="P153" s="105"/>
    </row>
    <row r="154" spans="1:16">
      <c r="A154" s="105"/>
      <c r="B154" s="105"/>
      <c r="C154" s="106"/>
      <c r="D154" s="107"/>
      <c r="E154" s="106"/>
      <c r="F154" s="105"/>
      <c r="G154" s="105"/>
      <c r="H154" s="107"/>
      <c r="I154" s="107"/>
      <c r="J154" s="107"/>
      <c r="K154" s="107"/>
      <c r="L154" s="107"/>
      <c r="M154" s="107"/>
      <c r="N154" s="107"/>
      <c r="O154" s="105"/>
      <c r="P154" s="105"/>
    </row>
    <row r="155" spans="1:16">
      <c r="A155" s="105"/>
      <c r="B155" s="105"/>
      <c r="C155" s="106"/>
      <c r="D155" s="107"/>
      <c r="E155" s="106"/>
      <c r="F155" s="105"/>
      <c r="G155" s="105"/>
      <c r="H155" s="107"/>
      <c r="I155" s="107"/>
      <c r="J155" s="107"/>
      <c r="K155" s="107"/>
      <c r="L155" s="107"/>
      <c r="M155" s="107"/>
      <c r="N155" s="107"/>
      <c r="O155" s="105"/>
      <c r="P155" s="105"/>
    </row>
    <row r="156" spans="1:16">
      <c r="A156" s="105"/>
      <c r="B156" s="105"/>
      <c r="C156" s="106"/>
      <c r="D156" s="107"/>
      <c r="E156" s="106"/>
      <c r="F156" s="105"/>
      <c r="G156" s="105"/>
      <c r="H156" s="107"/>
      <c r="I156" s="107"/>
      <c r="J156" s="107"/>
      <c r="K156" s="107"/>
      <c r="L156" s="107"/>
      <c r="M156" s="107"/>
      <c r="N156" s="107"/>
      <c r="O156" s="105"/>
      <c r="P156" s="105"/>
    </row>
    <row r="157" spans="1:16">
      <c r="A157" s="105"/>
      <c r="B157" s="105"/>
      <c r="C157" s="106"/>
      <c r="D157" s="107"/>
      <c r="E157" s="106"/>
      <c r="F157" s="105"/>
      <c r="G157" s="105"/>
      <c r="H157" s="107"/>
      <c r="I157" s="107"/>
      <c r="J157" s="107"/>
      <c r="K157" s="107"/>
      <c r="L157" s="107"/>
      <c r="M157" s="107"/>
      <c r="N157" s="107"/>
      <c r="O157" s="105"/>
      <c r="P157" s="105"/>
    </row>
    <row r="158" spans="1:16">
      <c r="A158" s="105"/>
      <c r="B158" s="105"/>
      <c r="C158" s="106"/>
      <c r="D158" s="107"/>
      <c r="E158" s="106"/>
      <c r="F158" s="105"/>
      <c r="G158" s="105"/>
      <c r="H158" s="107"/>
      <c r="I158" s="107"/>
      <c r="J158" s="107"/>
      <c r="K158" s="107"/>
      <c r="L158" s="107"/>
      <c r="M158" s="107"/>
      <c r="N158" s="107"/>
      <c r="O158" s="105"/>
      <c r="P158" s="105"/>
    </row>
    <row r="159" spans="1:16">
      <c r="A159" s="105"/>
      <c r="B159" s="105"/>
      <c r="C159" s="106"/>
      <c r="D159" s="107"/>
      <c r="E159" s="106"/>
      <c r="F159" s="105"/>
      <c r="G159" s="105"/>
      <c r="H159" s="107"/>
      <c r="I159" s="107"/>
      <c r="J159" s="107"/>
      <c r="K159" s="107"/>
      <c r="L159" s="107"/>
      <c r="M159" s="107"/>
      <c r="N159" s="107"/>
      <c r="O159" s="105"/>
      <c r="P159" s="105"/>
    </row>
    <row r="160" spans="1:16">
      <c r="A160" s="105"/>
      <c r="B160" s="105"/>
      <c r="C160" s="106"/>
      <c r="D160" s="107"/>
      <c r="E160" s="106"/>
      <c r="F160" s="105"/>
      <c r="G160" s="105"/>
      <c r="H160" s="107"/>
      <c r="I160" s="107"/>
      <c r="J160" s="107"/>
      <c r="K160" s="107"/>
      <c r="L160" s="107"/>
      <c r="M160" s="107"/>
      <c r="N160" s="107"/>
      <c r="O160" s="105"/>
      <c r="P160" s="105"/>
    </row>
    <row r="161" spans="1:16">
      <c r="A161" s="105"/>
      <c r="B161" s="105"/>
      <c r="C161" s="106"/>
      <c r="D161" s="107"/>
      <c r="E161" s="106"/>
      <c r="F161" s="105"/>
      <c r="G161" s="105"/>
      <c r="H161" s="107"/>
      <c r="I161" s="107"/>
      <c r="J161" s="107"/>
      <c r="K161" s="107"/>
      <c r="L161" s="107"/>
      <c r="M161" s="107"/>
      <c r="N161" s="107"/>
      <c r="O161" s="105"/>
      <c r="P161" s="105"/>
    </row>
    <row r="162" spans="1:16">
      <c r="A162" s="105"/>
      <c r="B162" s="105"/>
      <c r="C162" s="106"/>
      <c r="D162" s="107"/>
      <c r="E162" s="106"/>
      <c r="F162" s="105"/>
      <c r="G162" s="105"/>
      <c r="H162" s="107"/>
      <c r="I162" s="107"/>
      <c r="J162" s="107"/>
      <c r="K162" s="107"/>
      <c r="L162" s="107"/>
      <c r="M162" s="107"/>
      <c r="N162" s="107"/>
      <c r="O162" s="105"/>
      <c r="P162" s="105"/>
    </row>
    <row r="163" spans="1:16">
      <c r="A163" s="105"/>
      <c r="B163" s="105"/>
      <c r="C163" s="106"/>
      <c r="D163" s="107"/>
      <c r="E163" s="106"/>
      <c r="F163" s="105"/>
      <c r="G163" s="105"/>
      <c r="H163" s="107"/>
      <c r="I163" s="107"/>
      <c r="J163" s="107"/>
      <c r="K163" s="107"/>
      <c r="L163" s="107"/>
      <c r="M163" s="107"/>
      <c r="N163" s="107"/>
      <c r="O163" s="105"/>
      <c r="P163" s="105"/>
    </row>
    <row r="164" spans="1:16">
      <c r="A164" s="105"/>
      <c r="B164" s="105"/>
      <c r="C164" s="106"/>
      <c r="D164" s="107"/>
      <c r="E164" s="106"/>
      <c r="F164" s="105"/>
      <c r="G164" s="105"/>
      <c r="H164" s="107"/>
      <c r="I164" s="107"/>
      <c r="J164" s="107"/>
      <c r="K164" s="107"/>
      <c r="L164" s="107"/>
      <c r="M164" s="107"/>
      <c r="N164" s="107"/>
      <c r="O164" s="105"/>
      <c r="P164" s="105"/>
    </row>
    <row r="165" spans="1:16">
      <c r="A165" s="105"/>
      <c r="B165" s="105"/>
      <c r="C165" s="106"/>
      <c r="D165" s="107"/>
      <c r="E165" s="106"/>
      <c r="F165" s="105"/>
      <c r="G165" s="105"/>
      <c r="H165" s="107"/>
      <c r="I165" s="107"/>
      <c r="J165" s="107"/>
      <c r="K165" s="107"/>
      <c r="L165" s="107"/>
      <c r="M165" s="107"/>
      <c r="N165" s="107"/>
      <c r="O165" s="105"/>
      <c r="P165" s="105"/>
    </row>
    <row r="166" spans="1:16">
      <c r="A166" s="105"/>
      <c r="B166" s="105"/>
      <c r="C166" s="106"/>
      <c r="D166" s="107"/>
      <c r="E166" s="106"/>
      <c r="F166" s="105"/>
      <c r="G166" s="105"/>
      <c r="H166" s="107"/>
      <c r="I166" s="107"/>
      <c r="J166" s="107"/>
      <c r="K166" s="107"/>
      <c r="L166" s="107"/>
      <c r="M166" s="107"/>
      <c r="N166" s="107"/>
      <c r="O166" s="105"/>
      <c r="P166" s="105"/>
    </row>
    <row r="167" spans="1:16">
      <c r="A167" s="105"/>
      <c r="B167" s="105"/>
      <c r="C167" s="106"/>
      <c r="D167" s="107"/>
      <c r="E167" s="106"/>
      <c r="F167" s="105"/>
      <c r="G167" s="105"/>
      <c r="H167" s="107"/>
      <c r="I167" s="107"/>
      <c r="J167" s="107"/>
      <c r="K167" s="107"/>
      <c r="L167" s="107"/>
      <c r="M167" s="107"/>
      <c r="N167" s="107"/>
      <c r="O167" s="105"/>
      <c r="P167" s="105"/>
    </row>
    <row r="168" spans="1:16">
      <c r="A168" s="105"/>
      <c r="B168" s="105"/>
      <c r="C168" s="106"/>
      <c r="D168" s="107"/>
      <c r="E168" s="106"/>
      <c r="F168" s="105"/>
      <c r="G168" s="105"/>
      <c r="H168" s="107"/>
      <c r="I168" s="107"/>
      <c r="J168" s="107"/>
      <c r="K168" s="107"/>
      <c r="L168" s="107"/>
      <c r="M168" s="107"/>
      <c r="N168" s="107"/>
      <c r="O168" s="105"/>
      <c r="P168" s="105"/>
    </row>
    <row r="169" spans="1:16">
      <c r="A169" s="105"/>
      <c r="B169" s="105"/>
      <c r="C169" s="106"/>
      <c r="D169" s="107"/>
      <c r="E169" s="106"/>
      <c r="F169" s="105"/>
      <c r="G169" s="105"/>
      <c r="H169" s="107"/>
      <c r="I169" s="107"/>
      <c r="J169" s="107"/>
      <c r="K169" s="107"/>
      <c r="L169" s="107"/>
      <c r="M169" s="107"/>
      <c r="N169" s="107"/>
      <c r="O169" s="105"/>
      <c r="P169" s="105"/>
    </row>
    <row r="170" spans="1:16">
      <c r="A170" s="105"/>
      <c r="B170" s="105"/>
      <c r="C170" s="106"/>
      <c r="D170" s="107"/>
      <c r="E170" s="106"/>
      <c r="F170" s="105"/>
      <c r="G170" s="105"/>
      <c r="H170" s="107"/>
      <c r="I170" s="107"/>
      <c r="J170" s="107"/>
      <c r="K170" s="107"/>
      <c r="L170" s="107"/>
      <c r="M170" s="107"/>
      <c r="N170" s="107"/>
      <c r="O170" s="105"/>
      <c r="P170" s="105"/>
    </row>
    <row r="171" spans="1:16">
      <c r="A171" s="105"/>
      <c r="B171" s="105"/>
      <c r="C171" s="106"/>
      <c r="D171" s="107"/>
      <c r="E171" s="106"/>
      <c r="F171" s="105"/>
      <c r="G171" s="105"/>
      <c r="H171" s="107"/>
      <c r="I171" s="107"/>
      <c r="J171" s="107"/>
      <c r="K171" s="107"/>
      <c r="L171" s="107"/>
      <c r="M171" s="107"/>
      <c r="N171" s="107"/>
      <c r="O171" s="105"/>
      <c r="P171" s="105"/>
    </row>
    <row r="172" spans="1:16">
      <c r="A172" s="105"/>
      <c r="B172" s="105"/>
      <c r="C172" s="106"/>
      <c r="D172" s="107"/>
      <c r="E172" s="106"/>
      <c r="F172" s="105"/>
      <c r="G172" s="105"/>
      <c r="H172" s="107"/>
      <c r="I172" s="107"/>
      <c r="J172" s="107"/>
      <c r="K172" s="107"/>
      <c r="L172" s="107"/>
      <c r="M172" s="107"/>
      <c r="N172" s="107"/>
      <c r="O172" s="105"/>
      <c r="P172" s="105"/>
    </row>
    <row r="173" spans="1:16">
      <c r="A173" s="105"/>
      <c r="B173" s="105"/>
      <c r="C173" s="106"/>
      <c r="D173" s="107"/>
      <c r="E173" s="106"/>
      <c r="F173" s="105"/>
      <c r="G173" s="105"/>
      <c r="H173" s="107"/>
      <c r="I173" s="107"/>
      <c r="J173" s="107"/>
      <c r="K173" s="107"/>
      <c r="L173" s="107"/>
      <c r="M173" s="107"/>
      <c r="N173" s="107"/>
      <c r="O173" s="105"/>
      <c r="P173" s="105"/>
    </row>
    <row r="174" spans="1:16">
      <c r="A174" s="105"/>
      <c r="B174" s="105"/>
      <c r="C174" s="106"/>
      <c r="D174" s="107"/>
      <c r="E174" s="106"/>
      <c r="F174" s="105"/>
      <c r="G174" s="105"/>
      <c r="H174" s="107"/>
      <c r="I174" s="107"/>
      <c r="J174" s="107"/>
      <c r="K174" s="107"/>
      <c r="L174" s="107"/>
      <c r="M174" s="107"/>
      <c r="N174" s="107"/>
      <c r="O174" s="105"/>
      <c r="P174" s="105"/>
    </row>
    <row r="175" spans="1:16">
      <c r="A175" s="105"/>
      <c r="B175" s="105"/>
      <c r="C175" s="106"/>
      <c r="D175" s="107"/>
      <c r="E175" s="106"/>
      <c r="F175" s="105"/>
      <c r="G175" s="105"/>
      <c r="H175" s="107"/>
      <c r="I175" s="107"/>
      <c r="J175" s="107"/>
      <c r="K175" s="107"/>
      <c r="L175" s="107"/>
      <c r="M175" s="107"/>
      <c r="N175" s="107"/>
      <c r="O175" s="105"/>
      <c r="P175" s="105"/>
    </row>
    <row r="176" spans="1:16">
      <c r="A176" s="105"/>
      <c r="B176" s="105"/>
      <c r="C176" s="106"/>
      <c r="D176" s="107"/>
      <c r="E176" s="106"/>
      <c r="F176" s="105"/>
      <c r="G176" s="105"/>
      <c r="H176" s="107"/>
      <c r="I176" s="107"/>
      <c r="J176" s="107"/>
      <c r="K176" s="107"/>
      <c r="L176" s="107"/>
      <c r="M176" s="107"/>
      <c r="N176" s="107"/>
      <c r="O176" s="105"/>
      <c r="P176" s="105"/>
    </row>
    <row r="177" spans="1:16">
      <c r="A177" s="105"/>
      <c r="B177" s="105"/>
      <c r="C177" s="106"/>
      <c r="D177" s="107"/>
      <c r="E177" s="106"/>
      <c r="F177" s="105"/>
      <c r="G177" s="105"/>
      <c r="H177" s="107"/>
      <c r="I177" s="107"/>
      <c r="J177" s="107"/>
      <c r="K177" s="107"/>
      <c r="L177" s="107"/>
      <c r="M177" s="107"/>
      <c r="N177" s="107"/>
      <c r="O177" s="105"/>
      <c r="P177" s="105"/>
    </row>
    <row r="178" spans="1:16">
      <c r="A178" s="105"/>
      <c r="B178" s="105"/>
      <c r="C178" s="106"/>
      <c r="D178" s="107"/>
      <c r="E178" s="106"/>
      <c r="F178" s="105"/>
      <c r="G178" s="105"/>
      <c r="H178" s="107"/>
      <c r="I178" s="107"/>
      <c r="J178" s="107"/>
      <c r="K178" s="107"/>
      <c r="L178" s="107"/>
      <c r="M178" s="107"/>
      <c r="N178" s="107"/>
      <c r="O178" s="105"/>
      <c r="P178" s="105"/>
    </row>
    <row r="179" spans="1:16">
      <c r="A179" s="105"/>
      <c r="B179" s="105"/>
      <c r="C179" s="106"/>
      <c r="D179" s="107"/>
      <c r="E179" s="106"/>
      <c r="F179" s="105"/>
      <c r="G179" s="105"/>
      <c r="H179" s="107"/>
      <c r="I179" s="107"/>
      <c r="J179" s="107"/>
      <c r="K179" s="107"/>
      <c r="L179" s="107"/>
      <c r="M179" s="107"/>
      <c r="N179" s="107"/>
      <c r="O179" s="105"/>
      <c r="P179" s="105"/>
    </row>
    <row r="180" spans="1:16">
      <c r="A180" s="105"/>
      <c r="B180" s="105"/>
      <c r="C180" s="106"/>
      <c r="D180" s="107"/>
      <c r="E180" s="106"/>
      <c r="F180" s="105"/>
      <c r="G180" s="105"/>
      <c r="H180" s="107"/>
      <c r="I180" s="107"/>
      <c r="J180" s="107"/>
      <c r="K180" s="107"/>
      <c r="L180" s="107"/>
      <c r="M180" s="107"/>
      <c r="N180" s="107"/>
      <c r="O180" s="105"/>
      <c r="P180" s="105"/>
    </row>
    <row r="181" spans="1:16">
      <c r="A181" s="105"/>
      <c r="B181" s="105"/>
      <c r="C181" s="106"/>
      <c r="D181" s="107"/>
      <c r="E181" s="106"/>
      <c r="F181" s="105"/>
      <c r="G181" s="105"/>
      <c r="H181" s="107"/>
      <c r="I181" s="107"/>
      <c r="J181" s="107"/>
      <c r="K181" s="107"/>
      <c r="L181" s="107"/>
      <c r="M181" s="107"/>
      <c r="N181" s="107"/>
      <c r="O181" s="105"/>
      <c r="P181" s="105"/>
    </row>
    <row r="182" spans="1:16">
      <c r="A182" s="105"/>
      <c r="B182" s="105"/>
      <c r="C182" s="106"/>
      <c r="D182" s="107"/>
      <c r="E182" s="106"/>
      <c r="F182" s="105"/>
      <c r="G182" s="105"/>
      <c r="H182" s="107"/>
      <c r="I182" s="107"/>
      <c r="J182" s="107"/>
      <c r="K182" s="107"/>
      <c r="L182" s="107"/>
      <c r="M182" s="107"/>
      <c r="N182" s="107"/>
      <c r="O182" s="105"/>
      <c r="P182" s="105"/>
    </row>
    <row r="183" spans="1:16">
      <c r="A183" s="105"/>
      <c r="B183" s="105"/>
      <c r="C183" s="106"/>
      <c r="D183" s="107"/>
      <c r="E183" s="106"/>
      <c r="F183" s="105"/>
      <c r="G183" s="105"/>
      <c r="H183" s="107"/>
      <c r="I183" s="107"/>
      <c r="J183" s="107"/>
      <c r="K183" s="107"/>
      <c r="L183" s="107"/>
      <c r="M183" s="107"/>
      <c r="N183" s="107"/>
      <c r="O183" s="105"/>
      <c r="P183" s="105"/>
    </row>
    <row r="184" spans="1:16">
      <c r="A184" s="105"/>
      <c r="B184" s="105"/>
      <c r="C184" s="106"/>
      <c r="D184" s="107"/>
      <c r="E184" s="106"/>
      <c r="F184" s="105"/>
      <c r="G184" s="105"/>
      <c r="H184" s="107"/>
      <c r="I184" s="107"/>
      <c r="J184" s="107"/>
      <c r="K184" s="107"/>
      <c r="L184" s="107"/>
      <c r="M184" s="107"/>
      <c r="N184" s="107"/>
      <c r="O184" s="105"/>
      <c r="P184" s="105"/>
    </row>
    <row r="185" spans="1:16">
      <c r="A185" s="105"/>
      <c r="B185" s="105"/>
      <c r="C185" s="106"/>
      <c r="D185" s="107"/>
      <c r="E185" s="106"/>
      <c r="F185" s="105"/>
      <c r="G185" s="105"/>
      <c r="H185" s="107"/>
      <c r="I185" s="107"/>
      <c r="J185" s="107"/>
      <c r="K185" s="107"/>
      <c r="L185" s="107"/>
      <c r="M185" s="107"/>
      <c r="N185" s="107"/>
      <c r="O185" s="105"/>
      <c r="P185" s="105"/>
    </row>
    <row r="186" spans="1:16">
      <c r="A186" s="105"/>
      <c r="B186" s="105"/>
      <c r="C186" s="106"/>
      <c r="D186" s="107"/>
      <c r="E186" s="106"/>
      <c r="F186" s="105"/>
      <c r="G186" s="105"/>
      <c r="H186" s="107"/>
      <c r="I186" s="107"/>
      <c r="J186" s="107"/>
      <c r="K186" s="107"/>
      <c r="L186" s="107"/>
      <c r="M186" s="107"/>
      <c r="N186" s="107"/>
      <c r="O186" s="105"/>
      <c r="P186" s="105"/>
    </row>
    <row r="187" spans="1:16">
      <c r="A187" s="105"/>
      <c r="B187" s="105"/>
      <c r="C187" s="106"/>
      <c r="D187" s="107"/>
      <c r="E187" s="106"/>
      <c r="F187" s="105"/>
      <c r="G187" s="105"/>
      <c r="H187" s="107"/>
      <c r="I187" s="107"/>
      <c r="J187" s="107"/>
      <c r="K187" s="107"/>
      <c r="L187" s="107"/>
      <c r="M187" s="107"/>
      <c r="N187" s="107"/>
      <c r="O187" s="105"/>
      <c r="P187" s="105"/>
    </row>
    <row r="188" spans="1:16">
      <c r="A188" s="105"/>
      <c r="B188" s="105"/>
      <c r="C188" s="106"/>
      <c r="D188" s="107"/>
      <c r="E188" s="106"/>
      <c r="F188" s="105"/>
      <c r="G188" s="105"/>
      <c r="H188" s="107"/>
      <c r="I188" s="107"/>
      <c r="J188" s="107"/>
      <c r="K188" s="107"/>
      <c r="L188" s="107"/>
      <c r="M188" s="107"/>
      <c r="N188" s="107"/>
      <c r="O188" s="105"/>
      <c r="P188" s="105"/>
    </row>
    <row r="189" spans="1:16">
      <c r="A189" s="105"/>
      <c r="B189" s="105"/>
      <c r="C189" s="106"/>
      <c r="D189" s="107"/>
      <c r="E189" s="106"/>
      <c r="F189" s="105"/>
      <c r="G189" s="105"/>
      <c r="H189" s="107"/>
      <c r="I189" s="107"/>
      <c r="J189" s="107"/>
      <c r="K189" s="107"/>
      <c r="L189" s="107"/>
      <c r="M189" s="107"/>
      <c r="N189" s="107"/>
      <c r="O189" s="105"/>
      <c r="P189" s="105"/>
    </row>
    <row r="190" spans="1:16">
      <c r="A190" s="105"/>
      <c r="B190" s="105"/>
      <c r="C190" s="106"/>
      <c r="D190" s="107"/>
      <c r="E190" s="106"/>
      <c r="F190" s="105"/>
      <c r="G190" s="105"/>
      <c r="H190" s="107"/>
      <c r="I190" s="107"/>
      <c r="J190" s="107"/>
      <c r="K190" s="107"/>
      <c r="L190" s="107"/>
      <c r="M190" s="107"/>
      <c r="N190" s="107"/>
      <c r="O190" s="105"/>
      <c r="P190" s="105"/>
    </row>
  </sheetData>
  <sheetProtection algorithmName="SHA-512" hashValue="n8DijvUiagQ3vGisqF8chOoAgEcaW15x0z5kMwORoOzqT83IPlaGPfy4fYRhdPO33Br8GkEMhvJYqLDCiTHfww==" saltValue="UnWly5KPUCb26PbkhNzQoQ==" spinCount="100000" sheet="1" objects="1" scenarios="1"/>
  <mergeCells count="17">
    <mergeCell ref="C2:D2"/>
    <mergeCell ref="C3:D3"/>
    <mergeCell ref="C4:D4"/>
    <mergeCell ref="C5:D5"/>
    <mergeCell ref="F9:F10"/>
    <mergeCell ref="F2:G2"/>
    <mergeCell ref="F3:G3"/>
    <mergeCell ref="C6:D6"/>
    <mergeCell ref="C7:D7"/>
    <mergeCell ref="B9:B10"/>
    <mergeCell ref="C9:C10"/>
    <mergeCell ref="D9:D10"/>
    <mergeCell ref="E9:E10"/>
    <mergeCell ref="N9:N10"/>
    <mergeCell ref="L9:L10"/>
    <mergeCell ref="M9:M10"/>
    <mergeCell ref="G9:K9"/>
  </mergeCells>
  <phoneticPr fontId="4"/>
  <conditionalFormatting sqref="H2:H3">
    <cfRule type="containsBlanks" dxfId="969" priority="7">
      <formula>LEN(TRIM(H2))=0</formula>
    </cfRule>
  </conditionalFormatting>
  <conditionalFormatting sqref="L11:L110">
    <cfRule type="expression" dxfId="968" priority="16">
      <formula>AND(OR($G11&lt;&gt;"",$H11&lt;&gt;"",$I11&lt;&gt;"",$J11&lt;&gt;"",$K11&lt;&gt;""),$L11="")</formula>
    </cfRule>
  </conditionalFormatting>
  <conditionalFormatting sqref="C11:F73 C74 E74:F85 C86:F87 C89:F110 C88 E88:F88">
    <cfRule type="expression" dxfId="967" priority="6">
      <formula>AND($B11&lt;&gt;"",C11="")</formula>
    </cfRule>
  </conditionalFormatting>
  <conditionalFormatting sqref="C2:C7">
    <cfRule type="containsBlanks" dxfId="966" priority="8">
      <formula>LEN(TRIM(C2))=0</formula>
    </cfRule>
  </conditionalFormatting>
  <conditionalFormatting sqref="C4">
    <cfRule type="expression" dxfId="965" priority="10">
      <formula>LEN($C$4)&lt;&gt;13</formula>
    </cfRule>
  </conditionalFormatting>
  <conditionalFormatting sqref="G11:H110">
    <cfRule type="expression" dxfId="964" priority="5">
      <formula>OR($I11="〇",$J11="〇",$K11="〇")</formula>
    </cfRule>
  </conditionalFormatting>
  <conditionalFormatting sqref="C75:C85">
    <cfRule type="expression" dxfId="963" priority="4">
      <formula>AND($B75&lt;&gt;"",C75="")</formula>
    </cfRule>
  </conditionalFormatting>
  <conditionalFormatting sqref="D74:D79">
    <cfRule type="expression" dxfId="962" priority="3">
      <formula>AND($B74&lt;&gt;"",D74="")</formula>
    </cfRule>
  </conditionalFormatting>
  <conditionalFormatting sqref="D80:D85">
    <cfRule type="expression" dxfId="961" priority="2">
      <formula>AND($B80&lt;&gt;"",D80="")</formula>
    </cfRule>
  </conditionalFormatting>
  <conditionalFormatting sqref="D88">
    <cfRule type="expression" dxfId="960" priority="1">
      <formula>AND($B88&lt;&gt;"",D88="")</formula>
    </cfRule>
  </conditionalFormatting>
  <dataValidations count="2">
    <dataValidation type="list" allowBlank="1" showInputMessage="1" showErrorMessage="1" sqref="H2:H3">
      <formula1>"適,否"</formula1>
    </dataValidation>
    <dataValidation type="whole" allowBlank="1" showInputMessage="1" showErrorMessage="1" error="施設・事業所番号（14100～）のみを入力してください。_x000a__x000a_" sqref="C4:D4">
      <formula1>1410051010000</formula1>
      <formula2>1410052009999</formula2>
    </dataValidation>
  </dataValidations>
  <pageMargins left="0.23622047244094491" right="0.23622047244094491" top="0.74803149606299213" bottom="0.74803149606299213" header="0.31496062992125984" footer="0.31496062992125984"/>
  <pageSetup paperSize="9" scale="80" orientation="landscape" r:id="rId1"/>
  <legacyDrawing r:id="rId2"/>
  <extLst>
    <ext xmlns:x14="http://schemas.microsoft.com/office/spreadsheetml/2009/9/main" uri="{CCE6A557-97BC-4b89-ADB6-D9C93CAAB3DF}">
      <x14:dataValidations xmlns:xm="http://schemas.microsoft.com/office/excel/2006/main" count="7">
        <x14:dataValidation type="list" allowBlank="1" showInputMessage="1">
          <x14:formula1>
            <xm:f>マスタ!$C$3:$C$8</xm:f>
          </x14:formula1>
          <xm:sqref>C6</xm:sqref>
        </x14:dataValidation>
        <x14:dataValidation type="list" allowBlank="1" showInputMessage="1" showErrorMessage="1">
          <x14:formula1>
            <xm:f>マスタ!$D$3:$D$16</xm:f>
          </x14:formula1>
          <xm:sqref>H11:H110 C11:C110</xm:sqref>
        </x14:dataValidation>
        <x14:dataValidation type="list" allowBlank="1" showInputMessage="1" showErrorMessage="1">
          <x14:formula1>
            <xm:f>マスタ!$B$3:$B$4</xm:f>
          </x14:formula1>
          <xm:sqref>I11:K110 M11:M110</xm:sqref>
        </x14:dataValidation>
        <x14:dataValidation type="list" allowBlank="1" showInputMessage="1" showErrorMessage="1">
          <x14:formula1>
            <xm:f>マスタ!$E$3:$E$7</xm:f>
          </x14:formula1>
          <xm:sqref>N11:N110</xm:sqref>
        </x14:dataValidation>
        <x14:dataValidation type="list" allowBlank="1" showInputMessage="1" showErrorMessage="1">
          <x14:formula1>
            <xm:f>マスタ!$H$3:$H$12</xm:f>
          </x14:formula1>
          <xm:sqref>C3:D3</xm:sqref>
        </x14:dataValidation>
        <x14:dataValidation type="list" allowBlank="1" showInputMessage="1">
          <x14:formula1>
            <xm:f>マスタ!$I$3:$I$20</xm:f>
          </x14:formula1>
          <xm:sqref>C2:D2</xm:sqref>
        </x14:dataValidation>
        <x14:dataValidation type="date" allowBlank="1" showInputMessage="1" showErrorMessage="1">
          <x14:formula1>
            <xm:f>マスタ!$F$4</xm:f>
          </x14:formula1>
          <x14:formula2>
            <xm:f>マスタ!$F$6</xm:f>
          </x14:formula2>
          <xm:sqref>L11:L110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E113"/>
  <sheetViews>
    <sheetView showZeros="0" view="pageBreakPreview" zoomScale="85" zoomScaleNormal="100" zoomScaleSheetLayoutView="85" zoomScalePageLayoutView="298" workbookViewId="0">
      <selection activeCell="W8" sqref="W8:AB8"/>
    </sheetView>
  </sheetViews>
  <sheetFormatPr defaultColWidth="9" defaultRowHeight="13.5"/>
  <cols>
    <col min="1" max="1" width="2" style="6" customWidth="1"/>
    <col min="2" max="2" width="3.5" style="6" customWidth="1"/>
    <col min="3" max="38" width="2.75" style="6" customWidth="1"/>
    <col min="39" max="40" width="3.375" style="6" customWidth="1"/>
    <col min="41" max="41" width="2.375" style="6" customWidth="1"/>
    <col min="42" max="42" width="3" style="6" customWidth="1"/>
    <col min="43" max="43" width="2.5" style="6" customWidth="1"/>
    <col min="44" max="46" width="9" style="6" hidden="1" customWidth="1"/>
    <col min="47" max="47" width="13.5" style="6" hidden="1" customWidth="1"/>
    <col min="48" max="48" width="15.375" style="6" hidden="1" customWidth="1"/>
    <col min="49" max="49" width="10.75" style="6" hidden="1" customWidth="1"/>
    <col min="50" max="50" width="9.625" style="6" hidden="1" customWidth="1"/>
    <col min="51" max="51" width="6.5" style="6" hidden="1" customWidth="1"/>
    <col min="52" max="53" width="9" style="6" hidden="1" customWidth="1"/>
    <col min="54" max="54" width="10.5" style="6" hidden="1" customWidth="1"/>
    <col min="55" max="58" width="9" style="6" hidden="1" customWidth="1"/>
    <col min="59" max="60" width="9" style="6" customWidth="1"/>
    <col min="61" max="79" width="3.5" style="6" customWidth="1"/>
    <col min="80" max="16384" width="9" style="6"/>
  </cols>
  <sheetData>
    <row r="1" spans="1:83" ht="18.75" customHeight="1">
      <c r="A1" s="117"/>
      <c r="B1" s="117" t="s">
        <v>63</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8"/>
      <c r="AI1" s="119"/>
      <c r="AJ1" s="119"/>
      <c r="AK1" s="119"/>
      <c r="AL1" s="118"/>
      <c r="AM1" s="118"/>
      <c r="AN1" s="118"/>
      <c r="AO1" s="31"/>
      <c r="AP1" s="31"/>
    </row>
    <row r="2" spans="1:83" ht="24" customHeight="1">
      <c r="A2" s="120"/>
      <c r="B2" s="248" t="s">
        <v>249</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160"/>
      <c r="AP2" s="160"/>
    </row>
    <row r="3" spans="1:83" ht="9.75" customHeight="1">
      <c r="A3" s="117"/>
      <c r="B3" s="117"/>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17"/>
      <c r="AH3" s="9"/>
      <c r="AI3" s="9"/>
      <c r="AJ3" s="9"/>
      <c r="AK3" s="9"/>
      <c r="AL3" s="9"/>
      <c r="AM3" s="9"/>
      <c r="AN3" s="9"/>
      <c r="AO3" s="8"/>
      <c r="AP3" s="8"/>
      <c r="BI3" s="97"/>
      <c r="BJ3" s="97"/>
      <c r="BK3" s="97"/>
      <c r="BL3" s="97"/>
      <c r="BM3" s="97"/>
      <c r="BN3" s="97"/>
      <c r="BO3" s="97"/>
      <c r="BP3" s="97"/>
      <c r="BQ3" s="97"/>
      <c r="BR3" s="97"/>
      <c r="BS3" s="97"/>
      <c r="BT3" s="97"/>
      <c r="BU3" s="97"/>
      <c r="BV3" s="97"/>
      <c r="BW3" s="97"/>
      <c r="BX3" s="97"/>
      <c r="BY3" s="97"/>
      <c r="BZ3" s="97"/>
      <c r="CA3" s="97"/>
      <c r="CB3" s="97"/>
      <c r="CC3" s="97"/>
      <c r="CD3" s="97"/>
      <c r="CE3" s="97"/>
    </row>
    <row r="4" spans="1:83" ht="18.75" customHeight="1">
      <c r="A4" s="122"/>
      <c r="B4" s="249" t="s">
        <v>64</v>
      </c>
      <c r="C4" s="249"/>
      <c r="D4" s="249"/>
      <c r="E4" s="249"/>
      <c r="F4" s="249"/>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BI4" s="97"/>
      <c r="BJ4" s="97"/>
      <c r="BK4" s="97"/>
      <c r="BL4" s="97"/>
      <c r="BM4" s="97"/>
      <c r="BN4" s="97"/>
      <c r="BO4" s="97"/>
      <c r="BP4" s="97"/>
      <c r="BQ4" s="97"/>
      <c r="BR4" s="97"/>
      <c r="BS4" s="97"/>
      <c r="BT4" s="97"/>
      <c r="BU4" s="97"/>
      <c r="BV4" s="97"/>
      <c r="BW4" s="97"/>
      <c r="BX4" s="97"/>
      <c r="BY4" s="97"/>
      <c r="BZ4" s="97"/>
      <c r="CA4" s="97"/>
      <c r="CB4" s="97"/>
      <c r="CC4" s="97"/>
      <c r="CD4" s="97"/>
      <c r="CE4" s="97"/>
    </row>
    <row r="5" spans="1:83" ht="18.75" customHeight="1" thickBot="1">
      <c r="A5" s="118"/>
      <c r="B5" s="119"/>
      <c r="C5" s="119"/>
      <c r="D5" s="119"/>
      <c r="E5" s="119"/>
      <c r="F5" s="119"/>
      <c r="G5" s="119"/>
      <c r="H5" s="119"/>
      <c r="I5" s="118"/>
      <c r="J5" s="118"/>
      <c r="K5" s="118"/>
      <c r="L5" s="118"/>
      <c r="M5" s="118"/>
      <c r="N5" s="118"/>
      <c r="O5" s="118"/>
      <c r="P5" s="118"/>
      <c r="Q5" s="118"/>
      <c r="R5" s="118"/>
      <c r="S5" s="118"/>
      <c r="T5" s="118"/>
      <c r="U5" s="123"/>
      <c r="V5" s="124"/>
      <c r="W5" s="117"/>
      <c r="X5" s="117"/>
      <c r="Y5" s="117"/>
      <c r="Z5" s="117"/>
      <c r="AA5" s="250">
        <v>44652</v>
      </c>
      <c r="AB5" s="250"/>
      <c r="AC5" s="250"/>
      <c r="AD5" s="250"/>
      <c r="AE5" s="250"/>
      <c r="AF5" s="250"/>
      <c r="AG5" s="250"/>
      <c r="AH5" s="250"/>
      <c r="AI5" s="250"/>
      <c r="AJ5" s="250"/>
      <c r="AK5" s="250"/>
      <c r="AL5" s="250"/>
      <c r="AM5" s="161"/>
      <c r="AN5" s="118"/>
      <c r="BI5" s="97"/>
      <c r="BJ5" s="97"/>
      <c r="BK5" s="97"/>
      <c r="BL5" s="97"/>
      <c r="BM5" s="97"/>
      <c r="BN5" s="97"/>
      <c r="BO5" s="97"/>
      <c r="BP5" s="97"/>
      <c r="BQ5" s="97"/>
      <c r="BR5" s="97"/>
      <c r="BS5" s="97"/>
      <c r="BT5" s="97"/>
      <c r="BU5" s="97"/>
      <c r="BV5" s="97"/>
      <c r="BW5" s="97"/>
      <c r="BX5" s="97"/>
      <c r="BY5" s="97"/>
      <c r="BZ5" s="97"/>
      <c r="CA5" s="97"/>
      <c r="CB5" s="97"/>
      <c r="CC5" s="97"/>
      <c r="CD5" s="97"/>
      <c r="CE5" s="97"/>
    </row>
    <row r="6" spans="1:83" ht="18.75" customHeight="1">
      <c r="A6" s="118"/>
      <c r="B6" s="119"/>
      <c r="C6" s="119"/>
      <c r="D6" s="119"/>
      <c r="E6" s="119"/>
      <c r="F6" s="119"/>
      <c r="G6" s="119"/>
      <c r="H6" s="119"/>
      <c r="I6" s="118"/>
      <c r="J6" s="118"/>
      <c r="K6" s="118"/>
      <c r="L6" s="118"/>
      <c r="M6" s="118"/>
      <c r="N6" s="118"/>
      <c r="O6" s="118"/>
      <c r="P6" s="118"/>
      <c r="Q6" s="118"/>
      <c r="R6" s="118"/>
      <c r="S6" s="118"/>
      <c r="T6" s="118"/>
      <c r="U6" s="118"/>
      <c r="V6" s="118"/>
      <c r="W6" s="261" t="s">
        <v>65</v>
      </c>
      <c r="X6" s="262"/>
      <c r="Y6" s="262"/>
      <c r="Z6" s="262"/>
      <c r="AA6" s="262"/>
      <c r="AB6" s="262"/>
      <c r="AC6" s="263" t="s">
        <v>66</v>
      </c>
      <c r="AD6" s="264"/>
      <c r="AE6" s="264"/>
      <c r="AF6" s="265" t="str">
        <f>IF(①職員名簿!$C$2="","",①職員名簿!$C$2)</f>
        <v/>
      </c>
      <c r="AG6" s="265"/>
      <c r="AH6" s="265"/>
      <c r="AI6" s="265"/>
      <c r="AJ6" s="265"/>
      <c r="AK6" s="265"/>
      <c r="AL6" s="265"/>
      <c r="AM6" s="265"/>
      <c r="AN6" s="162" t="s">
        <v>67</v>
      </c>
      <c r="BI6" s="97"/>
      <c r="BJ6" s="97"/>
      <c r="BK6" s="97"/>
      <c r="BL6" s="97"/>
      <c r="BM6" s="97"/>
      <c r="BN6" s="97"/>
      <c r="BO6" s="97"/>
      <c r="BP6" s="97"/>
      <c r="BQ6" s="97"/>
      <c r="BR6" s="97"/>
      <c r="BS6" s="97"/>
      <c r="BT6" s="97"/>
      <c r="BU6" s="97"/>
      <c r="BV6" s="97"/>
      <c r="BW6" s="97"/>
      <c r="BX6" s="97"/>
      <c r="BY6" s="97"/>
      <c r="BZ6" s="97"/>
      <c r="CA6" s="97"/>
      <c r="CB6" s="97"/>
      <c r="CC6" s="97"/>
      <c r="CD6" s="97"/>
      <c r="CE6" s="97"/>
    </row>
    <row r="7" spans="1:83" ht="18.75" customHeight="1">
      <c r="A7" s="118"/>
      <c r="B7" s="119"/>
      <c r="C7" s="119"/>
      <c r="D7" s="119"/>
      <c r="E7" s="119"/>
      <c r="F7" s="119"/>
      <c r="G7" s="119"/>
      <c r="H7" s="119"/>
      <c r="I7" s="118"/>
      <c r="J7" s="118"/>
      <c r="K7" s="118"/>
      <c r="L7" s="118"/>
      <c r="M7" s="118"/>
      <c r="N7" s="118"/>
      <c r="O7" s="118"/>
      <c r="P7" s="118"/>
      <c r="Q7" s="118"/>
      <c r="R7" s="118"/>
      <c r="S7" s="118"/>
      <c r="T7" s="118"/>
      <c r="U7" s="125"/>
      <c r="V7" s="125"/>
      <c r="W7" s="251" t="s">
        <v>2</v>
      </c>
      <c r="X7" s="252"/>
      <c r="Y7" s="252"/>
      <c r="Z7" s="252"/>
      <c r="AA7" s="252"/>
      <c r="AB7" s="252"/>
      <c r="AC7" s="253" t="str">
        <f>IF(①職員名簿!$C$3="","",①職員名簿!$C$3)</f>
        <v/>
      </c>
      <c r="AD7" s="254"/>
      <c r="AE7" s="254"/>
      <c r="AF7" s="254"/>
      <c r="AG7" s="254"/>
      <c r="AH7" s="254"/>
      <c r="AI7" s="254"/>
      <c r="AJ7" s="254"/>
      <c r="AK7" s="254"/>
      <c r="AL7" s="254"/>
      <c r="AM7" s="254"/>
      <c r="AN7" s="255"/>
      <c r="BI7" s="97"/>
      <c r="BJ7" s="97"/>
      <c r="BK7" s="97"/>
      <c r="BL7" s="97"/>
      <c r="BM7" s="97"/>
      <c r="BN7" s="97"/>
      <c r="BO7" s="97"/>
      <c r="BP7" s="97"/>
      <c r="BQ7" s="97"/>
      <c r="BR7" s="97"/>
      <c r="BS7" s="97"/>
      <c r="BT7" s="97"/>
      <c r="BU7" s="97"/>
      <c r="BV7" s="97"/>
      <c r="BW7" s="97"/>
      <c r="BX7" s="97"/>
      <c r="BY7" s="97"/>
      <c r="BZ7" s="97"/>
      <c r="CA7" s="97"/>
      <c r="CB7" s="97"/>
      <c r="CC7" s="97"/>
      <c r="CD7" s="97"/>
      <c r="CE7" s="97"/>
    </row>
    <row r="8" spans="1:83" ht="18.75" customHeight="1">
      <c r="A8" s="118"/>
      <c r="B8" s="119"/>
      <c r="C8" s="119"/>
      <c r="D8" s="119"/>
      <c r="E8" s="119"/>
      <c r="F8" s="119"/>
      <c r="G8" s="119"/>
      <c r="H8" s="119"/>
      <c r="I8" s="118"/>
      <c r="J8" s="118"/>
      <c r="K8" s="118"/>
      <c r="L8" s="118"/>
      <c r="M8" s="118"/>
      <c r="N8" s="118"/>
      <c r="O8" s="118"/>
      <c r="P8" s="118"/>
      <c r="Q8" s="118"/>
      <c r="R8" s="118"/>
      <c r="S8" s="118"/>
      <c r="T8" s="118"/>
      <c r="U8" s="118"/>
      <c r="V8" s="118"/>
      <c r="W8" s="251" t="s">
        <v>3</v>
      </c>
      <c r="X8" s="252"/>
      <c r="Y8" s="252"/>
      <c r="Z8" s="252"/>
      <c r="AA8" s="252"/>
      <c r="AB8" s="252"/>
      <c r="AC8" s="258" t="str">
        <f>IF(①職員名簿!$C$4="","",①職員名簿!$C$4)</f>
        <v/>
      </c>
      <c r="AD8" s="259"/>
      <c r="AE8" s="259"/>
      <c r="AF8" s="259"/>
      <c r="AG8" s="259"/>
      <c r="AH8" s="259"/>
      <c r="AI8" s="259"/>
      <c r="AJ8" s="259"/>
      <c r="AK8" s="259"/>
      <c r="AL8" s="259"/>
      <c r="AM8" s="259"/>
      <c r="AN8" s="260"/>
      <c r="BI8" s="97"/>
      <c r="BJ8" s="97"/>
      <c r="BK8" s="97"/>
      <c r="BL8" s="97"/>
      <c r="BM8" s="97"/>
      <c r="BN8" s="97"/>
      <c r="BO8" s="97"/>
      <c r="BP8" s="97"/>
      <c r="BQ8" s="97"/>
      <c r="BR8" s="97"/>
      <c r="BS8" s="97"/>
      <c r="BT8" s="97"/>
      <c r="BU8" s="97"/>
      <c r="BV8" s="97"/>
      <c r="BW8" s="97"/>
      <c r="BX8" s="97"/>
      <c r="BY8" s="97"/>
      <c r="BZ8" s="97"/>
      <c r="CA8" s="97"/>
      <c r="CB8" s="97"/>
      <c r="CC8" s="97"/>
      <c r="CD8" s="97"/>
      <c r="CE8" s="97"/>
    </row>
    <row r="9" spans="1:83" ht="18.75" customHeight="1">
      <c r="A9" s="118"/>
      <c r="B9" s="119"/>
      <c r="C9" s="119"/>
      <c r="D9" s="119"/>
      <c r="E9" s="119"/>
      <c r="F9" s="119"/>
      <c r="G9" s="119"/>
      <c r="H9" s="119"/>
      <c r="I9" s="118"/>
      <c r="J9" s="118"/>
      <c r="K9" s="118"/>
      <c r="L9" s="118"/>
      <c r="M9" s="118"/>
      <c r="N9" s="118"/>
      <c r="O9" s="118"/>
      <c r="P9" s="118"/>
      <c r="Q9" s="118"/>
      <c r="R9" s="118"/>
      <c r="S9" s="118"/>
      <c r="T9" s="118"/>
      <c r="U9" s="118"/>
      <c r="V9" s="118"/>
      <c r="W9" s="251" t="s">
        <v>4</v>
      </c>
      <c r="X9" s="252"/>
      <c r="Y9" s="252"/>
      <c r="Z9" s="252"/>
      <c r="AA9" s="252"/>
      <c r="AB9" s="252"/>
      <c r="AC9" s="253" t="str">
        <f>IF(①職員名簿!$C$5="","",①職員名簿!$C$5)</f>
        <v/>
      </c>
      <c r="AD9" s="254"/>
      <c r="AE9" s="254"/>
      <c r="AF9" s="254"/>
      <c r="AG9" s="254"/>
      <c r="AH9" s="254"/>
      <c r="AI9" s="254"/>
      <c r="AJ9" s="254"/>
      <c r="AK9" s="254"/>
      <c r="AL9" s="254"/>
      <c r="AM9" s="254"/>
      <c r="AN9" s="255"/>
      <c r="BI9" s="97"/>
      <c r="BJ9" s="97"/>
      <c r="BK9" s="97"/>
      <c r="BL9" s="97"/>
      <c r="BM9" s="97"/>
      <c r="BN9" s="97"/>
      <c r="BO9" s="97"/>
      <c r="BP9" s="97"/>
      <c r="BQ9" s="97"/>
      <c r="BR9" s="97"/>
      <c r="BS9" s="97"/>
      <c r="BT9" s="97"/>
      <c r="BU9" s="97"/>
      <c r="BV9" s="97"/>
      <c r="BW9" s="97"/>
      <c r="BX9" s="97"/>
      <c r="BY9" s="97"/>
      <c r="BZ9" s="97"/>
      <c r="CA9" s="97"/>
      <c r="CB9" s="97"/>
      <c r="CC9" s="97"/>
      <c r="CD9" s="97"/>
      <c r="CE9" s="97"/>
    </row>
    <row r="10" spans="1:83" ht="18.75" customHeight="1" thickBot="1">
      <c r="A10" s="118"/>
      <c r="B10" s="118"/>
      <c r="C10" s="118"/>
      <c r="D10" s="118"/>
      <c r="E10" s="118"/>
      <c r="F10" s="118"/>
      <c r="G10" s="118"/>
      <c r="H10" s="118"/>
      <c r="I10" s="118"/>
      <c r="J10" s="118"/>
      <c r="K10" s="118"/>
      <c r="L10" s="118"/>
      <c r="M10" s="118"/>
      <c r="N10" s="118"/>
      <c r="O10" s="118"/>
      <c r="P10" s="118"/>
      <c r="Q10" s="118"/>
      <c r="R10" s="118"/>
      <c r="S10" s="118"/>
      <c r="T10" s="118"/>
      <c r="U10" s="118"/>
      <c r="V10" s="118"/>
      <c r="W10" s="256" t="s">
        <v>68</v>
      </c>
      <c r="X10" s="257"/>
      <c r="Y10" s="257"/>
      <c r="Z10" s="257"/>
      <c r="AA10" s="257"/>
      <c r="AB10" s="257"/>
      <c r="AC10" s="266" t="str">
        <f>IF(①職員名簿!$C$6="","",①職員名簿!$C$6)</f>
        <v/>
      </c>
      <c r="AD10" s="267"/>
      <c r="AE10" s="267"/>
      <c r="AF10" s="267"/>
      <c r="AG10" s="267"/>
      <c r="AH10" s="163"/>
      <c r="AI10" s="268" t="str">
        <f>IF(①職員名簿!$C$7="","",①職員名簿!$C$7)</f>
        <v/>
      </c>
      <c r="AJ10" s="268"/>
      <c r="AK10" s="268"/>
      <c r="AL10" s="268"/>
      <c r="AM10" s="268"/>
      <c r="AN10" s="269"/>
      <c r="AO10" s="10"/>
      <c r="AP10" s="10"/>
      <c r="BI10" s="97"/>
      <c r="BJ10" s="97"/>
      <c r="BK10" s="97"/>
      <c r="BL10" s="97"/>
      <c r="BM10" s="97"/>
      <c r="BN10" s="97"/>
      <c r="BO10" s="97"/>
      <c r="BP10" s="97"/>
      <c r="BQ10" s="97"/>
      <c r="BR10" s="97"/>
      <c r="BS10" s="97"/>
      <c r="BT10" s="97"/>
      <c r="BU10" s="97"/>
      <c r="BV10" s="97"/>
      <c r="BW10" s="97"/>
      <c r="BX10" s="97"/>
      <c r="BY10" s="97"/>
      <c r="BZ10" s="97"/>
      <c r="CA10" s="97"/>
      <c r="CB10" s="97"/>
      <c r="CC10" s="97"/>
      <c r="CD10" s="97"/>
      <c r="CE10" s="97"/>
    </row>
    <row r="11" spans="1:83" ht="44.25" customHeight="1">
      <c r="A11" s="328" t="s">
        <v>69</v>
      </c>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BI11" s="97"/>
      <c r="BJ11" s="97"/>
      <c r="BK11" s="97"/>
      <c r="BL11" s="97"/>
      <c r="BM11" s="97"/>
      <c r="BN11" s="97"/>
      <c r="BO11" s="97"/>
      <c r="BP11" s="97"/>
      <c r="BQ11" s="97"/>
      <c r="BR11" s="97"/>
      <c r="BS11" s="97"/>
      <c r="BT11" s="97"/>
      <c r="BU11" s="97"/>
      <c r="BV11" s="97"/>
      <c r="BW11" s="97"/>
      <c r="BX11" s="97"/>
      <c r="BY11" s="97"/>
      <c r="BZ11" s="97"/>
      <c r="CA11" s="97"/>
      <c r="CB11" s="97"/>
      <c r="CC11" s="97"/>
      <c r="CD11" s="97"/>
      <c r="CE11" s="97"/>
    </row>
    <row r="12" spans="1:83" s="10" customFormat="1" ht="18" customHeight="1">
      <c r="A12" s="125"/>
      <c r="B12" s="329">
        <v>1</v>
      </c>
      <c r="C12" s="325" t="s">
        <v>6</v>
      </c>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58"/>
      <c r="AP12" s="58"/>
    </row>
    <row r="13" spans="1:83" s="10" customFormat="1" ht="18" customHeight="1">
      <c r="A13" s="125"/>
      <c r="B13" s="329"/>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58"/>
      <c r="AP13" s="58"/>
    </row>
    <row r="14" spans="1:83" s="10" customFormat="1" ht="14.25" customHeight="1">
      <c r="A14" s="125"/>
      <c r="B14" s="329"/>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58"/>
      <c r="AP14" s="58"/>
    </row>
    <row r="15" spans="1:83" s="10" customFormat="1" ht="18" customHeight="1">
      <c r="A15" s="125"/>
      <c r="B15" s="329">
        <v>2</v>
      </c>
      <c r="C15" s="325" t="s">
        <v>7</v>
      </c>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58"/>
      <c r="AP15" s="58"/>
    </row>
    <row r="16" spans="1:83" s="10" customFormat="1" ht="18" customHeight="1">
      <c r="A16" s="125"/>
      <c r="B16" s="329"/>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58"/>
      <c r="AP16" s="58"/>
    </row>
    <row r="17" spans="1:57" ht="7.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18"/>
      <c r="X17" s="118"/>
      <c r="Y17" s="118"/>
      <c r="Z17" s="118"/>
      <c r="AA17" s="118"/>
      <c r="AB17" s="118"/>
      <c r="AC17" s="118"/>
      <c r="AD17" s="118"/>
      <c r="AE17" s="118"/>
      <c r="AF17" s="118"/>
      <c r="AG17" s="118"/>
      <c r="AH17" s="118"/>
      <c r="AI17" s="118"/>
      <c r="AJ17" s="118"/>
      <c r="AK17" s="118"/>
      <c r="AL17" s="118"/>
      <c r="AM17" s="118"/>
      <c r="AN17" s="118"/>
      <c r="AO17" s="11"/>
      <c r="AP17" s="11"/>
    </row>
    <row r="18" spans="1:57" ht="25.5" customHeight="1" thickBot="1">
      <c r="A18" s="127" t="s">
        <v>70</v>
      </c>
      <c r="B18" s="118"/>
      <c r="C18" s="118"/>
      <c r="D18" s="125"/>
      <c r="E18" s="125"/>
      <c r="F18" s="128"/>
      <c r="G18" s="128"/>
      <c r="H18" s="128"/>
      <c r="I18" s="128"/>
      <c r="J18" s="128"/>
      <c r="K18" s="128"/>
      <c r="L18" s="128"/>
      <c r="M18" s="129"/>
      <c r="N18" s="129"/>
      <c r="O18" s="129"/>
      <c r="P18" s="129"/>
      <c r="Q18" s="129"/>
      <c r="R18" s="129"/>
      <c r="S18" s="129"/>
      <c r="T18" s="129"/>
      <c r="U18" s="129"/>
      <c r="V18" s="129"/>
      <c r="W18" s="118"/>
      <c r="X18" s="118"/>
      <c r="Y18" s="118"/>
      <c r="Z18" s="118"/>
      <c r="AA18" s="118"/>
      <c r="AB18" s="118"/>
      <c r="AC18" s="118"/>
      <c r="AD18" s="118"/>
      <c r="AE18" s="118"/>
      <c r="AF18" s="118"/>
      <c r="AG18" s="118"/>
      <c r="AH18" s="118"/>
      <c r="AI18" s="118"/>
      <c r="AJ18" s="118"/>
      <c r="AK18" s="118"/>
      <c r="AL18" s="118"/>
      <c r="AM18" s="118"/>
      <c r="AN18" s="118"/>
      <c r="AO18" s="12"/>
      <c r="AP18" s="12"/>
    </row>
    <row r="19" spans="1:57" ht="13.5" customHeight="1">
      <c r="A19" s="118"/>
      <c r="B19" s="345" t="s">
        <v>206</v>
      </c>
      <c r="C19" s="346"/>
      <c r="D19" s="346"/>
      <c r="E19" s="346"/>
      <c r="F19" s="346"/>
      <c r="G19" s="346"/>
      <c r="H19" s="346"/>
      <c r="I19" s="346"/>
      <c r="J19" s="346"/>
      <c r="K19" s="346"/>
      <c r="L19" s="347"/>
      <c r="M19" s="345" t="s">
        <v>71</v>
      </c>
      <c r="N19" s="346"/>
      <c r="O19" s="346"/>
      <c r="P19" s="346"/>
      <c r="Q19" s="346"/>
      <c r="R19" s="346"/>
      <c r="S19" s="346"/>
      <c r="T19" s="346"/>
      <c r="U19" s="346"/>
      <c r="V19" s="346"/>
      <c r="W19" s="346"/>
      <c r="X19" s="346"/>
      <c r="Y19" s="346"/>
      <c r="Z19" s="346"/>
      <c r="AA19" s="130"/>
      <c r="AB19" s="131"/>
      <c r="AC19" s="131"/>
      <c r="AD19" s="132"/>
      <c r="AE19" s="346" t="s">
        <v>72</v>
      </c>
      <c r="AF19" s="346"/>
      <c r="AG19" s="346"/>
      <c r="AH19" s="346"/>
      <c r="AI19" s="346"/>
      <c r="AJ19" s="346"/>
      <c r="AK19" s="346"/>
      <c r="AL19" s="346"/>
      <c r="AM19" s="346"/>
      <c r="AN19" s="347"/>
      <c r="AO19" s="97"/>
      <c r="AP19" s="97"/>
      <c r="AQ19" s="97"/>
      <c r="AR19" s="97"/>
    </row>
    <row r="20" spans="1:57" ht="30.75" customHeight="1" thickBot="1">
      <c r="A20" s="118"/>
      <c r="B20" s="348"/>
      <c r="C20" s="349"/>
      <c r="D20" s="349"/>
      <c r="E20" s="349"/>
      <c r="F20" s="349"/>
      <c r="G20" s="349"/>
      <c r="H20" s="349"/>
      <c r="I20" s="349"/>
      <c r="J20" s="349"/>
      <c r="K20" s="349"/>
      <c r="L20" s="350"/>
      <c r="M20" s="348"/>
      <c r="N20" s="349"/>
      <c r="O20" s="349"/>
      <c r="P20" s="349"/>
      <c r="Q20" s="349"/>
      <c r="R20" s="349"/>
      <c r="S20" s="349"/>
      <c r="T20" s="349"/>
      <c r="U20" s="349"/>
      <c r="V20" s="349"/>
      <c r="W20" s="349"/>
      <c r="X20" s="349"/>
      <c r="Y20" s="349"/>
      <c r="Z20" s="349"/>
      <c r="AA20" s="351" t="s">
        <v>73</v>
      </c>
      <c r="AB20" s="352"/>
      <c r="AC20" s="352"/>
      <c r="AD20" s="353"/>
      <c r="AE20" s="349"/>
      <c r="AF20" s="349"/>
      <c r="AG20" s="349"/>
      <c r="AH20" s="349"/>
      <c r="AI20" s="349"/>
      <c r="AJ20" s="349"/>
      <c r="AK20" s="349"/>
      <c r="AL20" s="349"/>
      <c r="AM20" s="349"/>
      <c r="AN20" s="350"/>
      <c r="AO20" s="97"/>
      <c r="AP20" s="97"/>
      <c r="AQ20" s="97"/>
      <c r="AR20" s="97"/>
    </row>
    <row r="21" spans="1:57" ht="31.5" customHeight="1" thickBot="1">
      <c r="A21" s="118"/>
      <c r="B21" s="335" t="str">
        <f>IFERROR(IF(T24="","",IF(T24&gt;10,"12",VLOOKUP(T24,$BD$27:$BE$49,2,FALSE))),"")</f>
        <v/>
      </c>
      <c r="C21" s="336"/>
      <c r="D21" s="336"/>
      <c r="E21" s="336"/>
      <c r="F21" s="336"/>
      <c r="G21" s="336"/>
      <c r="H21" s="336"/>
      <c r="I21" s="336"/>
      <c r="J21" s="336"/>
      <c r="K21" s="336"/>
      <c r="L21" s="133" t="s">
        <v>8</v>
      </c>
      <c r="M21" s="134" t="s">
        <v>9</v>
      </c>
      <c r="N21" s="337" t="str">
        <f>IF(①職員名簿!$H$2="","",①職員名簿!$H$2)</f>
        <v/>
      </c>
      <c r="O21" s="338"/>
      <c r="P21" s="339"/>
      <c r="Q21" s="340">
        <f>IF(OR(N21="",AB21="",N21="否"),0,IF(AB21="否",BB26-2,BB26))</f>
        <v>0</v>
      </c>
      <c r="R21" s="341"/>
      <c r="S21" s="341"/>
      <c r="T21" s="341"/>
      <c r="U21" s="341"/>
      <c r="V21" s="341"/>
      <c r="W21" s="341"/>
      <c r="X21" s="341"/>
      <c r="Y21" s="341"/>
      <c r="Z21" s="135" t="s">
        <v>8</v>
      </c>
      <c r="AA21" s="136" t="s">
        <v>9</v>
      </c>
      <c r="AB21" s="338" t="str">
        <f>IF(①職員名簿!$H$3="","",①職員名簿!$H$3)</f>
        <v/>
      </c>
      <c r="AC21" s="338"/>
      <c r="AD21" s="342"/>
      <c r="AE21" s="343" t="str">
        <f>IFERROR(B21+Q21,"")</f>
        <v/>
      </c>
      <c r="AF21" s="341"/>
      <c r="AG21" s="341"/>
      <c r="AH21" s="341"/>
      <c r="AI21" s="341"/>
      <c r="AJ21" s="341"/>
      <c r="AK21" s="341"/>
      <c r="AL21" s="341"/>
      <c r="AM21" s="341"/>
      <c r="AN21" s="137" t="s">
        <v>8</v>
      </c>
      <c r="AO21" s="164"/>
      <c r="AP21" s="164"/>
      <c r="AQ21" s="97"/>
      <c r="AR21" s="97"/>
    </row>
    <row r="22" spans="1:57" ht="33.75" customHeight="1">
      <c r="A22" s="118"/>
      <c r="B22" s="344" t="s">
        <v>74</v>
      </c>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57"/>
      <c r="AP22" s="57"/>
    </row>
    <row r="23" spans="1:57" ht="24" customHeight="1" thickBot="1">
      <c r="A23" s="138" t="s">
        <v>208</v>
      </c>
      <c r="B23" s="139"/>
      <c r="C23" s="139"/>
      <c r="D23" s="139"/>
      <c r="E23" s="139"/>
      <c r="F23" s="139"/>
      <c r="G23" s="139"/>
      <c r="H23" s="139"/>
      <c r="I23" s="139"/>
      <c r="J23" s="139"/>
      <c r="K23" s="139"/>
      <c r="L23" s="139"/>
      <c r="M23" s="139"/>
      <c r="N23" s="139"/>
      <c r="O23" s="139"/>
      <c r="P23" s="139"/>
      <c r="Q23" s="140"/>
      <c r="R23" s="140"/>
      <c r="S23" s="140"/>
      <c r="T23" s="140"/>
      <c r="U23" s="118"/>
      <c r="V23" s="141"/>
      <c r="W23" s="141"/>
      <c r="X23" s="141"/>
      <c r="Y23" s="141"/>
      <c r="Z23" s="141"/>
      <c r="AA23" s="118"/>
      <c r="AB23" s="142"/>
      <c r="AC23" s="142"/>
      <c r="AD23" s="118"/>
      <c r="AE23" s="118"/>
      <c r="AF23" s="118"/>
      <c r="AG23" s="118"/>
      <c r="AH23" s="118"/>
      <c r="AI23" s="118"/>
      <c r="AJ23" s="118"/>
      <c r="AK23" s="118"/>
      <c r="AL23" s="142"/>
      <c r="AM23" s="139"/>
      <c r="AN23" s="140"/>
      <c r="AO23" s="13"/>
      <c r="AP23" s="13"/>
    </row>
    <row r="24" spans="1:57" ht="18.75" customHeight="1" thickBot="1">
      <c r="A24" s="143"/>
      <c r="B24" s="277" t="s">
        <v>75</v>
      </c>
      <c r="C24" s="278"/>
      <c r="D24" s="330">
        <f>COUNTA($C$28:$C$102)-COUNTBLANK($C$28:$C$102)</f>
        <v>0</v>
      </c>
      <c r="E24" s="330"/>
      <c r="F24" s="331"/>
      <c r="G24" s="333" t="s">
        <v>27</v>
      </c>
      <c r="H24" s="144"/>
      <c r="I24" s="289" t="s">
        <v>76</v>
      </c>
      <c r="J24" s="290"/>
      <c r="K24" s="293">
        <f>QUOTIENT(SUM($AG$28:$AG$102)*12+SUM($AJ$28:$AJ$102),12)</f>
        <v>0</v>
      </c>
      <c r="L24" s="293"/>
      <c r="M24" s="295" t="s">
        <v>10</v>
      </c>
      <c r="N24" s="273">
        <f>MOD(SUM($AG$28:$AG$102)*12+SUM($AJ$28:$AJ$102),12)</f>
        <v>0</v>
      </c>
      <c r="O24" s="273"/>
      <c r="P24" s="275" t="s">
        <v>26</v>
      </c>
      <c r="Q24" s="118"/>
      <c r="R24" s="277" t="s">
        <v>28</v>
      </c>
      <c r="S24" s="278"/>
      <c r="T24" s="281" t="str">
        <f>IFERROR(ROUND((SUM($AG$28:$AG$102)*12+SUM($AJ$28:$AJ$102))/12/$D$24,0),"")</f>
        <v/>
      </c>
      <c r="U24" s="281"/>
      <c r="V24" s="283" t="s">
        <v>10</v>
      </c>
      <c r="W24" s="145" t="s">
        <v>77</v>
      </c>
      <c r="X24" s="145"/>
      <c r="Y24" s="145"/>
      <c r="Z24" s="145"/>
      <c r="AA24" s="145"/>
      <c r="AB24" s="145"/>
      <c r="AC24" s="145"/>
      <c r="AD24" s="145"/>
      <c r="AE24" s="146"/>
      <c r="AF24" s="118"/>
      <c r="AG24" s="285" t="s">
        <v>207</v>
      </c>
      <c r="AH24" s="286"/>
      <c r="AI24" s="286"/>
      <c r="AJ24" s="286"/>
      <c r="AK24" s="286"/>
      <c r="AL24" s="281">
        <f>IFERROR(COUNTIF($BB$28:$BB$102,"&gt;=7"),"")</f>
        <v>0</v>
      </c>
      <c r="AM24" s="281"/>
      <c r="AN24" s="326" t="s">
        <v>27</v>
      </c>
      <c r="AU24" s="270"/>
      <c r="AV24" s="270"/>
    </row>
    <row r="25" spans="1:57" ht="27.75" customHeight="1" thickTop="1" thickBot="1">
      <c r="A25" s="139"/>
      <c r="B25" s="279"/>
      <c r="C25" s="280"/>
      <c r="D25" s="332"/>
      <c r="E25" s="332"/>
      <c r="F25" s="332"/>
      <c r="G25" s="334"/>
      <c r="H25" s="144"/>
      <c r="I25" s="291"/>
      <c r="J25" s="292"/>
      <c r="K25" s="294"/>
      <c r="L25" s="294"/>
      <c r="M25" s="296"/>
      <c r="N25" s="274"/>
      <c r="O25" s="274"/>
      <c r="P25" s="276"/>
      <c r="Q25" s="118"/>
      <c r="R25" s="279"/>
      <c r="S25" s="280"/>
      <c r="T25" s="282"/>
      <c r="U25" s="282"/>
      <c r="V25" s="284"/>
      <c r="W25" s="271" t="s">
        <v>78</v>
      </c>
      <c r="X25" s="271"/>
      <c r="Y25" s="271"/>
      <c r="Z25" s="271"/>
      <c r="AA25" s="271"/>
      <c r="AB25" s="271"/>
      <c r="AC25" s="271"/>
      <c r="AD25" s="271"/>
      <c r="AE25" s="272"/>
      <c r="AF25" s="118"/>
      <c r="AG25" s="287"/>
      <c r="AH25" s="288"/>
      <c r="AI25" s="288"/>
      <c r="AJ25" s="288"/>
      <c r="AK25" s="288"/>
      <c r="AL25" s="282"/>
      <c r="AM25" s="282"/>
      <c r="AN25" s="327"/>
      <c r="AU25" s="14" t="s">
        <v>11</v>
      </c>
      <c r="AV25" s="15">
        <v>44652</v>
      </c>
      <c r="AW25" s="16"/>
      <c r="AX25" s="17"/>
    </row>
    <row r="26" spans="1:57" ht="12.75" customHeight="1" thickBo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BB26" s="6">
        <f>IF(AND(T24&gt;=0,T24&lt;=10),6,7)</f>
        <v>7</v>
      </c>
    </row>
    <row r="27" spans="1:57" ht="56.25" customHeight="1" thickBot="1">
      <c r="A27" s="118"/>
      <c r="B27" s="354" t="s">
        <v>12</v>
      </c>
      <c r="C27" s="237"/>
      <c r="D27" s="237"/>
      <c r="E27" s="237"/>
      <c r="F27" s="237"/>
      <c r="G27" s="237"/>
      <c r="H27" s="237"/>
      <c r="I27" s="238"/>
      <c r="J27" s="236" t="s">
        <v>15</v>
      </c>
      <c r="K27" s="237"/>
      <c r="L27" s="237"/>
      <c r="M27" s="237"/>
      <c r="N27" s="237"/>
      <c r="O27" s="238"/>
      <c r="P27" s="322" t="s">
        <v>79</v>
      </c>
      <c r="Q27" s="323"/>
      <c r="R27" s="323"/>
      <c r="S27" s="323"/>
      <c r="T27" s="324"/>
      <c r="U27" s="147" t="s">
        <v>16</v>
      </c>
      <c r="V27" s="241" t="s">
        <v>17</v>
      </c>
      <c r="W27" s="241"/>
      <c r="X27" s="241"/>
      <c r="Y27" s="241"/>
      <c r="Z27" s="242"/>
      <c r="AA27" s="147" t="s">
        <v>18</v>
      </c>
      <c r="AB27" s="241" t="s">
        <v>19</v>
      </c>
      <c r="AC27" s="241"/>
      <c r="AD27" s="241"/>
      <c r="AE27" s="241"/>
      <c r="AF27" s="242"/>
      <c r="AG27" s="147" t="s">
        <v>20</v>
      </c>
      <c r="AH27" s="243" t="s">
        <v>21</v>
      </c>
      <c r="AI27" s="243"/>
      <c r="AJ27" s="243"/>
      <c r="AK27" s="243"/>
      <c r="AL27" s="244"/>
      <c r="AM27" s="148" t="s">
        <v>198</v>
      </c>
      <c r="AN27" s="149" t="s">
        <v>38</v>
      </c>
      <c r="AO27" s="84"/>
      <c r="AP27" s="13"/>
      <c r="AQ27" s="7"/>
      <c r="AW27" s="297" t="s">
        <v>22</v>
      </c>
      <c r="AX27" s="298"/>
      <c r="AY27" s="299"/>
      <c r="AZ27" s="300" t="s">
        <v>23</v>
      </c>
      <c r="BA27" s="270"/>
      <c r="BB27" s="6" t="s">
        <v>24</v>
      </c>
      <c r="BD27" s="18"/>
      <c r="BE27" s="19" t="s">
        <v>25</v>
      </c>
    </row>
    <row r="28" spans="1:57" ht="25.5" customHeight="1">
      <c r="A28" s="150"/>
      <c r="B28" s="151">
        <v>1</v>
      </c>
      <c r="C28" s="230" t="str">
        <f>IF(ROW()-27&lt;=MAX(①職員名簿!$AB$11:$AB$110),IF(INDEX(①職員名簿!G$11:G$110,MATCH(ROW()-27,①職員名簿!AB$11:AB$110,0))&lt;&gt;"",INDEX(①職員名簿!G$11:G$110,MATCH(ROW()-27,①職員名簿!AB$11:AB$110,0)),INDEX(①職員名簿!B$11:B$110,MATCH(ROW()-27,①職員名簿!$AB$11:$AB$110,0))),"")</f>
        <v/>
      </c>
      <c r="D28" s="231"/>
      <c r="E28" s="231"/>
      <c r="F28" s="231"/>
      <c r="G28" s="231"/>
      <c r="H28" s="231"/>
      <c r="I28" s="232"/>
      <c r="J28" s="233" t="str">
        <f>IF(ROW()-27&lt;=MAX(①職員名簿!$AB$11:$AB$110),IF(INDEX(①職員名簿!H$11:H$110,MATCH(ROW()-27,①職員名簿!AB$11:AB$110,0))&lt;&gt;"",INDEX(①職員名簿!H$11:H$110,MATCH(ROW()-27,①職員名簿!AB$11:AB$110,0)),INDEX(①職員名簿!C$11:C$110,MATCH(ROW()-27,①職員名簿!$AB$11:$AB$110,0))),"")</f>
        <v/>
      </c>
      <c r="K28" s="234"/>
      <c r="L28" s="234"/>
      <c r="M28" s="234"/>
      <c r="N28" s="234"/>
      <c r="O28" s="235"/>
      <c r="P28" s="245" t="str">
        <f>IF(ROW()-27&lt;=MAX(①職員名簿!$AB$11:$AB$110),INDEX(①職員名簿!D$11:D$110,MATCH(ROW()-27,①職員名簿!$AB$11:$AB$110,0)),"")</f>
        <v/>
      </c>
      <c r="Q28" s="246"/>
      <c r="R28" s="246"/>
      <c r="S28" s="246"/>
      <c r="T28" s="247"/>
      <c r="U28" s="239" t="str">
        <f>IF(AY28="","",QUOTIENT(AY28,12))</f>
        <v/>
      </c>
      <c r="V28" s="240"/>
      <c r="W28" s="85" t="s">
        <v>10</v>
      </c>
      <c r="X28" s="301" t="str">
        <f>IF(AY28="","",MOD(AY28,12))</f>
        <v/>
      </c>
      <c r="Y28" s="301"/>
      <c r="Z28" s="73" t="s">
        <v>26</v>
      </c>
      <c r="AA28" s="302" t="str">
        <f>IF(ROW()-27&lt;=MAX(①職員名簿!$AB$11:$AB$110),INDEX(①職員名簿!E$11:E$110,MATCH(ROW()-27,①職員名簿!$AB$11:$AB$110,0)),"")</f>
        <v/>
      </c>
      <c r="AB28" s="303"/>
      <c r="AC28" s="85" t="s">
        <v>10</v>
      </c>
      <c r="AD28" s="303" t="str">
        <f>IF(ROW()-27&lt;=MAX(①職員名簿!$AB$11:$AB$110),INDEX(①職員名簿!F$11:F$110,MATCH(ROW()-27,①職員名簿!$AB$11:$AB$110,0)),"")</f>
        <v/>
      </c>
      <c r="AE28" s="303"/>
      <c r="AF28" s="73" t="s">
        <v>26</v>
      </c>
      <c r="AG28" s="304" t="str">
        <f>AZ28</f>
        <v/>
      </c>
      <c r="AH28" s="305"/>
      <c r="AI28" s="85" t="s">
        <v>10</v>
      </c>
      <c r="AJ28" s="301" t="str">
        <f>BA28</f>
        <v/>
      </c>
      <c r="AK28" s="301"/>
      <c r="AL28" s="73" t="s">
        <v>26</v>
      </c>
      <c r="AM28" s="92"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28" s="95" t="str">
        <f>IF(ROW()-27&lt;=MAX(①職員名簿!$AB$11:$AB$110),IF(INDEX(①職員名簿!N$11:N$110,MATCH(ROW()-27,①職員名簿!$AB$11:$AB$110,0))&lt;&gt;"","〇",""),"")</f>
        <v/>
      </c>
      <c r="AO28" s="165"/>
      <c r="AP28" s="166"/>
      <c r="AQ28" s="7"/>
      <c r="AW28" s="20" t="str">
        <f>IF(P28="","",DATEDIF(P28,$AV$25,"Y")*12+DATEDIF(P28,$AV$25,"YM"))</f>
        <v/>
      </c>
      <c r="AX28" s="21" t="str">
        <f>IF(P28="","",DATE(YEAR(P28),MONTH(P28)+AW28,DAY(P28)))</f>
        <v/>
      </c>
      <c r="AY28" s="22" t="str">
        <f>IF(P28="","",IF(P28=DATE(YEAR($AV$25),MONTH($AV$25),DAY($AV$25)),0,IF($AV$25&gt;=AX28,AW28+1,AW28)))</f>
        <v/>
      </c>
      <c r="AZ28" s="6" t="str">
        <f>IFERROR(QUOTIENT(((U28*12)+X28+(AA28*12)+AD28),12),"")</f>
        <v/>
      </c>
      <c r="BA28" s="23" t="str">
        <f>IFERROR(MOD((X28+AD28),12),"")</f>
        <v/>
      </c>
      <c r="BB28" s="24" t="str">
        <f>IF(OR($AC$7="認可保育所",$AC$7="小規模保育事業A型",$AC$7="小規模保育事業B型",$AC$7="小規模保育事業C型",$AC$7="家庭的保育事業",$AC$7="事業所内保育事業"),IF(OR(J28="保育士",J28="保健師・助産師・看護師・准看護師"),AG28,""),IF(OR($AC$7="認定こども園（幼保連携型）",$AC$7="認定こども園（幼稚園型）",$AC$7="認定こども園（保育所型）"),IF(OR(J28="保育教諭",J28="保健師・助産師・看護師・准看護師"),AG28,""),IF($AC$7="幼稚園",IF(OR(J28="教諭",J28="保健師・助産師・看護師・准看護師"),AG28,""),"")))</f>
        <v/>
      </c>
      <c r="BD28" s="18"/>
      <c r="BE28" s="19" t="s">
        <v>25</v>
      </c>
    </row>
    <row r="29" spans="1:57" ht="25.5" customHeight="1">
      <c r="A29" s="150"/>
      <c r="B29" s="152">
        <v>2</v>
      </c>
      <c r="C29" s="214" t="str">
        <f>IF(ROW()-27&lt;=MAX(①職員名簿!$AB$11:$AB$110),IF(INDEX(①職員名簿!G$11:G$110,MATCH(ROW()-27,①職員名簿!AB$11:AB$110,0))&lt;&gt;"",INDEX(①職員名簿!G$11:G$110,MATCH(ROW()-27,①職員名簿!AB$11:AB$110,0)),INDEX(①職員名簿!B$11:B$110,MATCH(ROW()-27,①職員名簿!$AB$11:$AB$110,0))),"")</f>
        <v/>
      </c>
      <c r="D29" s="215"/>
      <c r="E29" s="215"/>
      <c r="F29" s="215"/>
      <c r="G29" s="215"/>
      <c r="H29" s="215"/>
      <c r="I29" s="216"/>
      <c r="J29" s="217" t="str">
        <f>IF(ROW()-27&lt;=MAX(①職員名簿!$AB$11:$AB$110),IF(INDEX(①職員名簿!H$11:H$110,MATCH(ROW()-27,①職員名簿!AB$11:AB$110,0))&lt;&gt;"",INDEX(①職員名簿!H$11:H$110,MATCH(ROW()-27,①職員名簿!AB$11:AB$110,0)),INDEX(①職員名簿!C$11:C$110,MATCH(ROW()-27,①職員名簿!$AB$11:$AB$110,0))),"")</f>
        <v/>
      </c>
      <c r="K29" s="218"/>
      <c r="L29" s="218"/>
      <c r="M29" s="218"/>
      <c r="N29" s="218"/>
      <c r="O29" s="219"/>
      <c r="P29" s="220" t="str">
        <f>IF(ROW()-27&lt;=MAX(①職員名簿!$AB$11:$AB$110),INDEX(①職員名簿!D$11:D$110,MATCH(ROW()-27,①職員名簿!$AB$11:$AB$110,0)),"")</f>
        <v/>
      </c>
      <c r="Q29" s="221"/>
      <c r="R29" s="221"/>
      <c r="S29" s="221"/>
      <c r="T29" s="222"/>
      <c r="U29" s="223" t="str">
        <f t="shared" ref="U29:U92" si="0">IF(AY29="","",QUOTIENT(AY29,12))</f>
        <v/>
      </c>
      <c r="V29" s="224"/>
      <c r="W29" s="74" t="s">
        <v>10</v>
      </c>
      <c r="X29" s="225" t="str">
        <f t="shared" ref="X29:X92" si="1">IF(AY29="","",MOD(AY29,12))</f>
        <v/>
      </c>
      <c r="Y29" s="225"/>
      <c r="Z29" s="75" t="s">
        <v>26</v>
      </c>
      <c r="AA29" s="226" t="str">
        <f>IF(ROW()-27&lt;=MAX(①職員名簿!$AB$11:$AB$110),INDEX(①職員名簿!E$11:E$110,MATCH(ROW()-27,①職員名簿!$AB$11:$AB$110,0)),"")</f>
        <v/>
      </c>
      <c r="AB29" s="227"/>
      <c r="AC29" s="74" t="s">
        <v>10</v>
      </c>
      <c r="AD29" s="227" t="str">
        <f>IF(ROW()-27&lt;=MAX(①職員名簿!$AB$11:$AB$110),INDEX(①職員名簿!F$11:F$110,MATCH(ROW()-27,①職員名簿!$AB$11:$AB$110,0)),"")</f>
        <v/>
      </c>
      <c r="AE29" s="227"/>
      <c r="AF29" s="75" t="s">
        <v>26</v>
      </c>
      <c r="AG29" s="228" t="str">
        <f t="shared" ref="AG29:AG92" si="2">AZ29</f>
        <v/>
      </c>
      <c r="AH29" s="229"/>
      <c r="AI29" s="74" t="s">
        <v>10</v>
      </c>
      <c r="AJ29" s="225" t="str">
        <f t="shared" ref="AJ29:AJ92" si="3">BA29</f>
        <v/>
      </c>
      <c r="AK29" s="225"/>
      <c r="AL29" s="75" t="s">
        <v>26</v>
      </c>
      <c r="AM2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29" s="93" t="str">
        <f>IF(ROW()-27&lt;=MAX(①職員名簿!$AB$11:$AB$110),IF(INDEX(①職員名簿!N$11:N$110,MATCH(ROW()-27,①職員名簿!$AB$11:$AB$110,0))&lt;&gt;"","〇",""),"")</f>
        <v/>
      </c>
      <c r="AO29" s="167"/>
      <c r="AP29" s="166"/>
      <c r="AW29" s="20" t="str">
        <f t="shared" ref="AW29" si="4">IF(P29="","",DATEDIF(P29,$AV$25,"Y")*12+DATEDIF(P29,$AV$25,"YM"))</f>
        <v/>
      </c>
      <c r="AX29" s="21" t="str">
        <f t="shared" ref="AX29" si="5">IF(P29="","",DATE(YEAR(P29),MONTH(P29)+AW29,DAY(P29)))</f>
        <v/>
      </c>
      <c r="AY29" s="22" t="str">
        <f t="shared" ref="AY29" si="6">IF(P29="","",IF(P29=DATE(YEAR($AV$25),MONTH($AV$25),DAY($AV$25)),0,IF($AV$25&gt;=AX29,AW29+1,AW29)))</f>
        <v/>
      </c>
      <c r="AZ29" s="6" t="str">
        <f t="shared" ref="AZ29" si="7">IFERROR(QUOTIENT(((U29*12)+X29+(AA29*12)+AD29),12),"")</f>
        <v/>
      </c>
      <c r="BA29" s="23" t="str">
        <f t="shared" ref="BA29" si="8">IFERROR(MOD((X29+AD29),12),"")</f>
        <v/>
      </c>
      <c r="BB29" s="24" t="str">
        <f t="shared" ref="BB29" si="9">IF(OR($AC$7="認可保育所",$AC$7="小規模保育事業A型",$AC$7="小規模保育事業B型",$AC$7="小規模保育事業C型",$AC$7="家庭的保育事業",$AC$7="事業所内保育事業"),IF(OR(J29="保育士",J29="保健師・助産師・看護師・准看護師"),AG29,""),IF(OR($AC$7="認定こども園（幼保連携型）",$AC$7="認定こども園（幼稚園型）",$AC$7="認定こども園（保育所型）"),IF(OR(J29="保育教諭",J29="保健師・助産師・看護師・准看護師"),AG29,""),IF($AC$7="幼稚園",IF(OR(J29="教諭",J29="保健師・助産師・看護師・准看護師"),AG29,""),"")))</f>
        <v/>
      </c>
      <c r="BD29" s="25">
        <v>0</v>
      </c>
      <c r="BE29" s="26">
        <v>2</v>
      </c>
    </row>
    <row r="30" spans="1:57" ht="25.5" customHeight="1">
      <c r="A30" s="150"/>
      <c r="B30" s="152">
        <v>3</v>
      </c>
      <c r="C30" s="214" t="str">
        <f>IF(ROW()-27&lt;=MAX(①職員名簿!$AB$11:$AB$110),IF(INDEX(①職員名簿!G$11:G$110,MATCH(ROW()-27,①職員名簿!AB$11:AB$110,0))&lt;&gt;"",INDEX(①職員名簿!G$11:G$110,MATCH(ROW()-27,①職員名簿!AB$11:AB$110,0)),INDEX(①職員名簿!B$11:B$110,MATCH(ROW()-27,①職員名簿!$AB$11:$AB$110,0))),"")</f>
        <v/>
      </c>
      <c r="D30" s="215"/>
      <c r="E30" s="215"/>
      <c r="F30" s="215"/>
      <c r="G30" s="215"/>
      <c r="H30" s="215"/>
      <c r="I30" s="216"/>
      <c r="J30" s="217" t="str">
        <f>IF(ROW()-27&lt;=MAX(①職員名簿!$AB$11:$AB$110),IF(INDEX(①職員名簿!H$11:H$110,MATCH(ROW()-27,①職員名簿!AB$11:AB$110,0))&lt;&gt;"",INDEX(①職員名簿!H$11:H$110,MATCH(ROW()-27,①職員名簿!AB$11:AB$110,0)),INDEX(①職員名簿!C$11:C$110,MATCH(ROW()-27,①職員名簿!$AB$11:$AB$110,0))),"")</f>
        <v/>
      </c>
      <c r="K30" s="218"/>
      <c r="L30" s="218"/>
      <c r="M30" s="218"/>
      <c r="N30" s="218"/>
      <c r="O30" s="219"/>
      <c r="P30" s="220" t="str">
        <f>IF(ROW()-27&lt;=MAX(①職員名簿!$AB$11:$AB$110),INDEX(①職員名簿!D$11:D$110,MATCH(ROW()-27,①職員名簿!$AB$11:$AB$110,0)),"")</f>
        <v/>
      </c>
      <c r="Q30" s="221"/>
      <c r="R30" s="221"/>
      <c r="S30" s="221"/>
      <c r="T30" s="222"/>
      <c r="U30" s="223" t="str">
        <f t="shared" si="0"/>
        <v/>
      </c>
      <c r="V30" s="224"/>
      <c r="W30" s="74" t="s">
        <v>10</v>
      </c>
      <c r="X30" s="225" t="str">
        <f t="shared" si="1"/>
        <v/>
      </c>
      <c r="Y30" s="225"/>
      <c r="Z30" s="75" t="s">
        <v>26</v>
      </c>
      <c r="AA30" s="226" t="str">
        <f>IF(ROW()-27&lt;=MAX(①職員名簿!$AB$11:$AB$110),INDEX(①職員名簿!E$11:E$110,MATCH(ROW()-27,①職員名簿!$AB$11:$AB$110,0)),"")</f>
        <v/>
      </c>
      <c r="AB30" s="227"/>
      <c r="AC30" s="74" t="s">
        <v>10</v>
      </c>
      <c r="AD30" s="227" t="str">
        <f>IF(ROW()-27&lt;=MAX(①職員名簿!$AB$11:$AB$110),INDEX(①職員名簿!F$11:F$110,MATCH(ROW()-27,①職員名簿!$AB$11:$AB$110,0)),"")</f>
        <v/>
      </c>
      <c r="AE30" s="227"/>
      <c r="AF30" s="75" t="s">
        <v>26</v>
      </c>
      <c r="AG30" s="228" t="str">
        <f t="shared" si="2"/>
        <v/>
      </c>
      <c r="AH30" s="229"/>
      <c r="AI30" s="74" t="s">
        <v>10</v>
      </c>
      <c r="AJ30" s="225" t="str">
        <f t="shared" si="3"/>
        <v/>
      </c>
      <c r="AK30" s="225"/>
      <c r="AL30" s="75" t="s">
        <v>26</v>
      </c>
      <c r="AM3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0" s="93" t="str">
        <f>IF(ROW()-27&lt;=MAX(①職員名簿!$AB$11:$AB$110),IF(INDEX(①職員名簿!N$11:N$110,MATCH(ROW()-27,①職員名簿!$AB$11:$AB$110,0))&lt;&gt;"","〇",""),"")</f>
        <v/>
      </c>
      <c r="AO30" s="167"/>
      <c r="AP30" s="166"/>
      <c r="AW30" s="20" t="str">
        <f t="shared" ref="AW30:AW93" si="10">IF(P30="","",DATEDIF(P30,$AV$25,"Y")*12+DATEDIF(P30,$AV$25,"YM"))</f>
        <v/>
      </c>
      <c r="AX30" s="21" t="str">
        <f t="shared" ref="AX30:AX93" si="11">IF(P30="","",DATE(YEAR(P30),MONTH(P30)+AW30,DAY(P30)))</f>
        <v/>
      </c>
      <c r="AY30" s="22" t="str">
        <f t="shared" ref="AY30:AY93" si="12">IF(P30="","",IF(P30=DATE(YEAR($AV$25),MONTH($AV$25),DAY($AV$25)),0,IF($AV$25&gt;=AX30,AW30+1,AW30)))</f>
        <v/>
      </c>
      <c r="AZ30" s="6" t="str">
        <f t="shared" ref="AZ30:AZ93" si="13">IFERROR(QUOTIENT(((U30*12)+X30+(AA30*12)+AD30),12),"")</f>
        <v/>
      </c>
      <c r="BA30" s="23" t="str">
        <f t="shared" ref="BA30:BA93" si="14">IFERROR(MOD((X30+AD30),12),"")</f>
        <v/>
      </c>
      <c r="BB30" s="24" t="str">
        <f t="shared" ref="BB30:BB93" si="15">IF(OR($AC$7="認可保育所",$AC$7="小規模保育事業A型",$AC$7="小規模保育事業B型",$AC$7="小規模保育事業C型",$AC$7="家庭的保育事業",$AC$7="事業所内保育事業"),IF(OR(J30="保育士",J30="保健師・助産師・看護師・准看護師"),AG30,""),IF(OR($AC$7="認定こども園（幼保連携型）",$AC$7="認定こども園（幼稚園型）",$AC$7="認定こども園（保育所型）"),IF(OR(J30="保育教諭",J30="保健師・助産師・看護師・准看護師"),AG30,""),IF($AC$7="幼稚園",IF(OR(J30="教諭",J30="保健師・助産師・看護師・准看護師"),AG30,""),"")))</f>
        <v/>
      </c>
      <c r="BD30" s="25"/>
      <c r="BE30" s="26"/>
    </row>
    <row r="31" spans="1:57" ht="25.5" customHeight="1">
      <c r="A31" s="150"/>
      <c r="B31" s="152">
        <v>4</v>
      </c>
      <c r="C31" s="214" t="str">
        <f>IF(ROW()-27&lt;=MAX(①職員名簿!$AB$11:$AB$110),IF(INDEX(①職員名簿!G$11:G$110,MATCH(ROW()-27,①職員名簿!AB$11:AB$110,0))&lt;&gt;"",INDEX(①職員名簿!G$11:G$110,MATCH(ROW()-27,①職員名簿!AB$11:AB$110,0)),INDEX(①職員名簿!B$11:B$110,MATCH(ROW()-27,①職員名簿!$AB$11:$AB$110,0))),"")</f>
        <v/>
      </c>
      <c r="D31" s="215"/>
      <c r="E31" s="215"/>
      <c r="F31" s="215"/>
      <c r="G31" s="215"/>
      <c r="H31" s="215"/>
      <c r="I31" s="216"/>
      <c r="J31" s="217" t="str">
        <f>IF(ROW()-27&lt;=MAX(①職員名簿!$AB$11:$AB$110),IF(INDEX(①職員名簿!H$11:H$110,MATCH(ROW()-27,①職員名簿!AB$11:AB$110,0))&lt;&gt;"",INDEX(①職員名簿!H$11:H$110,MATCH(ROW()-27,①職員名簿!AB$11:AB$110,0)),INDEX(①職員名簿!C$11:C$110,MATCH(ROW()-27,①職員名簿!$AB$11:$AB$110,0))),"")</f>
        <v/>
      </c>
      <c r="K31" s="218"/>
      <c r="L31" s="218"/>
      <c r="M31" s="218"/>
      <c r="N31" s="218"/>
      <c r="O31" s="219"/>
      <c r="P31" s="220" t="str">
        <f>IF(ROW()-27&lt;=MAX(①職員名簿!$AB$11:$AB$110),INDEX(①職員名簿!D$11:D$110,MATCH(ROW()-27,①職員名簿!$AB$11:$AB$110,0)),"")</f>
        <v/>
      </c>
      <c r="Q31" s="221"/>
      <c r="R31" s="221"/>
      <c r="S31" s="221"/>
      <c r="T31" s="222"/>
      <c r="U31" s="223" t="str">
        <f t="shared" si="0"/>
        <v/>
      </c>
      <c r="V31" s="224"/>
      <c r="W31" s="74" t="s">
        <v>10</v>
      </c>
      <c r="X31" s="225" t="str">
        <f t="shared" si="1"/>
        <v/>
      </c>
      <c r="Y31" s="225"/>
      <c r="Z31" s="75" t="s">
        <v>26</v>
      </c>
      <c r="AA31" s="226" t="str">
        <f>IF(ROW()-27&lt;=MAX(①職員名簿!$AB$11:$AB$110),INDEX(①職員名簿!E$11:E$110,MATCH(ROW()-27,①職員名簿!$AB$11:$AB$110,0)),"")</f>
        <v/>
      </c>
      <c r="AB31" s="227"/>
      <c r="AC31" s="74" t="s">
        <v>10</v>
      </c>
      <c r="AD31" s="227" t="str">
        <f>IF(ROW()-27&lt;=MAX(①職員名簿!$AB$11:$AB$110),INDEX(①職員名簿!F$11:F$110,MATCH(ROW()-27,①職員名簿!$AB$11:$AB$110,0)),"")</f>
        <v/>
      </c>
      <c r="AE31" s="227"/>
      <c r="AF31" s="75" t="s">
        <v>26</v>
      </c>
      <c r="AG31" s="228" t="str">
        <f t="shared" si="2"/>
        <v/>
      </c>
      <c r="AH31" s="229"/>
      <c r="AI31" s="74" t="s">
        <v>10</v>
      </c>
      <c r="AJ31" s="225" t="str">
        <f t="shared" si="3"/>
        <v/>
      </c>
      <c r="AK31" s="225"/>
      <c r="AL31" s="75" t="s">
        <v>26</v>
      </c>
      <c r="AM3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1" s="93" t="str">
        <f>IF(ROW()-27&lt;=MAX(①職員名簿!$AB$11:$AB$110),IF(INDEX(①職員名簿!N$11:N$110,MATCH(ROW()-27,①職員名簿!$AB$11:$AB$110,0))&lt;&gt;"","〇",""),"")</f>
        <v/>
      </c>
      <c r="AO31" s="167"/>
      <c r="AP31" s="166"/>
      <c r="AW31" s="20" t="str">
        <f t="shared" si="10"/>
        <v/>
      </c>
      <c r="AX31" s="21" t="str">
        <f t="shared" si="11"/>
        <v/>
      </c>
      <c r="AY31" s="22" t="str">
        <f t="shared" si="12"/>
        <v/>
      </c>
      <c r="AZ31" s="6" t="str">
        <f t="shared" si="13"/>
        <v/>
      </c>
      <c r="BA31" s="23" t="str">
        <f t="shared" si="14"/>
        <v/>
      </c>
      <c r="BB31" s="24" t="str">
        <f t="shared" si="15"/>
        <v/>
      </c>
      <c r="BD31" s="25"/>
      <c r="BE31" s="26"/>
    </row>
    <row r="32" spans="1:57" ht="25.5" customHeight="1">
      <c r="A32" s="150"/>
      <c r="B32" s="152">
        <v>5</v>
      </c>
      <c r="C32" s="214" t="str">
        <f>IF(ROW()-27&lt;=MAX(①職員名簿!$AB$11:$AB$110),IF(INDEX(①職員名簿!G$11:G$110,MATCH(ROW()-27,①職員名簿!AB$11:AB$110,0))&lt;&gt;"",INDEX(①職員名簿!G$11:G$110,MATCH(ROW()-27,①職員名簿!AB$11:AB$110,0)),INDEX(①職員名簿!B$11:B$110,MATCH(ROW()-27,①職員名簿!$AB$11:$AB$110,0))),"")</f>
        <v/>
      </c>
      <c r="D32" s="215"/>
      <c r="E32" s="215"/>
      <c r="F32" s="215"/>
      <c r="G32" s="215"/>
      <c r="H32" s="215"/>
      <c r="I32" s="216"/>
      <c r="J32" s="217" t="str">
        <f>IF(ROW()-27&lt;=MAX(①職員名簿!$AB$11:$AB$110),IF(INDEX(①職員名簿!H$11:H$110,MATCH(ROW()-27,①職員名簿!AB$11:AB$110,0))&lt;&gt;"",INDEX(①職員名簿!H$11:H$110,MATCH(ROW()-27,①職員名簿!AB$11:AB$110,0)),INDEX(①職員名簿!C$11:C$110,MATCH(ROW()-27,①職員名簿!$AB$11:$AB$110,0))),"")</f>
        <v/>
      </c>
      <c r="K32" s="218"/>
      <c r="L32" s="218"/>
      <c r="M32" s="218"/>
      <c r="N32" s="218"/>
      <c r="O32" s="219"/>
      <c r="P32" s="220" t="str">
        <f>IF(ROW()-27&lt;=MAX(①職員名簿!$AB$11:$AB$110),INDEX(①職員名簿!D$11:D$110,MATCH(ROW()-27,①職員名簿!$AB$11:$AB$110,0)),"")</f>
        <v/>
      </c>
      <c r="Q32" s="221"/>
      <c r="R32" s="221"/>
      <c r="S32" s="221"/>
      <c r="T32" s="222"/>
      <c r="U32" s="223" t="str">
        <f t="shared" si="0"/>
        <v/>
      </c>
      <c r="V32" s="224"/>
      <c r="W32" s="74" t="s">
        <v>10</v>
      </c>
      <c r="X32" s="225" t="str">
        <f t="shared" si="1"/>
        <v/>
      </c>
      <c r="Y32" s="225"/>
      <c r="Z32" s="75" t="s">
        <v>26</v>
      </c>
      <c r="AA32" s="226" t="str">
        <f>IF(ROW()-27&lt;=MAX(①職員名簿!$AB$11:$AB$110),INDEX(①職員名簿!E$11:E$110,MATCH(ROW()-27,①職員名簿!$AB$11:$AB$110,0)),"")</f>
        <v/>
      </c>
      <c r="AB32" s="227"/>
      <c r="AC32" s="74" t="s">
        <v>10</v>
      </c>
      <c r="AD32" s="227" t="str">
        <f>IF(ROW()-27&lt;=MAX(①職員名簿!$AB$11:$AB$110),INDEX(①職員名簿!F$11:F$110,MATCH(ROW()-27,①職員名簿!$AB$11:$AB$110,0)),"")</f>
        <v/>
      </c>
      <c r="AE32" s="227"/>
      <c r="AF32" s="75" t="s">
        <v>26</v>
      </c>
      <c r="AG32" s="228" t="str">
        <f t="shared" si="2"/>
        <v/>
      </c>
      <c r="AH32" s="229"/>
      <c r="AI32" s="74" t="s">
        <v>10</v>
      </c>
      <c r="AJ32" s="225" t="str">
        <f t="shared" si="3"/>
        <v/>
      </c>
      <c r="AK32" s="225"/>
      <c r="AL32" s="75" t="s">
        <v>26</v>
      </c>
      <c r="AM32"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2" s="93" t="str">
        <f>IF(ROW()-27&lt;=MAX(①職員名簿!$AB$11:$AB$110),IF(INDEX(①職員名簿!N$11:N$110,MATCH(ROW()-27,①職員名簿!$AB$11:$AB$110,0))&lt;&gt;"","〇",""),"")</f>
        <v/>
      </c>
      <c r="AO32" s="167"/>
      <c r="AP32" s="166"/>
      <c r="AW32" s="20" t="str">
        <f t="shared" si="10"/>
        <v/>
      </c>
      <c r="AX32" s="21" t="str">
        <f t="shared" si="11"/>
        <v/>
      </c>
      <c r="AY32" s="22" t="str">
        <f t="shared" si="12"/>
        <v/>
      </c>
      <c r="AZ32" s="6" t="str">
        <f t="shared" si="13"/>
        <v/>
      </c>
      <c r="BA32" s="23" t="str">
        <f t="shared" si="14"/>
        <v/>
      </c>
      <c r="BB32" s="24" t="str">
        <f t="shared" si="15"/>
        <v/>
      </c>
      <c r="BD32" s="25"/>
      <c r="BE32" s="26"/>
    </row>
    <row r="33" spans="1:57" ht="25.5" customHeight="1">
      <c r="A33" s="150"/>
      <c r="B33" s="152">
        <v>6</v>
      </c>
      <c r="C33" s="214" t="str">
        <f>IF(ROW()-27&lt;=MAX(①職員名簿!$AB$11:$AB$110),IF(INDEX(①職員名簿!G$11:G$110,MATCH(ROW()-27,①職員名簿!AB$11:AB$110,0))&lt;&gt;"",INDEX(①職員名簿!G$11:G$110,MATCH(ROW()-27,①職員名簿!AB$11:AB$110,0)),INDEX(①職員名簿!B$11:B$110,MATCH(ROW()-27,①職員名簿!$AB$11:$AB$110,0))),"")</f>
        <v/>
      </c>
      <c r="D33" s="215"/>
      <c r="E33" s="215"/>
      <c r="F33" s="215"/>
      <c r="G33" s="215"/>
      <c r="H33" s="215"/>
      <c r="I33" s="216"/>
      <c r="J33" s="217" t="str">
        <f>IF(ROW()-27&lt;=MAX(①職員名簿!$AB$11:$AB$110),IF(INDEX(①職員名簿!H$11:H$110,MATCH(ROW()-27,①職員名簿!AB$11:AB$110,0))&lt;&gt;"",INDEX(①職員名簿!H$11:H$110,MATCH(ROW()-27,①職員名簿!AB$11:AB$110,0)),INDEX(①職員名簿!C$11:C$110,MATCH(ROW()-27,①職員名簿!$AB$11:$AB$110,0))),"")</f>
        <v/>
      </c>
      <c r="K33" s="218"/>
      <c r="L33" s="218"/>
      <c r="M33" s="218"/>
      <c r="N33" s="218"/>
      <c r="O33" s="219"/>
      <c r="P33" s="220" t="str">
        <f>IF(ROW()-27&lt;=MAX(①職員名簿!$AB$11:$AB$110),INDEX(①職員名簿!D$11:D$110,MATCH(ROW()-27,①職員名簿!$AB$11:$AB$110,0)),"")</f>
        <v/>
      </c>
      <c r="Q33" s="221"/>
      <c r="R33" s="221"/>
      <c r="S33" s="221"/>
      <c r="T33" s="222"/>
      <c r="U33" s="223" t="str">
        <f t="shared" si="0"/>
        <v/>
      </c>
      <c r="V33" s="224"/>
      <c r="W33" s="74" t="s">
        <v>10</v>
      </c>
      <c r="X33" s="225" t="str">
        <f t="shared" si="1"/>
        <v/>
      </c>
      <c r="Y33" s="225"/>
      <c r="Z33" s="75" t="s">
        <v>26</v>
      </c>
      <c r="AA33" s="226" t="str">
        <f>IF(ROW()-27&lt;=MAX(①職員名簿!$AB$11:$AB$110),INDEX(①職員名簿!E$11:E$110,MATCH(ROW()-27,①職員名簿!$AB$11:$AB$110,0)),"")</f>
        <v/>
      </c>
      <c r="AB33" s="227"/>
      <c r="AC33" s="74" t="s">
        <v>10</v>
      </c>
      <c r="AD33" s="227" t="str">
        <f>IF(ROW()-27&lt;=MAX(①職員名簿!$AB$11:$AB$110),INDEX(①職員名簿!F$11:F$110,MATCH(ROW()-27,①職員名簿!$AB$11:$AB$110,0)),"")</f>
        <v/>
      </c>
      <c r="AE33" s="227"/>
      <c r="AF33" s="75" t="s">
        <v>26</v>
      </c>
      <c r="AG33" s="228" t="str">
        <f t="shared" si="2"/>
        <v/>
      </c>
      <c r="AH33" s="229"/>
      <c r="AI33" s="74" t="s">
        <v>10</v>
      </c>
      <c r="AJ33" s="225" t="str">
        <f t="shared" si="3"/>
        <v/>
      </c>
      <c r="AK33" s="225"/>
      <c r="AL33" s="75" t="s">
        <v>26</v>
      </c>
      <c r="AM33"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3" s="93" t="str">
        <f>IF(ROW()-27&lt;=MAX(①職員名簿!$AB$11:$AB$110),IF(INDEX(①職員名簿!N$11:N$110,MATCH(ROW()-27,①職員名簿!$AB$11:$AB$110,0))&lt;&gt;"","〇",""),"")</f>
        <v/>
      </c>
      <c r="AO33" s="167"/>
      <c r="AP33" s="166"/>
      <c r="AW33" s="20" t="str">
        <f t="shared" si="10"/>
        <v/>
      </c>
      <c r="AX33" s="21" t="str">
        <f t="shared" si="11"/>
        <v/>
      </c>
      <c r="AY33" s="22" t="str">
        <f t="shared" si="12"/>
        <v/>
      </c>
      <c r="AZ33" s="6" t="str">
        <f t="shared" si="13"/>
        <v/>
      </c>
      <c r="BA33" s="23" t="str">
        <f t="shared" si="14"/>
        <v/>
      </c>
      <c r="BB33" s="24" t="str">
        <f t="shared" si="15"/>
        <v/>
      </c>
      <c r="BD33" s="25"/>
      <c r="BE33" s="26"/>
    </row>
    <row r="34" spans="1:57" ht="25.5" customHeight="1">
      <c r="A34" s="150"/>
      <c r="B34" s="152">
        <v>7</v>
      </c>
      <c r="C34" s="214" t="str">
        <f>IF(ROW()-27&lt;=MAX(①職員名簿!$AB$11:$AB$110),IF(INDEX(①職員名簿!G$11:G$110,MATCH(ROW()-27,①職員名簿!AB$11:AB$110,0))&lt;&gt;"",INDEX(①職員名簿!G$11:G$110,MATCH(ROW()-27,①職員名簿!AB$11:AB$110,0)),INDEX(①職員名簿!B$11:B$110,MATCH(ROW()-27,①職員名簿!$AB$11:$AB$110,0))),"")</f>
        <v/>
      </c>
      <c r="D34" s="215"/>
      <c r="E34" s="215"/>
      <c r="F34" s="215"/>
      <c r="G34" s="215"/>
      <c r="H34" s="215"/>
      <c r="I34" s="216"/>
      <c r="J34" s="217" t="str">
        <f>IF(ROW()-27&lt;=MAX(①職員名簿!$AB$11:$AB$110),IF(INDEX(①職員名簿!H$11:H$110,MATCH(ROW()-27,①職員名簿!AB$11:AB$110,0))&lt;&gt;"",INDEX(①職員名簿!H$11:H$110,MATCH(ROW()-27,①職員名簿!AB$11:AB$110,0)),INDEX(①職員名簿!C$11:C$110,MATCH(ROW()-27,①職員名簿!$AB$11:$AB$110,0))),"")</f>
        <v/>
      </c>
      <c r="K34" s="218"/>
      <c r="L34" s="218"/>
      <c r="M34" s="218"/>
      <c r="N34" s="218"/>
      <c r="O34" s="219"/>
      <c r="P34" s="220" t="str">
        <f>IF(ROW()-27&lt;=MAX(①職員名簿!$AB$11:$AB$110),INDEX(①職員名簿!D$11:D$110,MATCH(ROW()-27,①職員名簿!$AB$11:$AB$110,0)),"")</f>
        <v/>
      </c>
      <c r="Q34" s="221"/>
      <c r="R34" s="221"/>
      <c r="S34" s="221"/>
      <c r="T34" s="222"/>
      <c r="U34" s="223" t="str">
        <f t="shared" si="0"/>
        <v/>
      </c>
      <c r="V34" s="224"/>
      <c r="W34" s="74" t="s">
        <v>10</v>
      </c>
      <c r="X34" s="225" t="str">
        <f t="shared" si="1"/>
        <v/>
      </c>
      <c r="Y34" s="225"/>
      <c r="Z34" s="75" t="s">
        <v>26</v>
      </c>
      <c r="AA34" s="226" t="str">
        <f>IF(ROW()-27&lt;=MAX(①職員名簿!$AB$11:$AB$110),INDEX(①職員名簿!E$11:E$110,MATCH(ROW()-27,①職員名簿!$AB$11:$AB$110,0)),"")</f>
        <v/>
      </c>
      <c r="AB34" s="227"/>
      <c r="AC34" s="74" t="s">
        <v>10</v>
      </c>
      <c r="AD34" s="227" t="str">
        <f>IF(ROW()-27&lt;=MAX(①職員名簿!$AB$11:$AB$110),INDEX(①職員名簿!F$11:F$110,MATCH(ROW()-27,①職員名簿!$AB$11:$AB$110,0)),"")</f>
        <v/>
      </c>
      <c r="AE34" s="227"/>
      <c r="AF34" s="75" t="s">
        <v>26</v>
      </c>
      <c r="AG34" s="228" t="str">
        <f t="shared" si="2"/>
        <v/>
      </c>
      <c r="AH34" s="229"/>
      <c r="AI34" s="74" t="s">
        <v>10</v>
      </c>
      <c r="AJ34" s="225" t="str">
        <f t="shared" si="3"/>
        <v/>
      </c>
      <c r="AK34" s="225"/>
      <c r="AL34" s="75" t="s">
        <v>26</v>
      </c>
      <c r="AM34"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4" s="93" t="str">
        <f>IF(ROW()-27&lt;=MAX(①職員名簿!$AB$11:$AB$110),IF(INDEX(①職員名簿!N$11:N$110,MATCH(ROW()-27,①職員名簿!$AB$11:$AB$110,0))&lt;&gt;"","〇",""),"")</f>
        <v/>
      </c>
      <c r="AO34" s="167"/>
      <c r="AP34" s="166"/>
      <c r="AW34" s="20" t="str">
        <f t="shared" si="10"/>
        <v/>
      </c>
      <c r="AX34" s="21" t="str">
        <f t="shared" si="11"/>
        <v/>
      </c>
      <c r="AY34" s="22" t="str">
        <f t="shared" si="12"/>
        <v/>
      </c>
      <c r="AZ34" s="6" t="str">
        <f t="shared" si="13"/>
        <v/>
      </c>
      <c r="BA34" s="23" t="str">
        <f t="shared" si="14"/>
        <v/>
      </c>
      <c r="BB34" s="24" t="str">
        <f t="shared" si="15"/>
        <v/>
      </c>
      <c r="BD34" s="18">
        <v>1</v>
      </c>
      <c r="BE34" s="26">
        <v>3</v>
      </c>
    </row>
    <row r="35" spans="1:57" ht="25.5" customHeight="1">
      <c r="A35" s="150"/>
      <c r="B35" s="152">
        <v>8</v>
      </c>
      <c r="C35" s="214" t="str">
        <f>IF(ROW()-27&lt;=MAX(①職員名簿!$AB$11:$AB$110),IF(INDEX(①職員名簿!G$11:G$110,MATCH(ROW()-27,①職員名簿!AB$11:AB$110,0))&lt;&gt;"",INDEX(①職員名簿!G$11:G$110,MATCH(ROW()-27,①職員名簿!AB$11:AB$110,0)),INDEX(①職員名簿!B$11:B$110,MATCH(ROW()-27,①職員名簿!$AB$11:$AB$110,0))),"")</f>
        <v/>
      </c>
      <c r="D35" s="215"/>
      <c r="E35" s="215"/>
      <c r="F35" s="215"/>
      <c r="G35" s="215"/>
      <c r="H35" s="215"/>
      <c r="I35" s="216"/>
      <c r="J35" s="217" t="str">
        <f>IF(ROW()-27&lt;=MAX(①職員名簿!$AB$11:$AB$110),IF(INDEX(①職員名簿!H$11:H$110,MATCH(ROW()-27,①職員名簿!AB$11:AB$110,0))&lt;&gt;"",INDEX(①職員名簿!H$11:H$110,MATCH(ROW()-27,①職員名簿!AB$11:AB$110,0)),INDEX(①職員名簿!C$11:C$110,MATCH(ROW()-27,①職員名簿!$AB$11:$AB$110,0))),"")</f>
        <v/>
      </c>
      <c r="K35" s="218"/>
      <c r="L35" s="218"/>
      <c r="M35" s="218"/>
      <c r="N35" s="218"/>
      <c r="O35" s="219"/>
      <c r="P35" s="220" t="str">
        <f>IF(ROW()-27&lt;=MAX(①職員名簿!$AB$11:$AB$110),INDEX(①職員名簿!D$11:D$110,MATCH(ROW()-27,①職員名簿!$AB$11:$AB$110,0)),"")</f>
        <v/>
      </c>
      <c r="Q35" s="221"/>
      <c r="R35" s="221"/>
      <c r="S35" s="221"/>
      <c r="T35" s="222"/>
      <c r="U35" s="223" t="str">
        <f t="shared" si="0"/>
        <v/>
      </c>
      <c r="V35" s="224"/>
      <c r="W35" s="74" t="s">
        <v>10</v>
      </c>
      <c r="X35" s="225" t="str">
        <f t="shared" si="1"/>
        <v/>
      </c>
      <c r="Y35" s="225"/>
      <c r="Z35" s="75" t="s">
        <v>26</v>
      </c>
      <c r="AA35" s="226" t="str">
        <f>IF(ROW()-27&lt;=MAX(①職員名簿!$AB$11:$AB$110),INDEX(①職員名簿!E$11:E$110,MATCH(ROW()-27,①職員名簿!$AB$11:$AB$110,0)),"")</f>
        <v/>
      </c>
      <c r="AB35" s="227"/>
      <c r="AC35" s="74" t="s">
        <v>10</v>
      </c>
      <c r="AD35" s="227" t="str">
        <f>IF(ROW()-27&lt;=MAX(①職員名簿!$AB$11:$AB$110),INDEX(①職員名簿!F$11:F$110,MATCH(ROW()-27,①職員名簿!$AB$11:$AB$110,0)),"")</f>
        <v/>
      </c>
      <c r="AE35" s="227"/>
      <c r="AF35" s="75" t="s">
        <v>26</v>
      </c>
      <c r="AG35" s="228" t="str">
        <f t="shared" si="2"/>
        <v/>
      </c>
      <c r="AH35" s="229"/>
      <c r="AI35" s="74" t="s">
        <v>10</v>
      </c>
      <c r="AJ35" s="225" t="str">
        <f t="shared" si="3"/>
        <v/>
      </c>
      <c r="AK35" s="225"/>
      <c r="AL35" s="75" t="s">
        <v>26</v>
      </c>
      <c r="AM35"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5" s="93" t="str">
        <f>IF(ROW()-27&lt;=MAX(①職員名簿!$AB$11:$AB$110),IF(INDEX(①職員名簿!N$11:N$110,MATCH(ROW()-27,①職員名簿!$AB$11:$AB$110,0))&lt;&gt;"","〇",""),"")</f>
        <v/>
      </c>
      <c r="AO35" s="167"/>
      <c r="AP35" s="166"/>
      <c r="AW35" s="20" t="str">
        <f t="shared" si="10"/>
        <v/>
      </c>
      <c r="AX35" s="21" t="str">
        <f t="shared" si="11"/>
        <v/>
      </c>
      <c r="AY35" s="22" t="str">
        <f t="shared" si="12"/>
        <v/>
      </c>
      <c r="AZ35" s="6" t="str">
        <f t="shared" si="13"/>
        <v/>
      </c>
      <c r="BA35" s="23" t="str">
        <f t="shared" si="14"/>
        <v/>
      </c>
      <c r="BB35" s="24" t="str">
        <f t="shared" si="15"/>
        <v/>
      </c>
      <c r="BD35" s="18">
        <v>2</v>
      </c>
      <c r="BE35" s="26">
        <v>4</v>
      </c>
    </row>
    <row r="36" spans="1:57" ht="28.5" customHeight="1">
      <c r="A36" s="150"/>
      <c r="B36" s="152">
        <v>9</v>
      </c>
      <c r="C36" s="214" t="str">
        <f>IF(ROW()-27&lt;=MAX(①職員名簿!$AB$11:$AB$110),IF(INDEX(①職員名簿!G$11:G$110,MATCH(ROW()-27,①職員名簿!AB$11:AB$110,0))&lt;&gt;"",INDEX(①職員名簿!G$11:G$110,MATCH(ROW()-27,①職員名簿!AB$11:AB$110,0)),INDEX(①職員名簿!B$11:B$110,MATCH(ROW()-27,①職員名簿!$AB$11:$AB$110,0))),"")</f>
        <v/>
      </c>
      <c r="D36" s="215"/>
      <c r="E36" s="215"/>
      <c r="F36" s="215"/>
      <c r="G36" s="215"/>
      <c r="H36" s="215"/>
      <c r="I36" s="216"/>
      <c r="J36" s="217" t="str">
        <f>IF(ROW()-27&lt;=MAX(①職員名簿!$AB$11:$AB$110),IF(INDEX(①職員名簿!H$11:H$110,MATCH(ROW()-27,①職員名簿!AB$11:AB$110,0))&lt;&gt;"",INDEX(①職員名簿!H$11:H$110,MATCH(ROW()-27,①職員名簿!AB$11:AB$110,0)),INDEX(①職員名簿!C$11:C$110,MATCH(ROW()-27,①職員名簿!$AB$11:$AB$110,0))),"")</f>
        <v/>
      </c>
      <c r="K36" s="218"/>
      <c r="L36" s="218"/>
      <c r="M36" s="218"/>
      <c r="N36" s="218"/>
      <c r="O36" s="219"/>
      <c r="P36" s="220" t="str">
        <f>IF(ROW()-27&lt;=MAX(①職員名簿!$AB$11:$AB$110),INDEX(①職員名簿!D$11:D$110,MATCH(ROW()-27,①職員名簿!$AB$11:$AB$110,0)),"")</f>
        <v/>
      </c>
      <c r="Q36" s="221"/>
      <c r="R36" s="221"/>
      <c r="S36" s="221"/>
      <c r="T36" s="222"/>
      <c r="U36" s="223" t="str">
        <f t="shared" si="0"/>
        <v/>
      </c>
      <c r="V36" s="224"/>
      <c r="W36" s="74" t="s">
        <v>10</v>
      </c>
      <c r="X36" s="225" t="str">
        <f t="shared" si="1"/>
        <v/>
      </c>
      <c r="Y36" s="225"/>
      <c r="Z36" s="75" t="s">
        <v>26</v>
      </c>
      <c r="AA36" s="226" t="str">
        <f>IF(ROW()-27&lt;=MAX(①職員名簿!$AB$11:$AB$110),INDEX(①職員名簿!E$11:E$110,MATCH(ROW()-27,①職員名簿!$AB$11:$AB$110,0)),"")</f>
        <v/>
      </c>
      <c r="AB36" s="227"/>
      <c r="AC36" s="74" t="s">
        <v>10</v>
      </c>
      <c r="AD36" s="227" t="str">
        <f>IF(ROW()-27&lt;=MAX(①職員名簿!$AB$11:$AB$110),INDEX(①職員名簿!F$11:F$110,MATCH(ROW()-27,①職員名簿!$AB$11:$AB$110,0)),"")</f>
        <v/>
      </c>
      <c r="AE36" s="227"/>
      <c r="AF36" s="75" t="s">
        <v>26</v>
      </c>
      <c r="AG36" s="228" t="str">
        <f t="shared" si="2"/>
        <v/>
      </c>
      <c r="AH36" s="229"/>
      <c r="AI36" s="74" t="s">
        <v>10</v>
      </c>
      <c r="AJ36" s="225" t="str">
        <f t="shared" si="3"/>
        <v/>
      </c>
      <c r="AK36" s="225"/>
      <c r="AL36" s="75" t="s">
        <v>26</v>
      </c>
      <c r="AM36"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6" s="93" t="str">
        <f>IF(ROW()-27&lt;=MAX(①職員名簿!$AB$11:$AB$110),IF(INDEX(①職員名簿!N$11:N$110,MATCH(ROW()-27,①職員名簿!$AB$11:$AB$110,0))&lt;&gt;"","〇",""),"")</f>
        <v/>
      </c>
      <c r="AO36" s="167"/>
      <c r="AP36" s="166"/>
      <c r="AW36" s="20" t="str">
        <f t="shared" si="10"/>
        <v/>
      </c>
      <c r="AX36" s="21" t="str">
        <f t="shared" si="11"/>
        <v/>
      </c>
      <c r="AY36" s="22" t="str">
        <f t="shared" si="12"/>
        <v/>
      </c>
      <c r="AZ36" s="6" t="str">
        <f t="shared" si="13"/>
        <v/>
      </c>
      <c r="BA36" s="23" t="str">
        <f t="shared" si="14"/>
        <v/>
      </c>
      <c r="BB36" s="24" t="str">
        <f t="shared" si="15"/>
        <v/>
      </c>
      <c r="BD36" s="18">
        <v>3</v>
      </c>
      <c r="BE36" s="26">
        <v>5</v>
      </c>
    </row>
    <row r="37" spans="1:57" ht="28.5" customHeight="1">
      <c r="A37" s="150"/>
      <c r="B37" s="152">
        <v>10</v>
      </c>
      <c r="C37" s="214" t="str">
        <f>IF(ROW()-27&lt;=MAX(①職員名簿!$AB$11:$AB$110),IF(INDEX(①職員名簿!G$11:G$110,MATCH(ROW()-27,①職員名簿!AB$11:AB$110,0))&lt;&gt;"",INDEX(①職員名簿!G$11:G$110,MATCH(ROW()-27,①職員名簿!AB$11:AB$110,0)),INDEX(①職員名簿!B$11:B$110,MATCH(ROW()-27,①職員名簿!$AB$11:$AB$110,0))),"")</f>
        <v/>
      </c>
      <c r="D37" s="215"/>
      <c r="E37" s="215"/>
      <c r="F37" s="215"/>
      <c r="G37" s="215"/>
      <c r="H37" s="215"/>
      <c r="I37" s="216"/>
      <c r="J37" s="217" t="str">
        <f>IF(ROW()-27&lt;=MAX(①職員名簿!$AB$11:$AB$110),IF(INDEX(①職員名簿!H$11:H$110,MATCH(ROW()-27,①職員名簿!AB$11:AB$110,0))&lt;&gt;"",INDEX(①職員名簿!H$11:H$110,MATCH(ROW()-27,①職員名簿!AB$11:AB$110,0)),INDEX(①職員名簿!C$11:C$110,MATCH(ROW()-27,①職員名簿!$AB$11:$AB$110,0))),"")</f>
        <v/>
      </c>
      <c r="K37" s="218"/>
      <c r="L37" s="218"/>
      <c r="M37" s="218"/>
      <c r="N37" s="218"/>
      <c r="O37" s="219"/>
      <c r="P37" s="220" t="str">
        <f>IF(ROW()-27&lt;=MAX(①職員名簿!$AB$11:$AB$110),INDEX(①職員名簿!D$11:D$110,MATCH(ROW()-27,①職員名簿!$AB$11:$AB$110,0)),"")</f>
        <v/>
      </c>
      <c r="Q37" s="221"/>
      <c r="R37" s="221"/>
      <c r="S37" s="221"/>
      <c r="T37" s="222"/>
      <c r="U37" s="223" t="str">
        <f t="shared" si="0"/>
        <v/>
      </c>
      <c r="V37" s="224"/>
      <c r="W37" s="74" t="s">
        <v>10</v>
      </c>
      <c r="X37" s="225" t="str">
        <f t="shared" si="1"/>
        <v/>
      </c>
      <c r="Y37" s="225"/>
      <c r="Z37" s="75" t="s">
        <v>26</v>
      </c>
      <c r="AA37" s="226" t="str">
        <f>IF(ROW()-27&lt;=MAX(①職員名簿!$AB$11:$AB$110),INDEX(①職員名簿!E$11:E$110,MATCH(ROW()-27,①職員名簿!$AB$11:$AB$110,0)),"")</f>
        <v/>
      </c>
      <c r="AB37" s="227"/>
      <c r="AC37" s="74" t="s">
        <v>10</v>
      </c>
      <c r="AD37" s="227" t="str">
        <f>IF(ROW()-27&lt;=MAX(①職員名簿!$AB$11:$AB$110),INDEX(①職員名簿!F$11:F$110,MATCH(ROW()-27,①職員名簿!$AB$11:$AB$110,0)),"")</f>
        <v/>
      </c>
      <c r="AE37" s="227"/>
      <c r="AF37" s="75" t="s">
        <v>26</v>
      </c>
      <c r="AG37" s="228" t="str">
        <f t="shared" si="2"/>
        <v/>
      </c>
      <c r="AH37" s="229"/>
      <c r="AI37" s="74" t="s">
        <v>10</v>
      </c>
      <c r="AJ37" s="225" t="str">
        <f t="shared" si="3"/>
        <v/>
      </c>
      <c r="AK37" s="225"/>
      <c r="AL37" s="75" t="s">
        <v>26</v>
      </c>
      <c r="AM37"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7" s="93" t="str">
        <f>IF(ROW()-27&lt;=MAX(①職員名簿!$AB$11:$AB$110),IF(INDEX(①職員名簿!N$11:N$110,MATCH(ROW()-27,①職員名簿!$AB$11:$AB$110,0))&lt;&gt;"","〇",""),"")</f>
        <v/>
      </c>
      <c r="AO37" s="167"/>
      <c r="AP37" s="166"/>
      <c r="AW37" s="20" t="str">
        <f t="shared" si="10"/>
        <v/>
      </c>
      <c r="AX37" s="21" t="str">
        <f t="shared" si="11"/>
        <v/>
      </c>
      <c r="AY37" s="22" t="str">
        <f t="shared" si="12"/>
        <v/>
      </c>
      <c r="AZ37" s="6" t="str">
        <f t="shared" si="13"/>
        <v/>
      </c>
      <c r="BA37" s="23" t="str">
        <f t="shared" si="14"/>
        <v/>
      </c>
      <c r="BB37" s="24" t="str">
        <f t="shared" si="15"/>
        <v/>
      </c>
      <c r="BD37" s="18">
        <v>4</v>
      </c>
      <c r="BE37" s="26">
        <v>6</v>
      </c>
    </row>
    <row r="38" spans="1:57" ht="28.5" customHeight="1">
      <c r="A38" s="150"/>
      <c r="B38" s="152">
        <v>11</v>
      </c>
      <c r="C38" s="214" t="str">
        <f>IF(ROW()-27&lt;=MAX(①職員名簿!$AB$11:$AB$110),IF(INDEX(①職員名簿!G$11:G$110,MATCH(ROW()-27,①職員名簿!AB$11:AB$110,0))&lt;&gt;"",INDEX(①職員名簿!G$11:G$110,MATCH(ROW()-27,①職員名簿!AB$11:AB$110,0)),INDEX(①職員名簿!B$11:B$110,MATCH(ROW()-27,①職員名簿!$AB$11:$AB$110,0))),"")</f>
        <v/>
      </c>
      <c r="D38" s="215"/>
      <c r="E38" s="215"/>
      <c r="F38" s="215"/>
      <c r="G38" s="215"/>
      <c r="H38" s="215"/>
      <c r="I38" s="216"/>
      <c r="J38" s="217" t="str">
        <f>IF(ROW()-27&lt;=MAX(①職員名簿!$AB$11:$AB$110),IF(INDEX(①職員名簿!H$11:H$110,MATCH(ROW()-27,①職員名簿!AB$11:AB$110,0))&lt;&gt;"",INDEX(①職員名簿!H$11:H$110,MATCH(ROW()-27,①職員名簿!AB$11:AB$110,0)),INDEX(①職員名簿!C$11:C$110,MATCH(ROW()-27,①職員名簿!$AB$11:$AB$110,0))),"")</f>
        <v/>
      </c>
      <c r="K38" s="218"/>
      <c r="L38" s="218"/>
      <c r="M38" s="218"/>
      <c r="N38" s="218"/>
      <c r="O38" s="219"/>
      <c r="P38" s="220" t="str">
        <f>IF(ROW()-27&lt;=MAX(①職員名簿!$AB$11:$AB$110),INDEX(①職員名簿!D$11:D$110,MATCH(ROW()-27,①職員名簿!$AB$11:$AB$110,0)),"")</f>
        <v/>
      </c>
      <c r="Q38" s="221"/>
      <c r="R38" s="221"/>
      <c r="S38" s="221"/>
      <c r="T38" s="222"/>
      <c r="U38" s="223" t="str">
        <f t="shared" si="0"/>
        <v/>
      </c>
      <c r="V38" s="224"/>
      <c r="W38" s="74" t="s">
        <v>10</v>
      </c>
      <c r="X38" s="225" t="str">
        <f t="shared" si="1"/>
        <v/>
      </c>
      <c r="Y38" s="225"/>
      <c r="Z38" s="75" t="s">
        <v>26</v>
      </c>
      <c r="AA38" s="226" t="str">
        <f>IF(ROW()-27&lt;=MAX(①職員名簿!$AB$11:$AB$110),INDEX(①職員名簿!E$11:E$110,MATCH(ROW()-27,①職員名簿!$AB$11:$AB$110,0)),"")</f>
        <v/>
      </c>
      <c r="AB38" s="227"/>
      <c r="AC38" s="74" t="s">
        <v>10</v>
      </c>
      <c r="AD38" s="227" t="str">
        <f>IF(ROW()-27&lt;=MAX(①職員名簿!$AB$11:$AB$110),INDEX(①職員名簿!F$11:F$110,MATCH(ROW()-27,①職員名簿!$AB$11:$AB$110,0)),"")</f>
        <v/>
      </c>
      <c r="AE38" s="227"/>
      <c r="AF38" s="75" t="s">
        <v>26</v>
      </c>
      <c r="AG38" s="228" t="str">
        <f t="shared" si="2"/>
        <v/>
      </c>
      <c r="AH38" s="229"/>
      <c r="AI38" s="74" t="s">
        <v>10</v>
      </c>
      <c r="AJ38" s="225" t="str">
        <f t="shared" si="3"/>
        <v/>
      </c>
      <c r="AK38" s="225"/>
      <c r="AL38" s="75" t="s">
        <v>26</v>
      </c>
      <c r="AM38"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8" s="93" t="str">
        <f>IF(ROW()-27&lt;=MAX(①職員名簿!$AB$11:$AB$110),IF(INDEX(①職員名簿!N$11:N$110,MATCH(ROW()-27,①職員名簿!$AB$11:$AB$110,0))&lt;&gt;"","〇",""),"")</f>
        <v/>
      </c>
      <c r="AO38" s="167"/>
      <c r="AP38" s="166"/>
      <c r="AW38" s="20" t="str">
        <f t="shared" si="10"/>
        <v/>
      </c>
      <c r="AX38" s="21" t="str">
        <f t="shared" si="11"/>
        <v/>
      </c>
      <c r="AY38" s="22" t="str">
        <f t="shared" si="12"/>
        <v/>
      </c>
      <c r="AZ38" s="6" t="str">
        <f t="shared" si="13"/>
        <v/>
      </c>
      <c r="BA38" s="23" t="str">
        <f t="shared" si="14"/>
        <v/>
      </c>
      <c r="BB38" s="24" t="str">
        <f t="shared" si="15"/>
        <v/>
      </c>
      <c r="BD38" s="18">
        <v>5</v>
      </c>
      <c r="BE38" s="26">
        <v>7</v>
      </c>
    </row>
    <row r="39" spans="1:57" ht="28.5" customHeight="1">
      <c r="A39" s="150"/>
      <c r="B39" s="152">
        <v>12</v>
      </c>
      <c r="C39" s="214" t="str">
        <f>IF(ROW()-27&lt;=MAX(①職員名簿!$AB$11:$AB$110),IF(INDEX(①職員名簿!G$11:G$110,MATCH(ROW()-27,①職員名簿!AB$11:AB$110,0))&lt;&gt;"",INDEX(①職員名簿!G$11:G$110,MATCH(ROW()-27,①職員名簿!AB$11:AB$110,0)),INDEX(①職員名簿!B$11:B$110,MATCH(ROW()-27,①職員名簿!$AB$11:$AB$110,0))),"")</f>
        <v/>
      </c>
      <c r="D39" s="215"/>
      <c r="E39" s="215"/>
      <c r="F39" s="215"/>
      <c r="G39" s="215"/>
      <c r="H39" s="215"/>
      <c r="I39" s="216"/>
      <c r="J39" s="217" t="str">
        <f>IF(ROW()-27&lt;=MAX(①職員名簿!$AB$11:$AB$110),IF(INDEX(①職員名簿!H$11:H$110,MATCH(ROW()-27,①職員名簿!AB$11:AB$110,0))&lt;&gt;"",INDEX(①職員名簿!H$11:H$110,MATCH(ROW()-27,①職員名簿!AB$11:AB$110,0)),INDEX(①職員名簿!C$11:C$110,MATCH(ROW()-27,①職員名簿!$AB$11:$AB$110,0))),"")</f>
        <v/>
      </c>
      <c r="K39" s="218"/>
      <c r="L39" s="218"/>
      <c r="M39" s="218"/>
      <c r="N39" s="218"/>
      <c r="O39" s="219"/>
      <c r="P39" s="220" t="str">
        <f>IF(ROW()-27&lt;=MAX(①職員名簿!$AB$11:$AB$110),INDEX(①職員名簿!D$11:D$110,MATCH(ROW()-27,①職員名簿!$AB$11:$AB$110,0)),"")</f>
        <v/>
      </c>
      <c r="Q39" s="221"/>
      <c r="R39" s="221"/>
      <c r="S39" s="221"/>
      <c r="T39" s="222"/>
      <c r="U39" s="223" t="str">
        <f t="shared" si="0"/>
        <v/>
      </c>
      <c r="V39" s="224"/>
      <c r="W39" s="74" t="s">
        <v>10</v>
      </c>
      <c r="X39" s="225" t="str">
        <f t="shared" si="1"/>
        <v/>
      </c>
      <c r="Y39" s="225"/>
      <c r="Z39" s="75" t="s">
        <v>26</v>
      </c>
      <c r="AA39" s="226" t="str">
        <f>IF(ROW()-27&lt;=MAX(①職員名簿!$AB$11:$AB$110),INDEX(①職員名簿!E$11:E$110,MATCH(ROW()-27,①職員名簿!$AB$11:$AB$110,0)),"")</f>
        <v/>
      </c>
      <c r="AB39" s="227"/>
      <c r="AC39" s="74" t="s">
        <v>10</v>
      </c>
      <c r="AD39" s="227" t="str">
        <f>IF(ROW()-27&lt;=MAX(①職員名簿!$AB$11:$AB$110),INDEX(①職員名簿!F$11:F$110,MATCH(ROW()-27,①職員名簿!$AB$11:$AB$110,0)),"")</f>
        <v/>
      </c>
      <c r="AE39" s="227"/>
      <c r="AF39" s="75" t="s">
        <v>26</v>
      </c>
      <c r="AG39" s="228" t="str">
        <f t="shared" si="2"/>
        <v/>
      </c>
      <c r="AH39" s="229"/>
      <c r="AI39" s="74" t="s">
        <v>10</v>
      </c>
      <c r="AJ39" s="225" t="str">
        <f t="shared" si="3"/>
        <v/>
      </c>
      <c r="AK39" s="225"/>
      <c r="AL39" s="75" t="s">
        <v>26</v>
      </c>
      <c r="AM3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9" s="93" t="str">
        <f>IF(ROW()-27&lt;=MAX(①職員名簿!$AB$11:$AB$110),IF(INDEX(①職員名簿!N$11:N$110,MATCH(ROW()-27,①職員名簿!$AB$11:$AB$110,0))&lt;&gt;"","〇",""),"")</f>
        <v/>
      </c>
      <c r="AO39" s="167"/>
      <c r="AP39" s="166"/>
      <c r="AW39" s="20" t="str">
        <f t="shared" si="10"/>
        <v/>
      </c>
      <c r="AX39" s="21" t="str">
        <f t="shared" si="11"/>
        <v/>
      </c>
      <c r="AY39" s="22" t="str">
        <f t="shared" si="12"/>
        <v/>
      </c>
      <c r="AZ39" s="6" t="str">
        <f t="shared" si="13"/>
        <v/>
      </c>
      <c r="BA39" s="23" t="str">
        <f t="shared" si="14"/>
        <v/>
      </c>
      <c r="BB39" s="24" t="str">
        <f t="shared" si="15"/>
        <v/>
      </c>
      <c r="BD39" s="18">
        <v>6</v>
      </c>
      <c r="BE39" s="26">
        <v>8</v>
      </c>
    </row>
    <row r="40" spans="1:57" ht="28.5" customHeight="1">
      <c r="A40" s="150"/>
      <c r="B40" s="152">
        <v>13</v>
      </c>
      <c r="C40" s="214" t="str">
        <f>IF(ROW()-27&lt;=MAX(①職員名簿!$AB$11:$AB$110),IF(INDEX(①職員名簿!G$11:G$110,MATCH(ROW()-27,①職員名簿!AB$11:AB$110,0))&lt;&gt;"",INDEX(①職員名簿!G$11:G$110,MATCH(ROW()-27,①職員名簿!AB$11:AB$110,0)),INDEX(①職員名簿!B$11:B$110,MATCH(ROW()-27,①職員名簿!$AB$11:$AB$110,0))),"")</f>
        <v/>
      </c>
      <c r="D40" s="215"/>
      <c r="E40" s="215"/>
      <c r="F40" s="215"/>
      <c r="G40" s="215"/>
      <c r="H40" s="215"/>
      <c r="I40" s="216"/>
      <c r="J40" s="217" t="str">
        <f>IF(ROW()-27&lt;=MAX(①職員名簿!$AB$11:$AB$110),IF(INDEX(①職員名簿!H$11:H$110,MATCH(ROW()-27,①職員名簿!AB$11:AB$110,0))&lt;&gt;"",INDEX(①職員名簿!H$11:H$110,MATCH(ROW()-27,①職員名簿!AB$11:AB$110,0)),INDEX(①職員名簿!C$11:C$110,MATCH(ROW()-27,①職員名簿!$AB$11:$AB$110,0))),"")</f>
        <v/>
      </c>
      <c r="K40" s="218"/>
      <c r="L40" s="218"/>
      <c r="M40" s="218"/>
      <c r="N40" s="218"/>
      <c r="O40" s="219"/>
      <c r="P40" s="220" t="str">
        <f>IF(ROW()-27&lt;=MAX(①職員名簿!$AB$11:$AB$110),INDEX(①職員名簿!D$11:D$110,MATCH(ROW()-27,①職員名簿!$AB$11:$AB$110,0)),"")</f>
        <v/>
      </c>
      <c r="Q40" s="221"/>
      <c r="R40" s="221"/>
      <c r="S40" s="221"/>
      <c r="T40" s="222"/>
      <c r="U40" s="223" t="str">
        <f t="shared" si="0"/>
        <v/>
      </c>
      <c r="V40" s="224"/>
      <c r="W40" s="74" t="s">
        <v>10</v>
      </c>
      <c r="X40" s="225" t="str">
        <f t="shared" si="1"/>
        <v/>
      </c>
      <c r="Y40" s="225"/>
      <c r="Z40" s="75" t="s">
        <v>26</v>
      </c>
      <c r="AA40" s="226" t="str">
        <f>IF(ROW()-27&lt;=MAX(①職員名簿!$AB$11:$AB$110),INDEX(①職員名簿!E$11:E$110,MATCH(ROW()-27,①職員名簿!$AB$11:$AB$110,0)),"")</f>
        <v/>
      </c>
      <c r="AB40" s="227"/>
      <c r="AC40" s="74" t="s">
        <v>10</v>
      </c>
      <c r="AD40" s="227" t="str">
        <f>IF(ROW()-27&lt;=MAX(①職員名簿!$AB$11:$AB$110),INDEX(①職員名簿!F$11:F$110,MATCH(ROW()-27,①職員名簿!$AB$11:$AB$110,0)),"")</f>
        <v/>
      </c>
      <c r="AE40" s="227"/>
      <c r="AF40" s="75" t="s">
        <v>26</v>
      </c>
      <c r="AG40" s="228" t="str">
        <f t="shared" si="2"/>
        <v/>
      </c>
      <c r="AH40" s="229"/>
      <c r="AI40" s="74" t="s">
        <v>10</v>
      </c>
      <c r="AJ40" s="225" t="str">
        <f t="shared" si="3"/>
        <v/>
      </c>
      <c r="AK40" s="225"/>
      <c r="AL40" s="75" t="s">
        <v>26</v>
      </c>
      <c r="AM4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0" s="93" t="str">
        <f>IF(ROW()-27&lt;=MAX(①職員名簿!$AB$11:$AB$110),IF(INDEX(①職員名簿!N$11:N$110,MATCH(ROW()-27,①職員名簿!$AB$11:$AB$110,0))&lt;&gt;"","〇",""),"")</f>
        <v/>
      </c>
      <c r="AO40" s="167"/>
      <c r="AP40" s="166"/>
      <c r="AW40" s="20" t="str">
        <f t="shared" si="10"/>
        <v/>
      </c>
      <c r="AX40" s="21" t="str">
        <f t="shared" si="11"/>
        <v/>
      </c>
      <c r="AY40" s="22" t="str">
        <f t="shared" si="12"/>
        <v/>
      </c>
      <c r="AZ40" s="6" t="str">
        <f t="shared" si="13"/>
        <v/>
      </c>
      <c r="BA40" s="23" t="str">
        <f t="shared" si="14"/>
        <v/>
      </c>
      <c r="BB40" s="24" t="str">
        <f t="shared" si="15"/>
        <v/>
      </c>
      <c r="BD40" s="18">
        <v>7</v>
      </c>
      <c r="BE40" s="26">
        <v>9</v>
      </c>
    </row>
    <row r="41" spans="1:57" ht="28.5" customHeight="1">
      <c r="A41" s="150"/>
      <c r="B41" s="152">
        <v>14</v>
      </c>
      <c r="C41" s="214" t="str">
        <f>IF(ROW()-27&lt;=MAX(①職員名簿!$AB$11:$AB$110),IF(INDEX(①職員名簿!G$11:G$110,MATCH(ROW()-27,①職員名簿!AB$11:AB$110,0))&lt;&gt;"",INDEX(①職員名簿!G$11:G$110,MATCH(ROW()-27,①職員名簿!AB$11:AB$110,0)),INDEX(①職員名簿!B$11:B$110,MATCH(ROW()-27,①職員名簿!$AB$11:$AB$110,0))),"")</f>
        <v/>
      </c>
      <c r="D41" s="215"/>
      <c r="E41" s="215"/>
      <c r="F41" s="215"/>
      <c r="G41" s="215"/>
      <c r="H41" s="215"/>
      <c r="I41" s="216"/>
      <c r="J41" s="217" t="str">
        <f>IF(ROW()-27&lt;=MAX(①職員名簿!$AB$11:$AB$110),IF(INDEX(①職員名簿!H$11:H$110,MATCH(ROW()-27,①職員名簿!AB$11:AB$110,0))&lt;&gt;"",INDEX(①職員名簿!H$11:H$110,MATCH(ROW()-27,①職員名簿!AB$11:AB$110,0)),INDEX(①職員名簿!C$11:C$110,MATCH(ROW()-27,①職員名簿!$AB$11:$AB$110,0))),"")</f>
        <v/>
      </c>
      <c r="K41" s="218"/>
      <c r="L41" s="218"/>
      <c r="M41" s="218"/>
      <c r="N41" s="218"/>
      <c r="O41" s="219"/>
      <c r="P41" s="220" t="str">
        <f>IF(ROW()-27&lt;=MAX(①職員名簿!$AB$11:$AB$110),INDEX(①職員名簿!D$11:D$110,MATCH(ROW()-27,①職員名簿!$AB$11:$AB$110,0)),"")</f>
        <v/>
      </c>
      <c r="Q41" s="221"/>
      <c r="R41" s="221"/>
      <c r="S41" s="221"/>
      <c r="T41" s="222"/>
      <c r="U41" s="223" t="str">
        <f t="shared" si="0"/>
        <v/>
      </c>
      <c r="V41" s="224"/>
      <c r="W41" s="74" t="s">
        <v>10</v>
      </c>
      <c r="X41" s="225" t="str">
        <f t="shared" si="1"/>
        <v/>
      </c>
      <c r="Y41" s="225"/>
      <c r="Z41" s="75" t="s">
        <v>26</v>
      </c>
      <c r="AA41" s="226" t="str">
        <f>IF(ROW()-27&lt;=MAX(①職員名簿!$AB$11:$AB$110),INDEX(①職員名簿!E$11:E$110,MATCH(ROW()-27,①職員名簿!$AB$11:$AB$110,0)),"")</f>
        <v/>
      </c>
      <c r="AB41" s="227"/>
      <c r="AC41" s="74" t="s">
        <v>10</v>
      </c>
      <c r="AD41" s="227" t="str">
        <f>IF(ROW()-27&lt;=MAX(①職員名簿!$AB$11:$AB$110),INDEX(①職員名簿!F$11:F$110,MATCH(ROW()-27,①職員名簿!$AB$11:$AB$110,0)),"")</f>
        <v/>
      </c>
      <c r="AE41" s="227"/>
      <c r="AF41" s="75" t="s">
        <v>26</v>
      </c>
      <c r="AG41" s="228" t="str">
        <f t="shared" si="2"/>
        <v/>
      </c>
      <c r="AH41" s="229"/>
      <c r="AI41" s="74" t="s">
        <v>10</v>
      </c>
      <c r="AJ41" s="225" t="str">
        <f t="shared" si="3"/>
        <v/>
      </c>
      <c r="AK41" s="225"/>
      <c r="AL41" s="75" t="s">
        <v>26</v>
      </c>
      <c r="AM4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1" s="93" t="str">
        <f>IF(ROW()-27&lt;=MAX(①職員名簿!$AB$11:$AB$110),IF(INDEX(①職員名簿!N$11:N$110,MATCH(ROW()-27,①職員名簿!$AB$11:$AB$110,0))&lt;&gt;"","〇",""),"")</f>
        <v/>
      </c>
      <c r="AO41" s="167"/>
      <c r="AP41" s="166"/>
      <c r="AW41" s="20" t="str">
        <f t="shared" si="10"/>
        <v/>
      </c>
      <c r="AX41" s="21" t="str">
        <f t="shared" si="11"/>
        <v/>
      </c>
      <c r="AY41" s="22" t="str">
        <f t="shared" si="12"/>
        <v/>
      </c>
      <c r="AZ41" s="6" t="str">
        <f t="shared" si="13"/>
        <v/>
      </c>
      <c r="BA41" s="23" t="str">
        <f t="shared" si="14"/>
        <v/>
      </c>
      <c r="BB41" s="24" t="str">
        <f t="shared" si="15"/>
        <v/>
      </c>
      <c r="BD41" s="18">
        <v>8</v>
      </c>
      <c r="BE41" s="26">
        <v>10</v>
      </c>
    </row>
    <row r="42" spans="1:57" ht="28.5" customHeight="1">
      <c r="A42" s="150"/>
      <c r="B42" s="152">
        <v>15</v>
      </c>
      <c r="C42" s="214" t="str">
        <f>IF(ROW()-27&lt;=MAX(①職員名簿!$AB$11:$AB$110),IF(INDEX(①職員名簿!G$11:G$110,MATCH(ROW()-27,①職員名簿!AB$11:AB$110,0))&lt;&gt;"",INDEX(①職員名簿!G$11:G$110,MATCH(ROW()-27,①職員名簿!AB$11:AB$110,0)),INDEX(①職員名簿!B$11:B$110,MATCH(ROW()-27,①職員名簿!$AB$11:$AB$110,0))),"")</f>
        <v/>
      </c>
      <c r="D42" s="215"/>
      <c r="E42" s="215"/>
      <c r="F42" s="215"/>
      <c r="G42" s="215"/>
      <c r="H42" s="215"/>
      <c r="I42" s="216"/>
      <c r="J42" s="217" t="str">
        <f>IF(ROW()-27&lt;=MAX(①職員名簿!$AB$11:$AB$110),IF(INDEX(①職員名簿!H$11:H$110,MATCH(ROW()-27,①職員名簿!AB$11:AB$110,0))&lt;&gt;"",INDEX(①職員名簿!H$11:H$110,MATCH(ROW()-27,①職員名簿!AB$11:AB$110,0)),INDEX(①職員名簿!C$11:C$110,MATCH(ROW()-27,①職員名簿!$AB$11:$AB$110,0))),"")</f>
        <v/>
      </c>
      <c r="K42" s="218"/>
      <c r="L42" s="218"/>
      <c r="M42" s="218"/>
      <c r="N42" s="218"/>
      <c r="O42" s="219"/>
      <c r="P42" s="220" t="str">
        <f>IF(ROW()-27&lt;=MAX(①職員名簿!$AB$11:$AB$110),INDEX(①職員名簿!D$11:D$110,MATCH(ROW()-27,①職員名簿!$AB$11:$AB$110,0)),"")</f>
        <v/>
      </c>
      <c r="Q42" s="221"/>
      <c r="R42" s="221"/>
      <c r="S42" s="221"/>
      <c r="T42" s="222"/>
      <c r="U42" s="223" t="str">
        <f t="shared" si="0"/>
        <v/>
      </c>
      <c r="V42" s="224"/>
      <c r="W42" s="74" t="s">
        <v>10</v>
      </c>
      <c r="X42" s="225" t="str">
        <f t="shared" si="1"/>
        <v/>
      </c>
      <c r="Y42" s="225"/>
      <c r="Z42" s="75" t="s">
        <v>26</v>
      </c>
      <c r="AA42" s="226" t="str">
        <f>IF(ROW()-27&lt;=MAX(①職員名簿!$AB$11:$AB$110),INDEX(①職員名簿!E$11:E$110,MATCH(ROW()-27,①職員名簿!$AB$11:$AB$110,0)),"")</f>
        <v/>
      </c>
      <c r="AB42" s="227"/>
      <c r="AC42" s="74" t="s">
        <v>10</v>
      </c>
      <c r="AD42" s="227" t="str">
        <f>IF(ROW()-27&lt;=MAX(①職員名簿!$AB$11:$AB$110),INDEX(①職員名簿!F$11:F$110,MATCH(ROW()-27,①職員名簿!$AB$11:$AB$110,0)),"")</f>
        <v/>
      </c>
      <c r="AE42" s="227"/>
      <c r="AF42" s="75" t="s">
        <v>26</v>
      </c>
      <c r="AG42" s="228" t="str">
        <f t="shared" si="2"/>
        <v/>
      </c>
      <c r="AH42" s="229"/>
      <c r="AI42" s="74" t="s">
        <v>10</v>
      </c>
      <c r="AJ42" s="225" t="str">
        <f t="shared" si="3"/>
        <v/>
      </c>
      <c r="AK42" s="225"/>
      <c r="AL42" s="75" t="s">
        <v>26</v>
      </c>
      <c r="AM42"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2" s="93" t="str">
        <f>IF(ROW()-27&lt;=MAX(①職員名簿!$AB$11:$AB$110),IF(INDEX(①職員名簿!N$11:N$110,MATCH(ROW()-27,①職員名簿!$AB$11:$AB$110,0))&lt;&gt;"","〇",""),"")</f>
        <v/>
      </c>
      <c r="AO42" s="167"/>
      <c r="AP42" s="166"/>
      <c r="AW42" s="20" t="str">
        <f t="shared" si="10"/>
        <v/>
      </c>
      <c r="AX42" s="21" t="str">
        <f t="shared" si="11"/>
        <v/>
      </c>
      <c r="AY42" s="22" t="str">
        <f t="shared" si="12"/>
        <v/>
      </c>
      <c r="AZ42" s="6" t="str">
        <f t="shared" si="13"/>
        <v/>
      </c>
      <c r="BA42" s="23" t="str">
        <f t="shared" si="14"/>
        <v/>
      </c>
      <c r="BB42" s="24" t="str">
        <f t="shared" si="15"/>
        <v/>
      </c>
      <c r="BD42" s="18">
        <v>9</v>
      </c>
      <c r="BE42" s="26">
        <v>11</v>
      </c>
    </row>
    <row r="43" spans="1:57" ht="28.5" customHeight="1">
      <c r="A43" s="150"/>
      <c r="B43" s="152">
        <v>16</v>
      </c>
      <c r="C43" s="214" t="str">
        <f>IF(ROW()-27&lt;=MAX(①職員名簿!$AB$11:$AB$110),IF(INDEX(①職員名簿!G$11:G$110,MATCH(ROW()-27,①職員名簿!AB$11:AB$110,0))&lt;&gt;"",INDEX(①職員名簿!G$11:G$110,MATCH(ROW()-27,①職員名簿!AB$11:AB$110,0)),INDEX(①職員名簿!B$11:B$110,MATCH(ROW()-27,①職員名簿!$AB$11:$AB$110,0))),"")</f>
        <v/>
      </c>
      <c r="D43" s="215"/>
      <c r="E43" s="215"/>
      <c r="F43" s="215"/>
      <c r="G43" s="215"/>
      <c r="H43" s="215"/>
      <c r="I43" s="216"/>
      <c r="J43" s="217" t="str">
        <f>IF(ROW()-27&lt;=MAX(①職員名簿!$AB$11:$AB$110),IF(INDEX(①職員名簿!H$11:H$110,MATCH(ROW()-27,①職員名簿!AB$11:AB$110,0))&lt;&gt;"",INDEX(①職員名簿!H$11:H$110,MATCH(ROW()-27,①職員名簿!AB$11:AB$110,0)),INDEX(①職員名簿!C$11:C$110,MATCH(ROW()-27,①職員名簿!$AB$11:$AB$110,0))),"")</f>
        <v/>
      </c>
      <c r="K43" s="218"/>
      <c r="L43" s="218"/>
      <c r="M43" s="218"/>
      <c r="N43" s="218"/>
      <c r="O43" s="219"/>
      <c r="P43" s="220" t="str">
        <f>IF(ROW()-27&lt;=MAX(①職員名簿!$AB$11:$AB$110),INDEX(①職員名簿!D$11:D$110,MATCH(ROW()-27,①職員名簿!$AB$11:$AB$110,0)),"")</f>
        <v/>
      </c>
      <c r="Q43" s="221"/>
      <c r="R43" s="221"/>
      <c r="S43" s="221"/>
      <c r="T43" s="222"/>
      <c r="U43" s="223" t="str">
        <f t="shared" si="0"/>
        <v/>
      </c>
      <c r="V43" s="224"/>
      <c r="W43" s="74" t="s">
        <v>10</v>
      </c>
      <c r="X43" s="225" t="str">
        <f t="shared" si="1"/>
        <v/>
      </c>
      <c r="Y43" s="225"/>
      <c r="Z43" s="75" t="s">
        <v>26</v>
      </c>
      <c r="AA43" s="226" t="str">
        <f>IF(ROW()-27&lt;=MAX(①職員名簿!$AB$11:$AB$110),INDEX(①職員名簿!E$11:E$110,MATCH(ROW()-27,①職員名簿!$AB$11:$AB$110,0)),"")</f>
        <v/>
      </c>
      <c r="AB43" s="227"/>
      <c r="AC43" s="74" t="s">
        <v>10</v>
      </c>
      <c r="AD43" s="227" t="str">
        <f>IF(ROW()-27&lt;=MAX(①職員名簿!$AB$11:$AB$110),INDEX(①職員名簿!F$11:F$110,MATCH(ROW()-27,①職員名簿!$AB$11:$AB$110,0)),"")</f>
        <v/>
      </c>
      <c r="AE43" s="227"/>
      <c r="AF43" s="75" t="s">
        <v>26</v>
      </c>
      <c r="AG43" s="228" t="str">
        <f t="shared" si="2"/>
        <v/>
      </c>
      <c r="AH43" s="229"/>
      <c r="AI43" s="74" t="s">
        <v>10</v>
      </c>
      <c r="AJ43" s="225" t="str">
        <f t="shared" si="3"/>
        <v/>
      </c>
      <c r="AK43" s="225"/>
      <c r="AL43" s="75" t="s">
        <v>26</v>
      </c>
      <c r="AM43"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3" s="93" t="str">
        <f>IF(ROW()-27&lt;=MAX(①職員名簿!$AB$11:$AB$110),IF(INDEX(①職員名簿!N$11:N$110,MATCH(ROW()-27,①職員名簿!$AB$11:$AB$110,0))&lt;&gt;"","〇",""),"")</f>
        <v/>
      </c>
      <c r="AO43" s="167"/>
      <c r="AP43" s="166"/>
      <c r="AW43" s="20" t="str">
        <f t="shared" si="10"/>
        <v/>
      </c>
      <c r="AX43" s="21" t="str">
        <f t="shared" si="11"/>
        <v/>
      </c>
      <c r="AY43" s="22" t="str">
        <f t="shared" si="12"/>
        <v/>
      </c>
      <c r="AZ43" s="6" t="str">
        <f t="shared" si="13"/>
        <v/>
      </c>
      <c r="BA43" s="23" t="str">
        <f t="shared" si="14"/>
        <v/>
      </c>
      <c r="BB43" s="24" t="str">
        <f t="shared" si="15"/>
        <v/>
      </c>
      <c r="BD43" s="18">
        <v>10</v>
      </c>
      <c r="BE43" s="26">
        <v>12</v>
      </c>
    </row>
    <row r="44" spans="1:57" ht="28.5" customHeight="1">
      <c r="A44" s="150"/>
      <c r="B44" s="152">
        <v>17</v>
      </c>
      <c r="C44" s="214" t="str">
        <f>IF(ROW()-27&lt;=MAX(①職員名簿!$AB$11:$AB$110),IF(INDEX(①職員名簿!G$11:G$110,MATCH(ROW()-27,①職員名簿!AB$11:AB$110,0))&lt;&gt;"",INDEX(①職員名簿!G$11:G$110,MATCH(ROW()-27,①職員名簿!AB$11:AB$110,0)),INDEX(①職員名簿!B$11:B$110,MATCH(ROW()-27,①職員名簿!$AB$11:$AB$110,0))),"")</f>
        <v/>
      </c>
      <c r="D44" s="215"/>
      <c r="E44" s="215"/>
      <c r="F44" s="215"/>
      <c r="G44" s="215"/>
      <c r="H44" s="215"/>
      <c r="I44" s="216"/>
      <c r="J44" s="217" t="str">
        <f>IF(ROW()-27&lt;=MAX(①職員名簿!$AB$11:$AB$110),IF(INDEX(①職員名簿!H$11:H$110,MATCH(ROW()-27,①職員名簿!AB$11:AB$110,0))&lt;&gt;"",INDEX(①職員名簿!H$11:H$110,MATCH(ROW()-27,①職員名簿!AB$11:AB$110,0)),INDEX(①職員名簿!C$11:C$110,MATCH(ROW()-27,①職員名簿!$AB$11:$AB$110,0))),"")</f>
        <v/>
      </c>
      <c r="K44" s="218"/>
      <c r="L44" s="218"/>
      <c r="M44" s="218"/>
      <c r="N44" s="218"/>
      <c r="O44" s="219"/>
      <c r="P44" s="220" t="str">
        <f>IF(ROW()-27&lt;=MAX(①職員名簿!$AB$11:$AB$110),INDEX(①職員名簿!D$11:D$110,MATCH(ROW()-27,①職員名簿!$AB$11:$AB$110,0)),"")</f>
        <v/>
      </c>
      <c r="Q44" s="221"/>
      <c r="R44" s="221"/>
      <c r="S44" s="221"/>
      <c r="T44" s="222"/>
      <c r="U44" s="223" t="str">
        <f t="shared" si="0"/>
        <v/>
      </c>
      <c r="V44" s="224"/>
      <c r="W44" s="74" t="s">
        <v>10</v>
      </c>
      <c r="X44" s="225" t="str">
        <f t="shared" si="1"/>
        <v/>
      </c>
      <c r="Y44" s="225"/>
      <c r="Z44" s="75" t="s">
        <v>26</v>
      </c>
      <c r="AA44" s="226" t="str">
        <f>IF(ROW()-27&lt;=MAX(①職員名簿!$AB$11:$AB$110),INDEX(①職員名簿!E$11:E$110,MATCH(ROW()-27,①職員名簿!$AB$11:$AB$110,0)),"")</f>
        <v/>
      </c>
      <c r="AB44" s="227"/>
      <c r="AC44" s="74" t="s">
        <v>10</v>
      </c>
      <c r="AD44" s="227" t="str">
        <f>IF(ROW()-27&lt;=MAX(①職員名簿!$AB$11:$AB$110),INDEX(①職員名簿!F$11:F$110,MATCH(ROW()-27,①職員名簿!$AB$11:$AB$110,0)),"")</f>
        <v/>
      </c>
      <c r="AE44" s="227"/>
      <c r="AF44" s="75" t="s">
        <v>26</v>
      </c>
      <c r="AG44" s="228" t="str">
        <f t="shared" si="2"/>
        <v/>
      </c>
      <c r="AH44" s="229"/>
      <c r="AI44" s="74" t="s">
        <v>10</v>
      </c>
      <c r="AJ44" s="225" t="str">
        <f t="shared" si="3"/>
        <v/>
      </c>
      <c r="AK44" s="225"/>
      <c r="AL44" s="75" t="s">
        <v>26</v>
      </c>
      <c r="AM44"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4" s="93" t="str">
        <f>IF(ROW()-27&lt;=MAX(①職員名簿!$AB$11:$AB$110),IF(INDEX(①職員名簿!N$11:N$110,MATCH(ROW()-27,①職員名簿!$AB$11:$AB$110,0))&lt;&gt;"","〇",""),"")</f>
        <v/>
      </c>
      <c r="AO44" s="167"/>
      <c r="AP44" s="166"/>
      <c r="AW44" s="20" t="str">
        <f t="shared" si="10"/>
        <v/>
      </c>
      <c r="AX44" s="21" t="str">
        <f t="shared" si="11"/>
        <v/>
      </c>
      <c r="AY44" s="22" t="str">
        <f t="shared" si="12"/>
        <v/>
      </c>
      <c r="AZ44" s="6" t="str">
        <f t="shared" si="13"/>
        <v/>
      </c>
      <c r="BA44" s="23" t="str">
        <f t="shared" si="14"/>
        <v/>
      </c>
      <c r="BB44" s="24" t="str">
        <f t="shared" si="15"/>
        <v/>
      </c>
      <c r="BD44" s="18">
        <v>11</v>
      </c>
      <c r="BE44" s="26">
        <v>12</v>
      </c>
    </row>
    <row r="45" spans="1:57" ht="28.5" customHeight="1">
      <c r="A45" s="150"/>
      <c r="B45" s="152">
        <v>18</v>
      </c>
      <c r="C45" s="214" t="str">
        <f>IF(ROW()-27&lt;=MAX(①職員名簿!$AB$11:$AB$110),IF(INDEX(①職員名簿!G$11:G$110,MATCH(ROW()-27,①職員名簿!AB$11:AB$110,0))&lt;&gt;"",INDEX(①職員名簿!G$11:G$110,MATCH(ROW()-27,①職員名簿!AB$11:AB$110,0)),INDEX(①職員名簿!B$11:B$110,MATCH(ROW()-27,①職員名簿!$AB$11:$AB$110,0))),"")</f>
        <v/>
      </c>
      <c r="D45" s="215"/>
      <c r="E45" s="215"/>
      <c r="F45" s="215"/>
      <c r="G45" s="215"/>
      <c r="H45" s="215"/>
      <c r="I45" s="216"/>
      <c r="J45" s="217" t="str">
        <f>IF(ROW()-27&lt;=MAX(①職員名簿!$AB$11:$AB$110),IF(INDEX(①職員名簿!H$11:H$110,MATCH(ROW()-27,①職員名簿!AB$11:AB$110,0))&lt;&gt;"",INDEX(①職員名簿!H$11:H$110,MATCH(ROW()-27,①職員名簿!AB$11:AB$110,0)),INDEX(①職員名簿!C$11:C$110,MATCH(ROW()-27,①職員名簿!$AB$11:$AB$110,0))),"")</f>
        <v/>
      </c>
      <c r="K45" s="218"/>
      <c r="L45" s="218"/>
      <c r="M45" s="218"/>
      <c r="N45" s="218"/>
      <c r="O45" s="219"/>
      <c r="P45" s="220" t="str">
        <f>IF(ROW()-27&lt;=MAX(①職員名簿!$AB$11:$AB$110),INDEX(①職員名簿!D$11:D$110,MATCH(ROW()-27,①職員名簿!$AB$11:$AB$110,0)),"")</f>
        <v/>
      </c>
      <c r="Q45" s="221"/>
      <c r="R45" s="221"/>
      <c r="S45" s="221"/>
      <c r="T45" s="222"/>
      <c r="U45" s="223" t="str">
        <f t="shared" si="0"/>
        <v/>
      </c>
      <c r="V45" s="224"/>
      <c r="W45" s="74" t="s">
        <v>10</v>
      </c>
      <c r="X45" s="225" t="str">
        <f t="shared" si="1"/>
        <v/>
      </c>
      <c r="Y45" s="225"/>
      <c r="Z45" s="75" t="s">
        <v>26</v>
      </c>
      <c r="AA45" s="226" t="str">
        <f>IF(ROW()-27&lt;=MAX(①職員名簿!$AB$11:$AB$110),INDEX(①職員名簿!E$11:E$110,MATCH(ROW()-27,①職員名簿!$AB$11:$AB$110,0)),"")</f>
        <v/>
      </c>
      <c r="AB45" s="227"/>
      <c r="AC45" s="74" t="s">
        <v>10</v>
      </c>
      <c r="AD45" s="227" t="str">
        <f>IF(ROW()-27&lt;=MAX(①職員名簿!$AB$11:$AB$110),INDEX(①職員名簿!F$11:F$110,MATCH(ROW()-27,①職員名簿!$AB$11:$AB$110,0)),"")</f>
        <v/>
      </c>
      <c r="AE45" s="227"/>
      <c r="AF45" s="75" t="s">
        <v>26</v>
      </c>
      <c r="AG45" s="228" t="str">
        <f t="shared" si="2"/>
        <v/>
      </c>
      <c r="AH45" s="229"/>
      <c r="AI45" s="74" t="s">
        <v>10</v>
      </c>
      <c r="AJ45" s="225" t="str">
        <f t="shared" si="3"/>
        <v/>
      </c>
      <c r="AK45" s="225"/>
      <c r="AL45" s="75" t="s">
        <v>26</v>
      </c>
      <c r="AM45"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5" s="93" t="str">
        <f>IF(ROW()-27&lt;=MAX(①職員名簿!$AB$11:$AB$110),IF(INDEX(①職員名簿!N$11:N$110,MATCH(ROW()-27,①職員名簿!$AB$11:$AB$110,0))&lt;&gt;"","〇",""),"")</f>
        <v/>
      </c>
      <c r="AO45" s="167"/>
      <c r="AP45" s="166"/>
      <c r="AW45" s="20" t="str">
        <f t="shared" si="10"/>
        <v/>
      </c>
      <c r="AX45" s="21" t="str">
        <f t="shared" si="11"/>
        <v/>
      </c>
      <c r="AY45" s="22" t="str">
        <f t="shared" si="12"/>
        <v/>
      </c>
      <c r="AZ45" s="6" t="str">
        <f t="shared" si="13"/>
        <v/>
      </c>
      <c r="BA45" s="23" t="str">
        <f t="shared" si="14"/>
        <v/>
      </c>
      <c r="BB45" s="24" t="str">
        <f t="shared" si="15"/>
        <v/>
      </c>
      <c r="BD45" s="18">
        <v>12</v>
      </c>
      <c r="BE45" s="26">
        <v>12</v>
      </c>
    </row>
    <row r="46" spans="1:57" ht="28.5" customHeight="1">
      <c r="A46" s="150"/>
      <c r="B46" s="152">
        <v>19</v>
      </c>
      <c r="C46" s="214" t="str">
        <f>IF(ROW()-27&lt;=MAX(①職員名簿!$AB$11:$AB$110),IF(INDEX(①職員名簿!G$11:G$110,MATCH(ROW()-27,①職員名簿!AB$11:AB$110,0))&lt;&gt;"",INDEX(①職員名簿!G$11:G$110,MATCH(ROW()-27,①職員名簿!AB$11:AB$110,0)),INDEX(①職員名簿!B$11:B$110,MATCH(ROW()-27,①職員名簿!$AB$11:$AB$110,0))),"")</f>
        <v/>
      </c>
      <c r="D46" s="215"/>
      <c r="E46" s="215"/>
      <c r="F46" s="215"/>
      <c r="G46" s="215"/>
      <c r="H46" s="215"/>
      <c r="I46" s="216"/>
      <c r="J46" s="217" t="str">
        <f>IF(ROW()-27&lt;=MAX(①職員名簿!$AB$11:$AB$110),IF(INDEX(①職員名簿!H$11:H$110,MATCH(ROW()-27,①職員名簿!AB$11:AB$110,0))&lt;&gt;"",INDEX(①職員名簿!H$11:H$110,MATCH(ROW()-27,①職員名簿!AB$11:AB$110,0)),INDEX(①職員名簿!C$11:C$110,MATCH(ROW()-27,①職員名簿!$AB$11:$AB$110,0))),"")</f>
        <v/>
      </c>
      <c r="K46" s="218"/>
      <c r="L46" s="218"/>
      <c r="M46" s="218"/>
      <c r="N46" s="218"/>
      <c r="O46" s="219"/>
      <c r="P46" s="220" t="str">
        <f>IF(ROW()-27&lt;=MAX(①職員名簿!$AB$11:$AB$110),INDEX(①職員名簿!D$11:D$110,MATCH(ROW()-27,①職員名簿!$AB$11:$AB$110,0)),"")</f>
        <v/>
      </c>
      <c r="Q46" s="221"/>
      <c r="R46" s="221"/>
      <c r="S46" s="221"/>
      <c r="T46" s="222"/>
      <c r="U46" s="223" t="str">
        <f t="shared" si="0"/>
        <v/>
      </c>
      <c r="V46" s="224"/>
      <c r="W46" s="74" t="s">
        <v>10</v>
      </c>
      <c r="X46" s="225" t="str">
        <f t="shared" si="1"/>
        <v/>
      </c>
      <c r="Y46" s="225"/>
      <c r="Z46" s="75" t="s">
        <v>26</v>
      </c>
      <c r="AA46" s="226" t="str">
        <f>IF(ROW()-27&lt;=MAX(①職員名簿!$AB$11:$AB$110),INDEX(①職員名簿!E$11:E$110,MATCH(ROW()-27,①職員名簿!$AB$11:$AB$110,0)),"")</f>
        <v/>
      </c>
      <c r="AB46" s="227"/>
      <c r="AC46" s="74" t="s">
        <v>10</v>
      </c>
      <c r="AD46" s="227" t="str">
        <f>IF(ROW()-27&lt;=MAX(①職員名簿!$AB$11:$AB$110),INDEX(①職員名簿!F$11:F$110,MATCH(ROW()-27,①職員名簿!$AB$11:$AB$110,0)),"")</f>
        <v/>
      </c>
      <c r="AE46" s="227"/>
      <c r="AF46" s="75" t="s">
        <v>26</v>
      </c>
      <c r="AG46" s="228" t="str">
        <f t="shared" si="2"/>
        <v/>
      </c>
      <c r="AH46" s="229"/>
      <c r="AI46" s="74" t="s">
        <v>10</v>
      </c>
      <c r="AJ46" s="225" t="str">
        <f t="shared" si="3"/>
        <v/>
      </c>
      <c r="AK46" s="225"/>
      <c r="AL46" s="75" t="s">
        <v>26</v>
      </c>
      <c r="AM46"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6" s="93" t="str">
        <f>IF(ROW()-27&lt;=MAX(①職員名簿!$AB$11:$AB$110),IF(INDEX(①職員名簿!N$11:N$110,MATCH(ROW()-27,①職員名簿!$AB$11:$AB$110,0))&lt;&gt;"","〇",""),"")</f>
        <v/>
      </c>
      <c r="AO46" s="167"/>
      <c r="AP46" s="166"/>
      <c r="AW46" s="20" t="str">
        <f t="shared" si="10"/>
        <v/>
      </c>
      <c r="AX46" s="21" t="str">
        <f t="shared" si="11"/>
        <v/>
      </c>
      <c r="AY46" s="22" t="str">
        <f t="shared" si="12"/>
        <v/>
      </c>
      <c r="AZ46" s="6" t="str">
        <f t="shared" si="13"/>
        <v/>
      </c>
      <c r="BA46" s="23" t="str">
        <f t="shared" si="14"/>
        <v/>
      </c>
      <c r="BB46" s="24" t="str">
        <f t="shared" si="15"/>
        <v/>
      </c>
      <c r="BD46" s="18">
        <v>13</v>
      </c>
      <c r="BE46" s="26">
        <v>12</v>
      </c>
    </row>
    <row r="47" spans="1:57" ht="28.5" customHeight="1">
      <c r="A47" s="150"/>
      <c r="B47" s="152">
        <v>20</v>
      </c>
      <c r="C47" s="214" t="str">
        <f>IF(ROW()-27&lt;=MAX(①職員名簿!$AB$11:$AB$110),IF(INDEX(①職員名簿!G$11:G$110,MATCH(ROW()-27,①職員名簿!AB$11:AB$110,0))&lt;&gt;"",INDEX(①職員名簿!G$11:G$110,MATCH(ROW()-27,①職員名簿!AB$11:AB$110,0)),INDEX(①職員名簿!B$11:B$110,MATCH(ROW()-27,①職員名簿!$AB$11:$AB$110,0))),"")</f>
        <v/>
      </c>
      <c r="D47" s="215"/>
      <c r="E47" s="215"/>
      <c r="F47" s="215"/>
      <c r="G47" s="215"/>
      <c r="H47" s="215"/>
      <c r="I47" s="216"/>
      <c r="J47" s="217" t="str">
        <f>IF(ROW()-27&lt;=MAX(①職員名簿!$AB$11:$AB$110),IF(INDEX(①職員名簿!H$11:H$110,MATCH(ROW()-27,①職員名簿!AB$11:AB$110,0))&lt;&gt;"",INDEX(①職員名簿!H$11:H$110,MATCH(ROW()-27,①職員名簿!AB$11:AB$110,0)),INDEX(①職員名簿!C$11:C$110,MATCH(ROW()-27,①職員名簿!$AB$11:$AB$110,0))),"")</f>
        <v/>
      </c>
      <c r="K47" s="218"/>
      <c r="L47" s="218"/>
      <c r="M47" s="218"/>
      <c r="N47" s="218"/>
      <c r="O47" s="219"/>
      <c r="P47" s="220" t="str">
        <f>IF(ROW()-27&lt;=MAX(①職員名簿!$AB$11:$AB$110),INDEX(①職員名簿!D$11:D$110,MATCH(ROW()-27,①職員名簿!$AB$11:$AB$110,0)),"")</f>
        <v/>
      </c>
      <c r="Q47" s="221"/>
      <c r="R47" s="221"/>
      <c r="S47" s="221"/>
      <c r="T47" s="222"/>
      <c r="U47" s="223" t="str">
        <f t="shared" si="0"/>
        <v/>
      </c>
      <c r="V47" s="224"/>
      <c r="W47" s="74" t="s">
        <v>10</v>
      </c>
      <c r="X47" s="225" t="str">
        <f t="shared" si="1"/>
        <v/>
      </c>
      <c r="Y47" s="225"/>
      <c r="Z47" s="75" t="s">
        <v>26</v>
      </c>
      <c r="AA47" s="226" t="str">
        <f>IF(ROW()-27&lt;=MAX(①職員名簿!$AB$11:$AB$110),INDEX(①職員名簿!E$11:E$110,MATCH(ROW()-27,①職員名簿!$AB$11:$AB$110,0)),"")</f>
        <v/>
      </c>
      <c r="AB47" s="227"/>
      <c r="AC47" s="74" t="s">
        <v>10</v>
      </c>
      <c r="AD47" s="227" t="str">
        <f>IF(ROW()-27&lt;=MAX(①職員名簿!$AB$11:$AB$110),INDEX(①職員名簿!F$11:F$110,MATCH(ROW()-27,①職員名簿!$AB$11:$AB$110,0)),"")</f>
        <v/>
      </c>
      <c r="AE47" s="227"/>
      <c r="AF47" s="75" t="s">
        <v>26</v>
      </c>
      <c r="AG47" s="228" t="str">
        <f t="shared" si="2"/>
        <v/>
      </c>
      <c r="AH47" s="229"/>
      <c r="AI47" s="74" t="s">
        <v>10</v>
      </c>
      <c r="AJ47" s="225" t="str">
        <f t="shared" si="3"/>
        <v/>
      </c>
      <c r="AK47" s="225"/>
      <c r="AL47" s="75" t="s">
        <v>26</v>
      </c>
      <c r="AM47"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7" s="93" t="str">
        <f>IF(ROW()-27&lt;=MAX(①職員名簿!$AB$11:$AB$110),IF(INDEX(①職員名簿!N$11:N$110,MATCH(ROW()-27,①職員名簿!$AB$11:$AB$110,0))&lt;&gt;"","〇",""),"")</f>
        <v/>
      </c>
      <c r="AO47" s="167"/>
      <c r="AP47" s="166"/>
      <c r="AW47" s="20" t="str">
        <f t="shared" si="10"/>
        <v/>
      </c>
      <c r="AX47" s="21" t="str">
        <f t="shared" si="11"/>
        <v/>
      </c>
      <c r="AY47" s="22" t="str">
        <f t="shared" si="12"/>
        <v/>
      </c>
      <c r="AZ47" s="6" t="str">
        <f t="shared" si="13"/>
        <v/>
      </c>
      <c r="BA47" s="23" t="str">
        <f t="shared" si="14"/>
        <v/>
      </c>
      <c r="BB47" s="24" t="str">
        <f t="shared" si="15"/>
        <v/>
      </c>
      <c r="BD47" s="18">
        <v>14</v>
      </c>
      <c r="BE47" s="26">
        <v>12</v>
      </c>
    </row>
    <row r="48" spans="1:57" ht="28.5" customHeight="1">
      <c r="A48" s="150"/>
      <c r="B48" s="152">
        <v>21</v>
      </c>
      <c r="C48" s="214" t="str">
        <f>IF(ROW()-27&lt;=MAX(①職員名簿!$AB$11:$AB$110),IF(INDEX(①職員名簿!G$11:G$110,MATCH(ROW()-27,①職員名簿!AB$11:AB$110,0))&lt;&gt;"",INDEX(①職員名簿!G$11:G$110,MATCH(ROW()-27,①職員名簿!AB$11:AB$110,0)),INDEX(①職員名簿!B$11:B$110,MATCH(ROW()-27,①職員名簿!$AB$11:$AB$110,0))),"")</f>
        <v/>
      </c>
      <c r="D48" s="215"/>
      <c r="E48" s="215"/>
      <c r="F48" s="215"/>
      <c r="G48" s="215"/>
      <c r="H48" s="215"/>
      <c r="I48" s="216"/>
      <c r="J48" s="217" t="str">
        <f>IF(ROW()-27&lt;=MAX(①職員名簿!$AB$11:$AB$110),IF(INDEX(①職員名簿!H$11:H$110,MATCH(ROW()-27,①職員名簿!AB$11:AB$110,0))&lt;&gt;"",INDEX(①職員名簿!H$11:H$110,MATCH(ROW()-27,①職員名簿!AB$11:AB$110,0)),INDEX(①職員名簿!C$11:C$110,MATCH(ROW()-27,①職員名簿!$AB$11:$AB$110,0))),"")</f>
        <v/>
      </c>
      <c r="K48" s="218"/>
      <c r="L48" s="218"/>
      <c r="M48" s="218"/>
      <c r="N48" s="218"/>
      <c r="O48" s="219"/>
      <c r="P48" s="220" t="str">
        <f>IF(ROW()-27&lt;=MAX(①職員名簿!$AB$11:$AB$110),INDEX(①職員名簿!D$11:D$110,MATCH(ROW()-27,①職員名簿!$AB$11:$AB$110,0)),"")</f>
        <v/>
      </c>
      <c r="Q48" s="221"/>
      <c r="R48" s="221"/>
      <c r="S48" s="221"/>
      <c r="T48" s="222"/>
      <c r="U48" s="223" t="str">
        <f t="shared" si="0"/>
        <v/>
      </c>
      <c r="V48" s="224"/>
      <c r="W48" s="74" t="s">
        <v>10</v>
      </c>
      <c r="X48" s="225" t="str">
        <f t="shared" si="1"/>
        <v/>
      </c>
      <c r="Y48" s="225"/>
      <c r="Z48" s="75" t="s">
        <v>26</v>
      </c>
      <c r="AA48" s="226" t="str">
        <f>IF(ROW()-27&lt;=MAX(①職員名簿!$AB$11:$AB$110),INDEX(①職員名簿!E$11:E$110,MATCH(ROW()-27,①職員名簿!$AB$11:$AB$110,0)),"")</f>
        <v/>
      </c>
      <c r="AB48" s="227"/>
      <c r="AC48" s="74" t="s">
        <v>10</v>
      </c>
      <c r="AD48" s="227" t="str">
        <f>IF(ROW()-27&lt;=MAX(①職員名簿!$AB$11:$AB$110),INDEX(①職員名簿!F$11:F$110,MATCH(ROW()-27,①職員名簿!$AB$11:$AB$110,0)),"")</f>
        <v/>
      </c>
      <c r="AE48" s="227"/>
      <c r="AF48" s="75" t="s">
        <v>26</v>
      </c>
      <c r="AG48" s="228" t="str">
        <f t="shared" si="2"/>
        <v/>
      </c>
      <c r="AH48" s="229"/>
      <c r="AI48" s="74" t="s">
        <v>10</v>
      </c>
      <c r="AJ48" s="225" t="str">
        <f t="shared" si="3"/>
        <v/>
      </c>
      <c r="AK48" s="225"/>
      <c r="AL48" s="75" t="s">
        <v>26</v>
      </c>
      <c r="AM48"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8" s="93" t="str">
        <f>IF(ROW()-27&lt;=MAX(①職員名簿!$AB$11:$AB$110),IF(INDEX(①職員名簿!N$11:N$110,MATCH(ROW()-27,①職員名簿!$AB$11:$AB$110,0))&lt;&gt;"","〇",""),"")</f>
        <v/>
      </c>
      <c r="AO48" s="167"/>
      <c r="AP48" s="166"/>
      <c r="AW48" s="20" t="str">
        <f t="shared" si="10"/>
        <v/>
      </c>
      <c r="AX48" s="21" t="str">
        <f t="shared" si="11"/>
        <v/>
      </c>
      <c r="AY48" s="22" t="str">
        <f t="shared" si="12"/>
        <v/>
      </c>
      <c r="AZ48" s="6" t="str">
        <f t="shared" si="13"/>
        <v/>
      </c>
      <c r="BA48" s="23" t="str">
        <f t="shared" si="14"/>
        <v/>
      </c>
      <c r="BB48" s="24" t="str">
        <f t="shared" si="15"/>
        <v/>
      </c>
      <c r="BD48" s="18">
        <v>15</v>
      </c>
      <c r="BE48" s="26">
        <v>12</v>
      </c>
    </row>
    <row r="49" spans="1:57" ht="28.5" customHeight="1">
      <c r="A49" s="150"/>
      <c r="B49" s="152">
        <v>22</v>
      </c>
      <c r="C49" s="214" t="str">
        <f>IF(ROW()-27&lt;=MAX(①職員名簿!$AB$11:$AB$110),IF(INDEX(①職員名簿!G$11:G$110,MATCH(ROW()-27,①職員名簿!AB$11:AB$110,0))&lt;&gt;"",INDEX(①職員名簿!G$11:G$110,MATCH(ROW()-27,①職員名簿!AB$11:AB$110,0)),INDEX(①職員名簿!B$11:B$110,MATCH(ROW()-27,①職員名簿!$AB$11:$AB$110,0))),"")</f>
        <v/>
      </c>
      <c r="D49" s="215"/>
      <c r="E49" s="215"/>
      <c r="F49" s="215"/>
      <c r="G49" s="215"/>
      <c r="H49" s="215"/>
      <c r="I49" s="216"/>
      <c r="J49" s="217" t="str">
        <f>IF(ROW()-27&lt;=MAX(①職員名簿!$AB$11:$AB$110),IF(INDEX(①職員名簿!H$11:H$110,MATCH(ROW()-27,①職員名簿!AB$11:AB$110,0))&lt;&gt;"",INDEX(①職員名簿!H$11:H$110,MATCH(ROW()-27,①職員名簿!AB$11:AB$110,0)),INDEX(①職員名簿!C$11:C$110,MATCH(ROW()-27,①職員名簿!$AB$11:$AB$110,0))),"")</f>
        <v/>
      </c>
      <c r="K49" s="218"/>
      <c r="L49" s="218"/>
      <c r="M49" s="218"/>
      <c r="N49" s="218"/>
      <c r="O49" s="219"/>
      <c r="P49" s="220" t="str">
        <f>IF(ROW()-27&lt;=MAX(①職員名簿!$AB$11:$AB$110),INDEX(①職員名簿!D$11:D$110,MATCH(ROW()-27,①職員名簿!$AB$11:$AB$110,0)),"")</f>
        <v/>
      </c>
      <c r="Q49" s="221"/>
      <c r="R49" s="221"/>
      <c r="S49" s="221"/>
      <c r="T49" s="222"/>
      <c r="U49" s="223" t="str">
        <f t="shared" si="0"/>
        <v/>
      </c>
      <c r="V49" s="224"/>
      <c r="W49" s="74" t="s">
        <v>10</v>
      </c>
      <c r="X49" s="225" t="str">
        <f t="shared" si="1"/>
        <v/>
      </c>
      <c r="Y49" s="225"/>
      <c r="Z49" s="75" t="s">
        <v>26</v>
      </c>
      <c r="AA49" s="226" t="str">
        <f>IF(ROW()-27&lt;=MAX(①職員名簿!$AB$11:$AB$110),INDEX(①職員名簿!E$11:E$110,MATCH(ROW()-27,①職員名簿!$AB$11:$AB$110,0)),"")</f>
        <v/>
      </c>
      <c r="AB49" s="227"/>
      <c r="AC49" s="74" t="s">
        <v>10</v>
      </c>
      <c r="AD49" s="227" t="str">
        <f>IF(ROW()-27&lt;=MAX(①職員名簿!$AB$11:$AB$110),INDEX(①職員名簿!F$11:F$110,MATCH(ROW()-27,①職員名簿!$AB$11:$AB$110,0)),"")</f>
        <v/>
      </c>
      <c r="AE49" s="227"/>
      <c r="AF49" s="75" t="s">
        <v>26</v>
      </c>
      <c r="AG49" s="228" t="str">
        <f t="shared" si="2"/>
        <v/>
      </c>
      <c r="AH49" s="229"/>
      <c r="AI49" s="74" t="s">
        <v>10</v>
      </c>
      <c r="AJ49" s="225" t="str">
        <f t="shared" si="3"/>
        <v/>
      </c>
      <c r="AK49" s="225"/>
      <c r="AL49" s="75" t="s">
        <v>26</v>
      </c>
      <c r="AM4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9" s="93" t="str">
        <f>IF(ROW()-27&lt;=MAX(①職員名簿!$AB$11:$AB$110),IF(INDEX(①職員名簿!N$11:N$110,MATCH(ROW()-27,①職員名簿!$AB$11:$AB$110,0))&lt;&gt;"","〇",""),"")</f>
        <v/>
      </c>
      <c r="AO49" s="167"/>
      <c r="AP49" s="166"/>
      <c r="AW49" s="20" t="str">
        <f t="shared" si="10"/>
        <v/>
      </c>
      <c r="AX49" s="21" t="str">
        <f t="shared" si="11"/>
        <v/>
      </c>
      <c r="AY49" s="22" t="str">
        <f t="shared" si="12"/>
        <v/>
      </c>
      <c r="AZ49" s="6" t="str">
        <f t="shared" si="13"/>
        <v/>
      </c>
      <c r="BA49" s="23" t="str">
        <f t="shared" si="14"/>
        <v/>
      </c>
      <c r="BB49" s="24" t="str">
        <f t="shared" si="15"/>
        <v/>
      </c>
      <c r="BD49" s="18">
        <v>16</v>
      </c>
      <c r="BE49" s="26">
        <v>12</v>
      </c>
    </row>
    <row r="50" spans="1:57" ht="28.5" customHeight="1">
      <c r="A50" s="150"/>
      <c r="B50" s="152">
        <v>23</v>
      </c>
      <c r="C50" s="214" t="str">
        <f>IF(ROW()-27&lt;=MAX(①職員名簿!$AB$11:$AB$110),IF(INDEX(①職員名簿!G$11:G$110,MATCH(ROW()-27,①職員名簿!AB$11:AB$110,0))&lt;&gt;"",INDEX(①職員名簿!G$11:G$110,MATCH(ROW()-27,①職員名簿!AB$11:AB$110,0)),INDEX(①職員名簿!B$11:B$110,MATCH(ROW()-27,①職員名簿!$AB$11:$AB$110,0))),"")</f>
        <v/>
      </c>
      <c r="D50" s="215"/>
      <c r="E50" s="215"/>
      <c r="F50" s="215"/>
      <c r="G50" s="215"/>
      <c r="H50" s="215"/>
      <c r="I50" s="216"/>
      <c r="J50" s="217" t="str">
        <f>IF(ROW()-27&lt;=MAX(①職員名簿!$AB$11:$AB$110),IF(INDEX(①職員名簿!H$11:H$110,MATCH(ROW()-27,①職員名簿!AB$11:AB$110,0))&lt;&gt;"",INDEX(①職員名簿!H$11:H$110,MATCH(ROW()-27,①職員名簿!AB$11:AB$110,0)),INDEX(①職員名簿!C$11:C$110,MATCH(ROW()-27,①職員名簿!$AB$11:$AB$110,0))),"")</f>
        <v/>
      </c>
      <c r="K50" s="218"/>
      <c r="L50" s="218"/>
      <c r="M50" s="218"/>
      <c r="N50" s="218"/>
      <c r="O50" s="219"/>
      <c r="P50" s="220" t="str">
        <f>IF(ROW()-27&lt;=MAX(①職員名簿!$AB$11:$AB$110),INDEX(①職員名簿!D$11:D$110,MATCH(ROW()-27,①職員名簿!$AB$11:$AB$110,0)),"")</f>
        <v/>
      </c>
      <c r="Q50" s="221"/>
      <c r="R50" s="221"/>
      <c r="S50" s="221"/>
      <c r="T50" s="222"/>
      <c r="U50" s="223" t="str">
        <f t="shared" si="0"/>
        <v/>
      </c>
      <c r="V50" s="224"/>
      <c r="W50" s="74" t="s">
        <v>10</v>
      </c>
      <c r="X50" s="225" t="str">
        <f t="shared" si="1"/>
        <v/>
      </c>
      <c r="Y50" s="225"/>
      <c r="Z50" s="75" t="s">
        <v>26</v>
      </c>
      <c r="AA50" s="226" t="str">
        <f>IF(ROW()-27&lt;=MAX(①職員名簿!$AB$11:$AB$110),INDEX(①職員名簿!E$11:E$110,MATCH(ROW()-27,①職員名簿!$AB$11:$AB$110,0)),"")</f>
        <v/>
      </c>
      <c r="AB50" s="227"/>
      <c r="AC50" s="74" t="s">
        <v>10</v>
      </c>
      <c r="AD50" s="227" t="str">
        <f>IF(ROW()-27&lt;=MAX(①職員名簿!$AB$11:$AB$110),INDEX(①職員名簿!F$11:F$110,MATCH(ROW()-27,①職員名簿!$AB$11:$AB$110,0)),"")</f>
        <v/>
      </c>
      <c r="AE50" s="227"/>
      <c r="AF50" s="75" t="s">
        <v>26</v>
      </c>
      <c r="AG50" s="228" t="str">
        <f t="shared" si="2"/>
        <v/>
      </c>
      <c r="AH50" s="229"/>
      <c r="AI50" s="74" t="s">
        <v>10</v>
      </c>
      <c r="AJ50" s="225" t="str">
        <f t="shared" si="3"/>
        <v/>
      </c>
      <c r="AK50" s="225"/>
      <c r="AL50" s="75" t="s">
        <v>26</v>
      </c>
      <c r="AM5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0" s="93" t="str">
        <f>IF(ROW()-27&lt;=MAX(①職員名簿!$AB$11:$AB$110),IF(INDEX(①職員名簿!N$11:N$110,MATCH(ROW()-27,①職員名簿!$AB$11:$AB$110,0))&lt;&gt;"","〇",""),"")</f>
        <v/>
      </c>
      <c r="AO50" s="167"/>
      <c r="AP50" s="166"/>
      <c r="AW50" s="20" t="str">
        <f t="shared" si="10"/>
        <v/>
      </c>
      <c r="AX50" s="21" t="str">
        <f t="shared" si="11"/>
        <v/>
      </c>
      <c r="AY50" s="22" t="str">
        <f t="shared" si="12"/>
        <v/>
      </c>
      <c r="AZ50" s="6" t="str">
        <f t="shared" si="13"/>
        <v/>
      </c>
      <c r="BA50" s="23" t="str">
        <f t="shared" si="14"/>
        <v/>
      </c>
      <c r="BB50" s="24" t="str">
        <f t="shared" si="15"/>
        <v/>
      </c>
      <c r="BE50" s="6" t="str">
        <f t="shared" ref="BE50:BE102" si="16">IF(AND(AI50=7,AL50&lt;=5),7,IF(AND(AI50=6,AL50&gt;=6),7,""))</f>
        <v/>
      </c>
    </row>
    <row r="51" spans="1:57" ht="28.5" customHeight="1">
      <c r="A51" s="150"/>
      <c r="B51" s="152">
        <v>24</v>
      </c>
      <c r="C51" s="214" t="str">
        <f>IF(ROW()-27&lt;=MAX(①職員名簿!$AB$11:$AB$110),IF(INDEX(①職員名簿!G$11:G$110,MATCH(ROW()-27,①職員名簿!AB$11:AB$110,0))&lt;&gt;"",INDEX(①職員名簿!G$11:G$110,MATCH(ROW()-27,①職員名簿!AB$11:AB$110,0)),INDEX(①職員名簿!B$11:B$110,MATCH(ROW()-27,①職員名簿!$AB$11:$AB$110,0))),"")</f>
        <v/>
      </c>
      <c r="D51" s="215"/>
      <c r="E51" s="215"/>
      <c r="F51" s="215"/>
      <c r="G51" s="215"/>
      <c r="H51" s="215"/>
      <c r="I51" s="216"/>
      <c r="J51" s="217" t="str">
        <f>IF(ROW()-27&lt;=MAX(①職員名簿!$AB$11:$AB$110),IF(INDEX(①職員名簿!H$11:H$110,MATCH(ROW()-27,①職員名簿!AB$11:AB$110,0))&lt;&gt;"",INDEX(①職員名簿!H$11:H$110,MATCH(ROW()-27,①職員名簿!AB$11:AB$110,0)),INDEX(①職員名簿!C$11:C$110,MATCH(ROW()-27,①職員名簿!$AB$11:$AB$110,0))),"")</f>
        <v/>
      </c>
      <c r="K51" s="218"/>
      <c r="L51" s="218"/>
      <c r="M51" s="218"/>
      <c r="N51" s="218"/>
      <c r="O51" s="219"/>
      <c r="P51" s="220" t="str">
        <f>IF(ROW()-27&lt;=MAX(①職員名簿!$AB$11:$AB$110),INDEX(①職員名簿!D$11:D$110,MATCH(ROW()-27,①職員名簿!$AB$11:$AB$110,0)),"")</f>
        <v/>
      </c>
      <c r="Q51" s="221"/>
      <c r="R51" s="221"/>
      <c r="S51" s="221"/>
      <c r="T51" s="222"/>
      <c r="U51" s="223" t="str">
        <f t="shared" si="0"/>
        <v/>
      </c>
      <c r="V51" s="224"/>
      <c r="W51" s="74" t="s">
        <v>10</v>
      </c>
      <c r="X51" s="225" t="str">
        <f t="shared" si="1"/>
        <v/>
      </c>
      <c r="Y51" s="225"/>
      <c r="Z51" s="75" t="s">
        <v>26</v>
      </c>
      <c r="AA51" s="226" t="str">
        <f>IF(ROW()-27&lt;=MAX(①職員名簿!$AB$11:$AB$110),INDEX(①職員名簿!E$11:E$110,MATCH(ROW()-27,①職員名簿!$AB$11:$AB$110,0)),"")</f>
        <v/>
      </c>
      <c r="AB51" s="227"/>
      <c r="AC51" s="74" t="s">
        <v>10</v>
      </c>
      <c r="AD51" s="227" t="str">
        <f>IF(ROW()-27&lt;=MAX(①職員名簿!$AB$11:$AB$110),INDEX(①職員名簿!F$11:F$110,MATCH(ROW()-27,①職員名簿!$AB$11:$AB$110,0)),"")</f>
        <v/>
      </c>
      <c r="AE51" s="227"/>
      <c r="AF51" s="75" t="s">
        <v>26</v>
      </c>
      <c r="AG51" s="228" t="str">
        <f t="shared" si="2"/>
        <v/>
      </c>
      <c r="AH51" s="229"/>
      <c r="AI51" s="74" t="s">
        <v>10</v>
      </c>
      <c r="AJ51" s="225" t="str">
        <f t="shared" si="3"/>
        <v/>
      </c>
      <c r="AK51" s="225"/>
      <c r="AL51" s="75" t="s">
        <v>26</v>
      </c>
      <c r="AM5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1" s="93" t="str">
        <f>IF(ROW()-27&lt;=MAX(①職員名簿!$AB$11:$AB$110),IF(INDEX(①職員名簿!N$11:N$110,MATCH(ROW()-27,①職員名簿!$AB$11:$AB$110,0))&lt;&gt;"","〇",""),"")</f>
        <v/>
      </c>
      <c r="AO51" s="167"/>
      <c r="AP51" s="166"/>
      <c r="AW51" s="20" t="str">
        <f t="shared" si="10"/>
        <v/>
      </c>
      <c r="AX51" s="21" t="str">
        <f t="shared" si="11"/>
        <v/>
      </c>
      <c r="AY51" s="22" t="str">
        <f t="shared" si="12"/>
        <v/>
      </c>
      <c r="AZ51" s="6" t="str">
        <f t="shared" si="13"/>
        <v/>
      </c>
      <c r="BA51" s="23" t="str">
        <f t="shared" si="14"/>
        <v/>
      </c>
      <c r="BB51" s="24" t="str">
        <f t="shared" si="15"/>
        <v/>
      </c>
      <c r="BE51" s="6" t="str">
        <f t="shared" si="16"/>
        <v/>
      </c>
    </row>
    <row r="52" spans="1:57" ht="28.5" customHeight="1">
      <c r="A52" s="150"/>
      <c r="B52" s="152">
        <v>25</v>
      </c>
      <c r="C52" s="214" t="str">
        <f>IF(ROW()-27&lt;=MAX(①職員名簿!$AB$11:$AB$110),IF(INDEX(①職員名簿!G$11:G$110,MATCH(ROW()-27,①職員名簿!AB$11:AB$110,0))&lt;&gt;"",INDEX(①職員名簿!G$11:G$110,MATCH(ROW()-27,①職員名簿!AB$11:AB$110,0)),INDEX(①職員名簿!B$11:B$110,MATCH(ROW()-27,①職員名簿!$AB$11:$AB$110,0))),"")</f>
        <v/>
      </c>
      <c r="D52" s="215"/>
      <c r="E52" s="215"/>
      <c r="F52" s="215"/>
      <c r="G52" s="215"/>
      <c r="H52" s="215"/>
      <c r="I52" s="216"/>
      <c r="J52" s="217" t="str">
        <f>IF(ROW()-27&lt;=MAX(①職員名簿!$AB$11:$AB$110),IF(INDEX(①職員名簿!H$11:H$110,MATCH(ROW()-27,①職員名簿!AB$11:AB$110,0))&lt;&gt;"",INDEX(①職員名簿!H$11:H$110,MATCH(ROW()-27,①職員名簿!AB$11:AB$110,0)),INDEX(①職員名簿!C$11:C$110,MATCH(ROW()-27,①職員名簿!$AB$11:$AB$110,0))),"")</f>
        <v/>
      </c>
      <c r="K52" s="218"/>
      <c r="L52" s="218"/>
      <c r="M52" s="218"/>
      <c r="N52" s="218"/>
      <c r="O52" s="219"/>
      <c r="P52" s="220" t="str">
        <f>IF(ROW()-27&lt;=MAX(①職員名簿!$AB$11:$AB$110),INDEX(①職員名簿!D$11:D$110,MATCH(ROW()-27,①職員名簿!$AB$11:$AB$110,0)),"")</f>
        <v/>
      </c>
      <c r="Q52" s="221"/>
      <c r="R52" s="221"/>
      <c r="S52" s="221"/>
      <c r="T52" s="222"/>
      <c r="U52" s="223" t="str">
        <f t="shared" si="0"/>
        <v/>
      </c>
      <c r="V52" s="224"/>
      <c r="W52" s="74" t="s">
        <v>10</v>
      </c>
      <c r="X52" s="225" t="str">
        <f t="shared" si="1"/>
        <v/>
      </c>
      <c r="Y52" s="225"/>
      <c r="Z52" s="75" t="s">
        <v>26</v>
      </c>
      <c r="AA52" s="226" t="str">
        <f>IF(ROW()-27&lt;=MAX(①職員名簿!$AB$11:$AB$110),INDEX(①職員名簿!E$11:E$110,MATCH(ROW()-27,①職員名簿!$AB$11:$AB$110,0)),"")</f>
        <v/>
      </c>
      <c r="AB52" s="227"/>
      <c r="AC52" s="74" t="s">
        <v>10</v>
      </c>
      <c r="AD52" s="227" t="str">
        <f>IF(ROW()-27&lt;=MAX(①職員名簿!$AB$11:$AB$110),INDEX(①職員名簿!F$11:F$110,MATCH(ROW()-27,①職員名簿!$AB$11:$AB$110,0)),"")</f>
        <v/>
      </c>
      <c r="AE52" s="227"/>
      <c r="AF52" s="75" t="s">
        <v>26</v>
      </c>
      <c r="AG52" s="228" t="str">
        <f t="shared" si="2"/>
        <v/>
      </c>
      <c r="AH52" s="229"/>
      <c r="AI52" s="74" t="s">
        <v>10</v>
      </c>
      <c r="AJ52" s="225" t="str">
        <f t="shared" si="3"/>
        <v/>
      </c>
      <c r="AK52" s="225"/>
      <c r="AL52" s="75" t="s">
        <v>26</v>
      </c>
      <c r="AM52"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2" s="93" t="str">
        <f>IF(ROW()-27&lt;=MAX(①職員名簿!$AB$11:$AB$110),IF(INDEX(①職員名簿!N$11:N$110,MATCH(ROW()-27,①職員名簿!$AB$11:$AB$110,0))&lt;&gt;"","〇",""),"")</f>
        <v/>
      </c>
      <c r="AO52" s="167"/>
      <c r="AP52" s="166"/>
      <c r="AW52" s="20" t="str">
        <f t="shared" si="10"/>
        <v/>
      </c>
      <c r="AX52" s="21" t="str">
        <f t="shared" si="11"/>
        <v/>
      </c>
      <c r="AY52" s="22" t="str">
        <f t="shared" si="12"/>
        <v/>
      </c>
      <c r="AZ52" s="6" t="str">
        <f t="shared" si="13"/>
        <v/>
      </c>
      <c r="BA52" s="23" t="str">
        <f t="shared" si="14"/>
        <v/>
      </c>
      <c r="BB52" s="24" t="str">
        <f t="shared" si="15"/>
        <v/>
      </c>
      <c r="BE52" s="6" t="str">
        <f t="shared" si="16"/>
        <v/>
      </c>
    </row>
    <row r="53" spans="1:57" ht="28.5" customHeight="1">
      <c r="A53" s="150"/>
      <c r="B53" s="152">
        <v>26</v>
      </c>
      <c r="C53" s="214" t="str">
        <f>IF(ROW()-27&lt;=MAX(①職員名簿!$AB$11:$AB$110),IF(INDEX(①職員名簿!G$11:G$110,MATCH(ROW()-27,①職員名簿!AB$11:AB$110,0))&lt;&gt;"",INDEX(①職員名簿!G$11:G$110,MATCH(ROW()-27,①職員名簿!AB$11:AB$110,0)),INDEX(①職員名簿!B$11:B$110,MATCH(ROW()-27,①職員名簿!$AB$11:$AB$110,0))),"")</f>
        <v/>
      </c>
      <c r="D53" s="215"/>
      <c r="E53" s="215"/>
      <c r="F53" s="215"/>
      <c r="G53" s="215"/>
      <c r="H53" s="215"/>
      <c r="I53" s="216"/>
      <c r="J53" s="217" t="str">
        <f>IF(ROW()-27&lt;=MAX(①職員名簿!$AB$11:$AB$110),IF(INDEX(①職員名簿!H$11:H$110,MATCH(ROW()-27,①職員名簿!AB$11:AB$110,0))&lt;&gt;"",INDEX(①職員名簿!H$11:H$110,MATCH(ROW()-27,①職員名簿!AB$11:AB$110,0)),INDEX(①職員名簿!C$11:C$110,MATCH(ROW()-27,①職員名簿!$AB$11:$AB$110,0))),"")</f>
        <v/>
      </c>
      <c r="K53" s="218"/>
      <c r="L53" s="218"/>
      <c r="M53" s="218"/>
      <c r="N53" s="218"/>
      <c r="O53" s="219"/>
      <c r="P53" s="220" t="str">
        <f>IF(ROW()-27&lt;=MAX(①職員名簿!$AB$11:$AB$110),INDEX(①職員名簿!D$11:D$110,MATCH(ROW()-27,①職員名簿!$AB$11:$AB$110,0)),"")</f>
        <v/>
      </c>
      <c r="Q53" s="221"/>
      <c r="R53" s="221"/>
      <c r="S53" s="221"/>
      <c r="T53" s="222"/>
      <c r="U53" s="223" t="str">
        <f t="shared" si="0"/>
        <v/>
      </c>
      <c r="V53" s="224"/>
      <c r="W53" s="74" t="s">
        <v>10</v>
      </c>
      <c r="X53" s="225" t="str">
        <f t="shared" si="1"/>
        <v/>
      </c>
      <c r="Y53" s="225"/>
      <c r="Z53" s="75" t="s">
        <v>26</v>
      </c>
      <c r="AA53" s="226" t="str">
        <f>IF(ROW()-27&lt;=MAX(①職員名簿!$AB$11:$AB$110),INDEX(①職員名簿!E$11:E$110,MATCH(ROW()-27,①職員名簿!$AB$11:$AB$110,0)),"")</f>
        <v/>
      </c>
      <c r="AB53" s="227"/>
      <c r="AC53" s="74" t="s">
        <v>10</v>
      </c>
      <c r="AD53" s="227" t="str">
        <f>IF(ROW()-27&lt;=MAX(①職員名簿!$AB$11:$AB$110),INDEX(①職員名簿!F$11:F$110,MATCH(ROW()-27,①職員名簿!$AB$11:$AB$110,0)),"")</f>
        <v/>
      </c>
      <c r="AE53" s="227"/>
      <c r="AF53" s="75" t="s">
        <v>26</v>
      </c>
      <c r="AG53" s="228" t="str">
        <f t="shared" si="2"/>
        <v/>
      </c>
      <c r="AH53" s="229"/>
      <c r="AI53" s="74" t="s">
        <v>10</v>
      </c>
      <c r="AJ53" s="225" t="str">
        <f t="shared" si="3"/>
        <v/>
      </c>
      <c r="AK53" s="225"/>
      <c r="AL53" s="75" t="s">
        <v>26</v>
      </c>
      <c r="AM53"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3" s="93" t="str">
        <f>IF(ROW()-27&lt;=MAX(①職員名簿!$AB$11:$AB$110),IF(INDEX(①職員名簿!N$11:N$110,MATCH(ROW()-27,①職員名簿!$AB$11:$AB$110,0))&lt;&gt;"","〇",""),"")</f>
        <v/>
      </c>
      <c r="AO53" s="167"/>
      <c r="AP53" s="166"/>
      <c r="AW53" s="20" t="str">
        <f t="shared" si="10"/>
        <v/>
      </c>
      <c r="AX53" s="21" t="str">
        <f t="shared" si="11"/>
        <v/>
      </c>
      <c r="AY53" s="22" t="str">
        <f t="shared" si="12"/>
        <v/>
      </c>
      <c r="AZ53" s="6" t="str">
        <f t="shared" si="13"/>
        <v/>
      </c>
      <c r="BA53" s="23" t="str">
        <f t="shared" si="14"/>
        <v/>
      </c>
      <c r="BB53" s="24" t="str">
        <f t="shared" si="15"/>
        <v/>
      </c>
      <c r="BE53" s="6" t="str">
        <f t="shared" si="16"/>
        <v/>
      </c>
    </row>
    <row r="54" spans="1:57" ht="28.5" customHeight="1">
      <c r="A54" s="150"/>
      <c r="B54" s="152">
        <v>27</v>
      </c>
      <c r="C54" s="214" t="str">
        <f>IF(ROW()-27&lt;=MAX(①職員名簿!$AB$11:$AB$110),IF(INDEX(①職員名簿!G$11:G$110,MATCH(ROW()-27,①職員名簿!AB$11:AB$110,0))&lt;&gt;"",INDEX(①職員名簿!G$11:G$110,MATCH(ROW()-27,①職員名簿!AB$11:AB$110,0)),INDEX(①職員名簿!B$11:B$110,MATCH(ROW()-27,①職員名簿!$AB$11:$AB$110,0))),"")</f>
        <v/>
      </c>
      <c r="D54" s="215"/>
      <c r="E54" s="215"/>
      <c r="F54" s="215"/>
      <c r="G54" s="215"/>
      <c r="H54" s="215"/>
      <c r="I54" s="216"/>
      <c r="J54" s="217" t="str">
        <f>IF(ROW()-27&lt;=MAX(①職員名簿!$AB$11:$AB$110),IF(INDEX(①職員名簿!H$11:H$110,MATCH(ROW()-27,①職員名簿!AB$11:AB$110,0))&lt;&gt;"",INDEX(①職員名簿!H$11:H$110,MATCH(ROW()-27,①職員名簿!AB$11:AB$110,0)),INDEX(①職員名簿!C$11:C$110,MATCH(ROW()-27,①職員名簿!$AB$11:$AB$110,0))),"")</f>
        <v/>
      </c>
      <c r="K54" s="218"/>
      <c r="L54" s="218"/>
      <c r="M54" s="218"/>
      <c r="N54" s="218"/>
      <c r="O54" s="219"/>
      <c r="P54" s="220" t="str">
        <f>IF(ROW()-27&lt;=MAX(①職員名簿!$AB$11:$AB$110),INDEX(①職員名簿!D$11:D$110,MATCH(ROW()-27,①職員名簿!$AB$11:$AB$110,0)),"")</f>
        <v/>
      </c>
      <c r="Q54" s="221"/>
      <c r="R54" s="221"/>
      <c r="S54" s="221"/>
      <c r="T54" s="222"/>
      <c r="U54" s="223" t="str">
        <f t="shared" si="0"/>
        <v/>
      </c>
      <c r="V54" s="224"/>
      <c r="W54" s="74" t="s">
        <v>10</v>
      </c>
      <c r="X54" s="225" t="str">
        <f t="shared" si="1"/>
        <v/>
      </c>
      <c r="Y54" s="225"/>
      <c r="Z54" s="75" t="s">
        <v>26</v>
      </c>
      <c r="AA54" s="226" t="str">
        <f>IF(ROW()-27&lt;=MAX(①職員名簿!$AB$11:$AB$110),INDEX(①職員名簿!E$11:E$110,MATCH(ROW()-27,①職員名簿!$AB$11:$AB$110,0)),"")</f>
        <v/>
      </c>
      <c r="AB54" s="227"/>
      <c r="AC54" s="74" t="s">
        <v>10</v>
      </c>
      <c r="AD54" s="227" t="str">
        <f>IF(ROW()-27&lt;=MAX(①職員名簿!$AB$11:$AB$110),INDEX(①職員名簿!F$11:F$110,MATCH(ROW()-27,①職員名簿!$AB$11:$AB$110,0)),"")</f>
        <v/>
      </c>
      <c r="AE54" s="227"/>
      <c r="AF54" s="75" t="s">
        <v>26</v>
      </c>
      <c r="AG54" s="228" t="str">
        <f t="shared" si="2"/>
        <v/>
      </c>
      <c r="AH54" s="229"/>
      <c r="AI54" s="74" t="s">
        <v>10</v>
      </c>
      <c r="AJ54" s="225" t="str">
        <f t="shared" si="3"/>
        <v/>
      </c>
      <c r="AK54" s="225"/>
      <c r="AL54" s="75" t="s">
        <v>26</v>
      </c>
      <c r="AM54"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4" s="93" t="str">
        <f>IF(ROW()-27&lt;=MAX(①職員名簿!$AB$11:$AB$110),IF(INDEX(①職員名簿!N$11:N$110,MATCH(ROW()-27,①職員名簿!$AB$11:$AB$110,0))&lt;&gt;"","〇",""),"")</f>
        <v/>
      </c>
      <c r="AO54" s="167"/>
      <c r="AP54" s="166"/>
      <c r="AW54" s="20" t="str">
        <f t="shared" si="10"/>
        <v/>
      </c>
      <c r="AX54" s="21" t="str">
        <f t="shared" si="11"/>
        <v/>
      </c>
      <c r="AY54" s="22" t="str">
        <f t="shared" si="12"/>
        <v/>
      </c>
      <c r="AZ54" s="6" t="str">
        <f t="shared" si="13"/>
        <v/>
      </c>
      <c r="BA54" s="23" t="str">
        <f t="shared" si="14"/>
        <v/>
      </c>
      <c r="BB54" s="24" t="str">
        <f t="shared" si="15"/>
        <v/>
      </c>
      <c r="BE54" s="6" t="str">
        <f t="shared" si="16"/>
        <v/>
      </c>
    </row>
    <row r="55" spans="1:57" ht="28.5" customHeight="1">
      <c r="A55" s="150"/>
      <c r="B55" s="152">
        <v>28</v>
      </c>
      <c r="C55" s="214" t="str">
        <f>IF(ROW()-27&lt;=MAX(①職員名簿!$AB$11:$AB$110),IF(INDEX(①職員名簿!G$11:G$110,MATCH(ROW()-27,①職員名簿!AB$11:AB$110,0))&lt;&gt;"",INDEX(①職員名簿!G$11:G$110,MATCH(ROW()-27,①職員名簿!AB$11:AB$110,0)),INDEX(①職員名簿!B$11:B$110,MATCH(ROW()-27,①職員名簿!$AB$11:$AB$110,0))),"")</f>
        <v/>
      </c>
      <c r="D55" s="215"/>
      <c r="E55" s="215"/>
      <c r="F55" s="215"/>
      <c r="G55" s="215"/>
      <c r="H55" s="215"/>
      <c r="I55" s="216"/>
      <c r="J55" s="217" t="str">
        <f>IF(ROW()-27&lt;=MAX(①職員名簿!$AB$11:$AB$110),IF(INDEX(①職員名簿!H$11:H$110,MATCH(ROW()-27,①職員名簿!AB$11:AB$110,0))&lt;&gt;"",INDEX(①職員名簿!H$11:H$110,MATCH(ROW()-27,①職員名簿!AB$11:AB$110,0)),INDEX(①職員名簿!C$11:C$110,MATCH(ROW()-27,①職員名簿!$AB$11:$AB$110,0))),"")</f>
        <v/>
      </c>
      <c r="K55" s="218"/>
      <c r="L55" s="218"/>
      <c r="M55" s="218"/>
      <c r="N55" s="218"/>
      <c r="O55" s="219"/>
      <c r="P55" s="220" t="str">
        <f>IF(ROW()-27&lt;=MAX(①職員名簿!$AB$11:$AB$110),INDEX(①職員名簿!D$11:D$110,MATCH(ROW()-27,①職員名簿!$AB$11:$AB$110,0)),"")</f>
        <v/>
      </c>
      <c r="Q55" s="221"/>
      <c r="R55" s="221"/>
      <c r="S55" s="221"/>
      <c r="T55" s="222"/>
      <c r="U55" s="223" t="str">
        <f t="shared" si="0"/>
        <v/>
      </c>
      <c r="V55" s="224"/>
      <c r="W55" s="74" t="s">
        <v>10</v>
      </c>
      <c r="X55" s="225" t="str">
        <f t="shared" si="1"/>
        <v/>
      </c>
      <c r="Y55" s="225"/>
      <c r="Z55" s="75" t="s">
        <v>26</v>
      </c>
      <c r="AA55" s="226" t="str">
        <f>IF(ROW()-27&lt;=MAX(①職員名簿!$AB$11:$AB$110),INDEX(①職員名簿!E$11:E$110,MATCH(ROW()-27,①職員名簿!$AB$11:$AB$110,0)),"")</f>
        <v/>
      </c>
      <c r="AB55" s="227"/>
      <c r="AC55" s="74" t="s">
        <v>10</v>
      </c>
      <c r="AD55" s="227" t="str">
        <f>IF(ROW()-27&lt;=MAX(①職員名簿!$AB$11:$AB$110),INDEX(①職員名簿!F$11:F$110,MATCH(ROW()-27,①職員名簿!$AB$11:$AB$110,0)),"")</f>
        <v/>
      </c>
      <c r="AE55" s="227"/>
      <c r="AF55" s="75" t="s">
        <v>26</v>
      </c>
      <c r="AG55" s="228" t="str">
        <f t="shared" si="2"/>
        <v/>
      </c>
      <c r="AH55" s="229"/>
      <c r="AI55" s="74" t="s">
        <v>10</v>
      </c>
      <c r="AJ55" s="225" t="str">
        <f t="shared" si="3"/>
        <v/>
      </c>
      <c r="AK55" s="225"/>
      <c r="AL55" s="75" t="s">
        <v>26</v>
      </c>
      <c r="AM55"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5" s="93" t="str">
        <f>IF(ROW()-27&lt;=MAX(①職員名簿!$AB$11:$AB$110),IF(INDEX(①職員名簿!N$11:N$110,MATCH(ROW()-27,①職員名簿!$AB$11:$AB$110,0))&lt;&gt;"","〇",""),"")</f>
        <v/>
      </c>
      <c r="AO55" s="167"/>
      <c r="AP55" s="166"/>
      <c r="AW55" s="20" t="str">
        <f t="shared" si="10"/>
        <v/>
      </c>
      <c r="AX55" s="21" t="str">
        <f t="shared" si="11"/>
        <v/>
      </c>
      <c r="AY55" s="22" t="str">
        <f t="shared" si="12"/>
        <v/>
      </c>
      <c r="AZ55" s="6" t="str">
        <f t="shared" si="13"/>
        <v/>
      </c>
      <c r="BA55" s="23" t="str">
        <f t="shared" si="14"/>
        <v/>
      </c>
      <c r="BB55" s="24" t="str">
        <f t="shared" si="15"/>
        <v/>
      </c>
      <c r="BE55" s="6" t="str">
        <f t="shared" si="16"/>
        <v/>
      </c>
    </row>
    <row r="56" spans="1:57" ht="28.5" customHeight="1">
      <c r="A56" s="150"/>
      <c r="B56" s="152">
        <v>29</v>
      </c>
      <c r="C56" s="214" t="str">
        <f>IF(ROW()-27&lt;=MAX(①職員名簿!$AB$11:$AB$110),IF(INDEX(①職員名簿!G$11:G$110,MATCH(ROW()-27,①職員名簿!AB$11:AB$110,0))&lt;&gt;"",INDEX(①職員名簿!G$11:G$110,MATCH(ROW()-27,①職員名簿!AB$11:AB$110,0)),INDEX(①職員名簿!B$11:B$110,MATCH(ROW()-27,①職員名簿!$AB$11:$AB$110,0))),"")</f>
        <v/>
      </c>
      <c r="D56" s="215"/>
      <c r="E56" s="215"/>
      <c r="F56" s="215"/>
      <c r="G56" s="215"/>
      <c r="H56" s="215"/>
      <c r="I56" s="216"/>
      <c r="J56" s="217" t="str">
        <f>IF(ROW()-27&lt;=MAX(①職員名簿!$AB$11:$AB$110),IF(INDEX(①職員名簿!H$11:H$110,MATCH(ROW()-27,①職員名簿!AB$11:AB$110,0))&lt;&gt;"",INDEX(①職員名簿!H$11:H$110,MATCH(ROW()-27,①職員名簿!AB$11:AB$110,0)),INDEX(①職員名簿!C$11:C$110,MATCH(ROW()-27,①職員名簿!$AB$11:$AB$110,0))),"")</f>
        <v/>
      </c>
      <c r="K56" s="218"/>
      <c r="L56" s="218"/>
      <c r="M56" s="218"/>
      <c r="N56" s="218"/>
      <c r="O56" s="219"/>
      <c r="P56" s="220" t="str">
        <f>IF(ROW()-27&lt;=MAX(①職員名簿!$AB$11:$AB$110),INDEX(①職員名簿!D$11:D$110,MATCH(ROW()-27,①職員名簿!$AB$11:$AB$110,0)),"")</f>
        <v/>
      </c>
      <c r="Q56" s="221"/>
      <c r="R56" s="221"/>
      <c r="S56" s="221"/>
      <c r="T56" s="222"/>
      <c r="U56" s="223" t="str">
        <f t="shared" si="0"/>
        <v/>
      </c>
      <c r="V56" s="224"/>
      <c r="W56" s="74" t="s">
        <v>10</v>
      </c>
      <c r="X56" s="225" t="str">
        <f t="shared" si="1"/>
        <v/>
      </c>
      <c r="Y56" s="225"/>
      <c r="Z56" s="75" t="s">
        <v>26</v>
      </c>
      <c r="AA56" s="226" t="str">
        <f>IF(ROW()-27&lt;=MAX(①職員名簿!$AB$11:$AB$110),INDEX(①職員名簿!E$11:E$110,MATCH(ROW()-27,①職員名簿!$AB$11:$AB$110,0)),"")</f>
        <v/>
      </c>
      <c r="AB56" s="227"/>
      <c r="AC56" s="74" t="s">
        <v>10</v>
      </c>
      <c r="AD56" s="227" t="str">
        <f>IF(ROW()-27&lt;=MAX(①職員名簿!$AB$11:$AB$110),INDEX(①職員名簿!F$11:F$110,MATCH(ROW()-27,①職員名簿!$AB$11:$AB$110,0)),"")</f>
        <v/>
      </c>
      <c r="AE56" s="227"/>
      <c r="AF56" s="75" t="s">
        <v>26</v>
      </c>
      <c r="AG56" s="228" t="str">
        <f t="shared" si="2"/>
        <v/>
      </c>
      <c r="AH56" s="229"/>
      <c r="AI56" s="74" t="s">
        <v>10</v>
      </c>
      <c r="AJ56" s="225" t="str">
        <f t="shared" si="3"/>
        <v/>
      </c>
      <c r="AK56" s="225"/>
      <c r="AL56" s="75" t="s">
        <v>26</v>
      </c>
      <c r="AM56"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6" s="93" t="str">
        <f>IF(ROW()-27&lt;=MAX(①職員名簿!$AB$11:$AB$110),IF(INDEX(①職員名簿!N$11:N$110,MATCH(ROW()-27,①職員名簿!$AB$11:$AB$110,0))&lt;&gt;"","〇",""),"")</f>
        <v/>
      </c>
      <c r="AO56" s="167"/>
      <c r="AP56" s="166"/>
      <c r="AW56" s="20" t="str">
        <f t="shared" si="10"/>
        <v/>
      </c>
      <c r="AX56" s="21" t="str">
        <f t="shared" si="11"/>
        <v/>
      </c>
      <c r="AY56" s="22" t="str">
        <f t="shared" si="12"/>
        <v/>
      </c>
      <c r="AZ56" s="6" t="str">
        <f t="shared" si="13"/>
        <v/>
      </c>
      <c r="BA56" s="23" t="str">
        <f t="shared" si="14"/>
        <v/>
      </c>
      <c r="BB56" s="24" t="str">
        <f t="shared" si="15"/>
        <v/>
      </c>
      <c r="BE56" s="6" t="str">
        <f t="shared" si="16"/>
        <v/>
      </c>
    </row>
    <row r="57" spans="1:57" ht="28.5" customHeight="1">
      <c r="A57" s="150"/>
      <c r="B57" s="152">
        <v>30</v>
      </c>
      <c r="C57" s="214" t="str">
        <f>IF(ROW()-27&lt;=MAX(①職員名簿!$AB$11:$AB$110),IF(INDEX(①職員名簿!G$11:G$110,MATCH(ROW()-27,①職員名簿!AB$11:AB$110,0))&lt;&gt;"",INDEX(①職員名簿!G$11:G$110,MATCH(ROW()-27,①職員名簿!AB$11:AB$110,0)),INDEX(①職員名簿!B$11:B$110,MATCH(ROW()-27,①職員名簿!$AB$11:$AB$110,0))),"")</f>
        <v/>
      </c>
      <c r="D57" s="215"/>
      <c r="E57" s="215"/>
      <c r="F57" s="215"/>
      <c r="G57" s="215"/>
      <c r="H57" s="215"/>
      <c r="I57" s="216"/>
      <c r="J57" s="217" t="str">
        <f>IF(ROW()-27&lt;=MAX(①職員名簿!$AB$11:$AB$110),IF(INDEX(①職員名簿!H$11:H$110,MATCH(ROW()-27,①職員名簿!AB$11:AB$110,0))&lt;&gt;"",INDEX(①職員名簿!H$11:H$110,MATCH(ROW()-27,①職員名簿!AB$11:AB$110,0)),INDEX(①職員名簿!C$11:C$110,MATCH(ROW()-27,①職員名簿!$AB$11:$AB$110,0))),"")</f>
        <v/>
      </c>
      <c r="K57" s="218"/>
      <c r="L57" s="218"/>
      <c r="M57" s="218"/>
      <c r="N57" s="218"/>
      <c r="O57" s="219"/>
      <c r="P57" s="220" t="str">
        <f>IF(ROW()-27&lt;=MAX(①職員名簿!$AB$11:$AB$110),INDEX(①職員名簿!D$11:D$110,MATCH(ROW()-27,①職員名簿!$AB$11:$AB$110,0)),"")</f>
        <v/>
      </c>
      <c r="Q57" s="221"/>
      <c r="R57" s="221"/>
      <c r="S57" s="221"/>
      <c r="T57" s="222"/>
      <c r="U57" s="223" t="str">
        <f t="shared" si="0"/>
        <v/>
      </c>
      <c r="V57" s="224"/>
      <c r="W57" s="74" t="s">
        <v>10</v>
      </c>
      <c r="X57" s="225" t="str">
        <f t="shared" si="1"/>
        <v/>
      </c>
      <c r="Y57" s="225"/>
      <c r="Z57" s="75" t="s">
        <v>26</v>
      </c>
      <c r="AA57" s="226" t="str">
        <f>IF(ROW()-27&lt;=MAX(①職員名簿!$AB$11:$AB$110),INDEX(①職員名簿!E$11:E$110,MATCH(ROW()-27,①職員名簿!$AB$11:$AB$110,0)),"")</f>
        <v/>
      </c>
      <c r="AB57" s="227"/>
      <c r="AC57" s="74" t="s">
        <v>10</v>
      </c>
      <c r="AD57" s="227" t="str">
        <f>IF(ROW()-27&lt;=MAX(①職員名簿!$AB$11:$AB$110),INDEX(①職員名簿!F$11:F$110,MATCH(ROW()-27,①職員名簿!$AB$11:$AB$110,0)),"")</f>
        <v/>
      </c>
      <c r="AE57" s="227"/>
      <c r="AF57" s="75" t="s">
        <v>26</v>
      </c>
      <c r="AG57" s="228" t="str">
        <f t="shared" si="2"/>
        <v/>
      </c>
      <c r="AH57" s="229"/>
      <c r="AI57" s="74" t="s">
        <v>10</v>
      </c>
      <c r="AJ57" s="225" t="str">
        <f t="shared" si="3"/>
        <v/>
      </c>
      <c r="AK57" s="225"/>
      <c r="AL57" s="75" t="s">
        <v>26</v>
      </c>
      <c r="AM57"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7" s="93" t="str">
        <f>IF(ROW()-27&lt;=MAX(①職員名簿!$AB$11:$AB$110),IF(INDEX(①職員名簿!N$11:N$110,MATCH(ROW()-27,①職員名簿!$AB$11:$AB$110,0))&lt;&gt;"","〇",""),"")</f>
        <v/>
      </c>
      <c r="AO57" s="167"/>
      <c r="AP57" s="166"/>
      <c r="AW57" s="20" t="str">
        <f t="shared" si="10"/>
        <v/>
      </c>
      <c r="AX57" s="21" t="str">
        <f t="shared" si="11"/>
        <v/>
      </c>
      <c r="AY57" s="22" t="str">
        <f t="shared" si="12"/>
        <v/>
      </c>
      <c r="AZ57" s="6" t="str">
        <f t="shared" si="13"/>
        <v/>
      </c>
      <c r="BA57" s="23" t="str">
        <f t="shared" si="14"/>
        <v/>
      </c>
      <c r="BB57" s="24" t="str">
        <f t="shared" si="15"/>
        <v/>
      </c>
      <c r="BE57" s="6" t="str">
        <f t="shared" si="16"/>
        <v/>
      </c>
    </row>
    <row r="58" spans="1:57" ht="28.5" customHeight="1">
      <c r="A58" s="150"/>
      <c r="B58" s="152">
        <v>31</v>
      </c>
      <c r="C58" s="214" t="str">
        <f>IF(ROW()-27&lt;=MAX(①職員名簿!$AB$11:$AB$110),IF(INDEX(①職員名簿!G$11:G$110,MATCH(ROW()-27,①職員名簿!AB$11:AB$110,0))&lt;&gt;"",INDEX(①職員名簿!G$11:G$110,MATCH(ROW()-27,①職員名簿!AB$11:AB$110,0)),INDEX(①職員名簿!B$11:B$110,MATCH(ROW()-27,①職員名簿!$AB$11:$AB$110,0))),"")</f>
        <v/>
      </c>
      <c r="D58" s="215"/>
      <c r="E58" s="215"/>
      <c r="F58" s="215"/>
      <c r="G58" s="215"/>
      <c r="H58" s="215"/>
      <c r="I58" s="216"/>
      <c r="J58" s="217" t="str">
        <f>IF(ROW()-27&lt;=MAX(①職員名簿!$AB$11:$AB$110),IF(INDEX(①職員名簿!H$11:H$110,MATCH(ROW()-27,①職員名簿!AB$11:AB$110,0))&lt;&gt;"",INDEX(①職員名簿!H$11:H$110,MATCH(ROW()-27,①職員名簿!AB$11:AB$110,0)),INDEX(①職員名簿!C$11:C$110,MATCH(ROW()-27,①職員名簿!$AB$11:$AB$110,0))),"")</f>
        <v/>
      </c>
      <c r="K58" s="218"/>
      <c r="L58" s="218"/>
      <c r="M58" s="218"/>
      <c r="N58" s="218"/>
      <c r="O58" s="219"/>
      <c r="P58" s="220" t="str">
        <f>IF(ROW()-27&lt;=MAX(①職員名簿!$AB$11:$AB$110),INDEX(①職員名簿!D$11:D$110,MATCH(ROW()-27,①職員名簿!$AB$11:$AB$110,0)),"")</f>
        <v/>
      </c>
      <c r="Q58" s="221"/>
      <c r="R58" s="221"/>
      <c r="S58" s="221"/>
      <c r="T58" s="222"/>
      <c r="U58" s="223" t="str">
        <f t="shared" si="0"/>
        <v/>
      </c>
      <c r="V58" s="224"/>
      <c r="W58" s="74" t="s">
        <v>10</v>
      </c>
      <c r="X58" s="225" t="str">
        <f t="shared" si="1"/>
        <v/>
      </c>
      <c r="Y58" s="225"/>
      <c r="Z58" s="75" t="s">
        <v>26</v>
      </c>
      <c r="AA58" s="226" t="str">
        <f>IF(ROW()-27&lt;=MAX(①職員名簿!$AB$11:$AB$110),INDEX(①職員名簿!E$11:E$110,MATCH(ROW()-27,①職員名簿!$AB$11:$AB$110,0)),"")</f>
        <v/>
      </c>
      <c r="AB58" s="227"/>
      <c r="AC58" s="74" t="s">
        <v>10</v>
      </c>
      <c r="AD58" s="227" t="str">
        <f>IF(ROW()-27&lt;=MAX(①職員名簿!$AB$11:$AB$110),INDEX(①職員名簿!F$11:F$110,MATCH(ROW()-27,①職員名簿!$AB$11:$AB$110,0)),"")</f>
        <v/>
      </c>
      <c r="AE58" s="227"/>
      <c r="AF58" s="75" t="s">
        <v>26</v>
      </c>
      <c r="AG58" s="228" t="str">
        <f t="shared" si="2"/>
        <v/>
      </c>
      <c r="AH58" s="229"/>
      <c r="AI58" s="74" t="s">
        <v>10</v>
      </c>
      <c r="AJ58" s="225" t="str">
        <f t="shared" si="3"/>
        <v/>
      </c>
      <c r="AK58" s="225"/>
      <c r="AL58" s="75" t="s">
        <v>26</v>
      </c>
      <c r="AM58"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8" s="93" t="str">
        <f>IF(ROW()-27&lt;=MAX(①職員名簿!$AB$11:$AB$110),IF(INDEX(①職員名簿!N$11:N$110,MATCH(ROW()-27,①職員名簿!$AB$11:$AB$110,0))&lt;&gt;"","〇",""),"")</f>
        <v/>
      </c>
      <c r="AO58" s="167"/>
      <c r="AP58" s="166"/>
      <c r="AW58" s="20" t="str">
        <f t="shared" si="10"/>
        <v/>
      </c>
      <c r="AX58" s="21" t="str">
        <f t="shared" si="11"/>
        <v/>
      </c>
      <c r="AY58" s="22" t="str">
        <f t="shared" si="12"/>
        <v/>
      </c>
      <c r="AZ58" s="6" t="str">
        <f t="shared" si="13"/>
        <v/>
      </c>
      <c r="BA58" s="23" t="str">
        <f t="shared" si="14"/>
        <v/>
      </c>
      <c r="BB58" s="24" t="str">
        <f t="shared" si="15"/>
        <v/>
      </c>
      <c r="BE58" s="6" t="str">
        <f t="shared" si="16"/>
        <v/>
      </c>
    </row>
    <row r="59" spans="1:57" ht="28.5" customHeight="1">
      <c r="A59" s="150"/>
      <c r="B59" s="152">
        <v>32</v>
      </c>
      <c r="C59" s="214" t="str">
        <f>IF(ROW()-27&lt;=MAX(①職員名簿!$AB$11:$AB$110),IF(INDEX(①職員名簿!G$11:G$110,MATCH(ROW()-27,①職員名簿!AB$11:AB$110,0))&lt;&gt;"",INDEX(①職員名簿!G$11:G$110,MATCH(ROW()-27,①職員名簿!AB$11:AB$110,0)),INDEX(①職員名簿!B$11:B$110,MATCH(ROW()-27,①職員名簿!$AB$11:$AB$110,0))),"")</f>
        <v/>
      </c>
      <c r="D59" s="215"/>
      <c r="E59" s="215"/>
      <c r="F59" s="215"/>
      <c r="G59" s="215"/>
      <c r="H59" s="215"/>
      <c r="I59" s="216"/>
      <c r="J59" s="217" t="str">
        <f>IF(ROW()-27&lt;=MAX(①職員名簿!$AB$11:$AB$110),IF(INDEX(①職員名簿!H$11:H$110,MATCH(ROW()-27,①職員名簿!AB$11:AB$110,0))&lt;&gt;"",INDEX(①職員名簿!H$11:H$110,MATCH(ROW()-27,①職員名簿!AB$11:AB$110,0)),INDEX(①職員名簿!C$11:C$110,MATCH(ROW()-27,①職員名簿!$AB$11:$AB$110,0))),"")</f>
        <v/>
      </c>
      <c r="K59" s="218"/>
      <c r="L59" s="218"/>
      <c r="M59" s="218"/>
      <c r="N59" s="218"/>
      <c r="O59" s="219"/>
      <c r="P59" s="220" t="str">
        <f>IF(ROW()-27&lt;=MAX(①職員名簿!$AB$11:$AB$110),INDEX(①職員名簿!D$11:D$110,MATCH(ROW()-27,①職員名簿!$AB$11:$AB$110,0)),"")</f>
        <v/>
      </c>
      <c r="Q59" s="221"/>
      <c r="R59" s="221"/>
      <c r="S59" s="221"/>
      <c r="T59" s="222"/>
      <c r="U59" s="223" t="str">
        <f t="shared" si="0"/>
        <v/>
      </c>
      <c r="V59" s="224"/>
      <c r="W59" s="74" t="s">
        <v>10</v>
      </c>
      <c r="X59" s="225" t="str">
        <f t="shared" si="1"/>
        <v/>
      </c>
      <c r="Y59" s="225"/>
      <c r="Z59" s="75" t="s">
        <v>26</v>
      </c>
      <c r="AA59" s="226" t="str">
        <f>IF(ROW()-27&lt;=MAX(①職員名簿!$AB$11:$AB$110),INDEX(①職員名簿!E$11:E$110,MATCH(ROW()-27,①職員名簿!$AB$11:$AB$110,0)),"")</f>
        <v/>
      </c>
      <c r="AB59" s="227"/>
      <c r="AC59" s="74" t="s">
        <v>10</v>
      </c>
      <c r="AD59" s="227" t="str">
        <f>IF(ROW()-27&lt;=MAX(①職員名簿!$AB$11:$AB$110),INDEX(①職員名簿!F$11:F$110,MATCH(ROW()-27,①職員名簿!$AB$11:$AB$110,0)),"")</f>
        <v/>
      </c>
      <c r="AE59" s="227"/>
      <c r="AF59" s="75" t="s">
        <v>26</v>
      </c>
      <c r="AG59" s="228" t="str">
        <f t="shared" si="2"/>
        <v/>
      </c>
      <c r="AH59" s="229"/>
      <c r="AI59" s="74" t="s">
        <v>10</v>
      </c>
      <c r="AJ59" s="225" t="str">
        <f t="shared" si="3"/>
        <v/>
      </c>
      <c r="AK59" s="225"/>
      <c r="AL59" s="75" t="s">
        <v>26</v>
      </c>
      <c r="AM5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9" s="93" t="str">
        <f>IF(ROW()-27&lt;=MAX(①職員名簿!$AB$11:$AB$110),IF(INDEX(①職員名簿!N$11:N$110,MATCH(ROW()-27,①職員名簿!$AB$11:$AB$110,0))&lt;&gt;"","〇",""),"")</f>
        <v/>
      </c>
      <c r="AO59" s="167"/>
      <c r="AP59" s="166"/>
      <c r="AW59" s="20" t="str">
        <f t="shared" si="10"/>
        <v/>
      </c>
      <c r="AX59" s="21" t="str">
        <f t="shared" si="11"/>
        <v/>
      </c>
      <c r="AY59" s="22" t="str">
        <f t="shared" si="12"/>
        <v/>
      </c>
      <c r="AZ59" s="6" t="str">
        <f t="shared" si="13"/>
        <v/>
      </c>
      <c r="BA59" s="23" t="str">
        <f t="shared" si="14"/>
        <v/>
      </c>
      <c r="BB59" s="24" t="str">
        <f t="shared" si="15"/>
        <v/>
      </c>
      <c r="BE59" s="6" t="str">
        <f t="shared" si="16"/>
        <v/>
      </c>
    </row>
    <row r="60" spans="1:57" ht="28.5" customHeight="1">
      <c r="A60" s="150"/>
      <c r="B60" s="152">
        <v>33</v>
      </c>
      <c r="C60" s="214" t="str">
        <f>IF(ROW()-27&lt;=MAX(①職員名簿!$AB$11:$AB$110),IF(INDEX(①職員名簿!G$11:G$110,MATCH(ROW()-27,①職員名簿!AB$11:AB$110,0))&lt;&gt;"",INDEX(①職員名簿!G$11:G$110,MATCH(ROW()-27,①職員名簿!AB$11:AB$110,0)),INDEX(①職員名簿!B$11:B$110,MATCH(ROW()-27,①職員名簿!$AB$11:$AB$110,0))),"")</f>
        <v/>
      </c>
      <c r="D60" s="215"/>
      <c r="E60" s="215"/>
      <c r="F60" s="215"/>
      <c r="G60" s="215"/>
      <c r="H60" s="215"/>
      <c r="I60" s="216"/>
      <c r="J60" s="217" t="str">
        <f>IF(ROW()-27&lt;=MAX(①職員名簿!$AB$11:$AB$110),IF(INDEX(①職員名簿!H$11:H$110,MATCH(ROW()-27,①職員名簿!AB$11:AB$110,0))&lt;&gt;"",INDEX(①職員名簿!H$11:H$110,MATCH(ROW()-27,①職員名簿!AB$11:AB$110,0)),INDEX(①職員名簿!C$11:C$110,MATCH(ROW()-27,①職員名簿!$AB$11:$AB$110,0))),"")</f>
        <v/>
      </c>
      <c r="K60" s="218"/>
      <c r="L60" s="218"/>
      <c r="M60" s="218"/>
      <c r="N60" s="218"/>
      <c r="O60" s="219"/>
      <c r="P60" s="220" t="str">
        <f>IF(ROW()-27&lt;=MAX(①職員名簿!$AB$11:$AB$110),INDEX(①職員名簿!D$11:D$110,MATCH(ROW()-27,①職員名簿!$AB$11:$AB$110,0)),"")</f>
        <v/>
      </c>
      <c r="Q60" s="221"/>
      <c r="R60" s="221"/>
      <c r="S60" s="221"/>
      <c r="T60" s="222"/>
      <c r="U60" s="223" t="str">
        <f t="shared" si="0"/>
        <v/>
      </c>
      <c r="V60" s="224"/>
      <c r="W60" s="74" t="s">
        <v>10</v>
      </c>
      <c r="X60" s="225" t="str">
        <f t="shared" si="1"/>
        <v/>
      </c>
      <c r="Y60" s="225"/>
      <c r="Z60" s="75" t="s">
        <v>26</v>
      </c>
      <c r="AA60" s="226" t="str">
        <f>IF(ROW()-27&lt;=MAX(①職員名簿!$AB$11:$AB$110),INDEX(①職員名簿!E$11:E$110,MATCH(ROW()-27,①職員名簿!$AB$11:$AB$110,0)),"")</f>
        <v/>
      </c>
      <c r="AB60" s="227"/>
      <c r="AC60" s="74" t="s">
        <v>10</v>
      </c>
      <c r="AD60" s="227" t="str">
        <f>IF(ROW()-27&lt;=MAX(①職員名簿!$AB$11:$AB$110),INDEX(①職員名簿!F$11:F$110,MATCH(ROW()-27,①職員名簿!$AB$11:$AB$110,0)),"")</f>
        <v/>
      </c>
      <c r="AE60" s="227"/>
      <c r="AF60" s="75" t="s">
        <v>26</v>
      </c>
      <c r="AG60" s="228" t="str">
        <f t="shared" si="2"/>
        <v/>
      </c>
      <c r="AH60" s="229"/>
      <c r="AI60" s="74" t="s">
        <v>10</v>
      </c>
      <c r="AJ60" s="225" t="str">
        <f t="shared" si="3"/>
        <v/>
      </c>
      <c r="AK60" s="225"/>
      <c r="AL60" s="75" t="s">
        <v>26</v>
      </c>
      <c r="AM6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0" s="93" t="str">
        <f>IF(ROW()-27&lt;=MAX(①職員名簿!$AB$11:$AB$110),IF(INDEX(①職員名簿!N$11:N$110,MATCH(ROW()-27,①職員名簿!$AB$11:$AB$110,0))&lt;&gt;"","〇",""),"")</f>
        <v/>
      </c>
      <c r="AO60" s="167"/>
      <c r="AP60" s="166"/>
      <c r="AW60" s="20" t="str">
        <f t="shared" si="10"/>
        <v/>
      </c>
      <c r="AX60" s="21" t="str">
        <f t="shared" si="11"/>
        <v/>
      </c>
      <c r="AY60" s="22" t="str">
        <f t="shared" si="12"/>
        <v/>
      </c>
      <c r="AZ60" s="6" t="str">
        <f t="shared" si="13"/>
        <v/>
      </c>
      <c r="BA60" s="23" t="str">
        <f t="shared" si="14"/>
        <v/>
      </c>
      <c r="BB60" s="24" t="str">
        <f t="shared" si="15"/>
        <v/>
      </c>
      <c r="BE60" s="6" t="str">
        <f t="shared" si="16"/>
        <v/>
      </c>
    </row>
    <row r="61" spans="1:57" ht="28.5" customHeight="1">
      <c r="A61" s="150"/>
      <c r="B61" s="152">
        <v>34</v>
      </c>
      <c r="C61" s="214" t="str">
        <f>IF(ROW()-27&lt;=MAX(①職員名簿!$AB$11:$AB$110),IF(INDEX(①職員名簿!G$11:G$110,MATCH(ROW()-27,①職員名簿!AB$11:AB$110,0))&lt;&gt;"",INDEX(①職員名簿!G$11:G$110,MATCH(ROW()-27,①職員名簿!AB$11:AB$110,0)),INDEX(①職員名簿!B$11:B$110,MATCH(ROW()-27,①職員名簿!$AB$11:$AB$110,0))),"")</f>
        <v/>
      </c>
      <c r="D61" s="215"/>
      <c r="E61" s="215"/>
      <c r="F61" s="215"/>
      <c r="G61" s="215"/>
      <c r="H61" s="215"/>
      <c r="I61" s="216"/>
      <c r="J61" s="217" t="str">
        <f>IF(ROW()-27&lt;=MAX(①職員名簿!$AB$11:$AB$110),IF(INDEX(①職員名簿!H$11:H$110,MATCH(ROW()-27,①職員名簿!AB$11:AB$110,0))&lt;&gt;"",INDEX(①職員名簿!H$11:H$110,MATCH(ROW()-27,①職員名簿!AB$11:AB$110,0)),INDEX(①職員名簿!C$11:C$110,MATCH(ROW()-27,①職員名簿!$AB$11:$AB$110,0))),"")</f>
        <v/>
      </c>
      <c r="K61" s="218"/>
      <c r="L61" s="218"/>
      <c r="M61" s="218"/>
      <c r="N61" s="218"/>
      <c r="O61" s="219"/>
      <c r="P61" s="220" t="str">
        <f>IF(ROW()-27&lt;=MAX(①職員名簿!$AB$11:$AB$110),INDEX(①職員名簿!D$11:D$110,MATCH(ROW()-27,①職員名簿!$AB$11:$AB$110,0)),"")</f>
        <v/>
      </c>
      <c r="Q61" s="221"/>
      <c r="R61" s="221"/>
      <c r="S61" s="221"/>
      <c r="T61" s="222"/>
      <c r="U61" s="223" t="str">
        <f t="shared" si="0"/>
        <v/>
      </c>
      <c r="V61" s="224"/>
      <c r="W61" s="74" t="s">
        <v>10</v>
      </c>
      <c r="X61" s="225" t="str">
        <f t="shared" si="1"/>
        <v/>
      </c>
      <c r="Y61" s="225"/>
      <c r="Z61" s="75" t="s">
        <v>26</v>
      </c>
      <c r="AA61" s="226" t="str">
        <f>IF(ROW()-27&lt;=MAX(①職員名簿!$AB$11:$AB$110),INDEX(①職員名簿!E$11:E$110,MATCH(ROW()-27,①職員名簿!$AB$11:$AB$110,0)),"")</f>
        <v/>
      </c>
      <c r="AB61" s="227"/>
      <c r="AC61" s="74" t="s">
        <v>10</v>
      </c>
      <c r="AD61" s="227" t="str">
        <f>IF(ROW()-27&lt;=MAX(①職員名簿!$AB$11:$AB$110),INDEX(①職員名簿!F$11:F$110,MATCH(ROW()-27,①職員名簿!$AB$11:$AB$110,0)),"")</f>
        <v/>
      </c>
      <c r="AE61" s="227"/>
      <c r="AF61" s="75" t="s">
        <v>26</v>
      </c>
      <c r="AG61" s="228" t="str">
        <f t="shared" si="2"/>
        <v/>
      </c>
      <c r="AH61" s="229"/>
      <c r="AI61" s="74" t="s">
        <v>10</v>
      </c>
      <c r="AJ61" s="225" t="str">
        <f t="shared" si="3"/>
        <v/>
      </c>
      <c r="AK61" s="225"/>
      <c r="AL61" s="75" t="s">
        <v>26</v>
      </c>
      <c r="AM6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1" s="93" t="str">
        <f>IF(ROW()-27&lt;=MAX(①職員名簿!$AB$11:$AB$110),IF(INDEX(①職員名簿!N$11:N$110,MATCH(ROW()-27,①職員名簿!$AB$11:$AB$110,0))&lt;&gt;"","〇",""),"")</f>
        <v/>
      </c>
      <c r="AO61" s="167"/>
      <c r="AP61" s="166"/>
      <c r="AW61" s="20" t="str">
        <f t="shared" si="10"/>
        <v/>
      </c>
      <c r="AX61" s="21" t="str">
        <f t="shared" si="11"/>
        <v/>
      </c>
      <c r="AY61" s="22" t="str">
        <f t="shared" si="12"/>
        <v/>
      </c>
      <c r="AZ61" s="6" t="str">
        <f t="shared" si="13"/>
        <v/>
      </c>
      <c r="BA61" s="23" t="str">
        <f t="shared" si="14"/>
        <v/>
      </c>
      <c r="BB61" s="24" t="str">
        <f t="shared" si="15"/>
        <v/>
      </c>
      <c r="BE61" s="6" t="str">
        <f t="shared" si="16"/>
        <v/>
      </c>
    </row>
    <row r="62" spans="1:57" ht="28.5" customHeight="1">
      <c r="A62" s="150"/>
      <c r="B62" s="152">
        <v>35</v>
      </c>
      <c r="C62" s="214" t="str">
        <f>IF(ROW()-27&lt;=MAX(①職員名簿!$AB$11:$AB$110),IF(INDEX(①職員名簿!G$11:G$110,MATCH(ROW()-27,①職員名簿!AB$11:AB$110,0))&lt;&gt;"",INDEX(①職員名簿!G$11:G$110,MATCH(ROW()-27,①職員名簿!AB$11:AB$110,0)),INDEX(①職員名簿!B$11:B$110,MATCH(ROW()-27,①職員名簿!$AB$11:$AB$110,0))),"")</f>
        <v/>
      </c>
      <c r="D62" s="215"/>
      <c r="E62" s="215"/>
      <c r="F62" s="215"/>
      <c r="G62" s="215"/>
      <c r="H62" s="215"/>
      <c r="I62" s="216"/>
      <c r="J62" s="217" t="str">
        <f>IF(ROW()-27&lt;=MAX(①職員名簿!$AB$11:$AB$110),IF(INDEX(①職員名簿!H$11:H$110,MATCH(ROW()-27,①職員名簿!AB$11:AB$110,0))&lt;&gt;"",INDEX(①職員名簿!H$11:H$110,MATCH(ROW()-27,①職員名簿!AB$11:AB$110,0)),INDEX(①職員名簿!C$11:C$110,MATCH(ROW()-27,①職員名簿!$AB$11:$AB$110,0))),"")</f>
        <v/>
      </c>
      <c r="K62" s="218"/>
      <c r="L62" s="218"/>
      <c r="M62" s="218"/>
      <c r="N62" s="218"/>
      <c r="O62" s="219"/>
      <c r="P62" s="220" t="str">
        <f>IF(ROW()-27&lt;=MAX(①職員名簿!$AB$11:$AB$110),INDEX(①職員名簿!D$11:D$110,MATCH(ROW()-27,①職員名簿!$AB$11:$AB$110,0)),"")</f>
        <v/>
      </c>
      <c r="Q62" s="221"/>
      <c r="R62" s="221"/>
      <c r="S62" s="221"/>
      <c r="T62" s="222"/>
      <c r="U62" s="223" t="str">
        <f t="shared" si="0"/>
        <v/>
      </c>
      <c r="V62" s="224"/>
      <c r="W62" s="74" t="s">
        <v>10</v>
      </c>
      <c r="X62" s="225" t="str">
        <f t="shared" si="1"/>
        <v/>
      </c>
      <c r="Y62" s="225"/>
      <c r="Z62" s="75" t="s">
        <v>26</v>
      </c>
      <c r="AA62" s="226" t="str">
        <f>IF(ROW()-27&lt;=MAX(①職員名簿!$AB$11:$AB$110),INDEX(①職員名簿!E$11:E$110,MATCH(ROW()-27,①職員名簿!$AB$11:$AB$110,0)),"")</f>
        <v/>
      </c>
      <c r="AB62" s="227"/>
      <c r="AC62" s="74" t="s">
        <v>10</v>
      </c>
      <c r="AD62" s="227" t="str">
        <f>IF(ROW()-27&lt;=MAX(①職員名簿!$AB$11:$AB$110),INDEX(①職員名簿!F$11:F$110,MATCH(ROW()-27,①職員名簿!$AB$11:$AB$110,0)),"")</f>
        <v/>
      </c>
      <c r="AE62" s="227"/>
      <c r="AF62" s="75" t="s">
        <v>26</v>
      </c>
      <c r="AG62" s="228" t="str">
        <f t="shared" si="2"/>
        <v/>
      </c>
      <c r="AH62" s="229"/>
      <c r="AI62" s="74" t="s">
        <v>10</v>
      </c>
      <c r="AJ62" s="225" t="str">
        <f t="shared" si="3"/>
        <v/>
      </c>
      <c r="AK62" s="225"/>
      <c r="AL62" s="75" t="s">
        <v>26</v>
      </c>
      <c r="AM62"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2" s="93" t="str">
        <f>IF(ROW()-27&lt;=MAX(①職員名簿!$AB$11:$AB$110),IF(INDEX(①職員名簿!N$11:N$110,MATCH(ROW()-27,①職員名簿!$AB$11:$AB$110,0))&lt;&gt;"","〇",""),"")</f>
        <v/>
      </c>
      <c r="AO62" s="167"/>
      <c r="AP62" s="166"/>
      <c r="AW62" s="20" t="str">
        <f t="shared" si="10"/>
        <v/>
      </c>
      <c r="AX62" s="21" t="str">
        <f t="shared" si="11"/>
        <v/>
      </c>
      <c r="AY62" s="22" t="str">
        <f t="shared" si="12"/>
        <v/>
      </c>
      <c r="AZ62" s="6" t="str">
        <f t="shared" si="13"/>
        <v/>
      </c>
      <c r="BA62" s="23" t="str">
        <f t="shared" si="14"/>
        <v/>
      </c>
      <c r="BB62" s="24" t="str">
        <f t="shared" si="15"/>
        <v/>
      </c>
      <c r="BE62" s="6" t="str">
        <f t="shared" si="16"/>
        <v/>
      </c>
    </row>
    <row r="63" spans="1:57" ht="28.5" customHeight="1">
      <c r="A63" s="150"/>
      <c r="B63" s="152">
        <v>36</v>
      </c>
      <c r="C63" s="214" t="str">
        <f>IF(ROW()-27&lt;=MAX(①職員名簿!$AB$11:$AB$110),IF(INDEX(①職員名簿!G$11:G$110,MATCH(ROW()-27,①職員名簿!AB$11:AB$110,0))&lt;&gt;"",INDEX(①職員名簿!G$11:G$110,MATCH(ROW()-27,①職員名簿!AB$11:AB$110,0)),INDEX(①職員名簿!B$11:B$110,MATCH(ROW()-27,①職員名簿!$AB$11:$AB$110,0))),"")</f>
        <v/>
      </c>
      <c r="D63" s="215"/>
      <c r="E63" s="215"/>
      <c r="F63" s="215"/>
      <c r="G63" s="215"/>
      <c r="H63" s="215"/>
      <c r="I63" s="216"/>
      <c r="J63" s="217" t="str">
        <f>IF(ROW()-27&lt;=MAX(①職員名簿!$AB$11:$AB$110),IF(INDEX(①職員名簿!H$11:H$110,MATCH(ROW()-27,①職員名簿!AB$11:AB$110,0))&lt;&gt;"",INDEX(①職員名簿!H$11:H$110,MATCH(ROW()-27,①職員名簿!AB$11:AB$110,0)),INDEX(①職員名簿!C$11:C$110,MATCH(ROW()-27,①職員名簿!$AB$11:$AB$110,0))),"")</f>
        <v/>
      </c>
      <c r="K63" s="218"/>
      <c r="L63" s="218"/>
      <c r="M63" s="218"/>
      <c r="N63" s="218"/>
      <c r="O63" s="219"/>
      <c r="P63" s="220" t="str">
        <f>IF(ROW()-27&lt;=MAX(①職員名簿!$AB$11:$AB$110),INDEX(①職員名簿!D$11:D$110,MATCH(ROW()-27,①職員名簿!$AB$11:$AB$110,0)),"")</f>
        <v/>
      </c>
      <c r="Q63" s="221"/>
      <c r="R63" s="221"/>
      <c r="S63" s="221"/>
      <c r="T63" s="222"/>
      <c r="U63" s="223" t="str">
        <f t="shared" si="0"/>
        <v/>
      </c>
      <c r="V63" s="224"/>
      <c r="W63" s="74" t="s">
        <v>10</v>
      </c>
      <c r="X63" s="225" t="str">
        <f t="shared" si="1"/>
        <v/>
      </c>
      <c r="Y63" s="225"/>
      <c r="Z63" s="75" t="s">
        <v>26</v>
      </c>
      <c r="AA63" s="226" t="str">
        <f>IF(ROW()-27&lt;=MAX(①職員名簿!$AB$11:$AB$110),INDEX(①職員名簿!E$11:E$110,MATCH(ROW()-27,①職員名簿!$AB$11:$AB$110,0)),"")</f>
        <v/>
      </c>
      <c r="AB63" s="227"/>
      <c r="AC63" s="74" t="s">
        <v>10</v>
      </c>
      <c r="AD63" s="227" t="str">
        <f>IF(ROW()-27&lt;=MAX(①職員名簿!$AB$11:$AB$110),INDEX(①職員名簿!F$11:F$110,MATCH(ROW()-27,①職員名簿!$AB$11:$AB$110,0)),"")</f>
        <v/>
      </c>
      <c r="AE63" s="227"/>
      <c r="AF63" s="75" t="s">
        <v>26</v>
      </c>
      <c r="AG63" s="228" t="str">
        <f t="shared" si="2"/>
        <v/>
      </c>
      <c r="AH63" s="229"/>
      <c r="AI63" s="74" t="s">
        <v>10</v>
      </c>
      <c r="AJ63" s="225" t="str">
        <f t="shared" si="3"/>
        <v/>
      </c>
      <c r="AK63" s="225"/>
      <c r="AL63" s="75" t="s">
        <v>26</v>
      </c>
      <c r="AM63"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3" s="93" t="str">
        <f>IF(ROW()-27&lt;=MAX(①職員名簿!$AB$11:$AB$110),IF(INDEX(①職員名簿!N$11:N$110,MATCH(ROW()-27,①職員名簿!$AB$11:$AB$110,0))&lt;&gt;"","〇",""),"")</f>
        <v/>
      </c>
      <c r="AO63" s="167"/>
      <c r="AP63" s="166"/>
      <c r="AW63" s="20" t="str">
        <f t="shared" si="10"/>
        <v/>
      </c>
      <c r="AX63" s="21" t="str">
        <f t="shared" si="11"/>
        <v/>
      </c>
      <c r="AY63" s="22" t="str">
        <f t="shared" si="12"/>
        <v/>
      </c>
      <c r="AZ63" s="6" t="str">
        <f t="shared" si="13"/>
        <v/>
      </c>
      <c r="BA63" s="23" t="str">
        <f t="shared" si="14"/>
        <v/>
      </c>
      <c r="BB63" s="24" t="str">
        <f t="shared" si="15"/>
        <v/>
      </c>
      <c r="BE63" s="6" t="str">
        <f t="shared" si="16"/>
        <v/>
      </c>
    </row>
    <row r="64" spans="1:57" ht="28.5" customHeight="1">
      <c r="A64" s="150"/>
      <c r="B64" s="152">
        <v>37</v>
      </c>
      <c r="C64" s="214" t="str">
        <f>IF(ROW()-27&lt;=MAX(①職員名簿!$AB$11:$AB$110),IF(INDEX(①職員名簿!G$11:G$110,MATCH(ROW()-27,①職員名簿!AB$11:AB$110,0))&lt;&gt;"",INDEX(①職員名簿!G$11:G$110,MATCH(ROW()-27,①職員名簿!AB$11:AB$110,0)),INDEX(①職員名簿!B$11:B$110,MATCH(ROW()-27,①職員名簿!$AB$11:$AB$110,0))),"")</f>
        <v/>
      </c>
      <c r="D64" s="215"/>
      <c r="E64" s="215"/>
      <c r="F64" s="215"/>
      <c r="G64" s="215"/>
      <c r="H64" s="215"/>
      <c r="I64" s="216"/>
      <c r="J64" s="217" t="str">
        <f>IF(ROW()-27&lt;=MAX(①職員名簿!$AB$11:$AB$110),IF(INDEX(①職員名簿!H$11:H$110,MATCH(ROW()-27,①職員名簿!AB$11:AB$110,0))&lt;&gt;"",INDEX(①職員名簿!H$11:H$110,MATCH(ROW()-27,①職員名簿!AB$11:AB$110,0)),INDEX(①職員名簿!C$11:C$110,MATCH(ROW()-27,①職員名簿!$AB$11:$AB$110,0))),"")</f>
        <v/>
      </c>
      <c r="K64" s="218"/>
      <c r="L64" s="218"/>
      <c r="M64" s="218"/>
      <c r="N64" s="218"/>
      <c r="O64" s="219"/>
      <c r="P64" s="220" t="str">
        <f>IF(ROW()-27&lt;=MAX(①職員名簿!$AB$11:$AB$110),INDEX(①職員名簿!D$11:D$110,MATCH(ROW()-27,①職員名簿!$AB$11:$AB$110,0)),"")</f>
        <v/>
      </c>
      <c r="Q64" s="221"/>
      <c r="R64" s="221"/>
      <c r="S64" s="221"/>
      <c r="T64" s="222"/>
      <c r="U64" s="223" t="str">
        <f t="shared" si="0"/>
        <v/>
      </c>
      <c r="V64" s="224"/>
      <c r="W64" s="74" t="s">
        <v>10</v>
      </c>
      <c r="X64" s="225" t="str">
        <f t="shared" si="1"/>
        <v/>
      </c>
      <c r="Y64" s="225"/>
      <c r="Z64" s="75" t="s">
        <v>26</v>
      </c>
      <c r="AA64" s="226" t="str">
        <f>IF(ROW()-27&lt;=MAX(①職員名簿!$AB$11:$AB$110),INDEX(①職員名簿!E$11:E$110,MATCH(ROW()-27,①職員名簿!$AB$11:$AB$110,0)),"")</f>
        <v/>
      </c>
      <c r="AB64" s="227"/>
      <c r="AC64" s="74" t="s">
        <v>10</v>
      </c>
      <c r="AD64" s="227" t="str">
        <f>IF(ROW()-27&lt;=MAX(①職員名簿!$AB$11:$AB$110),INDEX(①職員名簿!F$11:F$110,MATCH(ROW()-27,①職員名簿!$AB$11:$AB$110,0)),"")</f>
        <v/>
      </c>
      <c r="AE64" s="227"/>
      <c r="AF64" s="75" t="s">
        <v>26</v>
      </c>
      <c r="AG64" s="228" t="str">
        <f t="shared" si="2"/>
        <v/>
      </c>
      <c r="AH64" s="229"/>
      <c r="AI64" s="74" t="s">
        <v>10</v>
      </c>
      <c r="AJ64" s="225" t="str">
        <f t="shared" si="3"/>
        <v/>
      </c>
      <c r="AK64" s="225"/>
      <c r="AL64" s="75" t="s">
        <v>26</v>
      </c>
      <c r="AM64"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4" s="93" t="str">
        <f>IF(ROW()-27&lt;=MAX(①職員名簿!$AB$11:$AB$110),IF(INDEX(①職員名簿!N$11:N$110,MATCH(ROW()-27,①職員名簿!$AB$11:$AB$110,0))&lt;&gt;"","〇",""),"")</f>
        <v/>
      </c>
      <c r="AO64" s="167"/>
      <c r="AP64" s="166"/>
      <c r="AW64" s="20" t="str">
        <f t="shared" si="10"/>
        <v/>
      </c>
      <c r="AX64" s="21" t="str">
        <f t="shared" si="11"/>
        <v/>
      </c>
      <c r="AY64" s="22" t="str">
        <f t="shared" si="12"/>
        <v/>
      </c>
      <c r="AZ64" s="6" t="str">
        <f t="shared" si="13"/>
        <v/>
      </c>
      <c r="BA64" s="23" t="str">
        <f t="shared" si="14"/>
        <v/>
      </c>
      <c r="BB64" s="24" t="str">
        <f t="shared" si="15"/>
        <v/>
      </c>
      <c r="BE64" s="6" t="str">
        <f t="shared" si="16"/>
        <v/>
      </c>
    </row>
    <row r="65" spans="1:57" ht="28.5" customHeight="1">
      <c r="A65" s="150"/>
      <c r="B65" s="152">
        <v>38</v>
      </c>
      <c r="C65" s="214" t="str">
        <f>IF(ROW()-27&lt;=MAX(①職員名簿!$AB$11:$AB$110),IF(INDEX(①職員名簿!G$11:G$110,MATCH(ROW()-27,①職員名簿!AB$11:AB$110,0))&lt;&gt;"",INDEX(①職員名簿!G$11:G$110,MATCH(ROW()-27,①職員名簿!AB$11:AB$110,0)),INDEX(①職員名簿!B$11:B$110,MATCH(ROW()-27,①職員名簿!$AB$11:$AB$110,0))),"")</f>
        <v/>
      </c>
      <c r="D65" s="215"/>
      <c r="E65" s="215"/>
      <c r="F65" s="215"/>
      <c r="G65" s="215"/>
      <c r="H65" s="215"/>
      <c r="I65" s="216"/>
      <c r="J65" s="217" t="str">
        <f>IF(ROW()-27&lt;=MAX(①職員名簿!$AB$11:$AB$110),IF(INDEX(①職員名簿!H$11:H$110,MATCH(ROW()-27,①職員名簿!AB$11:AB$110,0))&lt;&gt;"",INDEX(①職員名簿!H$11:H$110,MATCH(ROW()-27,①職員名簿!AB$11:AB$110,0)),INDEX(①職員名簿!C$11:C$110,MATCH(ROW()-27,①職員名簿!$AB$11:$AB$110,0))),"")</f>
        <v/>
      </c>
      <c r="K65" s="218"/>
      <c r="L65" s="218"/>
      <c r="M65" s="218"/>
      <c r="N65" s="218"/>
      <c r="O65" s="219"/>
      <c r="P65" s="220" t="str">
        <f>IF(ROW()-27&lt;=MAX(①職員名簿!$AB$11:$AB$110),INDEX(①職員名簿!D$11:D$110,MATCH(ROW()-27,①職員名簿!$AB$11:$AB$110,0)),"")</f>
        <v/>
      </c>
      <c r="Q65" s="221"/>
      <c r="R65" s="221"/>
      <c r="S65" s="221"/>
      <c r="T65" s="222"/>
      <c r="U65" s="223" t="str">
        <f t="shared" si="0"/>
        <v/>
      </c>
      <c r="V65" s="224"/>
      <c r="W65" s="74" t="s">
        <v>10</v>
      </c>
      <c r="X65" s="225" t="str">
        <f t="shared" si="1"/>
        <v/>
      </c>
      <c r="Y65" s="225"/>
      <c r="Z65" s="75" t="s">
        <v>26</v>
      </c>
      <c r="AA65" s="226" t="str">
        <f>IF(ROW()-27&lt;=MAX(①職員名簿!$AB$11:$AB$110),INDEX(①職員名簿!E$11:E$110,MATCH(ROW()-27,①職員名簿!$AB$11:$AB$110,0)),"")</f>
        <v/>
      </c>
      <c r="AB65" s="227"/>
      <c r="AC65" s="74" t="s">
        <v>10</v>
      </c>
      <c r="AD65" s="227" t="str">
        <f>IF(ROW()-27&lt;=MAX(①職員名簿!$AB$11:$AB$110),INDEX(①職員名簿!F$11:F$110,MATCH(ROW()-27,①職員名簿!$AB$11:$AB$110,0)),"")</f>
        <v/>
      </c>
      <c r="AE65" s="227"/>
      <c r="AF65" s="75" t="s">
        <v>26</v>
      </c>
      <c r="AG65" s="228" t="str">
        <f t="shared" si="2"/>
        <v/>
      </c>
      <c r="AH65" s="229"/>
      <c r="AI65" s="74" t="s">
        <v>10</v>
      </c>
      <c r="AJ65" s="225" t="str">
        <f t="shared" si="3"/>
        <v/>
      </c>
      <c r="AK65" s="225"/>
      <c r="AL65" s="75" t="s">
        <v>26</v>
      </c>
      <c r="AM65"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5" s="93" t="str">
        <f>IF(ROW()-27&lt;=MAX(①職員名簿!$AB$11:$AB$110),IF(INDEX(①職員名簿!N$11:N$110,MATCH(ROW()-27,①職員名簿!$AB$11:$AB$110,0))&lt;&gt;"","〇",""),"")</f>
        <v/>
      </c>
      <c r="AO65" s="167"/>
      <c r="AP65" s="166"/>
      <c r="AW65" s="20" t="str">
        <f t="shared" si="10"/>
        <v/>
      </c>
      <c r="AX65" s="21" t="str">
        <f t="shared" si="11"/>
        <v/>
      </c>
      <c r="AY65" s="22" t="str">
        <f t="shared" si="12"/>
        <v/>
      </c>
      <c r="AZ65" s="6" t="str">
        <f t="shared" si="13"/>
        <v/>
      </c>
      <c r="BA65" s="23" t="str">
        <f t="shared" si="14"/>
        <v/>
      </c>
      <c r="BB65" s="24" t="str">
        <f t="shared" si="15"/>
        <v/>
      </c>
      <c r="BE65" s="6" t="str">
        <f t="shared" si="16"/>
        <v/>
      </c>
    </row>
    <row r="66" spans="1:57" ht="28.5" customHeight="1">
      <c r="A66" s="150"/>
      <c r="B66" s="152">
        <v>39</v>
      </c>
      <c r="C66" s="214" t="str">
        <f>IF(ROW()-27&lt;=MAX(①職員名簿!$AB$11:$AB$110),IF(INDEX(①職員名簿!G$11:G$110,MATCH(ROW()-27,①職員名簿!AB$11:AB$110,0))&lt;&gt;"",INDEX(①職員名簿!G$11:G$110,MATCH(ROW()-27,①職員名簿!AB$11:AB$110,0)),INDEX(①職員名簿!B$11:B$110,MATCH(ROW()-27,①職員名簿!$AB$11:$AB$110,0))),"")</f>
        <v/>
      </c>
      <c r="D66" s="215"/>
      <c r="E66" s="215"/>
      <c r="F66" s="215"/>
      <c r="G66" s="215"/>
      <c r="H66" s="215"/>
      <c r="I66" s="216"/>
      <c r="J66" s="217" t="str">
        <f>IF(ROW()-27&lt;=MAX(①職員名簿!$AB$11:$AB$110),IF(INDEX(①職員名簿!H$11:H$110,MATCH(ROW()-27,①職員名簿!AB$11:AB$110,0))&lt;&gt;"",INDEX(①職員名簿!H$11:H$110,MATCH(ROW()-27,①職員名簿!AB$11:AB$110,0)),INDEX(①職員名簿!C$11:C$110,MATCH(ROW()-27,①職員名簿!$AB$11:$AB$110,0))),"")</f>
        <v/>
      </c>
      <c r="K66" s="218"/>
      <c r="L66" s="218"/>
      <c r="M66" s="218"/>
      <c r="N66" s="218"/>
      <c r="O66" s="219"/>
      <c r="P66" s="220" t="str">
        <f>IF(ROW()-27&lt;=MAX(①職員名簿!$AB$11:$AB$110),INDEX(①職員名簿!D$11:D$110,MATCH(ROW()-27,①職員名簿!$AB$11:$AB$110,0)),"")</f>
        <v/>
      </c>
      <c r="Q66" s="221"/>
      <c r="R66" s="221"/>
      <c r="S66" s="221"/>
      <c r="T66" s="222"/>
      <c r="U66" s="223" t="str">
        <f t="shared" si="0"/>
        <v/>
      </c>
      <c r="V66" s="224"/>
      <c r="W66" s="74" t="s">
        <v>10</v>
      </c>
      <c r="X66" s="225" t="str">
        <f t="shared" si="1"/>
        <v/>
      </c>
      <c r="Y66" s="225"/>
      <c r="Z66" s="75" t="s">
        <v>26</v>
      </c>
      <c r="AA66" s="226" t="str">
        <f>IF(ROW()-27&lt;=MAX(①職員名簿!$AB$11:$AB$110),INDEX(①職員名簿!E$11:E$110,MATCH(ROW()-27,①職員名簿!$AB$11:$AB$110,0)),"")</f>
        <v/>
      </c>
      <c r="AB66" s="227"/>
      <c r="AC66" s="74" t="s">
        <v>10</v>
      </c>
      <c r="AD66" s="227" t="str">
        <f>IF(ROW()-27&lt;=MAX(①職員名簿!$AB$11:$AB$110),INDEX(①職員名簿!F$11:F$110,MATCH(ROW()-27,①職員名簿!$AB$11:$AB$110,0)),"")</f>
        <v/>
      </c>
      <c r="AE66" s="227"/>
      <c r="AF66" s="75" t="s">
        <v>26</v>
      </c>
      <c r="AG66" s="228" t="str">
        <f t="shared" si="2"/>
        <v/>
      </c>
      <c r="AH66" s="229"/>
      <c r="AI66" s="74" t="s">
        <v>10</v>
      </c>
      <c r="AJ66" s="225" t="str">
        <f t="shared" si="3"/>
        <v/>
      </c>
      <c r="AK66" s="225"/>
      <c r="AL66" s="75" t="s">
        <v>26</v>
      </c>
      <c r="AM66"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6" s="93" t="str">
        <f>IF(ROW()-27&lt;=MAX(①職員名簿!$AB$11:$AB$110),IF(INDEX(①職員名簿!N$11:N$110,MATCH(ROW()-27,①職員名簿!$AB$11:$AB$110,0))&lt;&gt;"","〇",""),"")</f>
        <v/>
      </c>
      <c r="AO66" s="167"/>
      <c r="AP66" s="166"/>
      <c r="AW66" s="20" t="str">
        <f t="shared" si="10"/>
        <v/>
      </c>
      <c r="AX66" s="21" t="str">
        <f t="shared" si="11"/>
        <v/>
      </c>
      <c r="AY66" s="22" t="str">
        <f t="shared" si="12"/>
        <v/>
      </c>
      <c r="AZ66" s="6" t="str">
        <f t="shared" si="13"/>
        <v/>
      </c>
      <c r="BA66" s="23" t="str">
        <f t="shared" si="14"/>
        <v/>
      </c>
      <c r="BB66" s="24" t="str">
        <f t="shared" si="15"/>
        <v/>
      </c>
      <c r="BE66" s="6" t="str">
        <f t="shared" si="16"/>
        <v/>
      </c>
    </row>
    <row r="67" spans="1:57" ht="28.5" customHeight="1">
      <c r="A67" s="150"/>
      <c r="B67" s="152">
        <v>40</v>
      </c>
      <c r="C67" s="214" t="str">
        <f>IF(ROW()-27&lt;=MAX(①職員名簿!$AB$11:$AB$110),IF(INDEX(①職員名簿!G$11:G$110,MATCH(ROW()-27,①職員名簿!AB$11:AB$110,0))&lt;&gt;"",INDEX(①職員名簿!G$11:G$110,MATCH(ROW()-27,①職員名簿!AB$11:AB$110,0)),INDEX(①職員名簿!B$11:B$110,MATCH(ROW()-27,①職員名簿!$AB$11:$AB$110,0))),"")</f>
        <v/>
      </c>
      <c r="D67" s="215"/>
      <c r="E67" s="215"/>
      <c r="F67" s="215"/>
      <c r="G67" s="215"/>
      <c r="H67" s="215"/>
      <c r="I67" s="216"/>
      <c r="J67" s="217" t="str">
        <f>IF(ROW()-27&lt;=MAX(①職員名簿!$AB$11:$AB$110),IF(INDEX(①職員名簿!H$11:H$110,MATCH(ROW()-27,①職員名簿!AB$11:AB$110,0))&lt;&gt;"",INDEX(①職員名簿!H$11:H$110,MATCH(ROW()-27,①職員名簿!AB$11:AB$110,0)),INDEX(①職員名簿!C$11:C$110,MATCH(ROW()-27,①職員名簿!$AB$11:$AB$110,0))),"")</f>
        <v/>
      </c>
      <c r="K67" s="218"/>
      <c r="L67" s="218"/>
      <c r="M67" s="218"/>
      <c r="N67" s="218"/>
      <c r="O67" s="219"/>
      <c r="P67" s="220" t="str">
        <f>IF(ROW()-27&lt;=MAX(①職員名簿!$AB$11:$AB$110),INDEX(①職員名簿!D$11:D$110,MATCH(ROW()-27,①職員名簿!$AB$11:$AB$110,0)),"")</f>
        <v/>
      </c>
      <c r="Q67" s="221"/>
      <c r="R67" s="221"/>
      <c r="S67" s="221"/>
      <c r="T67" s="222"/>
      <c r="U67" s="223" t="str">
        <f t="shared" si="0"/>
        <v/>
      </c>
      <c r="V67" s="224"/>
      <c r="W67" s="74" t="s">
        <v>10</v>
      </c>
      <c r="X67" s="225" t="str">
        <f t="shared" si="1"/>
        <v/>
      </c>
      <c r="Y67" s="225"/>
      <c r="Z67" s="75" t="s">
        <v>26</v>
      </c>
      <c r="AA67" s="226" t="str">
        <f>IF(ROW()-27&lt;=MAX(①職員名簿!$AB$11:$AB$110),INDEX(①職員名簿!E$11:E$110,MATCH(ROW()-27,①職員名簿!$AB$11:$AB$110,0)),"")</f>
        <v/>
      </c>
      <c r="AB67" s="227"/>
      <c r="AC67" s="74" t="s">
        <v>10</v>
      </c>
      <c r="AD67" s="227" t="str">
        <f>IF(ROW()-27&lt;=MAX(①職員名簿!$AB$11:$AB$110),INDEX(①職員名簿!F$11:F$110,MATCH(ROW()-27,①職員名簿!$AB$11:$AB$110,0)),"")</f>
        <v/>
      </c>
      <c r="AE67" s="227"/>
      <c r="AF67" s="75" t="s">
        <v>26</v>
      </c>
      <c r="AG67" s="228" t="str">
        <f t="shared" si="2"/>
        <v/>
      </c>
      <c r="AH67" s="229"/>
      <c r="AI67" s="74" t="s">
        <v>10</v>
      </c>
      <c r="AJ67" s="225" t="str">
        <f t="shared" si="3"/>
        <v/>
      </c>
      <c r="AK67" s="225"/>
      <c r="AL67" s="75" t="s">
        <v>26</v>
      </c>
      <c r="AM67"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7" s="93" t="str">
        <f>IF(ROW()-27&lt;=MAX(①職員名簿!$AB$11:$AB$110),IF(INDEX(①職員名簿!N$11:N$110,MATCH(ROW()-27,①職員名簿!$AB$11:$AB$110,0))&lt;&gt;"","〇",""),"")</f>
        <v/>
      </c>
      <c r="AO67" s="167"/>
      <c r="AP67" s="166"/>
      <c r="AW67" s="20" t="str">
        <f t="shared" si="10"/>
        <v/>
      </c>
      <c r="AX67" s="21" t="str">
        <f t="shared" si="11"/>
        <v/>
      </c>
      <c r="AY67" s="22" t="str">
        <f t="shared" si="12"/>
        <v/>
      </c>
      <c r="AZ67" s="6" t="str">
        <f t="shared" si="13"/>
        <v/>
      </c>
      <c r="BA67" s="23" t="str">
        <f t="shared" si="14"/>
        <v/>
      </c>
      <c r="BB67" s="24" t="str">
        <f t="shared" si="15"/>
        <v/>
      </c>
      <c r="BE67" s="6" t="str">
        <f t="shared" si="16"/>
        <v/>
      </c>
    </row>
    <row r="68" spans="1:57" ht="28.5" customHeight="1">
      <c r="A68" s="150"/>
      <c r="B68" s="152">
        <v>41</v>
      </c>
      <c r="C68" s="214" t="str">
        <f>IF(ROW()-27&lt;=MAX(①職員名簿!$AB$11:$AB$110),IF(INDEX(①職員名簿!G$11:G$110,MATCH(ROW()-27,①職員名簿!AB$11:AB$110,0))&lt;&gt;"",INDEX(①職員名簿!G$11:G$110,MATCH(ROW()-27,①職員名簿!AB$11:AB$110,0)),INDEX(①職員名簿!B$11:B$110,MATCH(ROW()-27,①職員名簿!$AB$11:$AB$110,0))),"")</f>
        <v/>
      </c>
      <c r="D68" s="215"/>
      <c r="E68" s="215"/>
      <c r="F68" s="215"/>
      <c r="G68" s="215"/>
      <c r="H68" s="215"/>
      <c r="I68" s="216"/>
      <c r="J68" s="217" t="str">
        <f>IF(ROW()-27&lt;=MAX(①職員名簿!$AB$11:$AB$110),IF(INDEX(①職員名簿!H$11:H$110,MATCH(ROW()-27,①職員名簿!AB$11:AB$110,0))&lt;&gt;"",INDEX(①職員名簿!H$11:H$110,MATCH(ROW()-27,①職員名簿!AB$11:AB$110,0)),INDEX(①職員名簿!C$11:C$110,MATCH(ROW()-27,①職員名簿!$AB$11:$AB$110,0))),"")</f>
        <v/>
      </c>
      <c r="K68" s="218"/>
      <c r="L68" s="218"/>
      <c r="M68" s="218"/>
      <c r="N68" s="218"/>
      <c r="O68" s="219"/>
      <c r="P68" s="220" t="str">
        <f>IF(ROW()-27&lt;=MAX(①職員名簿!$AB$11:$AB$110),INDEX(①職員名簿!D$11:D$110,MATCH(ROW()-27,①職員名簿!$AB$11:$AB$110,0)),"")</f>
        <v/>
      </c>
      <c r="Q68" s="221"/>
      <c r="R68" s="221"/>
      <c r="S68" s="221"/>
      <c r="T68" s="222"/>
      <c r="U68" s="223" t="str">
        <f t="shared" si="0"/>
        <v/>
      </c>
      <c r="V68" s="224"/>
      <c r="W68" s="74" t="s">
        <v>10</v>
      </c>
      <c r="X68" s="225" t="str">
        <f t="shared" si="1"/>
        <v/>
      </c>
      <c r="Y68" s="225"/>
      <c r="Z68" s="75" t="s">
        <v>26</v>
      </c>
      <c r="AA68" s="226" t="str">
        <f>IF(ROW()-27&lt;=MAX(①職員名簿!$AB$11:$AB$110),INDEX(①職員名簿!E$11:E$110,MATCH(ROW()-27,①職員名簿!$AB$11:$AB$110,0)),"")</f>
        <v/>
      </c>
      <c r="AB68" s="227"/>
      <c r="AC68" s="74" t="s">
        <v>10</v>
      </c>
      <c r="AD68" s="227" t="str">
        <f>IF(ROW()-27&lt;=MAX(①職員名簿!$AB$11:$AB$110),INDEX(①職員名簿!F$11:F$110,MATCH(ROW()-27,①職員名簿!$AB$11:$AB$110,0)),"")</f>
        <v/>
      </c>
      <c r="AE68" s="227"/>
      <c r="AF68" s="75" t="s">
        <v>26</v>
      </c>
      <c r="AG68" s="228" t="str">
        <f t="shared" si="2"/>
        <v/>
      </c>
      <c r="AH68" s="229"/>
      <c r="AI68" s="74" t="s">
        <v>10</v>
      </c>
      <c r="AJ68" s="225" t="str">
        <f t="shared" si="3"/>
        <v/>
      </c>
      <c r="AK68" s="225"/>
      <c r="AL68" s="75" t="s">
        <v>26</v>
      </c>
      <c r="AM68"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8" s="93" t="str">
        <f>IF(ROW()-27&lt;=MAX(①職員名簿!$AB$11:$AB$110),IF(INDEX(①職員名簿!N$11:N$110,MATCH(ROW()-27,①職員名簿!$AB$11:$AB$110,0))&lt;&gt;"","〇",""),"")</f>
        <v/>
      </c>
      <c r="AO68" s="167"/>
      <c r="AP68" s="166"/>
      <c r="AW68" s="20" t="str">
        <f t="shared" si="10"/>
        <v/>
      </c>
      <c r="AX68" s="21" t="str">
        <f t="shared" si="11"/>
        <v/>
      </c>
      <c r="AY68" s="22" t="str">
        <f t="shared" si="12"/>
        <v/>
      </c>
      <c r="AZ68" s="6" t="str">
        <f t="shared" si="13"/>
        <v/>
      </c>
      <c r="BA68" s="23" t="str">
        <f t="shared" si="14"/>
        <v/>
      </c>
      <c r="BB68" s="24" t="str">
        <f t="shared" si="15"/>
        <v/>
      </c>
      <c r="BE68" s="6" t="str">
        <f t="shared" si="16"/>
        <v/>
      </c>
    </row>
    <row r="69" spans="1:57" ht="28.5" customHeight="1">
      <c r="A69" s="150"/>
      <c r="B69" s="152">
        <v>42</v>
      </c>
      <c r="C69" s="214" t="str">
        <f>IF(ROW()-27&lt;=MAX(①職員名簿!$AB$11:$AB$110),IF(INDEX(①職員名簿!G$11:G$110,MATCH(ROW()-27,①職員名簿!AB$11:AB$110,0))&lt;&gt;"",INDEX(①職員名簿!G$11:G$110,MATCH(ROW()-27,①職員名簿!AB$11:AB$110,0)),INDEX(①職員名簿!B$11:B$110,MATCH(ROW()-27,①職員名簿!$AB$11:$AB$110,0))),"")</f>
        <v/>
      </c>
      <c r="D69" s="215"/>
      <c r="E69" s="215"/>
      <c r="F69" s="215"/>
      <c r="G69" s="215"/>
      <c r="H69" s="215"/>
      <c r="I69" s="216"/>
      <c r="J69" s="217" t="str">
        <f>IF(ROW()-27&lt;=MAX(①職員名簿!$AB$11:$AB$110),IF(INDEX(①職員名簿!H$11:H$110,MATCH(ROW()-27,①職員名簿!AB$11:AB$110,0))&lt;&gt;"",INDEX(①職員名簿!H$11:H$110,MATCH(ROW()-27,①職員名簿!AB$11:AB$110,0)),INDEX(①職員名簿!C$11:C$110,MATCH(ROW()-27,①職員名簿!$AB$11:$AB$110,0))),"")</f>
        <v/>
      </c>
      <c r="K69" s="218"/>
      <c r="L69" s="218"/>
      <c r="M69" s="218"/>
      <c r="N69" s="218"/>
      <c r="O69" s="219"/>
      <c r="P69" s="220" t="str">
        <f>IF(ROW()-27&lt;=MAX(①職員名簿!$AB$11:$AB$110),INDEX(①職員名簿!D$11:D$110,MATCH(ROW()-27,①職員名簿!$AB$11:$AB$110,0)),"")</f>
        <v/>
      </c>
      <c r="Q69" s="221"/>
      <c r="R69" s="221"/>
      <c r="S69" s="221"/>
      <c r="T69" s="222"/>
      <c r="U69" s="223" t="str">
        <f t="shared" si="0"/>
        <v/>
      </c>
      <c r="V69" s="224"/>
      <c r="W69" s="74" t="s">
        <v>10</v>
      </c>
      <c r="X69" s="225" t="str">
        <f t="shared" si="1"/>
        <v/>
      </c>
      <c r="Y69" s="225"/>
      <c r="Z69" s="75" t="s">
        <v>26</v>
      </c>
      <c r="AA69" s="226" t="str">
        <f>IF(ROW()-27&lt;=MAX(①職員名簿!$AB$11:$AB$110),INDEX(①職員名簿!E$11:E$110,MATCH(ROW()-27,①職員名簿!$AB$11:$AB$110,0)),"")</f>
        <v/>
      </c>
      <c r="AB69" s="227"/>
      <c r="AC69" s="74" t="s">
        <v>10</v>
      </c>
      <c r="AD69" s="227" t="str">
        <f>IF(ROW()-27&lt;=MAX(①職員名簿!$AB$11:$AB$110),INDEX(①職員名簿!F$11:F$110,MATCH(ROW()-27,①職員名簿!$AB$11:$AB$110,0)),"")</f>
        <v/>
      </c>
      <c r="AE69" s="227"/>
      <c r="AF69" s="75" t="s">
        <v>26</v>
      </c>
      <c r="AG69" s="228" t="str">
        <f t="shared" si="2"/>
        <v/>
      </c>
      <c r="AH69" s="229"/>
      <c r="AI69" s="74" t="s">
        <v>10</v>
      </c>
      <c r="AJ69" s="225" t="str">
        <f t="shared" si="3"/>
        <v/>
      </c>
      <c r="AK69" s="225"/>
      <c r="AL69" s="75" t="s">
        <v>26</v>
      </c>
      <c r="AM6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9" s="93" t="str">
        <f>IF(ROW()-27&lt;=MAX(①職員名簿!$AB$11:$AB$110),IF(INDEX(①職員名簿!N$11:N$110,MATCH(ROW()-27,①職員名簿!$AB$11:$AB$110,0))&lt;&gt;"","〇",""),"")</f>
        <v/>
      </c>
      <c r="AO69" s="167"/>
      <c r="AP69" s="166"/>
      <c r="AW69" s="20" t="str">
        <f t="shared" si="10"/>
        <v/>
      </c>
      <c r="AX69" s="21" t="str">
        <f t="shared" si="11"/>
        <v/>
      </c>
      <c r="AY69" s="22" t="str">
        <f t="shared" si="12"/>
        <v/>
      </c>
      <c r="AZ69" s="6" t="str">
        <f t="shared" si="13"/>
        <v/>
      </c>
      <c r="BA69" s="23" t="str">
        <f t="shared" si="14"/>
        <v/>
      </c>
      <c r="BB69" s="24" t="str">
        <f t="shared" si="15"/>
        <v/>
      </c>
      <c r="BE69" s="6" t="str">
        <f t="shared" si="16"/>
        <v/>
      </c>
    </row>
    <row r="70" spans="1:57" ht="28.5" customHeight="1">
      <c r="A70" s="150"/>
      <c r="B70" s="152">
        <v>43</v>
      </c>
      <c r="C70" s="214" t="str">
        <f>IF(ROW()-27&lt;=MAX(①職員名簿!$AB$11:$AB$110),IF(INDEX(①職員名簿!G$11:G$110,MATCH(ROW()-27,①職員名簿!AB$11:AB$110,0))&lt;&gt;"",INDEX(①職員名簿!G$11:G$110,MATCH(ROW()-27,①職員名簿!AB$11:AB$110,0)),INDEX(①職員名簿!B$11:B$110,MATCH(ROW()-27,①職員名簿!$AB$11:$AB$110,0))),"")</f>
        <v/>
      </c>
      <c r="D70" s="215"/>
      <c r="E70" s="215"/>
      <c r="F70" s="215"/>
      <c r="G70" s="215"/>
      <c r="H70" s="215"/>
      <c r="I70" s="216"/>
      <c r="J70" s="217" t="str">
        <f>IF(ROW()-27&lt;=MAX(①職員名簿!$AB$11:$AB$110),IF(INDEX(①職員名簿!H$11:H$110,MATCH(ROW()-27,①職員名簿!AB$11:AB$110,0))&lt;&gt;"",INDEX(①職員名簿!H$11:H$110,MATCH(ROW()-27,①職員名簿!AB$11:AB$110,0)),INDEX(①職員名簿!C$11:C$110,MATCH(ROW()-27,①職員名簿!$AB$11:$AB$110,0))),"")</f>
        <v/>
      </c>
      <c r="K70" s="218"/>
      <c r="L70" s="218"/>
      <c r="M70" s="218"/>
      <c r="N70" s="218"/>
      <c r="O70" s="219"/>
      <c r="P70" s="220" t="str">
        <f>IF(ROW()-27&lt;=MAX(①職員名簿!$AB$11:$AB$110),INDEX(①職員名簿!D$11:D$110,MATCH(ROW()-27,①職員名簿!$AB$11:$AB$110,0)),"")</f>
        <v/>
      </c>
      <c r="Q70" s="221"/>
      <c r="R70" s="221"/>
      <c r="S70" s="221"/>
      <c r="T70" s="222"/>
      <c r="U70" s="223" t="str">
        <f t="shared" si="0"/>
        <v/>
      </c>
      <c r="V70" s="224"/>
      <c r="W70" s="74" t="s">
        <v>10</v>
      </c>
      <c r="X70" s="225" t="str">
        <f t="shared" si="1"/>
        <v/>
      </c>
      <c r="Y70" s="225"/>
      <c r="Z70" s="75" t="s">
        <v>26</v>
      </c>
      <c r="AA70" s="226" t="str">
        <f>IF(ROW()-27&lt;=MAX(①職員名簿!$AB$11:$AB$110),INDEX(①職員名簿!E$11:E$110,MATCH(ROW()-27,①職員名簿!$AB$11:$AB$110,0)),"")</f>
        <v/>
      </c>
      <c r="AB70" s="227"/>
      <c r="AC70" s="74" t="s">
        <v>10</v>
      </c>
      <c r="AD70" s="227" t="str">
        <f>IF(ROW()-27&lt;=MAX(①職員名簿!$AB$11:$AB$110),INDEX(①職員名簿!F$11:F$110,MATCH(ROW()-27,①職員名簿!$AB$11:$AB$110,0)),"")</f>
        <v/>
      </c>
      <c r="AE70" s="227"/>
      <c r="AF70" s="75" t="s">
        <v>26</v>
      </c>
      <c r="AG70" s="228" t="str">
        <f t="shared" si="2"/>
        <v/>
      </c>
      <c r="AH70" s="229"/>
      <c r="AI70" s="74" t="s">
        <v>10</v>
      </c>
      <c r="AJ70" s="225" t="str">
        <f t="shared" si="3"/>
        <v/>
      </c>
      <c r="AK70" s="225"/>
      <c r="AL70" s="75" t="s">
        <v>26</v>
      </c>
      <c r="AM7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0" s="93" t="str">
        <f>IF(ROW()-27&lt;=MAX(①職員名簿!$AB$11:$AB$110),IF(INDEX(①職員名簿!N$11:N$110,MATCH(ROW()-27,①職員名簿!$AB$11:$AB$110,0))&lt;&gt;"","〇",""),"")</f>
        <v/>
      </c>
      <c r="AO70" s="167"/>
      <c r="AP70" s="166"/>
      <c r="AW70" s="20" t="str">
        <f t="shared" si="10"/>
        <v/>
      </c>
      <c r="AX70" s="21" t="str">
        <f t="shared" si="11"/>
        <v/>
      </c>
      <c r="AY70" s="22" t="str">
        <f t="shared" si="12"/>
        <v/>
      </c>
      <c r="AZ70" s="6" t="str">
        <f t="shared" si="13"/>
        <v/>
      </c>
      <c r="BA70" s="23" t="str">
        <f t="shared" si="14"/>
        <v/>
      </c>
      <c r="BB70" s="24" t="str">
        <f t="shared" si="15"/>
        <v/>
      </c>
      <c r="BE70" s="6" t="str">
        <f t="shared" si="16"/>
        <v/>
      </c>
    </row>
    <row r="71" spans="1:57" ht="28.5" customHeight="1">
      <c r="A71" s="150"/>
      <c r="B71" s="152">
        <v>44</v>
      </c>
      <c r="C71" s="214" t="str">
        <f>IF(ROW()-27&lt;=MAX(①職員名簿!$AB$11:$AB$110),IF(INDEX(①職員名簿!G$11:G$110,MATCH(ROW()-27,①職員名簿!AB$11:AB$110,0))&lt;&gt;"",INDEX(①職員名簿!G$11:G$110,MATCH(ROW()-27,①職員名簿!AB$11:AB$110,0)),INDEX(①職員名簿!B$11:B$110,MATCH(ROW()-27,①職員名簿!$AB$11:$AB$110,0))),"")</f>
        <v/>
      </c>
      <c r="D71" s="215"/>
      <c r="E71" s="215"/>
      <c r="F71" s="215"/>
      <c r="G71" s="215"/>
      <c r="H71" s="215"/>
      <c r="I71" s="216"/>
      <c r="J71" s="217" t="str">
        <f>IF(ROW()-27&lt;=MAX(①職員名簿!$AB$11:$AB$110),IF(INDEX(①職員名簿!H$11:H$110,MATCH(ROW()-27,①職員名簿!AB$11:AB$110,0))&lt;&gt;"",INDEX(①職員名簿!H$11:H$110,MATCH(ROW()-27,①職員名簿!AB$11:AB$110,0)),INDEX(①職員名簿!C$11:C$110,MATCH(ROW()-27,①職員名簿!$AB$11:$AB$110,0))),"")</f>
        <v/>
      </c>
      <c r="K71" s="218"/>
      <c r="L71" s="218"/>
      <c r="M71" s="218"/>
      <c r="N71" s="218"/>
      <c r="O71" s="219"/>
      <c r="P71" s="220" t="str">
        <f>IF(ROW()-27&lt;=MAX(①職員名簿!$AB$11:$AB$110),INDEX(①職員名簿!D$11:D$110,MATCH(ROW()-27,①職員名簿!$AB$11:$AB$110,0)),"")</f>
        <v/>
      </c>
      <c r="Q71" s="221"/>
      <c r="R71" s="221"/>
      <c r="S71" s="221"/>
      <c r="T71" s="222"/>
      <c r="U71" s="223" t="str">
        <f t="shared" si="0"/>
        <v/>
      </c>
      <c r="V71" s="224"/>
      <c r="W71" s="74" t="s">
        <v>10</v>
      </c>
      <c r="X71" s="225" t="str">
        <f t="shared" si="1"/>
        <v/>
      </c>
      <c r="Y71" s="225"/>
      <c r="Z71" s="75" t="s">
        <v>26</v>
      </c>
      <c r="AA71" s="226" t="str">
        <f>IF(ROW()-27&lt;=MAX(①職員名簿!$AB$11:$AB$110),INDEX(①職員名簿!E$11:E$110,MATCH(ROW()-27,①職員名簿!$AB$11:$AB$110,0)),"")</f>
        <v/>
      </c>
      <c r="AB71" s="227"/>
      <c r="AC71" s="74" t="s">
        <v>10</v>
      </c>
      <c r="AD71" s="227" t="str">
        <f>IF(ROW()-27&lt;=MAX(①職員名簿!$AB$11:$AB$110),INDEX(①職員名簿!F$11:F$110,MATCH(ROW()-27,①職員名簿!$AB$11:$AB$110,0)),"")</f>
        <v/>
      </c>
      <c r="AE71" s="227"/>
      <c r="AF71" s="75" t="s">
        <v>26</v>
      </c>
      <c r="AG71" s="228" t="str">
        <f t="shared" si="2"/>
        <v/>
      </c>
      <c r="AH71" s="229"/>
      <c r="AI71" s="74" t="s">
        <v>10</v>
      </c>
      <c r="AJ71" s="225" t="str">
        <f t="shared" si="3"/>
        <v/>
      </c>
      <c r="AK71" s="225"/>
      <c r="AL71" s="75" t="s">
        <v>26</v>
      </c>
      <c r="AM7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1" s="93" t="str">
        <f>IF(ROW()-27&lt;=MAX(①職員名簿!$AB$11:$AB$110),IF(INDEX(①職員名簿!N$11:N$110,MATCH(ROW()-27,①職員名簿!$AB$11:$AB$110,0))&lt;&gt;"","〇",""),"")</f>
        <v/>
      </c>
      <c r="AO71" s="167"/>
      <c r="AP71" s="166"/>
      <c r="AW71" s="20" t="str">
        <f t="shared" si="10"/>
        <v/>
      </c>
      <c r="AX71" s="21" t="str">
        <f t="shared" si="11"/>
        <v/>
      </c>
      <c r="AY71" s="22" t="str">
        <f t="shared" si="12"/>
        <v/>
      </c>
      <c r="AZ71" s="6" t="str">
        <f t="shared" si="13"/>
        <v/>
      </c>
      <c r="BA71" s="23" t="str">
        <f t="shared" si="14"/>
        <v/>
      </c>
      <c r="BB71" s="24" t="str">
        <f t="shared" si="15"/>
        <v/>
      </c>
      <c r="BE71" s="6" t="str">
        <f t="shared" si="16"/>
        <v/>
      </c>
    </row>
    <row r="72" spans="1:57" ht="28.5" customHeight="1">
      <c r="A72" s="150"/>
      <c r="B72" s="152">
        <v>45</v>
      </c>
      <c r="C72" s="214" t="str">
        <f>IF(ROW()-27&lt;=MAX(①職員名簿!$AB$11:$AB$110),IF(INDEX(①職員名簿!G$11:G$110,MATCH(ROW()-27,①職員名簿!AB$11:AB$110,0))&lt;&gt;"",INDEX(①職員名簿!G$11:G$110,MATCH(ROW()-27,①職員名簿!AB$11:AB$110,0)),INDEX(①職員名簿!B$11:B$110,MATCH(ROW()-27,①職員名簿!$AB$11:$AB$110,0))),"")</f>
        <v/>
      </c>
      <c r="D72" s="215"/>
      <c r="E72" s="215"/>
      <c r="F72" s="215"/>
      <c r="G72" s="215"/>
      <c r="H72" s="215"/>
      <c r="I72" s="216"/>
      <c r="J72" s="217" t="str">
        <f>IF(ROW()-27&lt;=MAX(①職員名簿!$AB$11:$AB$110),IF(INDEX(①職員名簿!H$11:H$110,MATCH(ROW()-27,①職員名簿!AB$11:AB$110,0))&lt;&gt;"",INDEX(①職員名簿!H$11:H$110,MATCH(ROW()-27,①職員名簿!AB$11:AB$110,0)),INDEX(①職員名簿!C$11:C$110,MATCH(ROW()-27,①職員名簿!$AB$11:$AB$110,0))),"")</f>
        <v/>
      </c>
      <c r="K72" s="218"/>
      <c r="L72" s="218"/>
      <c r="M72" s="218"/>
      <c r="N72" s="218"/>
      <c r="O72" s="219"/>
      <c r="P72" s="220" t="str">
        <f>IF(ROW()-27&lt;=MAX(①職員名簿!$AB$11:$AB$110),INDEX(①職員名簿!D$11:D$110,MATCH(ROW()-27,①職員名簿!$AB$11:$AB$110,0)),"")</f>
        <v/>
      </c>
      <c r="Q72" s="221"/>
      <c r="R72" s="221"/>
      <c r="S72" s="221"/>
      <c r="T72" s="222"/>
      <c r="U72" s="223" t="str">
        <f t="shared" si="0"/>
        <v/>
      </c>
      <c r="V72" s="224"/>
      <c r="W72" s="74" t="s">
        <v>10</v>
      </c>
      <c r="X72" s="225" t="str">
        <f t="shared" si="1"/>
        <v/>
      </c>
      <c r="Y72" s="225"/>
      <c r="Z72" s="75" t="s">
        <v>26</v>
      </c>
      <c r="AA72" s="226" t="str">
        <f>IF(ROW()-27&lt;=MAX(①職員名簿!$AB$11:$AB$110),INDEX(①職員名簿!E$11:E$110,MATCH(ROW()-27,①職員名簿!$AB$11:$AB$110,0)),"")</f>
        <v/>
      </c>
      <c r="AB72" s="227"/>
      <c r="AC72" s="74" t="s">
        <v>10</v>
      </c>
      <c r="AD72" s="227" t="str">
        <f>IF(ROW()-27&lt;=MAX(①職員名簿!$AB$11:$AB$110),INDEX(①職員名簿!F$11:F$110,MATCH(ROW()-27,①職員名簿!$AB$11:$AB$110,0)),"")</f>
        <v/>
      </c>
      <c r="AE72" s="227"/>
      <c r="AF72" s="75" t="s">
        <v>26</v>
      </c>
      <c r="AG72" s="228" t="str">
        <f t="shared" si="2"/>
        <v/>
      </c>
      <c r="AH72" s="229"/>
      <c r="AI72" s="74" t="s">
        <v>10</v>
      </c>
      <c r="AJ72" s="225" t="str">
        <f t="shared" si="3"/>
        <v/>
      </c>
      <c r="AK72" s="225"/>
      <c r="AL72" s="75" t="s">
        <v>26</v>
      </c>
      <c r="AM72"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2" s="93" t="str">
        <f>IF(ROW()-27&lt;=MAX(①職員名簿!$AB$11:$AB$110),IF(INDEX(①職員名簿!N$11:N$110,MATCH(ROW()-27,①職員名簿!$AB$11:$AB$110,0))&lt;&gt;"","〇",""),"")</f>
        <v/>
      </c>
      <c r="AO72" s="167"/>
      <c r="AP72" s="166"/>
      <c r="AW72" s="20" t="str">
        <f t="shared" si="10"/>
        <v/>
      </c>
      <c r="AX72" s="21" t="str">
        <f t="shared" si="11"/>
        <v/>
      </c>
      <c r="AY72" s="22" t="str">
        <f t="shared" si="12"/>
        <v/>
      </c>
      <c r="AZ72" s="6" t="str">
        <f t="shared" si="13"/>
        <v/>
      </c>
      <c r="BA72" s="23" t="str">
        <f t="shared" si="14"/>
        <v/>
      </c>
      <c r="BB72" s="24" t="str">
        <f t="shared" si="15"/>
        <v/>
      </c>
      <c r="BE72" s="6" t="str">
        <f t="shared" si="16"/>
        <v/>
      </c>
    </row>
    <row r="73" spans="1:57" ht="28.5" customHeight="1">
      <c r="A73" s="150"/>
      <c r="B73" s="152">
        <v>46</v>
      </c>
      <c r="C73" s="214" t="str">
        <f>IF(ROW()-27&lt;=MAX(①職員名簿!$AB$11:$AB$110),IF(INDEX(①職員名簿!G$11:G$110,MATCH(ROW()-27,①職員名簿!AB$11:AB$110,0))&lt;&gt;"",INDEX(①職員名簿!G$11:G$110,MATCH(ROW()-27,①職員名簿!AB$11:AB$110,0)),INDEX(①職員名簿!B$11:B$110,MATCH(ROW()-27,①職員名簿!$AB$11:$AB$110,0))),"")</f>
        <v/>
      </c>
      <c r="D73" s="215"/>
      <c r="E73" s="215"/>
      <c r="F73" s="215"/>
      <c r="G73" s="215"/>
      <c r="H73" s="215"/>
      <c r="I73" s="216"/>
      <c r="J73" s="217" t="str">
        <f>IF(ROW()-27&lt;=MAX(①職員名簿!$AB$11:$AB$110),IF(INDEX(①職員名簿!H$11:H$110,MATCH(ROW()-27,①職員名簿!AB$11:AB$110,0))&lt;&gt;"",INDEX(①職員名簿!H$11:H$110,MATCH(ROW()-27,①職員名簿!AB$11:AB$110,0)),INDEX(①職員名簿!C$11:C$110,MATCH(ROW()-27,①職員名簿!$AB$11:$AB$110,0))),"")</f>
        <v/>
      </c>
      <c r="K73" s="218"/>
      <c r="L73" s="218"/>
      <c r="M73" s="218"/>
      <c r="N73" s="218"/>
      <c r="O73" s="219"/>
      <c r="P73" s="220" t="str">
        <f>IF(ROW()-27&lt;=MAX(①職員名簿!$AB$11:$AB$110),INDEX(①職員名簿!D$11:D$110,MATCH(ROW()-27,①職員名簿!$AB$11:$AB$110,0)),"")</f>
        <v/>
      </c>
      <c r="Q73" s="221"/>
      <c r="R73" s="221"/>
      <c r="S73" s="221"/>
      <c r="T73" s="222"/>
      <c r="U73" s="223" t="str">
        <f t="shared" si="0"/>
        <v/>
      </c>
      <c r="V73" s="224"/>
      <c r="W73" s="74" t="s">
        <v>10</v>
      </c>
      <c r="X73" s="225" t="str">
        <f t="shared" si="1"/>
        <v/>
      </c>
      <c r="Y73" s="225"/>
      <c r="Z73" s="75" t="s">
        <v>26</v>
      </c>
      <c r="AA73" s="226" t="str">
        <f>IF(ROW()-27&lt;=MAX(①職員名簿!$AB$11:$AB$110),INDEX(①職員名簿!E$11:E$110,MATCH(ROW()-27,①職員名簿!$AB$11:$AB$110,0)),"")</f>
        <v/>
      </c>
      <c r="AB73" s="227"/>
      <c r="AC73" s="74" t="s">
        <v>10</v>
      </c>
      <c r="AD73" s="227" t="str">
        <f>IF(ROW()-27&lt;=MAX(①職員名簿!$AB$11:$AB$110),INDEX(①職員名簿!F$11:F$110,MATCH(ROW()-27,①職員名簿!$AB$11:$AB$110,0)),"")</f>
        <v/>
      </c>
      <c r="AE73" s="227"/>
      <c r="AF73" s="75" t="s">
        <v>26</v>
      </c>
      <c r="AG73" s="228" t="str">
        <f t="shared" si="2"/>
        <v/>
      </c>
      <c r="AH73" s="229"/>
      <c r="AI73" s="74" t="s">
        <v>10</v>
      </c>
      <c r="AJ73" s="225" t="str">
        <f t="shared" si="3"/>
        <v/>
      </c>
      <c r="AK73" s="225"/>
      <c r="AL73" s="75" t="s">
        <v>26</v>
      </c>
      <c r="AM73"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3" s="93" t="str">
        <f>IF(ROW()-27&lt;=MAX(①職員名簿!$AB$11:$AB$110),IF(INDEX(①職員名簿!N$11:N$110,MATCH(ROW()-27,①職員名簿!$AB$11:$AB$110,0))&lt;&gt;"","〇",""),"")</f>
        <v/>
      </c>
      <c r="AO73" s="167"/>
      <c r="AP73" s="166"/>
      <c r="AW73" s="20" t="str">
        <f t="shared" si="10"/>
        <v/>
      </c>
      <c r="AX73" s="21" t="str">
        <f t="shared" si="11"/>
        <v/>
      </c>
      <c r="AY73" s="22" t="str">
        <f t="shared" si="12"/>
        <v/>
      </c>
      <c r="AZ73" s="6" t="str">
        <f t="shared" si="13"/>
        <v/>
      </c>
      <c r="BA73" s="23" t="str">
        <f t="shared" si="14"/>
        <v/>
      </c>
      <c r="BB73" s="24" t="str">
        <f t="shared" si="15"/>
        <v/>
      </c>
      <c r="BE73" s="6" t="str">
        <f t="shared" si="16"/>
        <v/>
      </c>
    </row>
    <row r="74" spans="1:57" ht="28.5" customHeight="1">
      <c r="A74" s="150"/>
      <c r="B74" s="152">
        <v>47</v>
      </c>
      <c r="C74" s="214" t="str">
        <f>IF(ROW()-27&lt;=MAX(①職員名簿!$AB$11:$AB$110),IF(INDEX(①職員名簿!G$11:G$110,MATCH(ROW()-27,①職員名簿!AB$11:AB$110,0))&lt;&gt;"",INDEX(①職員名簿!G$11:G$110,MATCH(ROW()-27,①職員名簿!AB$11:AB$110,0)),INDEX(①職員名簿!B$11:B$110,MATCH(ROW()-27,①職員名簿!$AB$11:$AB$110,0))),"")</f>
        <v/>
      </c>
      <c r="D74" s="215"/>
      <c r="E74" s="215"/>
      <c r="F74" s="215"/>
      <c r="G74" s="215"/>
      <c r="H74" s="215"/>
      <c r="I74" s="216"/>
      <c r="J74" s="217" t="str">
        <f>IF(ROW()-27&lt;=MAX(①職員名簿!$AB$11:$AB$110),IF(INDEX(①職員名簿!H$11:H$110,MATCH(ROW()-27,①職員名簿!AB$11:AB$110,0))&lt;&gt;"",INDEX(①職員名簿!H$11:H$110,MATCH(ROW()-27,①職員名簿!AB$11:AB$110,0)),INDEX(①職員名簿!C$11:C$110,MATCH(ROW()-27,①職員名簿!$AB$11:$AB$110,0))),"")</f>
        <v/>
      </c>
      <c r="K74" s="218"/>
      <c r="L74" s="218"/>
      <c r="M74" s="218"/>
      <c r="N74" s="218"/>
      <c r="O74" s="219"/>
      <c r="P74" s="220" t="str">
        <f>IF(ROW()-27&lt;=MAX(①職員名簿!$AB$11:$AB$110),INDEX(①職員名簿!D$11:D$110,MATCH(ROW()-27,①職員名簿!$AB$11:$AB$110,0)),"")</f>
        <v/>
      </c>
      <c r="Q74" s="221"/>
      <c r="R74" s="221"/>
      <c r="S74" s="221"/>
      <c r="T74" s="222"/>
      <c r="U74" s="223" t="str">
        <f t="shared" si="0"/>
        <v/>
      </c>
      <c r="V74" s="224"/>
      <c r="W74" s="74" t="s">
        <v>10</v>
      </c>
      <c r="X74" s="225" t="str">
        <f t="shared" si="1"/>
        <v/>
      </c>
      <c r="Y74" s="225"/>
      <c r="Z74" s="75" t="s">
        <v>26</v>
      </c>
      <c r="AA74" s="226" t="str">
        <f>IF(ROW()-27&lt;=MAX(①職員名簿!$AB$11:$AB$110),INDEX(①職員名簿!E$11:E$110,MATCH(ROW()-27,①職員名簿!$AB$11:$AB$110,0)),"")</f>
        <v/>
      </c>
      <c r="AB74" s="227"/>
      <c r="AC74" s="74" t="s">
        <v>10</v>
      </c>
      <c r="AD74" s="227" t="str">
        <f>IF(ROW()-27&lt;=MAX(①職員名簿!$AB$11:$AB$110),INDEX(①職員名簿!F$11:F$110,MATCH(ROW()-27,①職員名簿!$AB$11:$AB$110,0)),"")</f>
        <v/>
      </c>
      <c r="AE74" s="227"/>
      <c r="AF74" s="75" t="s">
        <v>26</v>
      </c>
      <c r="AG74" s="228" t="str">
        <f t="shared" si="2"/>
        <v/>
      </c>
      <c r="AH74" s="229"/>
      <c r="AI74" s="74" t="s">
        <v>10</v>
      </c>
      <c r="AJ74" s="225" t="str">
        <f t="shared" si="3"/>
        <v/>
      </c>
      <c r="AK74" s="225"/>
      <c r="AL74" s="75" t="s">
        <v>26</v>
      </c>
      <c r="AM74"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4" s="93" t="str">
        <f>IF(ROW()-27&lt;=MAX(①職員名簿!$AB$11:$AB$110),IF(INDEX(①職員名簿!N$11:N$110,MATCH(ROW()-27,①職員名簿!$AB$11:$AB$110,0))&lt;&gt;"","〇",""),"")</f>
        <v/>
      </c>
      <c r="AO74" s="167"/>
      <c r="AP74" s="166"/>
      <c r="AW74" s="20" t="str">
        <f t="shared" si="10"/>
        <v/>
      </c>
      <c r="AX74" s="21" t="str">
        <f t="shared" si="11"/>
        <v/>
      </c>
      <c r="AY74" s="22" t="str">
        <f t="shared" si="12"/>
        <v/>
      </c>
      <c r="AZ74" s="6" t="str">
        <f t="shared" si="13"/>
        <v/>
      </c>
      <c r="BA74" s="23" t="str">
        <f t="shared" si="14"/>
        <v/>
      </c>
      <c r="BB74" s="24" t="str">
        <f t="shared" si="15"/>
        <v/>
      </c>
      <c r="BE74" s="6" t="str">
        <f t="shared" si="16"/>
        <v/>
      </c>
    </row>
    <row r="75" spans="1:57" ht="28.5" customHeight="1">
      <c r="A75" s="150"/>
      <c r="B75" s="152">
        <v>48</v>
      </c>
      <c r="C75" s="214" t="str">
        <f>IF(ROW()-27&lt;=MAX(①職員名簿!$AB$11:$AB$110),IF(INDEX(①職員名簿!G$11:G$110,MATCH(ROW()-27,①職員名簿!AB$11:AB$110,0))&lt;&gt;"",INDEX(①職員名簿!G$11:G$110,MATCH(ROW()-27,①職員名簿!AB$11:AB$110,0)),INDEX(①職員名簿!B$11:B$110,MATCH(ROW()-27,①職員名簿!$AB$11:$AB$110,0))),"")</f>
        <v/>
      </c>
      <c r="D75" s="215"/>
      <c r="E75" s="215"/>
      <c r="F75" s="215"/>
      <c r="G75" s="215"/>
      <c r="H75" s="215"/>
      <c r="I75" s="216"/>
      <c r="J75" s="217" t="str">
        <f>IF(ROW()-27&lt;=MAX(①職員名簿!$AB$11:$AB$110),IF(INDEX(①職員名簿!H$11:H$110,MATCH(ROW()-27,①職員名簿!AB$11:AB$110,0))&lt;&gt;"",INDEX(①職員名簿!H$11:H$110,MATCH(ROW()-27,①職員名簿!AB$11:AB$110,0)),INDEX(①職員名簿!C$11:C$110,MATCH(ROW()-27,①職員名簿!$AB$11:$AB$110,0))),"")</f>
        <v/>
      </c>
      <c r="K75" s="218"/>
      <c r="L75" s="218"/>
      <c r="M75" s="218"/>
      <c r="N75" s="218"/>
      <c r="O75" s="219"/>
      <c r="P75" s="220" t="str">
        <f>IF(ROW()-27&lt;=MAX(①職員名簿!$AB$11:$AB$110),INDEX(①職員名簿!D$11:D$110,MATCH(ROW()-27,①職員名簿!$AB$11:$AB$110,0)),"")</f>
        <v/>
      </c>
      <c r="Q75" s="221"/>
      <c r="R75" s="221"/>
      <c r="S75" s="221"/>
      <c r="T75" s="222"/>
      <c r="U75" s="223" t="str">
        <f t="shared" si="0"/>
        <v/>
      </c>
      <c r="V75" s="224"/>
      <c r="W75" s="74" t="s">
        <v>10</v>
      </c>
      <c r="X75" s="225" t="str">
        <f t="shared" si="1"/>
        <v/>
      </c>
      <c r="Y75" s="225"/>
      <c r="Z75" s="75" t="s">
        <v>26</v>
      </c>
      <c r="AA75" s="226" t="str">
        <f>IF(ROW()-27&lt;=MAX(①職員名簿!$AB$11:$AB$110),INDEX(①職員名簿!E$11:E$110,MATCH(ROW()-27,①職員名簿!$AB$11:$AB$110,0)),"")</f>
        <v/>
      </c>
      <c r="AB75" s="227"/>
      <c r="AC75" s="74" t="s">
        <v>10</v>
      </c>
      <c r="AD75" s="227" t="str">
        <f>IF(ROW()-27&lt;=MAX(①職員名簿!$AB$11:$AB$110),INDEX(①職員名簿!F$11:F$110,MATCH(ROW()-27,①職員名簿!$AB$11:$AB$110,0)),"")</f>
        <v/>
      </c>
      <c r="AE75" s="227"/>
      <c r="AF75" s="75" t="s">
        <v>26</v>
      </c>
      <c r="AG75" s="228" t="str">
        <f t="shared" si="2"/>
        <v/>
      </c>
      <c r="AH75" s="229"/>
      <c r="AI75" s="74" t="s">
        <v>10</v>
      </c>
      <c r="AJ75" s="225" t="str">
        <f t="shared" si="3"/>
        <v/>
      </c>
      <c r="AK75" s="225"/>
      <c r="AL75" s="75" t="s">
        <v>26</v>
      </c>
      <c r="AM75"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5" s="93" t="str">
        <f>IF(ROW()-27&lt;=MAX(①職員名簿!$AB$11:$AB$110),IF(INDEX(①職員名簿!N$11:N$110,MATCH(ROW()-27,①職員名簿!$AB$11:$AB$110,0))&lt;&gt;"","〇",""),"")</f>
        <v/>
      </c>
      <c r="AO75" s="167"/>
      <c r="AP75" s="166"/>
      <c r="AW75" s="20" t="str">
        <f t="shared" si="10"/>
        <v/>
      </c>
      <c r="AX75" s="21" t="str">
        <f t="shared" si="11"/>
        <v/>
      </c>
      <c r="AY75" s="22" t="str">
        <f t="shared" si="12"/>
        <v/>
      </c>
      <c r="AZ75" s="6" t="str">
        <f t="shared" si="13"/>
        <v/>
      </c>
      <c r="BA75" s="23" t="str">
        <f t="shared" si="14"/>
        <v/>
      </c>
      <c r="BB75" s="24" t="str">
        <f t="shared" si="15"/>
        <v/>
      </c>
      <c r="BE75" s="6" t="str">
        <f t="shared" si="16"/>
        <v/>
      </c>
    </row>
    <row r="76" spans="1:57" ht="28.5" customHeight="1">
      <c r="A76" s="150"/>
      <c r="B76" s="152">
        <v>49</v>
      </c>
      <c r="C76" s="214" t="str">
        <f>IF(ROW()-27&lt;=MAX(①職員名簿!$AB$11:$AB$110),IF(INDEX(①職員名簿!G$11:G$110,MATCH(ROW()-27,①職員名簿!AB$11:AB$110,0))&lt;&gt;"",INDEX(①職員名簿!G$11:G$110,MATCH(ROW()-27,①職員名簿!AB$11:AB$110,0)),INDEX(①職員名簿!B$11:B$110,MATCH(ROW()-27,①職員名簿!$AB$11:$AB$110,0))),"")</f>
        <v/>
      </c>
      <c r="D76" s="215"/>
      <c r="E76" s="215"/>
      <c r="F76" s="215"/>
      <c r="G76" s="215"/>
      <c r="H76" s="215"/>
      <c r="I76" s="216"/>
      <c r="J76" s="217" t="str">
        <f>IF(ROW()-27&lt;=MAX(①職員名簿!$AB$11:$AB$110),IF(INDEX(①職員名簿!H$11:H$110,MATCH(ROW()-27,①職員名簿!AB$11:AB$110,0))&lt;&gt;"",INDEX(①職員名簿!H$11:H$110,MATCH(ROW()-27,①職員名簿!AB$11:AB$110,0)),INDEX(①職員名簿!C$11:C$110,MATCH(ROW()-27,①職員名簿!$AB$11:$AB$110,0))),"")</f>
        <v/>
      </c>
      <c r="K76" s="218"/>
      <c r="L76" s="218"/>
      <c r="M76" s="218"/>
      <c r="N76" s="218"/>
      <c r="O76" s="219"/>
      <c r="P76" s="220" t="str">
        <f>IF(ROW()-27&lt;=MAX(①職員名簿!$AB$11:$AB$110),INDEX(①職員名簿!D$11:D$110,MATCH(ROW()-27,①職員名簿!$AB$11:$AB$110,0)),"")</f>
        <v/>
      </c>
      <c r="Q76" s="221"/>
      <c r="R76" s="221"/>
      <c r="S76" s="221"/>
      <c r="T76" s="222"/>
      <c r="U76" s="223" t="str">
        <f t="shared" si="0"/>
        <v/>
      </c>
      <c r="V76" s="224"/>
      <c r="W76" s="74" t="s">
        <v>10</v>
      </c>
      <c r="X76" s="225" t="str">
        <f t="shared" si="1"/>
        <v/>
      </c>
      <c r="Y76" s="225"/>
      <c r="Z76" s="75" t="s">
        <v>26</v>
      </c>
      <c r="AA76" s="226" t="str">
        <f>IF(ROW()-27&lt;=MAX(①職員名簿!$AB$11:$AB$110),INDEX(①職員名簿!E$11:E$110,MATCH(ROW()-27,①職員名簿!$AB$11:$AB$110,0)),"")</f>
        <v/>
      </c>
      <c r="AB76" s="227"/>
      <c r="AC76" s="74" t="s">
        <v>10</v>
      </c>
      <c r="AD76" s="227" t="str">
        <f>IF(ROW()-27&lt;=MAX(①職員名簿!$AB$11:$AB$110),INDEX(①職員名簿!F$11:F$110,MATCH(ROW()-27,①職員名簿!$AB$11:$AB$110,0)),"")</f>
        <v/>
      </c>
      <c r="AE76" s="227"/>
      <c r="AF76" s="75" t="s">
        <v>26</v>
      </c>
      <c r="AG76" s="228" t="str">
        <f t="shared" si="2"/>
        <v/>
      </c>
      <c r="AH76" s="229"/>
      <c r="AI76" s="74" t="s">
        <v>10</v>
      </c>
      <c r="AJ76" s="225" t="str">
        <f t="shared" si="3"/>
        <v/>
      </c>
      <c r="AK76" s="225"/>
      <c r="AL76" s="75" t="s">
        <v>26</v>
      </c>
      <c r="AM76"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6" s="93" t="str">
        <f>IF(ROW()-27&lt;=MAX(①職員名簿!$AB$11:$AB$110),IF(INDEX(①職員名簿!N$11:N$110,MATCH(ROW()-27,①職員名簿!$AB$11:$AB$110,0))&lt;&gt;"","〇",""),"")</f>
        <v/>
      </c>
      <c r="AO76" s="167"/>
      <c r="AP76" s="166"/>
      <c r="AW76" s="20" t="str">
        <f t="shared" si="10"/>
        <v/>
      </c>
      <c r="AX76" s="21" t="str">
        <f t="shared" si="11"/>
        <v/>
      </c>
      <c r="AY76" s="22" t="str">
        <f t="shared" si="12"/>
        <v/>
      </c>
      <c r="AZ76" s="6" t="str">
        <f t="shared" si="13"/>
        <v/>
      </c>
      <c r="BA76" s="23" t="str">
        <f t="shared" si="14"/>
        <v/>
      </c>
      <c r="BB76" s="24" t="str">
        <f t="shared" si="15"/>
        <v/>
      </c>
      <c r="BE76" s="6" t="str">
        <f t="shared" si="16"/>
        <v/>
      </c>
    </row>
    <row r="77" spans="1:57" ht="28.5" customHeight="1">
      <c r="A77" s="150"/>
      <c r="B77" s="152">
        <v>50</v>
      </c>
      <c r="C77" s="214" t="str">
        <f>IF(ROW()-27&lt;=MAX(①職員名簿!$AB$11:$AB$110),IF(INDEX(①職員名簿!G$11:G$110,MATCH(ROW()-27,①職員名簿!AB$11:AB$110,0))&lt;&gt;"",INDEX(①職員名簿!G$11:G$110,MATCH(ROW()-27,①職員名簿!AB$11:AB$110,0)),INDEX(①職員名簿!B$11:B$110,MATCH(ROW()-27,①職員名簿!$AB$11:$AB$110,0))),"")</f>
        <v/>
      </c>
      <c r="D77" s="215"/>
      <c r="E77" s="215"/>
      <c r="F77" s="215"/>
      <c r="G77" s="215"/>
      <c r="H77" s="215"/>
      <c r="I77" s="216"/>
      <c r="J77" s="217" t="str">
        <f>IF(ROW()-27&lt;=MAX(①職員名簿!$AB$11:$AB$110),IF(INDEX(①職員名簿!H$11:H$110,MATCH(ROW()-27,①職員名簿!AB$11:AB$110,0))&lt;&gt;"",INDEX(①職員名簿!H$11:H$110,MATCH(ROW()-27,①職員名簿!AB$11:AB$110,0)),INDEX(①職員名簿!C$11:C$110,MATCH(ROW()-27,①職員名簿!$AB$11:$AB$110,0))),"")</f>
        <v/>
      </c>
      <c r="K77" s="218"/>
      <c r="L77" s="218"/>
      <c r="M77" s="218"/>
      <c r="N77" s="218"/>
      <c r="O77" s="219"/>
      <c r="P77" s="220" t="str">
        <f>IF(ROW()-27&lt;=MAX(①職員名簿!$AB$11:$AB$110),INDEX(①職員名簿!D$11:D$110,MATCH(ROW()-27,①職員名簿!$AB$11:$AB$110,0)),"")</f>
        <v/>
      </c>
      <c r="Q77" s="221"/>
      <c r="R77" s="221"/>
      <c r="S77" s="221"/>
      <c r="T77" s="222"/>
      <c r="U77" s="223" t="str">
        <f t="shared" si="0"/>
        <v/>
      </c>
      <c r="V77" s="224"/>
      <c r="W77" s="74" t="s">
        <v>10</v>
      </c>
      <c r="X77" s="225" t="str">
        <f t="shared" si="1"/>
        <v/>
      </c>
      <c r="Y77" s="225"/>
      <c r="Z77" s="75" t="s">
        <v>26</v>
      </c>
      <c r="AA77" s="226" t="str">
        <f>IF(ROW()-27&lt;=MAX(①職員名簿!$AB$11:$AB$110),INDEX(①職員名簿!E$11:E$110,MATCH(ROW()-27,①職員名簿!$AB$11:$AB$110,0)),"")</f>
        <v/>
      </c>
      <c r="AB77" s="227"/>
      <c r="AC77" s="74" t="s">
        <v>10</v>
      </c>
      <c r="AD77" s="227" t="str">
        <f>IF(ROW()-27&lt;=MAX(①職員名簿!$AB$11:$AB$110),INDEX(①職員名簿!F$11:F$110,MATCH(ROW()-27,①職員名簿!$AB$11:$AB$110,0)),"")</f>
        <v/>
      </c>
      <c r="AE77" s="227"/>
      <c r="AF77" s="75" t="s">
        <v>26</v>
      </c>
      <c r="AG77" s="228" t="str">
        <f t="shared" si="2"/>
        <v/>
      </c>
      <c r="AH77" s="229"/>
      <c r="AI77" s="74" t="s">
        <v>10</v>
      </c>
      <c r="AJ77" s="225" t="str">
        <f t="shared" si="3"/>
        <v/>
      </c>
      <c r="AK77" s="225"/>
      <c r="AL77" s="75" t="s">
        <v>26</v>
      </c>
      <c r="AM77"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7" s="93" t="str">
        <f>IF(ROW()-27&lt;=MAX(①職員名簿!$AB$11:$AB$110),IF(INDEX(①職員名簿!N$11:N$110,MATCH(ROW()-27,①職員名簿!$AB$11:$AB$110,0))&lt;&gt;"","〇",""),"")</f>
        <v/>
      </c>
      <c r="AO77" s="167"/>
      <c r="AP77" s="166"/>
      <c r="AW77" s="20" t="str">
        <f t="shared" si="10"/>
        <v/>
      </c>
      <c r="AX77" s="21" t="str">
        <f t="shared" si="11"/>
        <v/>
      </c>
      <c r="AY77" s="22" t="str">
        <f t="shared" si="12"/>
        <v/>
      </c>
      <c r="AZ77" s="6" t="str">
        <f t="shared" si="13"/>
        <v/>
      </c>
      <c r="BA77" s="23" t="str">
        <f t="shared" si="14"/>
        <v/>
      </c>
      <c r="BB77" s="24" t="str">
        <f t="shared" si="15"/>
        <v/>
      </c>
      <c r="BE77" s="6" t="str">
        <f t="shared" si="16"/>
        <v/>
      </c>
    </row>
    <row r="78" spans="1:57" ht="28.5" customHeight="1">
      <c r="A78" s="150"/>
      <c r="B78" s="152">
        <v>51</v>
      </c>
      <c r="C78" s="214" t="str">
        <f>IF(ROW()-27&lt;=MAX(①職員名簿!$AB$11:$AB$110),IF(INDEX(①職員名簿!G$11:G$110,MATCH(ROW()-27,①職員名簿!AB$11:AB$110,0))&lt;&gt;"",INDEX(①職員名簿!G$11:G$110,MATCH(ROW()-27,①職員名簿!AB$11:AB$110,0)),INDEX(①職員名簿!B$11:B$110,MATCH(ROW()-27,①職員名簿!$AB$11:$AB$110,0))),"")</f>
        <v/>
      </c>
      <c r="D78" s="215"/>
      <c r="E78" s="215"/>
      <c r="F78" s="215"/>
      <c r="G78" s="215"/>
      <c r="H78" s="215"/>
      <c r="I78" s="216"/>
      <c r="J78" s="217" t="str">
        <f>IF(ROW()-27&lt;=MAX(①職員名簿!$AB$11:$AB$110),IF(INDEX(①職員名簿!H$11:H$110,MATCH(ROW()-27,①職員名簿!AB$11:AB$110,0))&lt;&gt;"",INDEX(①職員名簿!H$11:H$110,MATCH(ROW()-27,①職員名簿!AB$11:AB$110,0)),INDEX(①職員名簿!C$11:C$110,MATCH(ROW()-27,①職員名簿!$AB$11:$AB$110,0))),"")</f>
        <v/>
      </c>
      <c r="K78" s="218"/>
      <c r="L78" s="218"/>
      <c r="M78" s="218"/>
      <c r="N78" s="218"/>
      <c r="O78" s="219"/>
      <c r="P78" s="220" t="str">
        <f>IF(ROW()-27&lt;=MAX(①職員名簿!$AB$11:$AB$110),INDEX(①職員名簿!D$11:D$110,MATCH(ROW()-27,①職員名簿!$AB$11:$AB$110,0)),"")</f>
        <v/>
      </c>
      <c r="Q78" s="221"/>
      <c r="R78" s="221"/>
      <c r="S78" s="221"/>
      <c r="T78" s="222"/>
      <c r="U78" s="223" t="str">
        <f t="shared" si="0"/>
        <v/>
      </c>
      <c r="V78" s="224"/>
      <c r="W78" s="74" t="s">
        <v>10</v>
      </c>
      <c r="X78" s="225" t="str">
        <f t="shared" si="1"/>
        <v/>
      </c>
      <c r="Y78" s="225"/>
      <c r="Z78" s="75" t="s">
        <v>26</v>
      </c>
      <c r="AA78" s="226" t="str">
        <f>IF(ROW()-27&lt;=MAX(①職員名簿!$AB$11:$AB$110),INDEX(①職員名簿!E$11:E$110,MATCH(ROW()-27,①職員名簿!$AB$11:$AB$110,0)),"")</f>
        <v/>
      </c>
      <c r="AB78" s="227"/>
      <c r="AC78" s="74" t="s">
        <v>10</v>
      </c>
      <c r="AD78" s="227" t="str">
        <f>IF(ROW()-27&lt;=MAX(①職員名簿!$AB$11:$AB$110),INDEX(①職員名簿!F$11:F$110,MATCH(ROW()-27,①職員名簿!$AB$11:$AB$110,0)),"")</f>
        <v/>
      </c>
      <c r="AE78" s="227"/>
      <c r="AF78" s="75" t="s">
        <v>26</v>
      </c>
      <c r="AG78" s="228" t="str">
        <f t="shared" si="2"/>
        <v/>
      </c>
      <c r="AH78" s="229"/>
      <c r="AI78" s="74" t="s">
        <v>10</v>
      </c>
      <c r="AJ78" s="225" t="str">
        <f t="shared" si="3"/>
        <v/>
      </c>
      <c r="AK78" s="225"/>
      <c r="AL78" s="75" t="s">
        <v>26</v>
      </c>
      <c r="AM78"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8" s="93" t="str">
        <f>IF(ROW()-27&lt;=MAX(①職員名簿!$AB$11:$AB$110),IF(INDEX(①職員名簿!N$11:N$110,MATCH(ROW()-27,①職員名簿!$AB$11:$AB$110,0))&lt;&gt;"","〇",""),"")</f>
        <v/>
      </c>
      <c r="AO78" s="167"/>
      <c r="AP78" s="166"/>
      <c r="AW78" s="20" t="str">
        <f t="shared" si="10"/>
        <v/>
      </c>
      <c r="AX78" s="21" t="str">
        <f t="shared" si="11"/>
        <v/>
      </c>
      <c r="AY78" s="22" t="str">
        <f t="shared" si="12"/>
        <v/>
      </c>
      <c r="AZ78" s="6" t="str">
        <f t="shared" si="13"/>
        <v/>
      </c>
      <c r="BA78" s="23" t="str">
        <f t="shared" si="14"/>
        <v/>
      </c>
      <c r="BB78" s="24" t="str">
        <f t="shared" si="15"/>
        <v/>
      </c>
      <c r="BE78" s="6" t="str">
        <f t="shared" si="16"/>
        <v/>
      </c>
    </row>
    <row r="79" spans="1:57" ht="28.5" customHeight="1">
      <c r="A79" s="150"/>
      <c r="B79" s="152">
        <v>52</v>
      </c>
      <c r="C79" s="214" t="str">
        <f>IF(ROW()-27&lt;=MAX(①職員名簿!$AB$11:$AB$110),IF(INDEX(①職員名簿!G$11:G$110,MATCH(ROW()-27,①職員名簿!AB$11:AB$110,0))&lt;&gt;"",INDEX(①職員名簿!G$11:G$110,MATCH(ROW()-27,①職員名簿!AB$11:AB$110,0)),INDEX(①職員名簿!B$11:B$110,MATCH(ROW()-27,①職員名簿!$AB$11:$AB$110,0))),"")</f>
        <v/>
      </c>
      <c r="D79" s="215"/>
      <c r="E79" s="215"/>
      <c r="F79" s="215"/>
      <c r="G79" s="215"/>
      <c r="H79" s="215"/>
      <c r="I79" s="216"/>
      <c r="J79" s="217" t="str">
        <f>IF(ROW()-27&lt;=MAX(①職員名簿!$AB$11:$AB$110),IF(INDEX(①職員名簿!H$11:H$110,MATCH(ROW()-27,①職員名簿!AB$11:AB$110,0))&lt;&gt;"",INDEX(①職員名簿!H$11:H$110,MATCH(ROW()-27,①職員名簿!AB$11:AB$110,0)),INDEX(①職員名簿!C$11:C$110,MATCH(ROW()-27,①職員名簿!$AB$11:$AB$110,0))),"")</f>
        <v/>
      </c>
      <c r="K79" s="218"/>
      <c r="L79" s="218"/>
      <c r="M79" s="218"/>
      <c r="N79" s="218"/>
      <c r="O79" s="219"/>
      <c r="P79" s="220" t="str">
        <f>IF(ROW()-27&lt;=MAX(①職員名簿!$AB$11:$AB$110),INDEX(①職員名簿!D$11:D$110,MATCH(ROW()-27,①職員名簿!$AB$11:$AB$110,0)),"")</f>
        <v/>
      </c>
      <c r="Q79" s="221"/>
      <c r="R79" s="221"/>
      <c r="S79" s="221"/>
      <c r="T79" s="222"/>
      <c r="U79" s="223" t="str">
        <f t="shared" si="0"/>
        <v/>
      </c>
      <c r="V79" s="224"/>
      <c r="W79" s="74" t="s">
        <v>10</v>
      </c>
      <c r="X79" s="225" t="str">
        <f t="shared" si="1"/>
        <v/>
      </c>
      <c r="Y79" s="225"/>
      <c r="Z79" s="75" t="s">
        <v>26</v>
      </c>
      <c r="AA79" s="226" t="str">
        <f>IF(ROW()-27&lt;=MAX(①職員名簿!$AB$11:$AB$110),INDEX(①職員名簿!E$11:E$110,MATCH(ROW()-27,①職員名簿!$AB$11:$AB$110,0)),"")</f>
        <v/>
      </c>
      <c r="AB79" s="227"/>
      <c r="AC79" s="74" t="s">
        <v>10</v>
      </c>
      <c r="AD79" s="227" t="str">
        <f>IF(ROW()-27&lt;=MAX(①職員名簿!$AB$11:$AB$110),INDEX(①職員名簿!F$11:F$110,MATCH(ROW()-27,①職員名簿!$AB$11:$AB$110,0)),"")</f>
        <v/>
      </c>
      <c r="AE79" s="227"/>
      <c r="AF79" s="75" t="s">
        <v>26</v>
      </c>
      <c r="AG79" s="228" t="str">
        <f t="shared" si="2"/>
        <v/>
      </c>
      <c r="AH79" s="229"/>
      <c r="AI79" s="74" t="s">
        <v>10</v>
      </c>
      <c r="AJ79" s="225" t="str">
        <f t="shared" si="3"/>
        <v/>
      </c>
      <c r="AK79" s="225"/>
      <c r="AL79" s="75" t="s">
        <v>26</v>
      </c>
      <c r="AM7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9" s="93" t="str">
        <f>IF(ROW()-27&lt;=MAX(①職員名簿!$AB$11:$AB$110),IF(INDEX(①職員名簿!N$11:N$110,MATCH(ROW()-27,①職員名簿!$AB$11:$AB$110,0))&lt;&gt;"","〇",""),"")</f>
        <v/>
      </c>
      <c r="AO79" s="167"/>
      <c r="AP79" s="166"/>
      <c r="AW79" s="20" t="str">
        <f t="shared" si="10"/>
        <v/>
      </c>
      <c r="AX79" s="21" t="str">
        <f t="shared" si="11"/>
        <v/>
      </c>
      <c r="AY79" s="22" t="str">
        <f t="shared" si="12"/>
        <v/>
      </c>
      <c r="AZ79" s="6" t="str">
        <f t="shared" si="13"/>
        <v/>
      </c>
      <c r="BA79" s="23" t="str">
        <f t="shared" si="14"/>
        <v/>
      </c>
      <c r="BB79" s="24" t="str">
        <f t="shared" si="15"/>
        <v/>
      </c>
      <c r="BE79" s="6" t="str">
        <f t="shared" si="16"/>
        <v/>
      </c>
    </row>
    <row r="80" spans="1:57" ht="28.5" customHeight="1">
      <c r="A80" s="150"/>
      <c r="B80" s="152">
        <v>53</v>
      </c>
      <c r="C80" s="214" t="str">
        <f>IF(ROW()-27&lt;=MAX(①職員名簿!$AB$11:$AB$110),IF(INDEX(①職員名簿!G$11:G$110,MATCH(ROW()-27,①職員名簿!AB$11:AB$110,0))&lt;&gt;"",INDEX(①職員名簿!G$11:G$110,MATCH(ROW()-27,①職員名簿!AB$11:AB$110,0)),INDEX(①職員名簿!B$11:B$110,MATCH(ROW()-27,①職員名簿!$AB$11:$AB$110,0))),"")</f>
        <v/>
      </c>
      <c r="D80" s="215"/>
      <c r="E80" s="215"/>
      <c r="F80" s="215"/>
      <c r="G80" s="215"/>
      <c r="H80" s="215"/>
      <c r="I80" s="216"/>
      <c r="J80" s="217" t="str">
        <f>IF(ROW()-27&lt;=MAX(①職員名簿!$AB$11:$AB$110),IF(INDEX(①職員名簿!H$11:H$110,MATCH(ROW()-27,①職員名簿!AB$11:AB$110,0))&lt;&gt;"",INDEX(①職員名簿!H$11:H$110,MATCH(ROW()-27,①職員名簿!AB$11:AB$110,0)),INDEX(①職員名簿!C$11:C$110,MATCH(ROW()-27,①職員名簿!$AB$11:$AB$110,0))),"")</f>
        <v/>
      </c>
      <c r="K80" s="218"/>
      <c r="L80" s="218"/>
      <c r="M80" s="218"/>
      <c r="N80" s="218"/>
      <c r="O80" s="219"/>
      <c r="P80" s="220" t="str">
        <f>IF(ROW()-27&lt;=MAX(①職員名簿!$AB$11:$AB$110),INDEX(①職員名簿!D$11:D$110,MATCH(ROW()-27,①職員名簿!$AB$11:$AB$110,0)),"")</f>
        <v/>
      </c>
      <c r="Q80" s="221"/>
      <c r="R80" s="221"/>
      <c r="S80" s="221"/>
      <c r="T80" s="222"/>
      <c r="U80" s="223" t="str">
        <f t="shared" si="0"/>
        <v/>
      </c>
      <c r="V80" s="224"/>
      <c r="W80" s="74" t="s">
        <v>10</v>
      </c>
      <c r="X80" s="225" t="str">
        <f t="shared" si="1"/>
        <v/>
      </c>
      <c r="Y80" s="225"/>
      <c r="Z80" s="75" t="s">
        <v>26</v>
      </c>
      <c r="AA80" s="226" t="str">
        <f>IF(ROW()-27&lt;=MAX(①職員名簿!$AB$11:$AB$110),INDEX(①職員名簿!E$11:E$110,MATCH(ROW()-27,①職員名簿!$AB$11:$AB$110,0)),"")</f>
        <v/>
      </c>
      <c r="AB80" s="227"/>
      <c r="AC80" s="74" t="s">
        <v>10</v>
      </c>
      <c r="AD80" s="227" t="str">
        <f>IF(ROW()-27&lt;=MAX(①職員名簿!$AB$11:$AB$110),INDEX(①職員名簿!F$11:F$110,MATCH(ROW()-27,①職員名簿!$AB$11:$AB$110,0)),"")</f>
        <v/>
      </c>
      <c r="AE80" s="227"/>
      <c r="AF80" s="75" t="s">
        <v>26</v>
      </c>
      <c r="AG80" s="228" t="str">
        <f t="shared" si="2"/>
        <v/>
      </c>
      <c r="AH80" s="229"/>
      <c r="AI80" s="74" t="s">
        <v>10</v>
      </c>
      <c r="AJ80" s="225" t="str">
        <f t="shared" si="3"/>
        <v/>
      </c>
      <c r="AK80" s="225"/>
      <c r="AL80" s="75" t="s">
        <v>26</v>
      </c>
      <c r="AM8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0" s="93" t="str">
        <f>IF(ROW()-27&lt;=MAX(①職員名簿!$AB$11:$AB$110),IF(INDEX(①職員名簿!N$11:N$110,MATCH(ROW()-27,①職員名簿!$AB$11:$AB$110,0))&lt;&gt;"","〇",""),"")</f>
        <v/>
      </c>
      <c r="AO80" s="167"/>
      <c r="AP80" s="166"/>
      <c r="AW80" s="20" t="str">
        <f t="shared" si="10"/>
        <v/>
      </c>
      <c r="AX80" s="21" t="str">
        <f t="shared" si="11"/>
        <v/>
      </c>
      <c r="AY80" s="22" t="str">
        <f t="shared" si="12"/>
        <v/>
      </c>
      <c r="AZ80" s="6" t="str">
        <f t="shared" si="13"/>
        <v/>
      </c>
      <c r="BA80" s="23" t="str">
        <f t="shared" si="14"/>
        <v/>
      </c>
      <c r="BB80" s="24" t="str">
        <f t="shared" si="15"/>
        <v/>
      </c>
      <c r="BE80" s="6" t="str">
        <f t="shared" si="16"/>
        <v/>
      </c>
    </row>
    <row r="81" spans="1:57" ht="28.5" customHeight="1">
      <c r="A81" s="150"/>
      <c r="B81" s="152">
        <v>54</v>
      </c>
      <c r="C81" s="214" t="str">
        <f>IF(ROW()-27&lt;=MAX(①職員名簿!$AB$11:$AB$110),IF(INDEX(①職員名簿!G$11:G$110,MATCH(ROW()-27,①職員名簿!AB$11:AB$110,0))&lt;&gt;"",INDEX(①職員名簿!G$11:G$110,MATCH(ROW()-27,①職員名簿!AB$11:AB$110,0)),INDEX(①職員名簿!B$11:B$110,MATCH(ROW()-27,①職員名簿!$AB$11:$AB$110,0))),"")</f>
        <v/>
      </c>
      <c r="D81" s="215"/>
      <c r="E81" s="215"/>
      <c r="F81" s="215"/>
      <c r="G81" s="215"/>
      <c r="H81" s="215"/>
      <c r="I81" s="216"/>
      <c r="J81" s="217" t="str">
        <f>IF(ROW()-27&lt;=MAX(①職員名簿!$AB$11:$AB$110),IF(INDEX(①職員名簿!H$11:H$110,MATCH(ROW()-27,①職員名簿!AB$11:AB$110,0))&lt;&gt;"",INDEX(①職員名簿!H$11:H$110,MATCH(ROW()-27,①職員名簿!AB$11:AB$110,0)),INDEX(①職員名簿!C$11:C$110,MATCH(ROW()-27,①職員名簿!$AB$11:$AB$110,0))),"")</f>
        <v/>
      </c>
      <c r="K81" s="218"/>
      <c r="L81" s="218"/>
      <c r="M81" s="218"/>
      <c r="N81" s="218"/>
      <c r="O81" s="219"/>
      <c r="P81" s="220" t="str">
        <f>IF(ROW()-27&lt;=MAX(①職員名簿!$AB$11:$AB$110),INDEX(①職員名簿!D$11:D$110,MATCH(ROW()-27,①職員名簿!$AB$11:$AB$110,0)),"")</f>
        <v/>
      </c>
      <c r="Q81" s="221"/>
      <c r="R81" s="221"/>
      <c r="S81" s="221"/>
      <c r="T81" s="222"/>
      <c r="U81" s="223" t="str">
        <f t="shared" si="0"/>
        <v/>
      </c>
      <c r="V81" s="224"/>
      <c r="W81" s="74" t="s">
        <v>10</v>
      </c>
      <c r="X81" s="225" t="str">
        <f t="shared" si="1"/>
        <v/>
      </c>
      <c r="Y81" s="225"/>
      <c r="Z81" s="75" t="s">
        <v>26</v>
      </c>
      <c r="AA81" s="226" t="str">
        <f>IF(ROW()-27&lt;=MAX(①職員名簿!$AB$11:$AB$110),INDEX(①職員名簿!E$11:E$110,MATCH(ROW()-27,①職員名簿!$AB$11:$AB$110,0)),"")</f>
        <v/>
      </c>
      <c r="AB81" s="227"/>
      <c r="AC81" s="74" t="s">
        <v>10</v>
      </c>
      <c r="AD81" s="227" t="str">
        <f>IF(ROW()-27&lt;=MAX(①職員名簿!$AB$11:$AB$110),INDEX(①職員名簿!F$11:F$110,MATCH(ROW()-27,①職員名簿!$AB$11:$AB$110,0)),"")</f>
        <v/>
      </c>
      <c r="AE81" s="227"/>
      <c r="AF81" s="75" t="s">
        <v>26</v>
      </c>
      <c r="AG81" s="228" t="str">
        <f t="shared" si="2"/>
        <v/>
      </c>
      <c r="AH81" s="229"/>
      <c r="AI81" s="74" t="s">
        <v>10</v>
      </c>
      <c r="AJ81" s="225" t="str">
        <f t="shared" si="3"/>
        <v/>
      </c>
      <c r="AK81" s="225"/>
      <c r="AL81" s="75" t="s">
        <v>26</v>
      </c>
      <c r="AM8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1" s="93" t="str">
        <f>IF(ROW()-27&lt;=MAX(①職員名簿!$AB$11:$AB$110),IF(INDEX(①職員名簿!N$11:N$110,MATCH(ROW()-27,①職員名簿!$AB$11:$AB$110,0))&lt;&gt;"","〇",""),"")</f>
        <v/>
      </c>
      <c r="AO81" s="167"/>
      <c r="AP81" s="166"/>
      <c r="AW81" s="20" t="str">
        <f t="shared" si="10"/>
        <v/>
      </c>
      <c r="AX81" s="21" t="str">
        <f t="shared" si="11"/>
        <v/>
      </c>
      <c r="AY81" s="22" t="str">
        <f t="shared" si="12"/>
        <v/>
      </c>
      <c r="AZ81" s="6" t="str">
        <f t="shared" si="13"/>
        <v/>
      </c>
      <c r="BA81" s="23" t="str">
        <f t="shared" si="14"/>
        <v/>
      </c>
      <c r="BB81" s="24" t="str">
        <f t="shared" si="15"/>
        <v/>
      </c>
      <c r="BE81" s="6" t="str">
        <f t="shared" si="16"/>
        <v/>
      </c>
    </row>
    <row r="82" spans="1:57" ht="28.5" customHeight="1">
      <c r="A82" s="150"/>
      <c r="B82" s="152">
        <v>55</v>
      </c>
      <c r="C82" s="214" t="str">
        <f>IF(ROW()-27&lt;=MAX(①職員名簿!$AB$11:$AB$110),IF(INDEX(①職員名簿!G$11:G$110,MATCH(ROW()-27,①職員名簿!AB$11:AB$110,0))&lt;&gt;"",INDEX(①職員名簿!G$11:G$110,MATCH(ROW()-27,①職員名簿!AB$11:AB$110,0)),INDEX(①職員名簿!B$11:B$110,MATCH(ROW()-27,①職員名簿!$AB$11:$AB$110,0))),"")</f>
        <v/>
      </c>
      <c r="D82" s="215"/>
      <c r="E82" s="215"/>
      <c r="F82" s="215"/>
      <c r="G82" s="215"/>
      <c r="H82" s="215"/>
      <c r="I82" s="216"/>
      <c r="J82" s="217" t="str">
        <f>IF(ROW()-27&lt;=MAX(①職員名簿!$AB$11:$AB$110),IF(INDEX(①職員名簿!H$11:H$110,MATCH(ROW()-27,①職員名簿!AB$11:AB$110,0))&lt;&gt;"",INDEX(①職員名簿!H$11:H$110,MATCH(ROW()-27,①職員名簿!AB$11:AB$110,0)),INDEX(①職員名簿!C$11:C$110,MATCH(ROW()-27,①職員名簿!$AB$11:$AB$110,0))),"")</f>
        <v/>
      </c>
      <c r="K82" s="218"/>
      <c r="L82" s="218"/>
      <c r="M82" s="218"/>
      <c r="N82" s="218"/>
      <c r="O82" s="219"/>
      <c r="P82" s="220" t="str">
        <f>IF(ROW()-27&lt;=MAX(①職員名簿!$AB$11:$AB$110),INDEX(①職員名簿!D$11:D$110,MATCH(ROW()-27,①職員名簿!$AB$11:$AB$110,0)),"")</f>
        <v/>
      </c>
      <c r="Q82" s="221"/>
      <c r="R82" s="221"/>
      <c r="S82" s="221"/>
      <c r="T82" s="222"/>
      <c r="U82" s="223" t="str">
        <f t="shared" si="0"/>
        <v/>
      </c>
      <c r="V82" s="224"/>
      <c r="W82" s="74" t="s">
        <v>10</v>
      </c>
      <c r="X82" s="225" t="str">
        <f t="shared" si="1"/>
        <v/>
      </c>
      <c r="Y82" s="225"/>
      <c r="Z82" s="75" t="s">
        <v>26</v>
      </c>
      <c r="AA82" s="226" t="str">
        <f>IF(ROW()-27&lt;=MAX(①職員名簿!$AB$11:$AB$110),INDEX(①職員名簿!E$11:E$110,MATCH(ROW()-27,①職員名簿!$AB$11:$AB$110,0)),"")</f>
        <v/>
      </c>
      <c r="AB82" s="227"/>
      <c r="AC82" s="74" t="s">
        <v>10</v>
      </c>
      <c r="AD82" s="227" t="str">
        <f>IF(ROW()-27&lt;=MAX(①職員名簿!$AB$11:$AB$110),INDEX(①職員名簿!F$11:F$110,MATCH(ROW()-27,①職員名簿!$AB$11:$AB$110,0)),"")</f>
        <v/>
      </c>
      <c r="AE82" s="227"/>
      <c r="AF82" s="75" t="s">
        <v>26</v>
      </c>
      <c r="AG82" s="228" t="str">
        <f t="shared" si="2"/>
        <v/>
      </c>
      <c r="AH82" s="229"/>
      <c r="AI82" s="74" t="s">
        <v>10</v>
      </c>
      <c r="AJ82" s="225" t="str">
        <f t="shared" si="3"/>
        <v/>
      </c>
      <c r="AK82" s="225"/>
      <c r="AL82" s="75" t="s">
        <v>26</v>
      </c>
      <c r="AM82"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2" s="93" t="str">
        <f>IF(ROW()-27&lt;=MAX(①職員名簿!$AB$11:$AB$110),IF(INDEX(①職員名簿!N$11:N$110,MATCH(ROW()-27,①職員名簿!$AB$11:$AB$110,0))&lt;&gt;"","〇",""),"")</f>
        <v/>
      </c>
      <c r="AO82" s="167"/>
      <c r="AP82" s="166"/>
      <c r="AW82" s="20" t="str">
        <f t="shared" si="10"/>
        <v/>
      </c>
      <c r="AX82" s="21" t="str">
        <f t="shared" si="11"/>
        <v/>
      </c>
      <c r="AY82" s="22" t="str">
        <f t="shared" si="12"/>
        <v/>
      </c>
      <c r="AZ82" s="6" t="str">
        <f t="shared" si="13"/>
        <v/>
      </c>
      <c r="BA82" s="23" t="str">
        <f t="shared" si="14"/>
        <v/>
      </c>
      <c r="BB82" s="24" t="str">
        <f t="shared" si="15"/>
        <v/>
      </c>
      <c r="BE82" s="6" t="str">
        <f t="shared" si="16"/>
        <v/>
      </c>
    </row>
    <row r="83" spans="1:57" ht="28.5" customHeight="1">
      <c r="A83" s="150"/>
      <c r="B83" s="152">
        <v>56</v>
      </c>
      <c r="C83" s="214" t="str">
        <f>IF(ROW()-27&lt;=MAX(①職員名簿!$AB$11:$AB$110),IF(INDEX(①職員名簿!G$11:G$110,MATCH(ROW()-27,①職員名簿!AB$11:AB$110,0))&lt;&gt;"",INDEX(①職員名簿!G$11:G$110,MATCH(ROW()-27,①職員名簿!AB$11:AB$110,0)),INDEX(①職員名簿!B$11:B$110,MATCH(ROW()-27,①職員名簿!$AB$11:$AB$110,0))),"")</f>
        <v/>
      </c>
      <c r="D83" s="215"/>
      <c r="E83" s="215"/>
      <c r="F83" s="215"/>
      <c r="G83" s="215"/>
      <c r="H83" s="215"/>
      <c r="I83" s="216"/>
      <c r="J83" s="217" t="str">
        <f>IF(ROW()-27&lt;=MAX(①職員名簿!$AB$11:$AB$110),IF(INDEX(①職員名簿!H$11:H$110,MATCH(ROW()-27,①職員名簿!AB$11:AB$110,0))&lt;&gt;"",INDEX(①職員名簿!H$11:H$110,MATCH(ROW()-27,①職員名簿!AB$11:AB$110,0)),INDEX(①職員名簿!C$11:C$110,MATCH(ROW()-27,①職員名簿!$AB$11:$AB$110,0))),"")</f>
        <v/>
      </c>
      <c r="K83" s="218"/>
      <c r="L83" s="218"/>
      <c r="M83" s="218"/>
      <c r="N83" s="218"/>
      <c r="O83" s="219"/>
      <c r="P83" s="220" t="str">
        <f>IF(ROW()-27&lt;=MAX(①職員名簿!$AB$11:$AB$110),INDEX(①職員名簿!D$11:D$110,MATCH(ROW()-27,①職員名簿!$AB$11:$AB$110,0)),"")</f>
        <v/>
      </c>
      <c r="Q83" s="221"/>
      <c r="R83" s="221"/>
      <c r="S83" s="221"/>
      <c r="T83" s="222"/>
      <c r="U83" s="223" t="str">
        <f t="shared" si="0"/>
        <v/>
      </c>
      <c r="V83" s="224"/>
      <c r="W83" s="74" t="s">
        <v>10</v>
      </c>
      <c r="X83" s="225" t="str">
        <f t="shared" si="1"/>
        <v/>
      </c>
      <c r="Y83" s="225"/>
      <c r="Z83" s="75" t="s">
        <v>26</v>
      </c>
      <c r="AA83" s="226" t="str">
        <f>IF(ROW()-27&lt;=MAX(①職員名簿!$AB$11:$AB$110),INDEX(①職員名簿!E$11:E$110,MATCH(ROW()-27,①職員名簿!$AB$11:$AB$110,0)),"")</f>
        <v/>
      </c>
      <c r="AB83" s="227"/>
      <c r="AC83" s="74" t="s">
        <v>10</v>
      </c>
      <c r="AD83" s="227" t="str">
        <f>IF(ROW()-27&lt;=MAX(①職員名簿!$AB$11:$AB$110),INDEX(①職員名簿!F$11:F$110,MATCH(ROW()-27,①職員名簿!$AB$11:$AB$110,0)),"")</f>
        <v/>
      </c>
      <c r="AE83" s="227"/>
      <c r="AF83" s="75" t="s">
        <v>26</v>
      </c>
      <c r="AG83" s="228" t="str">
        <f t="shared" si="2"/>
        <v/>
      </c>
      <c r="AH83" s="229"/>
      <c r="AI83" s="74" t="s">
        <v>10</v>
      </c>
      <c r="AJ83" s="225" t="str">
        <f t="shared" si="3"/>
        <v/>
      </c>
      <c r="AK83" s="225"/>
      <c r="AL83" s="75" t="s">
        <v>26</v>
      </c>
      <c r="AM83"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3" s="93" t="str">
        <f>IF(ROW()-27&lt;=MAX(①職員名簿!$AB$11:$AB$110),IF(INDEX(①職員名簿!N$11:N$110,MATCH(ROW()-27,①職員名簿!$AB$11:$AB$110,0))&lt;&gt;"","〇",""),"")</f>
        <v/>
      </c>
      <c r="AO83" s="167"/>
      <c r="AP83" s="166"/>
      <c r="AW83" s="20" t="str">
        <f t="shared" si="10"/>
        <v/>
      </c>
      <c r="AX83" s="21" t="str">
        <f t="shared" si="11"/>
        <v/>
      </c>
      <c r="AY83" s="22" t="str">
        <f t="shared" si="12"/>
        <v/>
      </c>
      <c r="AZ83" s="6" t="str">
        <f t="shared" si="13"/>
        <v/>
      </c>
      <c r="BA83" s="23" t="str">
        <f t="shared" si="14"/>
        <v/>
      </c>
      <c r="BB83" s="24" t="str">
        <f t="shared" si="15"/>
        <v/>
      </c>
      <c r="BE83" s="6" t="str">
        <f t="shared" si="16"/>
        <v/>
      </c>
    </row>
    <row r="84" spans="1:57" ht="28.5" customHeight="1">
      <c r="A84" s="150"/>
      <c r="B84" s="152">
        <v>57</v>
      </c>
      <c r="C84" s="214" t="str">
        <f>IF(ROW()-27&lt;=MAX(①職員名簿!$AB$11:$AB$110),IF(INDEX(①職員名簿!G$11:G$110,MATCH(ROW()-27,①職員名簿!AB$11:AB$110,0))&lt;&gt;"",INDEX(①職員名簿!G$11:G$110,MATCH(ROW()-27,①職員名簿!AB$11:AB$110,0)),INDEX(①職員名簿!B$11:B$110,MATCH(ROW()-27,①職員名簿!$AB$11:$AB$110,0))),"")</f>
        <v/>
      </c>
      <c r="D84" s="215"/>
      <c r="E84" s="215"/>
      <c r="F84" s="215"/>
      <c r="G84" s="215"/>
      <c r="H84" s="215"/>
      <c r="I84" s="216"/>
      <c r="J84" s="217" t="str">
        <f>IF(ROW()-27&lt;=MAX(①職員名簿!$AB$11:$AB$110),IF(INDEX(①職員名簿!H$11:H$110,MATCH(ROW()-27,①職員名簿!AB$11:AB$110,0))&lt;&gt;"",INDEX(①職員名簿!H$11:H$110,MATCH(ROW()-27,①職員名簿!AB$11:AB$110,0)),INDEX(①職員名簿!C$11:C$110,MATCH(ROW()-27,①職員名簿!$AB$11:$AB$110,0))),"")</f>
        <v/>
      </c>
      <c r="K84" s="218"/>
      <c r="L84" s="218"/>
      <c r="M84" s="218"/>
      <c r="N84" s="218"/>
      <c r="O84" s="219"/>
      <c r="P84" s="220" t="str">
        <f>IF(ROW()-27&lt;=MAX(①職員名簿!$AB$11:$AB$110),INDEX(①職員名簿!D$11:D$110,MATCH(ROW()-27,①職員名簿!$AB$11:$AB$110,0)),"")</f>
        <v/>
      </c>
      <c r="Q84" s="221"/>
      <c r="R84" s="221"/>
      <c r="S84" s="221"/>
      <c r="T84" s="222"/>
      <c r="U84" s="223" t="str">
        <f t="shared" si="0"/>
        <v/>
      </c>
      <c r="V84" s="224"/>
      <c r="W84" s="74" t="s">
        <v>10</v>
      </c>
      <c r="X84" s="225" t="str">
        <f t="shared" si="1"/>
        <v/>
      </c>
      <c r="Y84" s="225"/>
      <c r="Z84" s="75" t="s">
        <v>26</v>
      </c>
      <c r="AA84" s="226" t="str">
        <f>IF(ROW()-27&lt;=MAX(①職員名簿!$AB$11:$AB$110),INDEX(①職員名簿!E$11:E$110,MATCH(ROW()-27,①職員名簿!$AB$11:$AB$110,0)),"")</f>
        <v/>
      </c>
      <c r="AB84" s="227"/>
      <c r="AC84" s="74" t="s">
        <v>10</v>
      </c>
      <c r="AD84" s="227" t="str">
        <f>IF(ROW()-27&lt;=MAX(①職員名簿!$AB$11:$AB$110),INDEX(①職員名簿!F$11:F$110,MATCH(ROW()-27,①職員名簿!$AB$11:$AB$110,0)),"")</f>
        <v/>
      </c>
      <c r="AE84" s="227"/>
      <c r="AF84" s="75" t="s">
        <v>26</v>
      </c>
      <c r="AG84" s="228" t="str">
        <f t="shared" si="2"/>
        <v/>
      </c>
      <c r="AH84" s="229"/>
      <c r="AI84" s="74" t="s">
        <v>10</v>
      </c>
      <c r="AJ84" s="225" t="str">
        <f t="shared" si="3"/>
        <v/>
      </c>
      <c r="AK84" s="225"/>
      <c r="AL84" s="75" t="s">
        <v>26</v>
      </c>
      <c r="AM84"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4" s="93" t="str">
        <f>IF(ROW()-27&lt;=MAX(①職員名簿!$AB$11:$AB$110),IF(INDEX(①職員名簿!N$11:N$110,MATCH(ROW()-27,①職員名簿!$AB$11:$AB$110,0))&lt;&gt;"","〇",""),"")</f>
        <v/>
      </c>
      <c r="AO84" s="167"/>
      <c r="AP84" s="166"/>
      <c r="AW84" s="20" t="str">
        <f t="shared" si="10"/>
        <v/>
      </c>
      <c r="AX84" s="21" t="str">
        <f t="shared" si="11"/>
        <v/>
      </c>
      <c r="AY84" s="22" t="str">
        <f t="shared" si="12"/>
        <v/>
      </c>
      <c r="AZ84" s="6" t="str">
        <f t="shared" si="13"/>
        <v/>
      </c>
      <c r="BA84" s="23" t="str">
        <f t="shared" si="14"/>
        <v/>
      </c>
      <c r="BB84" s="24" t="str">
        <f t="shared" si="15"/>
        <v/>
      </c>
      <c r="BE84" s="6" t="str">
        <f t="shared" si="16"/>
        <v/>
      </c>
    </row>
    <row r="85" spans="1:57" ht="28.5" customHeight="1">
      <c r="A85" s="150"/>
      <c r="B85" s="152">
        <v>58</v>
      </c>
      <c r="C85" s="214" t="str">
        <f>IF(ROW()-27&lt;=MAX(①職員名簿!$AB$11:$AB$110),IF(INDEX(①職員名簿!G$11:G$110,MATCH(ROW()-27,①職員名簿!AB$11:AB$110,0))&lt;&gt;"",INDEX(①職員名簿!G$11:G$110,MATCH(ROW()-27,①職員名簿!AB$11:AB$110,0)),INDEX(①職員名簿!B$11:B$110,MATCH(ROW()-27,①職員名簿!$AB$11:$AB$110,0))),"")</f>
        <v/>
      </c>
      <c r="D85" s="215"/>
      <c r="E85" s="215"/>
      <c r="F85" s="215"/>
      <c r="G85" s="215"/>
      <c r="H85" s="215"/>
      <c r="I85" s="216"/>
      <c r="J85" s="217" t="str">
        <f>IF(ROW()-27&lt;=MAX(①職員名簿!$AB$11:$AB$110),IF(INDEX(①職員名簿!H$11:H$110,MATCH(ROW()-27,①職員名簿!AB$11:AB$110,0))&lt;&gt;"",INDEX(①職員名簿!H$11:H$110,MATCH(ROW()-27,①職員名簿!AB$11:AB$110,0)),INDEX(①職員名簿!C$11:C$110,MATCH(ROW()-27,①職員名簿!$AB$11:$AB$110,0))),"")</f>
        <v/>
      </c>
      <c r="K85" s="218"/>
      <c r="L85" s="218"/>
      <c r="M85" s="218"/>
      <c r="N85" s="218"/>
      <c r="O85" s="219"/>
      <c r="P85" s="220" t="str">
        <f>IF(ROW()-27&lt;=MAX(①職員名簿!$AB$11:$AB$110),INDEX(①職員名簿!D$11:D$110,MATCH(ROW()-27,①職員名簿!$AB$11:$AB$110,0)),"")</f>
        <v/>
      </c>
      <c r="Q85" s="221"/>
      <c r="R85" s="221"/>
      <c r="S85" s="221"/>
      <c r="T85" s="222"/>
      <c r="U85" s="223" t="str">
        <f t="shared" si="0"/>
        <v/>
      </c>
      <c r="V85" s="224"/>
      <c r="W85" s="74" t="s">
        <v>10</v>
      </c>
      <c r="X85" s="225" t="str">
        <f t="shared" si="1"/>
        <v/>
      </c>
      <c r="Y85" s="225"/>
      <c r="Z85" s="75" t="s">
        <v>26</v>
      </c>
      <c r="AA85" s="226" t="str">
        <f>IF(ROW()-27&lt;=MAX(①職員名簿!$AB$11:$AB$110),INDEX(①職員名簿!E$11:E$110,MATCH(ROW()-27,①職員名簿!$AB$11:$AB$110,0)),"")</f>
        <v/>
      </c>
      <c r="AB85" s="227"/>
      <c r="AC85" s="74" t="s">
        <v>10</v>
      </c>
      <c r="AD85" s="227" t="str">
        <f>IF(ROW()-27&lt;=MAX(①職員名簿!$AB$11:$AB$110),INDEX(①職員名簿!F$11:F$110,MATCH(ROW()-27,①職員名簿!$AB$11:$AB$110,0)),"")</f>
        <v/>
      </c>
      <c r="AE85" s="227"/>
      <c r="AF85" s="75" t="s">
        <v>26</v>
      </c>
      <c r="AG85" s="228" t="str">
        <f t="shared" si="2"/>
        <v/>
      </c>
      <c r="AH85" s="229"/>
      <c r="AI85" s="74" t="s">
        <v>10</v>
      </c>
      <c r="AJ85" s="225" t="str">
        <f t="shared" si="3"/>
        <v/>
      </c>
      <c r="AK85" s="225"/>
      <c r="AL85" s="75" t="s">
        <v>26</v>
      </c>
      <c r="AM85"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5" s="93" t="str">
        <f>IF(ROW()-27&lt;=MAX(①職員名簿!$AB$11:$AB$110),IF(INDEX(①職員名簿!N$11:N$110,MATCH(ROW()-27,①職員名簿!$AB$11:$AB$110,0))&lt;&gt;"","〇",""),"")</f>
        <v/>
      </c>
      <c r="AO85" s="167"/>
      <c r="AP85" s="166"/>
      <c r="AW85" s="20" t="str">
        <f t="shared" si="10"/>
        <v/>
      </c>
      <c r="AX85" s="21" t="str">
        <f t="shared" si="11"/>
        <v/>
      </c>
      <c r="AY85" s="22" t="str">
        <f t="shared" si="12"/>
        <v/>
      </c>
      <c r="AZ85" s="6" t="str">
        <f t="shared" si="13"/>
        <v/>
      </c>
      <c r="BA85" s="23" t="str">
        <f t="shared" si="14"/>
        <v/>
      </c>
      <c r="BB85" s="24" t="str">
        <f t="shared" si="15"/>
        <v/>
      </c>
      <c r="BE85" s="6" t="str">
        <f t="shared" si="16"/>
        <v/>
      </c>
    </row>
    <row r="86" spans="1:57" ht="28.5" customHeight="1">
      <c r="A86" s="150"/>
      <c r="B86" s="152">
        <v>59</v>
      </c>
      <c r="C86" s="214" t="str">
        <f>IF(ROW()-27&lt;=MAX(①職員名簿!$AB$11:$AB$110),IF(INDEX(①職員名簿!G$11:G$110,MATCH(ROW()-27,①職員名簿!AB$11:AB$110,0))&lt;&gt;"",INDEX(①職員名簿!G$11:G$110,MATCH(ROW()-27,①職員名簿!AB$11:AB$110,0)),INDEX(①職員名簿!B$11:B$110,MATCH(ROW()-27,①職員名簿!$AB$11:$AB$110,0))),"")</f>
        <v/>
      </c>
      <c r="D86" s="215"/>
      <c r="E86" s="215"/>
      <c r="F86" s="215"/>
      <c r="G86" s="215"/>
      <c r="H86" s="215"/>
      <c r="I86" s="216"/>
      <c r="J86" s="217" t="str">
        <f>IF(ROW()-27&lt;=MAX(①職員名簿!$AB$11:$AB$110),IF(INDEX(①職員名簿!H$11:H$110,MATCH(ROW()-27,①職員名簿!AB$11:AB$110,0))&lt;&gt;"",INDEX(①職員名簿!H$11:H$110,MATCH(ROW()-27,①職員名簿!AB$11:AB$110,0)),INDEX(①職員名簿!C$11:C$110,MATCH(ROW()-27,①職員名簿!$AB$11:$AB$110,0))),"")</f>
        <v/>
      </c>
      <c r="K86" s="218"/>
      <c r="L86" s="218"/>
      <c r="M86" s="218"/>
      <c r="N86" s="218"/>
      <c r="O86" s="219"/>
      <c r="P86" s="220" t="str">
        <f>IF(ROW()-27&lt;=MAX(①職員名簿!$AB$11:$AB$110),INDEX(①職員名簿!D$11:D$110,MATCH(ROW()-27,①職員名簿!$AB$11:$AB$110,0)),"")</f>
        <v/>
      </c>
      <c r="Q86" s="221"/>
      <c r="R86" s="221"/>
      <c r="S86" s="221"/>
      <c r="T86" s="222"/>
      <c r="U86" s="223" t="str">
        <f t="shared" si="0"/>
        <v/>
      </c>
      <c r="V86" s="224"/>
      <c r="W86" s="74" t="s">
        <v>10</v>
      </c>
      <c r="X86" s="225" t="str">
        <f t="shared" si="1"/>
        <v/>
      </c>
      <c r="Y86" s="225"/>
      <c r="Z86" s="75" t="s">
        <v>26</v>
      </c>
      <c r="AA86" s="226" t="str">
        <f>IF(ROW()-27&lt;=MAX(①職員名簿!$AB$11:$AB$110),INDEX(①職員名簿!E$11:E$110,MATCH(ROW()-27,①職員名簿!$AB$11:$AB$110,0)),"")</f>
        <v/>
      </c>
      <c r="AB86" s="227"/>
      <c r="AC86" s="74" t="s">
        <v>10</v>
      </c>
      <c r="AD86" s="227" t="str">
        <f>IF(ROW()-27&lt;=MAX(①職員名簿!$AB$11:$AB$110),INDEX(①職員名簿!F$11:F$110,MATCH(ROW()-27,①職員名簿!$AB$11:$AB$110,0)),"")</f>
        <v/>
      </c>
      <c r="AE86" s="227"/>
      <c r="AF86" s="75" t="s">
        <v>26</v>
      </c>
      <c r="AG86" s="228" t="str">
        <f t="shared" si="2"/>
        <v/>
      </c>
      <c r="AH86" s="229"/>
      <c r="AI86" s="74" t="s">
        <v>10</v>
      </c>
      <c r="AJ86" s="225" t="str">
        <f t="shared" si="3"/>
        <v/>
      </c>
      <c r="AK86" s="225"/>
      <c r="AL86" s="75" t="s">
        <v>26</v>
      </c>
      <c r="AM86"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6" s="93" t="str">
        <f>IF(ROW()-27&lt;=MAX(①職員名簿!$AB$11:$AB$110),IF(INDEX(①職員名簿!N$11:N$110,MATCH(ROW()-27,①職員名簿!$AB$11:$AB$110,0))&lt;&gt;"","〇",""),"")</f>
        <v/>
      </c>
      <c r="AO86" s="167"/>
      <c r="AP86" s="166"/>
      <c r="AW86" s="20" t="str">
        <f t="shared" si="10"/>
        <v/>
      </c>
      <c r="AX86" s="21" t="str">
        <f t="shared" si="11"/>
        <v/>
      </c>
      <c r="AY86" s="22" t="str">
        <f t="shared" si="12"/>
        <v/>
      </c>
      <c r="AZ86" s="6" t="str">
        <f t="shared" si="13"/>
        <v/>
      </c>
      <c r="BA86" s="23" t="str">
        <f t="shared" si="14"/>
        <v/>
      </c>
      <c r="BB86" s="24" t="str">
        <f t="shared" si="15"/>
        <v/>
      </c>
      <c r="BE86" s="6" t="str">
        <f t="shared" si="16"/>
        <v/>
      </c>
    </row>
    <row r="87" spans="1:57" ht="28.5" customHeight="1">
      <c r="A87" s="150"/>
      <c r="B87" s="152">
        <v>60</v>
      </c>
      <c r="C87" s="214" t="str">
        <f>IF(ROW()-27&lt;=MAX(①職員名簿!$AB$11:$AB$110),IF(INDEX(①職員名簿!G$11:G$110,MATCH(ROW()-27,①職員名簿!AB$11:AB$110,0))&lt;&gt;"",INDEX(①職員名簿!G$11:G$110,MATCH(ROW()-27,①職員名簿!AB$11:AB$110,0)),INDEX(①職員名簿!B$11:B$110,MATCH(ROW()-27,①職員名簿!$AB$11:$AB$110,0))),"")</f>
        <v/>
      </c>
      <c r="D87" s="215"/>
      <c r="E87" s="215"/>
      <c r="F87" s="215"/>
      <c r="G87" s="215"/>
      <c r="H87" s="215"/>
      <c r="I87" s="216"/>
      <c r="J87" s="217" t="str">
        <f>IF(ROW()-27&lt;=MAX(①職員名簿!$AB$11:$AB$110),IF(INDEX(①職員名簿!H$11:H$110,MATCH(ROW()-27,①職員名簿!AB$11:AB$110,0))&lt;&gt;"",INDEX(①職員名簿!H$11:H$110,MATCH(ROW()-27,①職員名簿!AB$11:AB$110,0)),INDEX(①職員名簿!C$11:C$110,MATCH(ROW()-27,①職員名簿!$AB$11:$AB$110,0))),"")</f>
        <v/>
      </c>
      <c r="K87" s="218"/>
      <c r="L87" s="218"/>
      <c r="M87" s="218"/>
      <c r="N87" s="218"/>
      <c r="O87" s="219"/>
      <c r="P87" s="220" t="str">
        <f>IF(ROW()-27&lt;=MAX(①職員名簿!$AB$11:$AB$110),INDEX(①職員名簿!D$11:D$110,MATCH(ROW()-27,①職員名簿!$AB$11:$AB$110,0)),"")</f>
        <v/>
      </c>
      <c r="Q87" s="221"/>
      <c r="R87" s="221"/>
      <c r="S87" s="221"/>
      <c r="T87" s="222"/>
      <c r="U87" s="223" t="str">
        <f t="shared" si="0"/>
        <v/>
      </c>
      <c r="V87" s="224"/>
      <c r="W87" s="74" t="s">
        <v>10</v>
      </c>
      <c r="X87" s="225" t="str">
        <f t="shared" si="1"/>
        <v/>
      </c>
      <c r="Y87" s="225"/>
      <c r="Z87" s="75" t="s">
        <v>26</v>
      </c>
      <c r="AA87" s="226" t="str">
        <f>IF(ROW()-27&lt;=MAX(①職員名簿!$AB$11:$AB$110),INDEX(①職員名簿!E$11:E$110,MATCH(ROW()-27,①職員名簿!$AB$11:$AB$110,0)),"")</f>
        <v/>
      </c>
      <c r="AB87" s="227"/>
      <c r="AC87" s="74" t="s">
        <v>10</v>
      </c>
      <c r="AD87" s="227" t="str">
        <f>IF(ROW()-27&lt;=MAX(①職員名簿!$AB$11:$AB$110),INDEX(①職員名簿!F$11:F$110,MATCH(ROW()-27,①職員名簿!$AB$11:$AB$110,0)),"")</f>
        <v/>
      </c>
      <c r="AE87" s="227"/>
      <c r="AF87" s="75" t="s">
        <v>26</v>
      </c>
      <c r="AG87" s="228" t="str">
        <f t="shared" si="2"/>
        <v/>
      </c>
      <c r="AH87" s="229"/>
      <c r="AI87" s="74" t="s">
        <v>10</v>
      </c>
      <c r="AJ87" s="225" t="str">
        <f t="shared" si="3"/>
        <v/>
      </c>
      <c r="AK87" s="225"/>
      <c r="AL87" s="75" t="s">
        <v>26</v>
      </c>
      <c r="AM87"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7" s="93" t="str">
        <f>IF(ROW()-27&lt;=MAX(①職員名簿!$AB$11:$AB$110),IF(INDEX(①職員名簿!N$11:N$110,MATCH(ROW()-27,①職員名簿!$AB$11:$AB$110,0))&lt;&gt;"","〇",""),"")</f>
        <v/>
      </c>
      <c r="AO87" s="167"/>
      <c r="AP87" s="166"/>
      <c r="AW87" s="20" t="str">
        <f t="shared" si="10"/>
        <v/>
      </c>
      <c r="AX87" s="21" t="str">
        <f t="shared" si="11"/>
        <v/>
      </c>
      <c r="AY87" s="22" t="str">
        <f t="shared" si="12"/>
        <v/>
      </c>
      <c r="AZ87" s="6" t="str">
        <f t="shared" si="13"/>
        <v/>
      </c>
      <c r="BA87" s="23" t="str">
        <f t="shared" si="14"/>
        <v/>
      </c>
      <c r="BB87" s="24" t="str">
        <f t="shared" si="15"/>
        <v/>
      </c>
    </row>
    <row r="88" spans="1:57" ht="28.5" customHeight="1">
      <c r="A88" s="150"/>
      <c r="B88" s="152">
        <v>61</v>
      </c>
      <c r="C88" s="214" t="str">
        <f>IF(ROW()-27&lt;=MAX(①職員名簿!$AB$11:$AB$110),IF(INDEX(①職員名簿!G$11:G$110,MATCH(ROW()-27,①職員名簿!AB$11:AB$110,0))&lt;&gt;"",INDEX(①職員名簿!G$11:G$110,MATCH(ROW()-27,①職員名簿!AB$11:AB$110,0)),INDEX(①職員名簿!B$11:B$110,MATCH(ROW()-27,①職員名簿!$AB$11:$AB$110,0))),"")</f>
        <v/>
      </c>
      <c r="D88" s="215"/>
      <c r="E88" s="215"/>
      <c r="F88" s="215"/>
      <c r="G88" s="215"/>
      <c r="H88" s="215"/>
      <c r="I88" s="216"/>
      <c r="J88" s="217" t="str">
        <f>IF(ROW()-27&lt;=MAX(①職員名簿!$AB$11:$AB$110),IF(INDEX(①職員名簿!H$11:H$110,MATCH(ROW()-27,①職員名簿!AB$11:AB$110,0))&lt;&gt;"",INDEX(①職員名簿!H$11:H$110,MATCH(ROW()-27,①職員名簿!AB$11:AB$110,0)),INDEX(①職員名簿!C$11:C$110,MATCH(ROW()-27,①職員名簿!$AB$11:$AB$110,0))),"")</f>
        <v/>
      </c>
      <c r="K88" s="218"/>
      <c r="L88" s="218"/>
      <c r="M88" s="218"/>
      <c r="N88" s="218"/>
      <c r="O88" s="219"/>
      <c r="P88" s="220" t="str">
        <f>IF(ROW()-27&lt;=MAX(①職員名簿!$AB$11:$AB$110),INDEX(①職員名簿!D$11:D$110,MATCH(ROW()-27,①職員名簿!$AB$11:$AB$110,0)),"")</f>
        <v/>
      </c>
      <c r="Q88" s="221"/>
      <c r="R88" s="221"/>
      <c r="S88" s="221"/>
      <c r="T88" s="222"/>
      <c r="U88" s="223" t="str">
        <f t="shared" si="0"/>
        <v/>
      </c>
      <c r="V88" s="224"/>
      <c r="W88" s="74" t="s">
        <v>10</v>
      </c>
      <c r="X88" s="225" t="str">
        <f t="shared" si="1"/>
        <v/>
      </c>
      <c r="Y88" s="225"/>
      <c r="Z88" s="75" t="s">
        <v>26</v>
      </c>
      <c r="AA88" s="226" t="str">
        <f>IF(ROW()-27&lt;=MAX(①職員名簿!$AB$11:$AB$110),INDEX(①職員名簿!E$11:E$110,MATCH(ROW()-27,①職員名簿!$AB$11:$AB$110,0)),"")</f>
        <v/>
      </c>
      <c r="AB88" s="227"/>
      <c r="AC88" s="74" t="s">
        <v>10</v>
      </c>
      <c r="AD88" s="227" t="str">
        <f>IF(ROW()-27&lt;=MAX(①職員名簿!$AB$11:$AB$110),INDEX(①職員名簿!F$11:F$110,MATCH(ROW()-27,①職員名簿!$AB$11:$AB$110,0)),"")</f>
        <v/>
      </c>
      <c r="AE88" s="227"/>
      <c r="AF88" s="75" t="s">
        <v>26</v>
      </c>
      <c r="AG88" s="228" t="str">
        <f t="shared" si="2"/>
        <v/>
      </c>
      <c r="AH88" s="229"/>
      <c r="AI88" s="74" t="s">
        <v>10</v>
      </c>
      <c r="AJ88" s="225" t="str">
        <f t="shared" si="3"/>
        <v/>
      </c>
      <c r="AK88" s="225"/>
      <c r="AL88" s="75" t="s">
        <v>26</v>
      </c>
      <c r="AM88"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8" s="93" t="str">
        <f>IF(ROW()-27&lt;=MAX(①職員名簿!$AB$11:$AB$110),IF(INDEX(①職員名簿!N$11:N$110,MATCH(ROW()-27,①職員名簿!$AB$11:$AB$110,0))&lt;&gt;"","〇",""),"")</f>
        <v/>
      </c>
      <c r="AO88" s="167"/>
      <c r="AP88" s="166"/>
      <c r="AW88" s="20" t="str">
        <f t="shared" si="10"/>
        <v/>
      </c>
      <c r="AX88" s="21" t="str">
        <f t="shared" si="11"/>
        <v/>
      </c>
      <c r="AY88" s="22" t="str">
        <f t="shared" si="12"/>
        <v/>
      </c>
      <c r="AZ88" s="6" t="str">
        <f t="shared" si="13"/>
        <v/>
      </c>
      <c r="BA88" s="23" t="str">
        <f t="shared" si="14"/>
        <v/>
      </c>
      <c r="BB88" s="24" t="str">
        <f t="shared" si="15"/>
        <v/>
      </c>
    </row>
    <row r="89" spans="1:57" ht="28.5" customHeight="1">
      <c r="A89" s="150"/>
      <c r="B89" s="152">
        <v>62</v>
      </c>
      <c r="C89" s="214" t="str">
        <f>IF(ROW()-27&lt;=MAX(①職員名簿!$AB$11:$AB$110),IF(INDEX(①職員名簿!G$11:G$110,MATCH(ROW()-27,①職員名簿!AB$11:AB$110,0))&lt;&gt;"",INDEX(①職員名簿!G$11:G$110,MATCH(ROW()-27,①職員名簿!AB$11:AB$110,0)),INDEX(①職員名簿!B$11:B$110,MATCH(ROW()-27,①職員名簿!$AB$11:$AB$110,0))),"")</f>
        <v/>
      </c>
      <c r="D89" s="215"/>
      <c r="E89" s="215"/>
      <c r="F89" s="215"/>
      <c r="G89" s="215"/>
      <c r="H89" s="215"/>
      <c r="I89" s="216"/>
      <c r="J89" s="217" t="str">
        <f>IF(ROW()-27&lt;=MAX(①職員名簿!$AB$11:$AB$110),IF(INDEX(①職員名簿!H$11:H$110,MATCH(ROW()-27,①職員名簿!AB$11:AB$110,0))&lt;&gt;"",INDEX(①職員名簿!H$11:H$110,MATCH(ROW()-27,①職員名簿!AB$11:AB$110,0)),INDEX(①職員名簿!C$11:C$110,MATCH(ROW()-27,①職員名簿!$AB$11:$AB$110,0))),"")</f>
        <v/>
      </c>
      <c r="K89" s="218"/>
      <c r="L89" s="218"/>
      <c r="M89" s="218"/>
      <c r="N89" s="218"/>
      <c r="O89" s="219"/>
      <c r="P89" s="220" t="str">
        <f>IF(ROW()-27&lt;=MAX(①職員名簿!$AB$11:$AB$110),INDEX(①職員名簿!D$11:D$110,MATCH(ROW()-27,①職員名簿!$AB$11:$AB$110,0)),"")</f>
        <v/>
      </c>
      <c r="Q89" s="221"/>
      <c r="R89" s="221"/>
      <c r="S89" s="221"/>
      <c r="T89" s="222"/>
      <c r="U89" s="223" t="str">
        <f t="shared" si="0"/>
        <v/>
      </c>
      <c r="V89" s="224"/>
      <c r="W89" s="74" t="s">
        <v>10</v>
      </c>
      <c r="X89" s="225" t="str">
        <f t="shared" si="1"/>
        <v/>
      </c>
      <c r="Y89" s="225"/>
      <c r="Z89" s="75" t="s">
        <v>26</v>
      </c>
      <c r="AA89" s="226" t="str">
        <f>IF(ROW()-27&lt;=MAX(①職員名簿!$AB$11:$AB$110),INDEX(①職員名簿!E$11:E$110,MATCH(ROW()-27,①職員名簿!$AB$11:$AB$110,0)),"")</f>
        <v/>
      </c>
      <c r="AB89" s="227"/>
      <c r="AC89" s="74" t="s">
        <v>10</v>
      </c>
      <c r="AD89" s="227" t="str">
        <f>IF(ROW()-27&lt;=MAX(①職員名簿!$AB$11:$AB$110),INDEX(①職員名簿!F$11:F$110,MATCH(ROW()-27,①職員名簿!$AB$11:$AB$110,0)),"")</f>
        <v/>
      </c>
      <c r="AE89" s="227"/>
      <c r="AF89" s="75" t="s">
        <v>26</v>
      </c>
      <c r="AG89" s="228" t="str">
        <f t="shared" si="2"/>
        <v/>
      </c>
      <c r="AH89" s="229"/>
      <c r="AI89" s="74" t="s">
        <v>10</v>
      </c>
      <c r="AJ89" s="225" t="str">
        <f t="shared" si="3"/>
        <v/>
      </c>
      <c r="AK89" s="225"/>
      <c r="AL89" s="75" t="s">
        <v>26</v>
      </c>
      <c r="AM8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9" s="93" t="str">
        <f>IF(ROW()-27&lt;=MAX(①職員名簿!$AB$11:$AB$110),IF(INDEX(①職員名簿!N$11:N$110,MATCH(ROW()-27,①職員名簿!$AB$11:$AB$110,0))&lt;&gt;"","〇",""),"")</f>
        <v/>
      </c>
      <c r="AO89" s="167"/>
      <c r="AP89" s="166"/>
      <c r="AW89" s="20" t="str">
        <f t="shared" si="10"/>
        <v/>
      </c>
      <c r="AX89" s="21" t="str">
        <f t="shared" si="11"/>
        <v/>
      </c>
      <c r="AY89" s="22" t="str">
        <f t="shared" si="12"/>
        <v/>
      </c>
      <c r="AZ89" s="6" t="str">
        <f t="shared" si="13"/>
        <v/>
      </c>
      <c r="BA89" s="23" t="str">
        <f t="shared" si="14"/>
        <v/>
      </c>
      <c r="BB89" s="24" t="str">
        <f t="shared" si="15"/>
        <v/>
      </c>
    </row>
    <row r="90" spans="1:57" ht="28.5" customHeight="1">
      <c r="A90" s="150"/>
      <c r="B90" s="152">
        <v>63</v>
      </c>
      <c r="C90" s="214" t="str">
        <f>IF(ROW()-27&lt;=MAX(①職員名簿!$AB$11:$AB$110),IF(INDEX(①職員名簿!G$11:G$110,MATCH(ROW()-27,①職員名簿!AB$11:AB$110,0))&lt;&gt;"",INDEX(①職員名簿!G$11:G$110,MATCH(ROW()-27,①職員名簿!AB$11:AB$110,0)),INDEX(①職員名簿!B$11:B$110,MATCH(ROW()-27,①職員名簿!$AB$11:$AB$110,0))),"")</f>
        <v/>
      </c>
      <c r="D90" s="215"/>
      <c r="E90" s="215"/>
      <c r="F90" s="215"/>
      <c r="G90" s="215"/>
      <c r="H90" s="215"/>
      <c r="I90" s="216"/>
      <c r="J90" s="217" t="str">
        <f>IF(ROW()-27&lt;=MAX(①職員名簿!$AB$11:$AB$110),IF(INDEX(①職員名簿!H$11:H$110,MATCH(ROW()-27,①職員名簿!AB$11:AB$110,0))&lt;&gt;"",INDEX(①職員名簿!H$11:H$110,MATCH(ROW()-27,①職員名簿!AB$11:AB$110,0)),INDEX(①職員名簿!C$11:C$110,MATCH(ROW()-27,①職員名簿!$AB$11:$AB$110,0))),"")</f>
        <v/>
      </c>
      <c r="K90" s="218"/>
      <c r="L90" s="218"/>
      <c r="M90" s="218"/>
      <c r="N90" s="218"/>
      <c r="O90" s="219"/>
      <c r="P90" s="220" t="str">
        <f>IF(ROW()-27&lt;=MAX(①職員名簿!$AB$11:$AB$110),INDEX(①職員名簿!D$11:D$110,MATCH(ROW()-27,①職員名簿!$AB$11:$AB$110,0)),"")</f>
        <v/>
      </c>
      <c r="Q90" s="221"/>
      <c r="R90" s="221"/>
      <c r="S90" s="221"/>
      <c r="T90" s="222"/>
      <c r="U90" s="223" t="str">
        <f t="shared" si="0"/>
        <v/>
      </c>
      <c r="V90" s="224"/>
      <c r="W90" s="74" t="s">
        <v>10</v>
      </c>
      <c r="X90" s="225" t="str">
        <f t="shared" si="1"/>
        <v/>
      </c>
      <c r="Y90" s="225"/>
      <c r="Z90" s="75" t="s">
        <v>26</v>
      </c>
      <c r="AA90" s="226" t="str">
        <f>IF(ROW()-27&lt;=MAX(①職員名簿!$AB$11:$AB$110),INDEX(①職員名簿!E$11:E$110,MATCH(ROW()-27,①職員名簿!$AB$11:$AB$110,0)),"")</f>
        <v/>
      </c>
      <c r="AB90" s="227"/>
      <c r="AC90" s="74" t="s">
        <v>10</v>
      </c>
      <c r="AD90" s="227" t="str">
        <f>IF(ROW()-27&lt;=MAX(①職員名簿!$AB$11:$AB$110),INDEX(①職員名簿!F$11:F$110,MATCH(ROW()-27,①職員名簿!$AB$11:$AB$110,0)),"")</f>
        <v/>
      </c>
      <c r="AE90" s="227"/>
      <c r="AF90" s="75" t="s">
        <v>26</v>
      </c>
      <c r="AG90" s="228" t="str">
        <f t="shared" si="2"/>
        <v/>
      </c>
      <c r="AH90" s="229"/>
      <c r="AI90" s="74" t="s">
        <v>10</v>
      </c>
      <c r="AJ90" s="225" t="str">
        <f t="shared" si="3"/>
        <v/>
      </c>
      <c r="AK90" s="225"/>
      <c r="AL90" s="75" t="s">
        <v>26</v>
      </c>
      <c r="AM9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0" s="93" t="str">
        <f>IF(ROW()-27&lt;=MAX(①職員名簿!$AB$11:$AB$110),IF(INDEX(①職員名簿!N$11:N$110,MATCH(ROW()-27,①職員名簿!$AB$11:$AB$110,0))&lt;&gt;"","〇",""),"")</f>
        <v/>
      </c>
      <c r="AO90" s="167"/>
      <c r="AP90" s="166"/>
      <c r="AW90" s="20" t="str">
        <f t="shared" si="10"/>
        <v/>
      </c>
      <c r="AX90" s="21" t="str">
        <f t="shared" si="11"/>
        <v/>
      </c>
      <c r="AY90" s="22" t="str">
        <f t="shared" si="12"/>
        <v/>
      </c>
      <c r="AZ90" s="6" t="str">
        <f t="shared" si="13"/>
        <v/>
      </c>
      <c r="BA90" s="23" t="str">
        <f t="shared" si="14"/>
        <v/>
      </c>
      <c r="BB90" s="24" t="str">
        <f t="shared" si="15"/>
        <v/>
      </c>
    </row>
    <row r="91" spans="1:57" ht="28.5" customHeight="1">
      <c r="A91" s="150"/>
      <c r="B91" s="152">
        <v>64</v>
      </c>
      <c r="C91" s="214" t="str">
        <f>IF(ROW()-27&lt;=MAX(①職員名簿!$AB$11:$AB$110),IF(INDEX(①職員名簿!G$11:G$110,MATCH(ROW()-27,①職員名簿!AB$11:AB$110,0))&lt;&gt;"",INDEX(①職員名簿!G$11:G$110,MATCH(ROW()-27,①職員名簿!AB$11:AB$110,0)),INDEX(①職員名簿!B$11:B$110,MATCH(ROW()-27,①職員名簿!$AB$11:$AB$110,0))),"")</f>
        <v/>
      </c>
      <c r="D91" s="215"/>
      <c r="E91" s="215"/>
      <c r="F91" s="215"/>
      <c r="G91" s="215"/>
      <c r="H91" s="215"/>
      <c r="I91" s="216"/>
      <c r="J91" s="217" t="str">
        <f>IF(ROW()-27&lt;=MAX(①職員名簿!$AB$11:$AB$110),IF(INDEX(①職員名簿!H$11:H$110,MATCH(ROW()-27,①職員名簿!AB$11:AB$110,0))&lt;&gt;"",INDEX(①職員名簿!H$11:H$110,MATCH(ROW()-27,①職員名簿!AB$11:AB$110,0)),INDEX(①職員名簿!C$11:C$110,MATCH(ROW()-27,①職員名簿!$AB$11:$AB$110,0))),"")</f>
        <v/>
      </c>
      <c r="K91" s="218"/>
      <c r="L91" s="218"/>
      <c r="M91" s="218"/>
      <c r="N91" s="218"/>
      <c r="O91" s="219"/>
      <c r="P91" s="220" t="str">
        <f>IF(ROW()-27&lt;=MAX(①職員名簿!$AB$11:$AB$110),INDEX(①職員名簿!D$11:D$110,MATCH(ROW()-27,①職員名簿!$AB$11:$AB$110,0)),"")</f>
        <v/>
      </c>
      <c r="Q91" s="221"/>
      <c r="R91" s="221"/>
      <c r="S91" s="221"/>
      <c r="T91" s="222"/>
      <c r="U91" s="223" t="str">
        <f t="shared" si="0"/>
        <v/>
      </c>
      <c r="V91" s="224"/>
      <c r="W91" s="74" t="s">
        <v>10</v>
      </c>
      <c r="X91" s="225" t="str">
        <f t="shared" si="1"/>
        <v/>
      </c>
      <c r="Y91" s="225"/>
      <c r="Z91" s="75" t="s">
        <v>26</v>
      </c>
      <c r="AA91" s="226" t="str">
        <f>IF(ROW()-27&lt;=MAX(①職員名簿!$AB$11:$AB$110),INDEX(①職員名簿!E$11:E$110,MATCH(ROW()-27,①職員名簿!$AB$11:$AB$110,0)),"")</f>
        <v/>
      </c>
      <c r="AB91" s="227"/>
      <c r="AC91" s="74" t="s">
        <v>10</v>
      </c>
      <c r="AD91" s="227" t="str">
        <f>IF(ROW()-27&lt;=MAX(①職員名簿!$AB$11:$AB$110),INDEX(①職員名簿!F$11:F$110,MATCH(ROW()-27,①職員名簿!$AB$11:$AB$110,0)),"")</f>
        <v/>
      </c>
      <c r="AE91" s="227"/>
      <c r="AF91" s="75" t="s">
        <v>26</v>
      </c>
      <c r="AG91" s="228" t="str">
        <f t="shared" si="2"/>
        <v/>
      </c>
      <c r="AH91" s="229"/>
      <c r="AI91" s="74" t="s">
        <v>10</v>
      </c>
      <c r="AJ91" s="225" t="str">
        <f t="shared" si="3"/>
        <v/>
      </c>
      <c r="AK91" s="225"/>
      <c r="AL91" s="75" t="s">
        <v>26</v>
      </c>
      <c r="AM9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1" s="93" t="str">
        <f>IF(ROW()-27&lt;=MAX(①職員名簿!$AB$11:$AB$110),IF(INDEX(①職員名簿!N$11:N$110,MATCH(ROW()-27,①職員名簿!$AB$11:$AB$110,0))&lt;&gt;"","〇",""),"")</f>
        <v/>
      </c>
      <c r="AO91" s="167"/>
      <c r="AP91" s="166"/>
      <c r="AW91" s="20" t="str">
        <f t="shared" si="10"/>
        <v/>
      </c>
      <c r="AX91" s="21" t="str">
        <f t="shared" si="11"/>
        <v/>
      </c>
      <c r="AY91" s="22" t="str">
        <f t="shared" si="12"/>
        <v/>
      </c>
      <c r="AZ91" s="6" t="str">
        <f t="shared" si="13"/>
        <v/>
      </c>
      <c r="BA91" s="23" t="str">
        <f t="shared" si="14"/>
        <v/>
      </c>
      <c r="BB91" s="24" t="str">
        <f t="shared" si="15"/>
        <v/>
      </c>
    </row>
    <row r="92" spans="1:57" ht="28.5" customHeight="1">
      <c r="A92" s="150"/>
      <c r="B92" s="152">
        <v>65</v>
      </c>
      <c r="C92" s="214" t="str">
        <f>IF(ROW()-27&lt;=MAX(①職員名簿!$AB$11:$AB$110),IF(INDEX(①職員名簿!G$11:G$110,MATCH(ROW()-27,①職員名簿!AB$11:AB$110,0))&lt;&gt;"",INDEX(①職員名簿!G$11:G$110,MATCH(ROW()-27,①職員名簿!AB$11:AB$110,0)),INDEX(①職員名簿!B$11:B$110,MATCH(ROW()-27,①職員名簿!$AB$11:$AB$110,0))),"")</f>
        <v/>
      </c>
      <c r="D92" s="215"/>
      <c r="E92" s="215"/>
      <c r="F92" s="215"/>
      <c r="G92" s="215"/>
      <c r="H92" s="215"/>
      <c r="I92" s="216"/>
      <c r="J92" s="217" t="str">
        <f>IF(ROW()-27&lt;=MAX(①職員名簿!$AB$11:$AB$110),IF(INDEX(①職員名簿!H$11:H$110,MATCH(ROW()-27,①職員名簿!AB$11:AB$110,0))&lt;&gt;"",INDEX(①職員名簿!H$11:H$110,MATCH(ROW()-27,①職員名簿!AB$11:AB$110,0)),INDEX(①職員名簿!C$11:C$110,MATCH(ROW()-27,①職員名簿!$AB$11:$AB$110,0))),"")</f>
        <v/>
      </c>
      <c r="K92" s="218"/>
      <c r="L92" s="218"/>
      <c r="M92" s="218"/>
      <c r="N92" s="218"/>
      <c r="O92" s="219"/>
      <c r="P92" s="220" t="str">
        <f>IF(ROW()-27&lt;=MAX(①職員名簿!$AB$11:$AB$110),INDEX(①職員名簿!D$11:D$110,MATCH(ROW()-27,①職員名簿!$AB$11:$AB$110,0)),"")</f>
        <v/>
      </c>
      <c r="Q92" s="221"/>
      <c r="R92" s="221"/>
      <c r="S92" s="221"/>
      <c r="T92" s="222"/>
      <c r="U92" s="223" t="str">
        <f t="shared" si="0"/>
        <v/>
      </c>
      <c r="V92" s="224"/>
      <c r="W92" s="74" t="s">
        <v>10</v>
      </c>
      <c r="X92" s="225" t="str">
        <f t="shared" si="1"/>
        <v/>
      </c>
      <c r="Y92" s="225"/>
      <c r="Z92" s="75" t="s">
        <v>26</v>
      </c>
      <c r="AA92" s="226" t="str">
        <f>IF(ROW()-27&lt;=MAX(①職員名簿!$AB$11:$AB$110),INDEX(①職員名簿!E$11:E$110,MATCH(ROW()-27,①職員名簿!$AB$11:$AB$110,0)),"")</f>
        <v/>
      </c>
      <c r="AB92" s="227"/>
      <c r="AC92" s="74" t="s">
        <v>10</v>
      </c>
      <c r="AD92" s="227" t="str">
        <f>IF(ROW()-27&lt;=MAX(①職員名簿!$AB$11:$AB$110),INDEX(①職員名簿!F$11:F$110,MATCH(ROW()-27,①職員名簿!$AB$11:$AB$110,0)),"")</f>
        <v/>
      </c>
      <c r="AE92" s="227"/>
      <c r="AF92" s="75" t="s">
        <v>26</v>
      </c>
      <c r="AG92" s="228" t="str">
        <f t="shared" si="2"/>
        <v/>
      </c>
      <c r="AH92" s="229"/>
      <c r="AI92" s="74" t="s">
        <v>10</v>
      </c>
      <c r="AJ92" s="225" t="str">
        <f t="shared" si="3"/>
        <v/>
      </c>
      <c r="AK92" s="225"/>
      <c r="AL92" s="75" t="s">
        <v>26</v>
      </c>
      <c r="AM92"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2" s="93" t="str">
        <f>IF(ROW()-27&lt;=MAX(①職員名簿!$AB$11:$AB$110),IF(INDEX(①職員名簿!N$11:N$110,MATCH(ROW()-27,①職員名簿!$AB$11:$AB$110,0))&lt;&gt;"","〇",""),"")</f>
        <v/>
      </c>
      <c r="AO92" s="167"/>
      <c r="AP92" s="166"/>
      <c r="AW92" s="20" t="str">
        <f t="shared" si="10"/>
        <v/>
      </c>
      <c r="AX92" s="21" t="str">
        <f t="shared" si="11"/>
        <v/>
      </c>
      <c r="AY92" s="22" t="str">
        <f t="shared" si="12"/>
        <v/>
      </c>
      <c r="AZ92" s="6" t="str">
        <f t="shared" si="13"/>
        <v/>
      </c>
      <c r="BA92" s="23" t="str">
        <f t="shared" si="14"/>
        <v/>
      </c>
      <c r="BB92" s="24" t="str">
        <f t="shared" si="15"/>
        <v/>
      </c>
    </row>
    <row r="93" spans="1:57" ht="28.5" customHeight="1">
      <c r="A93" s="150"/>
      <c r="B93" s="152">
        <v>66</v>
      </c>
      <c r="C93" s="214" t="str">
        <f>IF(ROW()-27&lt;=MAX(①職員名簿!$AB$11:$AB$110),IF(INDEX(①職員名簿!G$11:G$110,MATCH(ROW()-27,①職員名簿!AB$11:AB$110,0))&lt;&gt;"",INDEX(①職員名簿!G$11:G$110,MATCH(ROW()-27,①職員名簿!AB$11:AB$110,0)),INDEX(①職員名簿!B$11:B$110,MATCH(ROW()-27,①職員名簿!$AB$11:$AB$110,0))),"")</f>
        <v/>
      </c>
      <c r="D93" s="215"/>
      <c r="E93" s="215"/>
      <c r="F93" s="215"/>
      <c r="G93" s="215"/>
      <c r="H93" s="215"/>
      <c r="I93" s="216"/>
      <c r="J93" s="217" t="str">
        <f>IF(ROW()-27&lt;=MAX(①職員名簿!$AB$11:$AB$110),IF(INDEX(①職員名簿!H$11:H$110,MATCH(ROW()-27,①職員名簿!AB$11:AB$110,0))&lt;&gt;"",INDEX(①職員名簿!H$11:H$110,MATCH(ROW()-27,①職員名簿!AB$11:AB$110,0)),INDEX(①職員名簿!C$11:C$110,MATCH(ROW()-27,①職員名簿!$AB$11:$AB$110,0))),"")</f>
        <v/>
      </c>
      <c r="K93" s="218"/>
      <c r="L93" s="218"/>
      <c r="M93" s="218"/>
      <c r="N93" s="218"/>
      <c r="O93" s="219"/>
      <c r="P93" s="220" t="str">
        <f>IF(ROW()-27&lt;=MAX(①職員名簿!$AB$11:$AB$110),INDEX(①職員名簿!D$11:D$110,MATCH(ROW()-27,①職員名簿!$AB$11:$AB$110,0)),"")</f>
        <v/>
      </c>
      <c r="Q93" s="221"/>
      <c r="R93" s="221"/>
      <c r="S93" s="221"/>
      <c r="T93" s="222"/>
      <c r="U93" s="223" t="str">
        <f t="shared" ref="U93:U102" si="17">IF(AY93="","",QUOTIENT(AY93,12))</f>
        <v/>
      </c>
      <c r="V93" s="224"/>
      <c r="W93" s="74" t="s">
        <v>10</v>
      </c>
      <c r="X93" s="225" t="str">
        <f t="shared" ref="X93:X101" si="18">IF(AY93="","",MOD(AY93,12))</f>
        <v/>
      </c>
      <c r="Y93" s="225"/>
      <c r="Z93" s="75" t="s">
        <v>26</v>
      </c>
      <c r="AA93" s="226" t="str">
        <f>IF(ROW()-27&lt;=MAX(①職員名簿!$AB$11:$AB$110),INDEX(①職員名簿!E$11:E$110,MATCH(ROW()-27,①職員名簿!$AB$11:$AB$110,0)),"")</f>
        <v/>
      </c>
      <c r="AB93" s="227"/>
      <c r="AC93" s="74" t="s">
        <v>10</v>
      </c>
      <c r="AD93" s="227" t="str">
        <f>IF(ROW()-27&lt;=MAX(①職員名簿!$AB$11:$AB$110),INDEX(①職員名簿!F$11:F$110,MATCH(ROW()-27,①職員名簿!$AB$11:$AB$110,0)),"")</f>
        <v/>
      </c>
      <c r="AE93" s="227"/>
      <c r="AF93" s="75" t="s">
        <v>26</v>
      </c>
      <c r="AG93" s="228" t="str">
        <f t="shared" ref="AG93:AG102" si="19">AZ93</f>
        <v/>
      </c>
      <c r="AH93" s="229"/>
      <c r="AI93" s="74" t="s">
        <v>10</v>
      </c>
      <c r="AJ93" s="225" t="str">
        <f t="shared" ref="AJ93:AJ102" si="20">BA93</f>
        <v/>
      </c>
      <c r="AK93" s="225"/>
      <c r="AL93" s="75" t="s">
        <v>26</v>
      </c>
      <c r="AM93"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3" s="93" t="str">
        <f>IF(ROW()-27&lt;=MAX(①職員名簿!$AB$11:$AB$110),IF(INDEX(①職員名簿!N$11:N$110,MATCH(ROW()-27,①職員名簿!$AB$11:$AB$110,0))&lt;&gt;"","〇",""),"")</f>
        <v/>
      </c>
      <c r="AO93" s="167"/>
      <c r="AP93" s="166"/>
      <c r="AW93" s="20" t="str">
        <f t="shared" si="10"/>
        <v/>
      </c>
      <c r="AX93" s="21" t="str">
        <f t="shared" si="11"/>
        <v/>
      </c>
      <c r="AY93" s="22" t="str">
        <f t="shared" si="12"/>
        <v/>
      </c>
      <c r="AZ93" s="6" t="str">
        <f t="shared" si="13"/>
        <v/>
      </c>
      <c r="BA93" s="23" t="str">
        <f t="shared" si="14"/>
        <v/>
      </c>
      <c r="BB93" s="24" t="str">
        <f t="shared" si="15"/>
        <v/>
      </c>
    </row>
    <row r="94" spans="1:57" ht="28.5" customHeight="1">
      <c r="A94" s="150"/>
      <c r="B94" s="152">
        <v>67</v>
      </c>
      <c r="C94" s="214" t="str">
        <f>IF(ROW()-27&lt;=MAX(①職員名簿!$AB$11:$AB$110),IF(INDEX(①職員名簿!G$11:G$110,MATCH(ROW()-27,①職員名簿!AB$11:AB$110,0))&lt;&gt;"",INDEX(①職員名簿!G$11:G$110,MATCH(ROW()-27,①職員名簿!AB$11:AB$110,0)),INDEX(①職員名簿!B$11:B$110,MATCH(ROW()-27,①職員名簿!$AB$11:$AB$110,0))),"")</f>
        <v/>
      </c>
      <c r="D94" s="215"/>
      <c r="E94" s="215"/>
      <c r="F94" s="215"/>
      <c r="G94" s="215"/>
      <c r="H94" s="215"/>
      <c r="I94" s="216"/>
      <c r="J94" s="217" t="str">
        <f>IF(ROW()-27&lt;=MAX(①職員名簿!$AB$11:$AB$110),IF(INDEX(①職員名簿!H$11:H$110,MATCH(ROW()-27,①職員名簿!AB$11:AB$110,0))&lt;&gt;"",INDEX(①職員名簿!H$11:H$110,MATCH(ROW()-27,①職員名簿!AB$11:AB$110,0)),INDEX(①職員名簿!C$11:C$110,MATCH(ROW()-27,①職員名簿!$AB$11:$AB$110,0))),"")</f>
        <v/>
      </c>
      <c r="K94" s="218"/>
      <c r="L94" s="218"/>
      <c r="M94" s="218"/>
      <c r="N94" s="218"/>
      <c r="O94" s="219"/>
      <c r="P94" s="220" t="str">
        <f>IF(ROW()-27&lt;=MAX(①職員名簿!$AB$11:$AB$110),INDEX(①職員名簿!D$11:D$110,MATCH(ROW()-27,①職員名簿!$AB$11:$AB$110,0)),"")</f>
        <v/>
      </c>
      <c r="Q94" s="221"/>
      <c r="R94" s="221"/>
      <c r="S94" s="221"/>
      <c r="T94" s="222"/>
      <c r="U94" s="223" t="str">
        <f t="shared" si="17"/>
        <v/>
      </c>
      <c r="V94" s="224"/>
      <c r="W94" s="74" t="s">
        <v>10</v>
      </c>
      <c r="X94" s="225" t="str">
        <f t="shared" si="18"/>
        <v/>
      </c>
      <c r="Y94" s="225"/>
      <c r="Z94" s="75" t="s">
        <v>26</v>
      </c>
      <c r="AA94" s="226" t="str">
        <f>IF(ROW()-27&lt;=MAX(①職員名簿!$AB$11:$AB$110),INDEX(①職員名簿!E$11:E$110,MATCH(ROW()-27,①職員名簿!$AB$11:$AB$110,0)),"")</f>
        <v/>
      </c>
      <c r="AB94" s="227"/>
      <c r="AC94" s="74" t="s">
        <v>10</v>
      </c>
      <c r="AD94" s="227" t="str">
        <f>IF(ROW()-27&lt;=MAX(①職員名簿!$AB$11:$AB$110),INDEX(①職員名簿!F$11:F$110,MATCH(ROW()-27,①職員名簿!$AB$11:$AB$110,0)),"")</f>
        <v/>
      </c>
      <c r="AE94" s="227"/>
      <c r="AF94" s="75" t="s">
        <v>26</v>
      </c>
      <c r="AG94" s="228" t="str">
        <f t="shared" si="19"/>
        <v/>
      </c>
      <c r="AH94" s="229"/>
      <c r="AI94" s="74" t="s">
        <v>10</v>
      </c>
      <c r="AJ94" s="225" t="str">
        <f t="shared" si="20"/>
        <v/>
      </c>
      <c r="AK94" s="225"/>
      <c r="AL94" s="75" t="s">
        <v>26</v>
      </c>
      <c r="AM94"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4" s="93" t="str">
        <f>IF(ROW()-27&lt;=MAX(①職員名簿!$AB$11:$AB$110),IF(INDEX(①職員名簿!N$11:N$110,MATCH(ROW()-27,①職員名簿!$AB$11:$AB$110,0))&lt;&gt;"","〇",""),"")</f>
        <v/>
      </c>
      <c r="AO94" s="167"/>
      <c r="AP94" s="166"/>
      <c r="AW94" s="20" t="str">
        <f t="shared" ref="AW94:AW102" si="21">IF(P94="","",DATEDIF(P94,$AV$25,"Y")*12+DATEDIF(P94,$AV$25,"YM"))</f>
        <v/>
      </c>
      <c r="AX94" s="21" t="str">
        <f t="shared" ref="AX94:AX102" si="22">IF(P94="","",DATE(YEAR(P94),MONTH(P94)+AW94,DAY(P94)))</f>
        <v/>
      </c>
      <c r="AY94" s="22" t="str">
        <f t="shared" ref="AY94:AY102" si="23">IF(P94="","",IF(P94=DATE(YEAR($AV$25),MONTH($AV$25),DAY($AV$25)),0,IF($AV$25&gt;=AX94,AW94+1,AW94)))</f>
        <v/>
      </c>
      <c r="AZ94" s="6" t="str">
        <f t="shared" ref="AZ94:AZ102" si="24">IFERROR(QUOTIENT(((U94*12)+X94+(AA94*12)+AD94),12),"")</f>
        <v/>
      </c>
      <c r="BA94" s="23" t="str">
        <f t="shared" ref="BA94:BA102" si="25">IFERROR(MOD((X94+AD94),12),"")</f>
        <v/>
      </c>
      <c r="BB94" s="24" t="str">
        <f t="shared" ref="BB94:BB102" si="26">IF(OR($AC$7="認可保育所",$AC$7="小規模保育事業A型",$AC$7="小規模保育事業B型",$AC$7="小規模保育事業C型",$AC$7="家庭的保育事業",$AC$7="事業所内保育事業"),IF(OR(J94="保育士",J94="保健師・助産師・看護師・准看護師"),AG94,""),IF(OR($AC$7="認定こども園（幼保連携型）",$AC$7="認定こども園（幼稚園型）",$AC$7="認定こども園（保育所型）"),IF(OR(J94="保育教諭",J94="保健師・助産師・看護師・准看護師"),AG94,""),IF($AC$7="幼稚園",IF(OR(J94="教諭",J94="保健師・助産師・看護師・准看護師"),AG94,""),"")))</f>
        <v/>
      </c>
    </row>
    <row r="95" spans="1:57" ht="28.5" customHeight="1">
      <c r="A95" s="150"/>
      <c r="B95" s="152">
        <v>68</v>
      </c>
      <c r="C95" s="214" t="str">
        <f>IF(ROW()-27&lt;=MAX(①職員名簿!$AB$11:$AB$110),IF(INDEX(①職員名簿!G$11:G$110,MATCH(ROW()-27,①職員名簿!AB$11:AB$110,0))&lt;&gt;"",INDEX(①職員名簿!G$11:G$110,MATCH(ROW()-27,①職員名簿!AB$11:AB$110,0)),INDEX(①職員名簿!B$11:B$110,MATCH(ROW()-27,①職員名簿!$AB$11:$AB$110,0))),"")</f>
        <v/>
      </c>
      <c r="D95" s="215"/>
      <c r="E95" s="215"/>
      <c r="F95" s="215"/>
      <c r="G95" s="215"/>
      <c r="H95" s="215"/>
      <c r="I95" s="216"/>
      <c r="J95" s="217" t="str">
        <f>IF(ROW()-27&lt;=MAX(①職員名簿!$AB$11:$AB$110),IF(INDEX(①職員名簿!H$11:H$110,MATCH(ROW()-27,①職員名簿!AB$11:AB$110,0))&lt;&gt;"",INDEX(①職員名簿!H$11:H$110,MATCH(ROW()-27,①職員名簿!AB$11:AB$110,0)),INDEX(①職員名簿!C$11:C$110,MATCH(ROW()-27,①職員名簿!$AB$11:$AB$110,0))),"")</f>
        <v/>
      </c>
      <c r="K95" s="218"/>
      <c r="L95" s="218"/>
      <c r="M95" s="218"/>
      <c r="N95" s="218"/>
      <c r="O95" s="219"/>
      <c r="P95" s="220" t="str">
        <f>IF(ROW()-27&lt;=MAX(①職員名簿!$AB$11:$AB$110),INDEX(①職員名簿!D$11:D$110,MATCH(ROW()-27,①職員名簿!$AB$11:$AB$110,0)),"")</f>
        <v/>
      </c>
      <c r="Q95" s="221"/>
      <c r="R95" s="221"/>
      <c r="S95" s="221"/>
      <c r="T95" s="222"/>
      <c r="U95" s="223" t="str">
        <f t="shared" si="17"/>
        <v/>
      </c>
      <c r="V95" s="224"/>
      <c r="W95" s="74" t="s">
        <v>10</v>
      </c>
      <c r="X95" s="225" t="str">
        <f t="shared" si="18"/>
        <v/>
      </c>
      <c r="Y95" s="225"/>
      <c r="Z95" s="75" t="s">
        <v>26</v>
      </c>
      <c r="AA95" s="226" t="str">
        <f>IF(ROW()-27&lt;=MAX(①職員名簿!$AB$11:$AB$110),INDEX(①職員名簿!E$11:E$110,MATCH(ROW()-27,①職員名簿!$AB$11:$AB$110,0)),"")</f>
        <v/>
      </c>
      <c r="AB95" s="227"/>
      <c r="AC95" s="74" t="s">
        <v>10</v>
      </c>
      <c r="AD95" s="227" t="str">
        <f>IF(ROW()-27&lt;=MAX(①職員名簿!$AB$11:$AB$110),INDEX(①職員名簿!F$11:F$110,MATCH(ROW()-27,①職員名簿!$AB$11:$AB$110,0)),"")</f>
        <v/>
      </c>
      <c r="AE95" s="227"/>
      <c r="AF95" s="75" t="s">
        <v>26</v>
      </c>
      <c r="AG95" s="228" t="str">
        <f t="shared" si="19"/>
        <v/>
      </c>
      <c r="AH95" s="229"/>
      <c r="AI95" s="74" t="s">
        <v>10</v>
      </c>
      <c r="AJ95" s="225" t="str">
        <f t="shared" si="20"/>
        <v/>
      </c>
      <c r="AK95" s="225"/>
      <c r="AL95" s="75" t="s">
        <v>26</v>
      </c>
      <c r="AM95"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5" s="93" t="str">
        <f>IF(ROW()-27&lt;=MAX(①職員名簿!$AB$11:$AB$110),IF(INDEX(①職員名簿!N$11:N$110,MATCH(ROW()-27,①職員名簿!$AB$11:$AB$110,0))&lt;&gt;"","〇",""),"")</f>
        <v/>
      </c>
      <c r="AO95" s="167"/>
      <c r="AP95" s="166"/>
      <c r="AW95" s="20" t="str">
        <f t="shared" si="21"/>
        <v/>
      </c>
      <c r="AX95" s="21" t="str">
        <f t="shared" si="22"/>
        <v/>
      </c>
      <c r="AY95" s="22" t="str">
        <f t="shared" si="23"/>
        <v/>
      </c>
      <c r="AZ95" s="6" t="str">
        <f t="shared" si="24"/>
        <v/>
      </c>
      <c r="BA95" s="23" t="str">
        <f t="shared" si="25"/>
        <v/>
      </c>
      <c r="BB95" s="24" t="str">
        <f t="shared" si="26"/>
        <v/>
      </c>
    </row>
    <row r="96" spans="1:57" ht="28.5" customHeight="1">
      <c r="A96" s="150"/>
      <c r="B96" s="152">
        <v>69</v>
      </c>
      <c r="C96" s="214" t="str">
        <f>IF(ROW()-27&lt;=MAX(①職員名簿!$AB$11:$AB$110),IF(INDEX(①職員名簿!G$11:G$110,MATCH(ROW()-27,①職員名簿!AB$11:AB$110,0))&lt;&gt;"",INDEX(①職員名簿!G$11:G$110,MATCH(ROW()-27,①職員名簿!AB$11:AB$110,0)),INDEX(①職員名簿!B$11:B$110,MATCH(ROW()-27,①職員名簿!$AB$11:$AB$110,0))),"")</f>
        <v/>
      </c>
      <c r="D96" s="215"/>
      <c r="E96" s="215"/>
      <c r="F96" s="215"/>
      <c r="G96" s="215"/>
      <c r="H96" s="215"/>
      <c r="I96" s="216"/>
      <c r="J96" s="217" t="str">
        <f>IF(ROW()-27&lt;=MAX(①職員名簿!$AB$11:$AB$110),IF(INDEX(①職員名簿!H$11:H$110,MATCH(ROW()-27,①職員名簿!AB$11:AB$110,0))&lt;&gt;"",INDEX(①職員名簿!H$11:H$110,MATCH(ROW()-27,①職員名簿!AB$11:AB$110,0)),INDEX(①職員名簿!C$11:C$110,MATCH(ROW()-27,①職員名簿!$AB$11:$AB$110,0))),"")</f>
        <v/>
      </c>
      <c r="K96" s="218"/>
      <c r="L96" s="218"/>
      <c r="M96" s="218"/>
      <c r="N96" s="218"/>
      <c r="O96" s="219"/>
      <c r="P96" s="220" t="str">
        <f>IF(ROW()-27&lt;=MAX(①職員名簿!$AB$11:$AB$110),INDEX(①職員名簿!D$11:D$110,MATCH(ROW()-27,①職員名簿!$AB$11:$AB$110,0)),"")</f>
        <v/>
      </c>
      <c r="Q96" s="221"/>
      <c r="R96" s="221"/>
      <c r="S96" s="221"/>
      <c r="T96" s="222"/>
      <c r="U96" s="223" t="str">
        <f t="shared" si="17"/>
        <v/>
      </c>
      <c r="V96" s="224"/>
      <c r="W96" s="74" t="s">
        <v>10</v>
      </c>
      <c r="X96" s="225" t="str">
        <f t="shared" si="18"/>
        <v/>
      </c>
      <c r="Y96" s="225"/>
      <c r="Z96" s="75" t="s">
        <v>26</v>
      </c>
      <c r="AA96" s="226" t="str">
        <f>IF(ROW()-27&lt;=MAX(①職員名簿!$AB$11:$AB$110),INDEX(①職員名簿!E$11:E$110,MATCH(ROW()-27,①職員名簿!$AB$11:$AB$110,0)),"")</f>
        <v/>
      </c>
      <c r="AB96" s="227"/>
      <c r="AC96" s="74" t="s">
        <v>10</v>
      </c>
      <c r="AD96" s="227" t="str">
        <f>IF(ROW()-27&lt;=MAX(①職員名簿!$AB$11:$AB$110),INDEX(①職員名簿!F$11:F$110,MATCH(ROW()-27,①職員名簿!$AB$11:$AB$110,0)),"")</f>
        <v/>
      </c>
      <c r="AE96" s="227"/>
      <c r="AF96" s="75" t="s">
        <v>26</v>
      </c>
      <c r="AG96" s="228" t="str">
        <f t="shared" si="19"/>
        <v/>
      </c>
      <c r="AH96" s="229"/>
      <c r="AI96" s="74" t="s">
        <v>10</v>
      </c>
      <c r="AJ96" s="225" t="str">
        <f t="shared" si="20"/>
        <v/>
      </c>
      <c r="AK96" s="225"/>
      <c r="AL96" s="75" t="s">
        <v>26</v>
      </c>
      <c r="AM96"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6" s="93" t="str">
        <f>IF(ROW()-27&lt;=MAX(①職員名簿!$AB$11:$AB$110),IF(INDEX(①職員名簿!N$11:N$110,MATCH(ROW()-27,①職員名簿!$AB$11:$AB$110,0))&lt;&gt;"","〇",""),"")</f>
        <v/>
      </c>
      <c r="AO96" s="167"/>
      <c r="AP96" s="166"/>
      <c r="AW96" s="20" t="str">
        <f t="shared" si="21"/>
        <v/>
      </c>
      <c r="AX96" s="21" t="str">
        <f t="shared" si="22"/>
        <v/>
      </c>
      <c r="AY96" s="22" t="str">
        <f t="shared" si="23"/>
        <v/>
      </c>
      <c r="AZ96" s="6" t="str">
        <f t="shared" si="24"/>
        <v/>
      </c>
      <c r="BA96" s="23" t="str">
        <f t="shared" si="25"/>
        <v/>
      </c>
      <c r="BB96" s="24" t="str">
        <f t="shared" si="26"/>
        <v/>
      </c>
    </row>
    <row r="97" spans="1:57" ht="28.5" customHeight="1">
      <c r="A97" s="150"/>
      <c r="B97" s="152">
        <v>70</v>
      </c>
      <c r="C97" s="214" t="str">
        <f>IF(ROW()-27&lt;=MAX(①職員名簿!$AB$11:$AB$110),IF(INDEX(①職員名簿!G$11:G$110,MATCH(ROW()-27,①職員名簿!AB$11:AB$110,0))&lt;&gt;"",INDEX(①職員名簿!G$11:G$110,MATCH(ROW()-27,①職員名簿!AB$11:AB$110,0)),INDEX(①職員名簿!B$11:B$110,MATCH(ROW()-27,①職員名簿!$AB$11:$AB$110,0))),"")</f>
        <v/>
      </c>
      <c r="D97" s="215"/>
      <c r="E97" s="215"/>
      <c r="F97" s="215"/>
      <c r="G97" s="215"/>
      <c r="H97" s="215"/>
      <c r="I97" s="216"/>
      <c r="J97" s="217" t="str">
        <f>IF(ROW()-27&lt;=MAX(①職員名簿!$AB$11:$AB$110),IF(INDEX(①職員名簿!H$11:H$110,MATCH(ROW()-27,①職員名簿!AB$11:AB$110,0))&lt;&gt;"",INDEX(①職員名簿!H$11:H$110,MATCH(ROW()-27,①職員名簿!AB$11:AB$110,0)),INDEX(①職員名簿!C$11:C$110,MATCH(ROW()-27,①職員名簿!$AB$11:$AB$110,0))),"")</f>
        <v/>
      </c>
      <c r="K97" s="218"/>
      <c r="L97" s="218"/>
      <c r="M97" s="218"/>
      <c r="N97" s="218"/>
      <c r="O97" s="219"/>
      <c r="P97" s="220" t="str">
        <f>IF(ROW()-27&lt;=MAX(①職員名簿!$AB$11:$AB$110),INDEX(①職員名簿!D$11:D$110,MATCH(ROW()-27,①職員名簿!$AB$11:$AB$110,0)),"")</f>
        <v/>
      </c>
      <c r="Q97" s="221"/>
      <c r="R97" s="221"/>
      <c r="S97" s="221"/>
      <c r="T97" s="222"/>
      <c r="U97" s="223" t="str">
        <f t="shared" si="17"/>
        <v/>
      </c>
      <c r="V97" s="224"/>
      <c r="W97" s="74" t="s">
        <v>10</v>
      </c>
      <c r="X97" s="225" t="str">
        <f t="shared" si="18"/>
        <v/>
      </c>
      <c r="Y97" s="225"/>
      <c r="Z97" s="75" t="s">
        <v>26</v>
      </c>
      <c r="AA97" s="226" t="str">
        <f>IF(ROW()-27&lt;=MAX(①職員名簿!$AB$11:$AB$110),INDEX(①職員名簿!E$11:E$110,MATCH(ROW()-27,①職員名簿!$AB$11:$AB$110,0)),"")</f>
        <v/>
      </c>
      <c r="AB97" s="227"/>
      <c r="AC97" s="74" t="s">
        <v>10</v>
      </c>
      <c r="AD97" s="227" t="str">
        <f>IF(ROW()-27&lt;=MAX(①職員名簿!$AB$11:$AB$110),INDEX(①職員名簿!F$11:F$110,MATCH(ROW()-27,①職員名簿!$AB$11:$AB$110,0)),"")</f>
        <v/>
      </c>
      <c r="AE97" s="227"/>
      <c r="AF97" s="75" t="s">
        <v>26</v>
      </c>
      <c r="AG97" s="228" t="str">
        <f t="shared" si="19"/>
        <v/>
      </c>
      <c r="AH97" s="229"/>
      <c r="AI97" s="74" t="s">
        <v>10</v>
      </c>
      <c r="AJ97" s="225" t="str">
        <f t="shared" si="20"/>
        <v/>
      </c>
      <c r="AK97" s="225"/>
      <c r="AL97" s="75" t="s">
        <v>26</v>
      </c>
      <c r="AM97"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7" s="93" t="str">
        <f>IF(ROW()-27&lt;=MAX(①職員名簿!$AB$11:$AB$110),IF(INDEX(①職員名簿!N$11:N$110,MATCH(ROW()-27,①職員名簿!$AB$11:$AB$110,0))&lt;&gt;"","〇",""),"")</f>
        <v/>
      </c>
      <c r="AO97" s="167"/>
      <c r="AP97" s="166"/>
      <c r="AW97" s="20" t="str">
        <f t="shared" si="21"/>
        <v/>
      </c>
      <c r="AX97" s="21" t="str">
        <f t="shared" si="22"/>
        <v/>
      </c>
      <c r="AY97" s="22" t="str">
        <f t="shared" si="23"/>
        <v/>
      </c>
      <c r="AZ97" s="6" t="str">
        <f t="shared" si="24"/>
        <v/>
      </c>
      <c r="BA97" s="23" t="str">
        <f t="shared" si="25"/>
        <v/>
      </c>
      <c r="BB97" s="24" t="str">
        <f t="shared" si="26"/>
        <v/>
      </c>
    </row>
    <row r="98" spans="1:57" ht="28.5" customHeight="1">
      <c r="A98" s="150"/>
      <c r="B98" s="152">
        <v>71</v>
      </c>
      <c r="C98" s="214" t="str">
        <f>IF(ROW()-27&lt;=MAX(①職員名簿!$AB$11:$AB$110),IF(INDEX(①職員名簿!G$11:G$110,MATCH(ROW()-27,①職員名簿!AB$11:AB$110,0))&lt;&gt;"",INDEX(①職員名簿!G$11:G$110,MATCH(ROW()-27,①職員名簿!AB$11:AB$110,0)),INDEX(①職員名簿!B$11:B$110,MATCH(ROW()-27,①職員名簿!$AB$11:$AB$110,0))),"")</f>
        <v/>
      </c>
      <c r="D98" s="215"/>
      <c r="E98" s="215"/>
      <c r="F98" s="215"/>
      <c r="G98" s="215"/>
      <c r="H98" s="215"/>
      <c r="I98" s="216"/>
      <c r="J98" s="217" t="str">
        <f>IF(ROW()-27&lt;=MAX(①職員名簿!$AB$11:$AB$110),IF(INDEX(①職員名簿!H$11:H$110,MATCH(ROW()-27,①職員名簿!AB$11:AB$110,0))&lt;&gt;"",INDEX(①職員名簿!H$11:H$110,MATCH(ROW()-27,①職員名簿!AB$11:AB$110,0)),INDEX(①職員名簿!C$11:C$110,MATCH(ROW()-27,①職員名簿!$AB$11:$AB$110,0))),"")</f>
        <v/>
      </c>
      <c r="K98" s="218"/>
      <c r="L98" s="218"/>
      <c r="M98" s="218"/>
      <c r="N98" s="218"/>
      <c r="O98" s="219"/>
      <c r="P98" s="220" t="str">
        <f>IF(ROW()-27&lt;=MAX(①職員名簿!$AB$11:$AB$110),INDEX(①職員名簿!D$11:D$110,MATCH(ROW()-27,①職員名簿!$AB$11:$AB$110,0)),"")</f>
        <v/>
      </c>
      <c r="Q98" s="221"/>
      <c r="R98" s="221"/>
      <c r="S98" s="221"/>
      <c r="T98" s="222"/>
      <c r="U98" s="223" t="str">
        <f t="shared" si="17"/>
        <v/>
      </c>
      <c r="V98" s="224"/>
      <c r="W98" s="74" t="s">
        <v>10</v>
      </c>
      <c r="X98" s="225" t="str">
        <f t="shared" si="18"/>
        <v/>
      </c>
      <c r="Y98" s="225"/>
      <c r="Z98" s="75" t="s">
        <v>26</v>
      </c>
      <c r="AA98" s="226" t="str">
        <f>IF(ROW()-27&lt;=MAX(①職員名簿!$AB$11:$AB$110),INDEX(①職員名簿!E$11:E$110,MATCH(ROW()-27,①職員名簿!$AB$11:$AB$110,0)),"")</f>
        <v/>
      </c>
      <c r="AB98" s="227"/>
      <c r="AC98" s="74" t="s">
        <v>10</v>
      </c>
      <c r="AD98" s="227" t="str">
        <f>IF(ROW()-27&lt;=MAX(①職員名簿!$AB$11:$AB$110),INDEX(①職員名簿!F$11:F$110,MATCH(ROW()-27,①職員名簿!$AB$11:$AB$110,0)),"")</f>
        <v/>
      </c>
      <c r="AE98" s="227"/>
      <c r="AF98" s="75" t="s">
        <v>26</v>
      </c>
      <c r="AG98" s="228" t="str">
        <f t="shared" si="19"/>
        <v/>
      </c>
      <c r="AH98" s="229"/>
      <c r="AI98" s="74" t="s">
        <v>10</v>
      </c>
      <c r="AJ98" s="225" t="str">
        <f t="shared" si="20"/>
        <v/>
      </c>
      <c r="AK98" s="225"/>
      <c r="AL98" s="75" t="s">
        <v>26</v>
      </c>
      <c r="AM98"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8" s="93" t="str">
        <f>IF(ROW()-27&lt;=MAX(①職員名簿!$AB$11:$AB$110),IF(INDEX(①職員名簿!N$11:N$110,MATCH(ROW()-27,①職員名簿!$AB$11:$AB$110,0))&lt;&gt;"","〇",""),"")</f>
        <v/>
      </c>
      <c r="AO98" s="167"/>
      <c r="AP98" s="166"/>
      <c r="AW98" s="20" t="str">
        <f t="shared" si="21"/>
        <v/>
      </c>
      <c r="AX98" s="21" t="str">
        <f t="shared" si="22"/>
        <v/>
      </c>
      <c r="AY98" s="22" t="str">
        <f t="shared" si="23"/>
        <v/>
      </c>
      <c r="AZ98" s="6" t="str">
        <f t="shared" si="24"/>
        <v/>
      </c>
      <c r="BA98" s="23" t="str">
        <f t="shared" si="25"/>
        <v/>
      </c>
      <c r="BB98" s="24" t="str">
        <f t="shared" si="26"/>
        <v/>
      </c>
    </row>
    <row r="99" spans="1:57" ht="28.5" customHeight="1">
      <c r="A99" s="150"/>
      <c r="B99" s="152">
        <v>72</v>
      </c>
      <c r="C99" s="214" t="str">
        <f>IF(ROW()-27&lt;=MAX(①職員名簿!$AB$11:$AB$110),IF(INDEX(①職員名簿!G$11:G$110,MATCH(ROW()-27,①職員名簿!AB$11:AB$110,0))&lt;&gt;"",INDEX(①職員名簿!G$11:G$110,MATCH(ROW()-27,①職員名簿!AB$11:AB$110,0)),INDEX(①職員名簿!B$11:B$110,MATCH(ROW()-27,①職員名簿!$AB$11:$AB$110,0))),"")</f>
        <v/>
      </c>
      <c r="D99" s="215"/>
      <c r="E99" s="215"/>
      <c r="F99" s="215"/>
      <c r="G99" s="215"/>
      <c r="H99" s="215"/>
      <c r="I99" s="216"/>
      <c r="J99" s="217" t="str">
        <f>IF(ROW()-27&lt;=MAX(①職員名簿!$AB$11:$AB$110),IF(INDEX(①職員名簿!H$11:H$110,MATCH(ROW()-27,①職員名簿!AB$11:AB$110,0))&lt;&gt;"",INDEX(①職員名簿!H$11:H$110,MATCH(ROW()-27,①職員名簿!AB$11:AB$110,0)),INDEX(①職員名簿!C$11:C$110,MATCH(ROW()-27,①職員名簿!$AB$11:$AB$110,0))),"")</f>
        <v/>
      </c>
      <c r="K99" s="218"/>
      <c r="L99" s="218"/>
      <c r="M99" s="218"/>
      <c r="N99" s="218"/>
      <c r="O99" s="219"/>
      <c r="P99" s="220" t="str">
        <f>IF(ROW()-27&lt;=MAX(①職員名簿!$AB$11:$AB$110),INDEX(①職員名簿!D$11:D$110,MATCH(ROW()-27,①職員名簿!$AB$11:$AB$110,0)),"")</f>
        <v/>
      </c>
      <c r="Q99" s="221"/>
      <c r="R99" s="221"/>
      <c r="S99" s="221"/>
      <c r="T99" s="222"/>
      <c r="U99" s="223" t="str">
        <f t="shared" si="17"/>
        <v/>
      </c>
      <c r="V99" s="224"/>
      <c r="W99" s="74" t="s">
        <v>10</v>
      </c>
      <c r="X99" s="225" t="str">
        <f t="shared" si="18"/>
        <v/>
      </c>
      <c r="Y99" s="225"/>
      <c r="Z99" s="75" t="s">
        <v>26</v>
      </c>
      <c r="AA99" s="226" t="str">
        <f>IF(ROW()-27&lt;=MAX(①職員名簿!$AB$11:$AB$110),INDEX(①職員名簿!E$11:E$110,MATCH(ROW()-27,①職員名簿!$AB$11:$AB$110,0)),"")</f>
        <v/>
      </c>
      <c r="AB99" s="227"/>
      <c r="AC99" s="74" t="s">
        <v>10</v>
      </c>
      <c r="AD99" s="227" t="str">
        <f>IF(ROW()-27&lt;=MAX(①職員名簿!$AB$11:$AB$110),INDEX(①職員名簿!F$11:F$110,MATCH(ROW()-27,①職員名簿!$AB$11:$AB$110,0)),"")</f>
        <v/>
      </c>
      <c r="AE99" s="227"/>
      <c r="AF99" s="75" t="s">
        <v>26</v>
      </c>
      <c r="AG99" s="228" t="str">
        <f t="shared" si="19"/>
        <v/>
      </c>
      <c r="AH99" s="229"/>
      <c r="AI99" s="74" t="s">
        <v>10</v>
      </c>
      <c r="AJ99" s="225" t="str">
        <f t="shared" si="20"/>
        <v/>
      </c>
      <c r="AK99" s="225"/>
      <c r="AL99" s="75" t="s">
        <v>26</v>
      </c>
      <c r="AM9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9" s="93" t="str">
        <f>IF(ROW()-27&lt;=MAX(①職員名簿!$AB$11:$AB$110),IF(INDEX(①職員名簿!N$11:N$110,MATCH(ROW()-27,①職員名簿!$AB$11:$AB$110,0))&lt;&gt;"","〇",""),"")</f>
        <v/>
      </c>
      <c r="AO99" s="167"/>
      <c r="AP99" s="166"/>
      <c r="AW99" s="20" t="str">
        <f t="shared" si="21"/>
        <v/>
      </c>
      <c r="AX99" s="21" t="str">
        <f t="shared" si="22"/>
        <v/>
      </c>
      <c r="AY99" s="22" t="str">
        <f t="shared" si="23"/>
        <v/>
      </c>
      <c r="AZ99" s="6" t="str">
        <f t="shared" si="24"/>
        <v/>
      </c>
      <c r="BA99" s="23" t="str">
        <f t="shared" si="25"/>
        <v/>
      </c>
      <c r="BB99" s="24" t="str">
        <f t="shared" si="26"/>
        <v/>
      </c>
    </row>
    <row r="100" spans="1:57" ht="28.5" customHeight="1">
      <c r="A100" s="150"/>
      <c r="B100" s="152">
        <v>73</v>
      </c>
      <c r="C100" s="214" t="str">
        <f>IF(ROW()-27&lt;=MAX(①職員名簿!$AB$11:$AB$110),IF(INDEX(①職員名簿!G$11:G$110,MATCH(ROW()-27,①職員名簿!AB$11:AB$110,0))&lt;&gt;"",INDEX(①職員名簿!G$11:G$110,MATCH(ROW()-27,①職員名簿!AB$11:AB$110,0)),INDEX(①職員名簿!B$11:B$110,MATCH(ROW()-27,①職員名簿!$AB$11:$AB$110,0))),"")</f>
        <v/>
      </c>
      <c r="D100" s="215"/>
      <c r="E100" s="215"/>
      <c r="F100" s="215"/>
      <c r="G100" s="215"/>
      <c r="H100" s="215"/>
      <c r="I100" s="216"/>
      <c r="J100" s="217" t="str">
        <f>IF(ROW()-27&lt;=MAX(①職員名簿!$AB$11:$AB$110),IF(INDEX(①職員名簿!H$11:H$110,MATCH(ROW()-27,①職員名簿!AB$11:AB$110,0))&lt;&gt;"",INDEX(①職員名簿!H$11:H$110,MATCH(ROW()-27,①職員名簿!AB$11:AB$110,0)),INDEX(①職員名簿!C$11:C$110,MATCH(ROW()-27,①職員名簿!$AB$11:$AB$110,0))),"")</f>
        <v/>
      </c>
      <c r="K100" s="218"/>
      <c r="L100" s="218"/>
      <c r="M100" s="218"/>
      <c r="N100" s="218"/>
      <c r="O100" s="219"/>
      <c r="P100" s="220" t="str">
        <f>IF(ROW()-27&lt;=MAX(①職員名簿!$AB$11:$AB$110),INDEX(①職員名簿!D$11:D$110,MATCH(ROW()-27,①職員名簿!$AB$11:$AB$110,0)),"")</f>
        <v/>
      </c>
      <c r="Q100" s="221"/>
      <c r="R100" s="221"/>
      <c r="S100" s="221"/>
      <c r="T100" s="222"/>
      <c r="U100" s="223" t="str">
        <f t="shared" si="17"/>
        <v/>
      </c>
      <c r="V100" s="224"/>
      <c r="W100" s="74" t="s">
        <v>10</v>
      </c>
      <c r="X100" s="225" t="str">
        <f t="shared" si="18"/>
        <v/>
      </c>
      <c r="Y100" s="225"/>
      <c r="Z100" s="75" t="s">
        <v>26</v>
      </c>
      <c r="AA100" s="226" t="str">
        <f>IF(ROW()-27&lt;=MAX(①職員名簿!$AB$11:$AB$110),INDEX(①職員名簿!E$11:E$110,MATCH(ROW()-27,①職員名簿!$AB$11:$AB$110,0)),"")</f>
        <v/>
      </c>
      <c r="AB100" s="227"/>
      <c r="AC100" s="74" t="s">
        <v>10</v>
      </c>
      <c r="AD100" s="227" t="str">
        <f>IF(ROW()-27&lt;=MAX(①職員名簿!$AB$11:$AB$110),INDEX(①職員名簿!F$11:F$110,MATCH(ROW()-27,①職員名簿!$AB$11:$AB$110,0)),"")</f>
        <v/>
      </c>
      <c r="AE100" s="227"/>
      <c r="AF100" s="75" t="s">
        <v>26</v>
      </c>
      <c r="AG100" s="228" t="str">
        <f t="shared" si="19"/>
        <v/>
      </c>
      <c r="AH100" s="229"/>
      <c r="AI100" s="74" t="s">
        <v>10</v>
      </c>
      <c r="AJ100" s="225" t="str">
        <f t="shared" si="20"/>
        <v/>
      </c>
      <c r="AK100" s="225"/>
      <c r="AL100" s="75" t="s">
        <v>26</v>
      </c>
      <c r="AM10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100" s="93" t="str">
        <f>IF(ROW()-27&lt;=MAX(①職員名簿!$AB$11:$AB$110),IF(INDEX(①職員名簿!N$11:N$110,MATCH(ROW()-27,①職員名簿!$AB$11:$AB$110,0))&lt;&gt;"","〇",""),"")</f>
        <v/>
      </c>
      <c r="AO100" s="167"/>
      <c r="AP100" s="166"/>
      <c r="AW100" s="20" t="str">
        <f t="shared" si="21"/>
        <v/>
      </c>
      <c r="AX100" s="21" t="str">
        <f t="shared" si="22"/>
        <v/>
      </c>
      <c r="AY100" s="22" t="str">
        <f t="shared" si="23"/>
        <v/>
      </c>
      <c r="AZ100" s="6" t="str">
        <f t="shared" si="24"/>
        <v/>
      </c>
      <c r="BA100" s="23" t="str">
        <f t="shared" si="25"/>
        <v/>
      </c>
      <c r="BB100" s="24" t="str">
        <f t="shared" si="26"/>
        <v/>
      </c>
    </row>
    <row r="101" spans="1:57" ht="28.5" customHeight="1">
      <c r="A101" s="150"/>
      <c r="B101" s="152">
        <v>74</v>
      </c>
      <c r="C101" s="214" t="str">
        <f>IF(ROW()-27&lt;=MAX(①職員名簿!$AB$11:$AB$110),IF(INDEX(①職員名簿!G$11:G$110,MATCH(ROW()-27,①職員名簿!AB$11:AB$110,0))&lt;&gt;"",INDEX(①職員名簿!G$11:G$110,MATCH(ROW()-27,①職員名簿!AB$11:AB$110,0)),INDEX(①職員名簿!B$11:B$110,MATCH(ROW()-27,①職員名簿!$AB$11:$AB$110,0))),"")</f>
        <v/>
      </c>
      <c r="D101" s="215"/>
      <c r="E101" s="215"/>
      <c r="F101" s="215"/>
      <c r="G101" s="215"/>
      <c r="H101" s="215"/>
      <c r="I101" s="216"/>
      <c r="J101" s="217" t="str">
        <f>IF(ROW()-27&lt;=MAX(①職員名簿!$AB$11:$AB$110),IF(INDEX(①職員名簿!H$11:H$110,MATCH(ROW()-27,①職員名簿!AB$11:AB$110,0))&lt;&gt;"",INDEX(①職員名簿!H$11:H$110,MATCH(ROW()-27,①職員名簿!AB$11:AB$110,0)),INDEX(①職員名簿!C$11:C$110,MATCH(ROW()-27,①職員名簿!$AB$11:$AB$110,0))),"")</f>
        <v/>
      </c>
      <c r="K101" s="218"/>
      <c r="L101" s="218"/>
      <c r="M101" s="218"/>
      <c r="N101" s="218"/>
      <c r="O101" s="219"/>
      <c r="P101" s="220" t="str">
        <f>IF(ROW()-27&lt;=MAX(①職員名簿!$AB$11:$AB$110),INDEX(①職員名簿!D$11:D$110,MATCH(ROW()-27,①職員名簿!$AB$11:$AB$110,0)),"")</f>
        <v/>
      </c>
      <c r="Q101" s="221"/>
      <c r="R101" s="221"/>
      <c r="S101" s="221"/>
      <c r="T101" s="222"/>
      <c r="U101" s="223" t="str">
        <f t="shared" si="17"/>
        <v/>
      </c>
      <c r="V101" s="224"/>
      <c r="W101" s="74" t="s">
        <v>10</v>
      </c>
      <c r="X101" s="225" t="str">
        <f t="shared" si="18"/>
        <v/>
      </c>
      <c r="Y101" s="225"/>
      <c r="Z101" s="75" t="s">
        <v>26</v>
      </c>
      <c r="AA101" s="226" t="str">
        <f>IF(ROW()-27&lt;=MAX(①職員名簿!$AB$11:$AB$110),INDEX(①職員名簿!E$11:E$110,MATCH(ROW()-27,①職員名簿!$AB$11:$AB$110,0)),"")</f>
        <v/>
      </c>
      <c r="AB101" s="227"/>
      <c r="AC101" s="74" t="s">
        <v>10</v>
      </c>
      <c r="AD101" s="227" t="str">
        <f>IF(ROW()-27&lt;=MAX(①職員名簿!$AB$11:$AB$110),INDEX(①職員名簿!F$11:F$110,MATCH(ROW()-27,①職員名簿!$AB$11:$AB$110,0)),"")</f>
        <v/>
      </c>
      <c r="AE101" s="227"/>
      <c r="AF101" s="75" t="s">
        <v>26</v>
      </c>
      <c r="AG101" s="228" t="str">
        <f t="shared" si="19"/>
        <v/>
      </c>
      <c r="AH101" s="229"/>
      <c r="AI101" s="74" t="s">
        <v>10</v>
      </c>
      <c r="AJ101" s="225" t="str">
        <f t="shared" si="20"/>
        <v/>
      </c>
      <c r="AK101" s="225"/>
      <c r="AL101" s="75" t="s">
        <v>26</v>
      </c>
      <c r="AM10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101" s="93" t="str">
        <f>IF(ROW()-27&lt;=MAX(①職員名簿!$AB$11:$AB$110),IF(INDEX(①職員名簿!N$11:N$110,MATCH(ROW()-27,①職員名簿!$AB$11:$AB$110,0))&lt;&gt;"","〇",""),"")</f>
        <v/>
      </c>
      <c r="AO101" s="167"/>
      <c r="AP101" s="166"/>
      <c r="AW101" s="20" t="str">
        <f t="shared" si="21"/>
        <v/>
      </c>
      <c r="AX101" s="21" t="str">
        <f t="shared" si="22"/>
        <v/>
      </c>
      <c r="AY101" s="22" t="str">
        <f t="shared" si="23"/>
        <v/>
      </c>
      <c r="AZ101" s="6" t="str">
        <f t="shared" si="24"/>
        <v/>
      </c>
      <c r="BA101" s="23" t="str">
        <f t="shared" si="25"/>
        <v/>
      </c>
      <c r="BB101" s="24" t="str">
        <f t="shared" si="26"/>
        <v/>
      </c>
    </row>
    <row r="102" spans="1:57" ht="28.5" customHeight="1" thickBot="1">
      <c r="A102" s="150"/>
      <c r="B102" s="153">
        <v>75</v>
      </c>
      <c r="C102" s="306" t="str">
        <f>IF(ROW()-27&lt;=MAX(①職員名簿!$AB$11:$AB$110),IF(INDEX(①職員名簿!G$11:G$110,MATCH(ROW()-27,①職員名簿!AB$11:AB$110,0))&lt;&gt;"",INDEX(①職員名簿!G$11:G$110,MATCH(ROW()-27,①職員名簿!AB$11:AB$110,0)),INDEX(①職員名簿!B$11:B$110,MATCH(ROW()-27,①職員名簿!$AB$11:$AB$110,0))),"")</f>
        <v/>
      </c>
      <c r="D102" s="307"/>
      <c r="E102" s="307"/>
      <c r="F102" s="307"/>
      <c r="G102" s="307"/>
      <c r="H102" s="307"/>
      <c r="I102" s="308"/>
      <c r="J102" s="309" t="str">
        <f>IF(ROW()-27&lt;=MAX(①職員名簿!$AB$11:$AB$110),IF(INDEX(①職員名簿!H$11:H$110,MATCH(ROW()-27,①職員名簿!AB$11:AB$110,0))&lt;&gt;"",INDEX(①職員名簿!H$11:H$110,MATCH(ROW()-27,①職員名簿!AB$11:AB$110,0)),INDEX(①職員名簿!C$11:C$110,MATCH(ROW()-27,①職員名簿!$AB$11:$AB$110,0))),"")</f>
        <v/>
      </c>
      <c r="K102" s="310"/>
      <c r="L102" s="310"/>
      <c r="M102" s="310"/>
      <c r="N102" s="310"/>
      <c r="O102" s="311"/>
      <c r="P102" s="317" t="str">
        <f>IF(ROW()-27&lt;=MAX(①職員名簿!$AB$11:$AB$110),INDEX(①職員名簿!D$11:D$110,MATCH(ROW()-27,①職員名簿!$AB$11:$AB$110,0)),"")</f>
        <v/>
      </c>
      <c r="Q102" s="318"/>
      <c r="R102" s="318"/>
      <c r="S102" s="318"/>
      <c r="T102" s="319"/>
      <c r="U102" s="320" t="str">
        <f t="shared" si="17"/>
        <v/>
      </c>
      <c r="V102" s="321"/>
      <c r="W102" s="77" t="s">
        <v>10</v>
      </c>
      <c r="X102" s="316" t="str">
        <f>IF(AY102="","",MOD(AY102,12))</f>
        <v/>
      </c>
      <c r="Y102" s="316"/>
      <c r="Z102" s="78" t="s">
        <v>26</v>
      </c>
      <c r="AA102" s="312" t="str">
        <f>IF(ROW()-27&lt;=MAX(①職員名簿!$AB$11:$AB$110),INDEX(①職員名簿!E$11:E$110,MATCH(ROW()-27,①職員名簿!$AB$11:$AB$110,0)),"")</f>
        <v/>
      </c>
      <c r="AB102" s="313"/>
      <c r="AC102" s="77" t="s">
        <v>10</v>
      </c>
      <c r="AD102" s="313" t="str">
        <f>IF(ROW()-27&lt;=MAX(①職員名簿!$AB$11:$AB$110),INDEX(①職員名簿!F$11:F$110,MATCH(ROW()-27,①職員名簿!$AB$11:$AB$110,0)),"")</f>
        <v/>
      </c>
      <c r="AE102" s="313"/>
      <c r="AF102" s="78" t="s">
        <v>26</v>
      </c>
      <c r="AG102" s="314" t="str">
        <f t="shared" si="19"/>
        <v/>
      </c>
      <c r="AH102" s="315"/>
      <c r="AI102" s="77" t="s">
        <v>10</v>
      </c>
      <c r="AJ102" s="316" t="str">
        <f t="shared" si="20"/>
        <v/>
      </c>
      <c r="AK102" s="316"/>
      <c r="AL102" s="78" t="s">
        <v>26</v>
      </c>
      <c r="AM102" s="79"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102" s="94" t="str">
        <f>IF(ROW()-27&lt;=MAX(①職員名簿!$AB$11:$AB$110),IF(INDEX(①職員名簿!N$11:N$110,MATCH(ROW()-27,①職員名簿!$AB$11:$AB$110,0))&lt;&gt;"","〇",""),"")</f>
        <v/>
      </c>
      <c r="AO102" s="167"/>
      <c r="AP102" s="166"/>
      <c r="AW102" s="20" t="str">
        <f t="shared" si="21"/>
        <v/>
      </c>
      <c r="AX102" s="21" t="str">
        <f t="shared" si="22"/>
        <v/>
      </c>
      <c r="AY102" s="22" t="str">
        <f t="shared" si="23"/>
        <v/>
      </c>
      <c r="AZ102" s="6" t="str">
        <f t="shared" si="24"/>
        <v/>
      </c>
      <c r="BA102" s="23" t="str">
        <f t="shared" si="25"/>
        <v/>
      </c>
      <c r="BB102" s="24" t="str">
        <f t="shared" si="26"/>
        <v/>
      </c>
      <c r="BE102" s="6" t="str">
        <f t="shared" si="16"/>
        <v/>
      </c>
    </row>
    <row r="103" spans="1:57" ht="9" customHeight="1">
      <c r="A103" s="154"/>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row>
    <row r="104" spans="1:57" ht="16.5" customHeight="1">
      <c r="A104" s="119"/>
      <c r="B104" s="155" t="s">
        <v>80</v>
      </c>
      <c r="C104" s="156"/>
      <c r="D104" s="156"/>
      <c r="E104" s="156"/>
      <c r="F104" s="157"/>
      <c r="G104" s="157"/>
      <c r="H104" s="157"/>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28"/>
      <c r="AP104" s="28"/>
    </row>
    <row r="105" spans="1:57" ht="16.5" customHeight="1">
      <c r="A105" s="119"/>
      <c r="B105" s="155" t="s">
        <v>81</v>
      </c>
      <c r="C105" s="158"/>
      <c r="D105" s="156"/>
      <c r="E105" s="156"/>
      <c r="F105" s="157"/>
      <c r="G105" s="157"/>
      <c r="H105" s="157"/>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29"/>
      <c r="AP105" s="29"/>
    </row>
    <row r="106" spans="1:57" ht="16.5" customHeight="1">
      <c r="A106" s="119"/>
      <c r="B106" s="155" t="s">
        <v>82</v>
      </c>
      <c r="C106" s="158"/>
      <c r="D106" s="156"/>
      <c r="E106" s="156"/>
      <c r="F106" s="157"/>
      <c r="G106" s="157"/>
      <c r="H106" s="157"/>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29"/>
      <c r="AP106" s="29"/>
    </row>
    <row r="107" spans="1:57" ht="16.5" customHeight="1">
      <c r="A107" s="119"/>
      <c r="B107" s="155" t="s">
        <v>205</v>
      </c>
      <c r="C107" s="156"/>
      <c r="D107" s="156"/>
      <c r="E107" s="156"/>
      <c r="F107" s="157"/>
      <c r="G107" s="157"/>
      <c r="H107" s="157"/>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29"/>
      <c r="AP107" s="29"/>
    </row>
    <row r="108" spans="1:57" ht="16.5" customHeight="1">
      <c r="A108" s="119"/>
      <c r="B108" s="155" t="s">
        <v>83</v>
      </c>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43"/>
      <c r="AO108" s="27"/>
      <c r="AP108" s="27"/>
    </row>
    <row r="109" spans="1:57" ht="16.5" customHeight="1">
      <c r="A109" s="119"/>
      <c r="B109" s="155" t="s">
        <v>84</v>
      </c>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43"/>
      <c r="AO109" s="27"/>
      <c r="AP109" s="27"/>
    </row>
    <row r="110" spans="1:57" ht="16.5" customHeight="1">
      <c r="A110" s="154"/>
      <c r="B110" s="155" t="s">
        <v>85</v>
      </c>
      <c r="C110" s="156"/>
      <c r="D110" s="156"/>
      <c r="E110" s="156"/>
      <c r="F110" s="157"/>
      <c r="G110" s="157"/>
      <c r="H110" s="157"/>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30"/>
      <c r="AP110" s="30"/>
    </row>
    <row r="111" spans="1:57" ht="16.5" customHeight="1">
      <c r="A111" s="119"/>
      <c r="B111" s="155" t="s">
        <v>86</v>
      </c>
      <c r="C111" s="156"/>
      <c r="D111" s="156"/>
      <c r="E111" s="156"/>
      <c r="F111" s="157"/>
      <c r="G111" s="157"/>
      <c r="H111" s="157"/>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28"/>
      <c r="AP111" s="28"/>
    </row>
    <row r="112" spans="1:57" ht="16.5" customHeight="1">
      <c r="A112" s="119"/>
      <c r="B112" s="155" t="s">
        <v>87</v>
      </c>
      <c r="C112" s="156"/>
      <c r="D112" s="156"/>
      <c r="E112" s="156"/>
      <c r="F112" s="157"/>
      <c r="G112" s="157"/>
      <c r="H112" s="157"/>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28"/>
      <c r="AP112" s="28"/>
    </row>
    <row r="113" ht="8.25" customHeight="1"/>
  </sheetData>
  <sheetProtection algorithmName="SHA-512" hashValue="55SMte81oEDqfzmjyRPNKmm0Uj6A1MTKQ87OjEYNF+kEvtkLcK49rG664+3i7yPR9T+K1CFQryT2muX5bJiwOQ==" saltValue="oQjZR0LF6vSd71vzFsWgXw==" spinCount="100000" sheet="1" objects="1" scenarios="1"/>
  <mergeCells count="729">
    <mergeCell ref="P27:T27"/>
    <mergeCell ref="C12:AN14"/>
    <mergeCell ref="C15:AN16"/>
    <mergeCell ref="AL24:AM25"/>
    <mergeCell ref="AN24:AN25"/>
    <mergeCell ref="A11:AN11"/>
    <mergeCell ref="B12:B14"/>
    <mergeCell ref="B15:B16"/>
    <mergeCell ref="B24:C25"/>
    <mergeCell ref="D24:F25"/>
    <mergeCell ref="G24:G25"/>
    <mergeCell ref="B21:K21"/>
    <mergeCell ref="N21:P21"/>
    <mergeCell ref="Q21:Y21"/>
    <mergeCell ref="AB21:AD21"/>
    <mergeCell ref="AE21:AM21"/>
    <mergeCell ref="B22:AN22"/>
    <mergeCell ref="B19:L20"/>
    <mergeCell ref="M19:Z20"/>
    <mergeCell ref="AE19:AN20"/>
    <mergeCell ref="AA20:AD20"/>
    <mergeCell ref="B27:I27"/>
    <mergeCell ref="C102:I102"/>
    <mergeCell ref="J102:O102"/>
    <mergeCell ref="AA102:AB102"/>
    <mergeCell ref="AD102:AE102"/>
    <mergeCell ref="AG102:AH102"/>
    <mergeCell ref="AJ102:AK102"/>
    <mergeCell ref="AA86:AB86"/>
    <mergeCell ref="AD86:AE86"/>
    <mergeCell ref="AG86:AH86"/>
    <mergeCell ref="AJ86:AK86"/>
    <mergeCell ref="P102:T102"/>
    <mergeCell ref="U102:V102"/>
    <mergeCell ref="X102:Y102"/>
    <mergeCell ref="C87:I87"/>
    <mergeCell ref="J87:O87"/>
    <mergeCell ref="P87:T87"/>
    <mergeCell ref="U87:V87"/>
    <mergeCell ref="X87:Y87"/>
    <mergeCell ref="AA87:AB87"/>
    <mergeCell ref="AD87:AE87"/>
    <mergeCell ref="AG87:AH87"/>
    <mergeCell ref="AJ87:AK87"/>
    <mergeCell ref="C88:I88"/>
    <mergeCell ref="J88:O88"/>
    <mergeCell ref="AA85:AB85"/>
    <mergeCell ref="AD85:AE85"/>
    <mergeCell ref="AG85:AH85"/>
    <mergeCell ref="AJ85:AK85"/>
    <mergeCell ref="AA84:AB84"/>
    <mergeCell ref="AD84:AE84"/>
    <mergeCell ref="AG84:AH84"/>
    <mergeCell ref="AJ84:AK84"/>
    <mergeCell ref="C86:I86"/>
    <mergeCell ref="J86:O86"/>
    <mergeCell ref="P85:T85"/>
    <mergeCell ref="U85:V85"/>
    <mergeCell ref="U86:V86"/>
    <mergeCell ref="X84:Y84"/>
    <mergeCell ref="X85:Y85"/>
    <mergeCell ref="X86:Y86"/>
    <mergeCell ref="AA81:AB81"/>
    <mergeCell ref="AD81:AE81"/>
    <mergeCell ref="AG81:AH81"/>
    <mergeCell ref="AJ81:AK81"/>
    <mergeCell ref="AA80:AB80"/>
    <mergeCell ref="AD80:AE80"/>
    <mergeCell ref="AG80:AH80"/>
    <mergeCell ref="AJ80:AK80"/>
    <mergeCell ref="AA83:AB83"/>
    <mergeCell ref="AD83:AE83"/>
    <mergeCell ref="AG83:AH83"/>
    <mergeCell ref="AJ83:AK83"/>
    <mergeCell ref="AA82:AB82"/>
    <mergeCell ref="AD82:AE82"/>
    <mergeCell ref="AG82:AH82"/>
    <mergeCell ref="AJ82:AK82"/>
    <mergeCell ref="AA77:AB77"/>
    <mergeCell ref="AD77:AE77"/>
    <mergeCell ref="AG77:AH77"/>
    <mergeCell ref="AJ77:AK77"/>
    <mergeCell ref="AA76:AB76"/>
    <mergeCell ref="AD76:AE76"/>
    <mergeCell ref="AG76:AH76"/>
    <mergeCell ref="AJ76:AK76"/>
    <mergeCell ref="AA79:AB79"/>
    <mergeCell ref="AD79:AE79"/>
    <mergeCell ref="AG79:AH79"/>
    <mergeCell ref="AJ79:AK79"/>
    <mergeCell ref="AA78:AB78"/>
    <mergeCell ref="AD78:AE78"/>
    <mergeCell ref="AG78:AH78"/>
    <mergeCell ref="AJ78:AK78"/>
    <mergeCell ref="AA73:AB73"/>
    <mergeCell ref="AD73:AE73"/>
    <mergeCell ref="AG73:AH73"/>
    <mergeCell ref="AJ73:AK73"/>
    <mergeCell ref="AA72:AB72"/>
    <mergeCell ref="AD72:AE72"/>
    <mergeCell ref="AG72:AH72"/>
    <mergeCell ref="AJ72:AK72"/>
    <mergeCell ref="AA75:AB75"/>
    <mergeCell ref="AD75:AE75"/>
    <mergeCell ref="AG75:AH75"/>
    <mergeCell ref="AJ75:AK75"/>
    <mergeCell ref="AA74:AB74"/>
    <mergeCell ref="AD74:AE74"/>
    <mergeCell ref="AG74:AH74"/>
    <mergeCell ref="AJ74:AK74"/>
    <mergeCell ref="AA69:AB69"/>
    <mergeCell ref="AD69:AE69"/>
    <mergeCell ref="AG69:AH69"/>
    <mergeCell ref="AJ69:AK69"/>
    <mergeCell ref="AA68:AB68"/>
    <mergeCell ref="AD68:AE68"/>
    <mergeCell ref="AG68:AH68"/>
    <mergeCell ref="AJ68:AK68"/>
    <mergeCell ref="AA71:AB71"/>
    <mergeCell ref="AD71:AE71"/>
    <mergeCell ref="AG71:AH71"/>
    <mergeCell ref="AJ71:AK71"/>
    <mergeCell ref="AA70:AB70"/>
    <mergeCell ref="AD70:AE70"/>
    <mergeCell ref="AG70:AH70"/>
    <mergeCell ref="AJ70:AK70"/>
    <mergeCell ref="AA65:AB65"/>
    <mergeCell ref="AD65:AE65"/>
    <mergeCell ref="AG65:AH65"/>
    <mergeCell ref="AJ65:AK65"/>
    <mergeCell ref="AA64:AB64"/>
    <mergeCell ref="AD64:AE64"/>
    <mergeCell ref="AG64:AH64"/>
    <mergeCell ref="AJ64:AK64"/>
    <mergeCell ref="AA67:AB67"/>
    <mergeCell ref="AD67:AE67"/>
    <mergeCell ref="AG67:AH67"/>
    <mergeCell ref="AJ67:AK67"/>
    <mergeCell ref="AA66:AB66"/>
    <mergeCell ref="AD66:AE66"/>
    <mergeCell ref="AG66:AH66"/>
    <mergeCell ref="AJ66:AK66"/>
    <mergeCell ref="AA61:AB61"/>
    <mergeCell ref="AD61:AE61"/>
    <mergeCell ref="AG61:AH61"/>
    <mergeCell ref="AJ61:AK61"/>
    <mergeCell ref="AA60:AB60"/>
    <mergeCell ref="AD60:AE60"/>
    <mergeCell ref="AG60:AH60"/>
    <mergeCell ref="AJ60:AK60"/>
    <mergeCell ref="AA63:AB63"/>
    <mergeCell ref="AD63:AE63"/>
    <mergeCell ref="AG63:AH63"/>
    <mergeCell ref="AJ63:AK63"/>
    <mergeCell ref="AA62:AB62"/>
    <mergeCell ref="AD62:AE62"/>
    <mergeCell ref="AG62:AH62"/>
    <mergeCell ref="AJ62:AK62"/>
    <mergeCell ref="AA57:AB57"/>
    <mergeCell ref="AD57:AE57"/>
    <mergeCell ref="AG57:AH57"/>
    <mergeCell ref="AJ57:AK57"/>
    <mergeCell ref="AA56:AB56"/>
    <mergeCell ref="AD56:AE56"/>
    <mergeCell ref="AG56:AH56"/>
    <mergeCell ref="AJ56:AK56"/>
    <mergeCell ref="AA59:AB59"/>
    <mergeCell ref="AD59:AE59"/>
    <mergeCell ref="AG59:AH59"/>
    <mergeCell ref="AJ59:AK59"/>
    <mergeCell ref="AA58:AB58"/>
    <mergeCell ref="AD58:AE58"/>
    <mergeCell ref="AG58:AH58"/>
    <mergeCell ref="AJ58:AK58"/>
    <mergeCell ref="AA53:AB53"/>
    <mergeCell ref="AD53:AE53"/>
    <mergeCell ref="AG53:AH53"/>
    <mergeCell ref="AJ53:AK53"/>
    <mergeCell ref="AA52:AB52"/>
    <mergeCell ref="AD52:AE52"/>
    <mergeCell ref="AG52:AH52"/>
    <mergeCell ref="AJ52:AK52"/>
    <mergeCell ref="AA55:AB55"/>
    <mergeCell ref="AD55:AE55"/>
    <mergeCell ref="AG55:AH55"/>
    <mergeCell ref="AJ55:AK55"/>
    <mergeCell ref="AA54:AB54"/>
    <mergeCell ref="AD54:AE54"/>
    <mergeCell ref="AG54:AH54"/>
    <mergeCell ref="AJ54:AK54"/>
    <mergeCell ref="AA49:AB49"/>
    <mergeCell ref="AD49:AE49"/>
    <mergeCell ref="AG49:AH49"/>
    <mergeCell ref="AJ49:AK49"/>
    <mergeCell ref="AA48:AB48"/>
    <mergeCell ref="AD48:AE48"/>
    <mergeCell ref="AG48:AH48"/>
    <mergeCell ref="AJ48:AK48"/>
    <mergeCell ref="AA51:AB51"/>
    <mergeCell ref="AD51:AE51"/>
    <mergeCell ref="AG51:AH51"/>
    <mergeCell ref="AJ51:AK51"/>
    <mergeCell ref="AA50:AB50"/>
    <mergeCell ref="AD50:AE50"/>
    <mergeCell ref="AG50:AH50"/>
    <mergeCell ref="AJ50:AK50"/>
    <mergeCell ref="AA45:AB45"/>
    <mergeCell ref="AD45:AE45"/>
    <mergeCell ref="AG45:AH45"/>
    <mergeCell ref="AJ45:AK45"/>
    <mergeCell ref="AA44:AB44"/>
    <mergeCell ref="AD44:AE44"/>
    <mergeCell ref="AG44:AH44"/>
    <mergeCell ref="AJ44:AK44"/>
    <mergeCell ref="AA47:AB47"/>
    <mergeCell ref="AD47:AE47"/>
    <mergeCell ref="AG47:AH47"/>
    <mergeCell ref="AJ47:AK47"/>
    <mergeCell ref="AA46:AB46"/>
    <mergeCell ref="AD46:AE46"/>
    <mergeCell ref="AG46:AH46"/>
    <mergeCell ref="AJ46:AK46"/>
    <mergeCell ref="AA41:AB41"/>
    <mergeCell ref="AD41:AE41"/>
    <mergeCell ref="AG41:AH41"/>
    <mergeCell ref="AJ41:AK41"/>
    <mergeCell ref="AA40:AB40"/>
    <mergeCell ref="AD40:AE40"/>
    <mergeCell ref="AG40:AH40"/>
    <mergeCell ref="AJ40:AK40"/>
    <mergeCell ref="AA43:AB43"/>
    <mergeCell ref="AD43:AE43"/>
    <mergeCell ref="AG43:AH43"/>
    <mergeCell ref="AJ43:AK43"/>
    <mergeCell ref="AA42:AB42"/>
    <mergeCell ref="AD42:AE42"/>
    <mergeCell ref="AG42:AH42"/>
    <mergeCell ref="AJ42:AK42"/>
    <mergeCell ref="AA37:AB37"/>
    <mergeCell ref="AD37:AE37"/>
    <mergeCell ref="AG37:AH37"/>
    <mergeCell ref="AJ37:AK37"/>
    <mergeCell ref="AA36:AB36"/>
    <mergeCell ref="AD36:AE36"/>
    <mergeCell ref="AG36:AH36"/>
    <mergeCell ref="AJ36:AK36"/>
    <mergeCell ref="AA39:AB39"/>
    <mergeCell ref="AD39:AE39"/>
    <mergeCell ref="AG39:AH39"/>
    <mergeCell ref="AJ39:AK39"/>
    <mergeCell ref="AA38:AB38"/>
    <mergeCell ref="AD38:AE38"/>
    <mergeCell ref="AG38:AH38"/>
    <mergeCell ref="AJ38:AK38"/>
    <mergeCell ref="AG33:AH33"/>
    <mergeCell ref="AJ33:AK33"/>
    <mergeCell ref="AA32:AB32"/>
    <mergeCell ref="AD32:AE32"/>
    <mergeCell ref="AG32:AH32"/>
    <mergeCell ref="AJ32:AK32"/>
    <mergeCell ref="AA35:AB35"/>
    <mergeCell ref="AD35:AE35"/>
    <mergeCell ref="AG35:AH35"/>
    <mergeCell ref="AJ35:AK35"/>
    <mergeCell ref="AA34:AB34"/>
    <mergeCell ref="AD34:AE34"/>
    <mergeCell ref="AG34:AH34"/>
    <mergeCell ref="AJ34:AK34"/>
    <mergeCell ref="AW27:AY27"/>
    <mergeCell ref="AZ27:BA27"/>
    <mergeCell ref="X28:Y28"/>
    <mergeCell ref="X29:Y29"/>
    <mergeCell ref="AA29:AB29"/>
    <mergeCell ref="AD29:AE29"/>
    <mergeCell ref="AG29:AH29"/>
    <mergeCell ref="AJ29:AK29"/>
    <mergeCell ref="AA28:AB28"/>
    <mergeCell ref="AD28:AE28"/>
    <mergeCell ref="AG28:AH28"/>
    <mergeCell ref="AJ28:AK28"/>
    <mergeCell ref="AU24:AV24"/>
    <mergeCell ref="W25:AE25"/>
    <mergeCell ref="N24:O25"/>
    <mergeCell ref="P24:P25"/>
    <mergeCell ref="R24:S25"/>
    <mergeCell ref="T24:U25"/>
    <mergeCell ref="V24:V25"/>
    <mergeCell ref="AG24:AK25"/>
    <mergeCell ref="I24:J25"/>
    <mergeCell ref="K24:L25"/>
    <mergeCell ref="M24:M25"/>
    <mergeCell ref="B2:AN2"/>
    <mergeCell ref="B4:F4"/>
    <mergeCell ref="AA5:AL5"/>
    <mergeCell ref="W9:AB9"/>
    <mergeCell ref="AC9:AN9"/>
    <mergeCell ref="W10:AB10"/>
    <mergeCell ref="W7:AB7"/>
    <mergeCell ref="AC7:AN7"/>
    <mergeCell ref="W8:AB8"/>
    <mergeCell ref="AC8:AN8"/>
    <mergeCell ref="W6:AB6"/>
    <mergeCell ref="AC6:AE6"/>
    <mergeCell ref="AF6:AM6"/>
    <mergeCell ref="AC10:AG10"/>
    <mergeCell ref="AI10:AN10"/>
    <mergeCell ref="P34:T34"/>
    <mergeCell ref="P35:T35"/>
    <mergeCell ref="P36:T36"/>
    <mergeCell ref="P37:T37"/>
    <mergeCell ref="J37:O37"/>
    <mergeCell ref="V27:Z27"/>
    <mergeCell ref="AB27:AF27"/>
    <mergeCell ref="AH27:AL27"/>
    <mergeCell ref="P28:T28"/>
    <mergeCell ref="P29:T29"/>
    <mergeCell ref="P30:T30"/>
    <mergeCell ref="P31:T31"/>
    <mergeCell ref="P32:T32"/>
    <mergeCell ref="P33:T33"/>
    <mergeCell ref="AA31:AB31"/>
    <mergeCell ref="AD31:AE31"/>
    <mergeCell ref="AG31:AH31"/>
    <mergeCell ref="AJ31:AK31"/>
    <mergeCell ref="AA30:AB30"/>
    <mergeCell ref="AD30:AE30"/>
    <mergeCell ref="AG30:AH30"/>
    <mergeCell ref="AJ30:AK30"/>
    <mergeCell ref="AA33:AB33"/>
    <mergeCell ref="AD33:AE33"/>
    <mergeCell ref="P38:T38"/>
    <mergeCell ref="P39:T39"/>
    <mergeCell ref="P40:T40"/>
    <mergeCell ref="P41:T41"/>
    <mergeCell ref="C38:I38"/>
    <mergeCell ref="J38:O38"/>
    <mergeCell ref="C39:I39"/>
    <mergeCell ref="J39:O39"/>
    <mergeCell ref="C40:I40"/>
    <mergeCell ref="J40:O40"/>
    <mergeCell ref="C41:I41"/>
    <mergeCell ref="J41:O41"/>
    <mergeCell ref="P42:T42"/>
    <mergeCell ref="P43:T43"/>
    <mergeCell ref="P44:T44"/>
    <mergeCell ref="P45:T45"/>
    <mergeCell ref="C42:I42"/>
    <mergeCell ref="J42:O42"/>
    <mergeCell ref="C43:I43"/>
    <mergeCell ref="J43:O43"/>
    <mergeCell ref="C44:I44"/>
    <mergeCell ref="J44:O44"/>
    <mergeCell ref="C45:I45"/>
    <mergeCell ref="J45:O45"/>
    <mergeCell ref="P46:T46"/>
    <mergeCell ref="P47:T47"/>
    <mergeCell ref="P48:T48"/>
    <mergeCell ref="P49:T49"/>
    <mergeCell ref="C46:I46"/>
    <mergeCell ref="J46:O46"/>
    <mergeCell ref="C47:I47"/>
    <mergeCell ref="J47:O47"/>
    <mergeCell ref="C48:I48"/>
    <mergeCell ref="J48:O48"/>
    <mergeCell ref="C49:I49"/>
    <mergeCell ref="J49:O49"/>
    <mergeCell ref="P50:T50"/>
    <mergeCell ref="P51:T51"/>
    <mergeCell ref="P52:T52"/>
    <mergeCell ref="P53:T53"/>
    <mergeCell ref="C50:I50"/>
    <mergeCell ref="J50:O50"/>
    <mergeCell ref="C51:I51"/>
    <mergeCell ref="J51:O51"/>
    <mergeCell ref="C52:I52"/>
    <mergeCell ref="J52:O52"/>
    <mergeCell ref="C53:I53"/>
    <mergeCell ref="J53:O53"/>
    <mergeCell ref="P54:T54"/>
    <mergeCell ref="P55:T55"/>
    <mergeCell ref="P56:T56"/>
    <mergeCell ref="P57:T57"/>
    <mergeCell ref="C54:I54"/>
    <mergeCell ref="J54:O54"/>
    <mergeCell ref="C55:I55"/>
    <mergeCell ref="J55:O55"/>
    <mergeCell ref="C56:I56"/>
    <mergeCell ref="J56:O56"/>
    <mergeCell ref="C57:I57"/>
    <mergeCell ref="J57:O57"/>
    <mergeCell ref="P58:T58"/>
    <mergeCell ref="P59:T59"/>
    <mergeCell ref="P60:T60"/>
    <mergeCell ref="P61:T61"/>
    <mergeCell ref="C58:I58"/>
    <mergeCell ref="J58:O58"/>
    <mergeCell ref="C59:I59"/>
    <mergeCell ref="J59:O59"/>
    <mergeCell ref="C60:I60"/>
    <mergeCell ref="J60:O60"/>
    <mergeCell ref="C61:I61"/>
    <mergeCell ref="J61:O61"/>
    <mergeCell ref="P62:T62"/>
    <mergeCell ref="P63:T63"/>
    <mergeCell ref="P64:T64"/>
    <mergeCell ref="P65:T65"/>
    <mergeCell ref="C62:I62"/>
    <mergeCell ref="J62:O62"/>
    <mergeCell ref="C63:I63"/>
    <mergeCell ref="J63:O63"/>
    <mergeCell ref="C64:I64"/>
    <mergeCell ref="J64:O64"/>
    <mergeCell ref="C65:I65"/>
    <mergeCell ref="J65:O65"/>
    <mergeCell ref="P66:T66"/>
    <mergeCell ref="P67:T67"/>
    <mergeCell ref="P68:T68"/>
    <mergeCell ref="P69:T69"/>
    <mergeCell ref="C66:I66"/>
    <mergeCell ref="J66:O66"/>
    <mergeCell ref="C67:I67"/>
    <mergeCell ref="J67:O67"/>
    <mergeCell ref="C68:I68"/>
    <mergeCell ref="J68:O68"/>
    <mergeCell ref="C69:I69"/>
    <mergeCell ref="J69:O69"/>
    <mergeCell ref="P70:T70"/>
    <mergeCell ref="P71:T71"/>
    <mergeCell ref="P72:T72"/>
    <mergeCell ref="P73:T73"/>
    <mergeCell ref="C70:I70"/>
    <mergeCell ref="J70:O70"/>
    <mergeCell ref="C71:I71"/>
    <mergeCell ref="J71:O71"/>
    <mergeCell ref="C72:I72"/>
    <mergeCell ref="J72:O72"/>
    <mergeCell ref="C73:I73"/>
    <mergeCell ref="J73:O73"/>
    <mergeCell ref="P74:T74"/>
    <mergeCell ref="P75:T75"/>
    <mergeCell ref="P76:T76"/>
    <mergeCell ref="P77:T77"/>
    <mergeCell ref="C74:I74"/>
    <mergeCell ref="J74:O74"/>
    <mergeCell ref="C75:I75"/>
    <mergeCell ref="J75:O75"/>
    <mergeCell ref="C76:I76"/>
    <mergeCell ref="J76:O76"/>
    <mergeCell ref="C77:I77"/>
    <mergeCell ref="J77:O77"/>
    <mergeCell ref="P78:T78"/>
    <mergeCell ref="P79:T79"/>
    <mergeCell ref="P80:T80"/>
    <mergeCell ref="P81:T81"/>
    <mergeCell ref="C78:I78"/>
    <mergeCell ref="J78:O78"/>
    <mergeCell ref="C79:I79"/>
    <mergeCell ref="J79:O79"/>
    <mergeCell ref="C80:I80"/>
    <mergeCell ref="J80:O80"/>
    <mergeCell ref="C81:I81"/>
    <mergeCell ref="J81:O81"/>
    <mergeCell ref="C82:I82"/>
    <mergeCell ref="J82:O82"/>
    <mergeCell ref="C83:I83"/>
    <mergeCell ref="J83:O83"/>
    <mergeCell ref="C84:I84"/>
    <mergeCell ref="J84:O84"/>
    <mergeCell ref="C85:I85"/>
    <mergeCell ref="J85:O85"/>
    <mergeCell ref="P86:T86"/>
    <mergeCell ref="U28:V28"/>
    <mergeCell ref="U29:V29"/>
    <mergeCell ref="U30:V30"/>
    <mergeCell ref="U31:V31"/>
    <mergeCell ref="U32:V32"/>
    <mergeCell ref="U33:V33"/>
    <mergeCell ref="U34:V34"/>
    <mergeCell ref="U35:V35"/>
    <mergeCell ref="U36:V36"/>
    <mergeCell ref="U37:V37"/>
    <mergeCell ref="U38:V38"/>
    <mergeCell ref="U39:V39"/>
    <mergeCell ref="U40:V40"/>
    <mergeCell ref="U41:V41"/>
    <mergeCell ref="U42:V42"/>
    <mergeCell ref="U43:V43"/>
    <mergeCell ref="U44:V44"/>
    <mergeCell ref="U45:V45"/>
    <mergeCell ref="U46:V46"/>
    <mergeCell ref="P82:T82"/>
    <mergeCell ref="P83:T83"/>
    <mergeCell ref="P84:T84"/>
    <mergeCell ref="U47:V47"/>
    <mergeCell ref="U48:V48"/>
    <mergeCell ref="U49:V49"/>
    <mergeCell ref="U50:V50"/>
    <mergeCell ref="U51:V51"/>
    <mergeCell ref="U52:V52"/>
    <mergeCell ref="U53:V53"/>
    <mergeCell ref="U54:V54"/>
    <mergeCell ref="U55:V55"/>
    <mergeCell ref="U56:V56"/>
    <mergeCell ref="U57:V57"/>
    <mergeCell ref="U58:V58"/>
    <mergeCell ref="U59:V59"/>
    <mergeCell ref="U60:V60"/>
    <mergeCell ref="U61:V61"/>
    <mergeCell ref="U62:V62"/>
    <mergeCell ref="U63:V63"/>
    <mergeCell ref="U64:V64"/>
    <mergeCell ref="U65:V65"/>
    <mergeCell ref="U66:V66"/>
    <mergeCell ref="U67:V67"/>
    <mergeCell ref="U68:V68"/>
    <mergeCell ref="U69:V69"/>
    <mergeCell ref="U70:V70"/>
    <mergeCell ref="U71:V71"/>
    <mergeCell ref="U72:V72"/>
    <mergeCell ref="U73:V73"/>
    <mergeCell ref="U74:V74"/>
    <mergeCell ref="U75:V75"/>
    <mergeCell ref="U76:V76"/>
    <mergeCell ref="U77:V77"/>
    <mergeCell ref="U78:V78"/>
    <mergeCell ref="U79:V79"/>
    <mergeCell ref="U80:V80"/>
    <mergeCell ref="U81:V81"/>
    <mergeCell ref="U82:V82"/>
    <mergeCell ref="U83:V83"/>
    <mergeCell ref="U84:V84"/>
    <mergeCell ref="X30:Y30"/>
    <mergeCell ref="X31:Y31"/>
    <mergeCell ref="X32:Y32"/>
    <mergeCell ref="X33:Y33"/>
    <mergeCell ref="X34:Y34"/>
    <mergeCell ref="X35:Y35"/>
    <mergeCell ref="X36:Y36"/>
    <mergeCell ref="X37:Y37"/>
    <mergeCell ref="X38:Y38"/>
    <mergeCell ref="X39:Y39"/>
    <mergeCell ref="X40:Y40"/>
    <mergeCell ref="X41:Y41"/>
    <mergeCell ref="X42:Y42"/>
    <mergeCell ref="X43:Y43"/>
    <mergeCell ref="X44:Y44"/>
    <mergeCell ref="X45:Y45"/>
    <mergeCell ref="X46:Y46"/>
    <mergeCell ref="X47:Y47"/>
    <mergeCell ref="X48:Y48"/>
    <mergeCell ref="X49:Y49"/>
    <mergeCell ref="X50:Y50"/>
    <mergeCell ref="X51:Y51"/>
    <mergeCell ref="X52:Y52"/>
    <mergeCell ref="X53:Y53"/>
    <mergeCell ref="X54:Y54"/>
    <mergeCell ref="X55:Y55"/>
    <mergeCell ref="X56:Y56"/>
    <mergeCell ref="X57:Y57"/>
    <mergeCell ref="X58:Y58"/>
    <mergeCell ref="X59:Y59"/>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78:Y78"/>
    <mergeCell ref="X79:Y79"/>
    <mergeCell ref="X80:Y80"/>
    <mergeCell ref="X81:Y81"/>
    <mergeCell ref="X82:Y82"/>
    <mergeCell ref="X83:Y83"/>
    <mergeCell ref="C28:I28"/>
    <mergeCell ref="C29:I29"/>
    <mergeCell ref="J28:O28"/>
    <mergeCell ref="J29:O29"/>
    <mergeCell ref="J27:O27"/>
    <mergeCell ref="C30:I30"/>
    <mergeCell ref="J30:O30"/>
    <mergeCell ref="C31:I31"/>
    <mergeCell ref="J31:O31"/>
    <mergeCell ref="C37:I37"/>
    <mergeCell ref="C32:I32"/>
    <mergeCell ref="J32:O32"/>
    <mergeCell ref="C33:I33"/>
    <mergeCell ref="J33:O33"/>
    <mergeCell ref="C34:I34"/>
    <mergeCell ref="J34:O34"/>
    <mergeCell ref="C35:I35"/>
    <mergeCell ref="J35:O35"/>
    <mergeCell ref="C36:I36"/>
    <mergeCell ref="J36:O36"/>
    <mergeCell ref="P88:T88"/>
    <mergeCell ref="U88:V88"/>
    <mergeCell ref="X88:Y88"/>
    <mergeCell ref="AA88:AB88"/>
    <mergeCell ref="AD88:AE88"/>
    <mergeCell ref="AG88:AH88"/>
    <mergeCell ref="AJ88:AK88"/>
    <mergeCell ref="C89:I89"/>
    <mergeCell ref="J89:O89"/>
    <mergeCell ref="P89:T89"/>
    <mergeCell ref="U89:V89"/>
    <mergeCell ref="X89:Y89"/>
    <mergeCell ref="AA89:AB89"/>
    <mergeCell ref="AD89:AE89"/>
    <mergeCell ref="AG89:AH89"/>
    <mergeCell ref="AJ89:AK89"/>
    <mergeCell ref="C90:I90"/>
    <mergeCell ref="J90:O90"/>
    <mergeCell ref="P90:T90"/>
    <mergeCell ref="U90:V90"/>
    <mergeCell ref="X90:Y90"/>
    <mergeCell ref="AA90:AB90"/>
    <mergeCell ref="AD90:AE90"/>
    <mergeCell ref="AG90:AH90"/>
    <mergeCell ref="AJ90:AK90"/>
    <mergeCell ref="C91:I91"/>
    <mergeCell ref="J91:O91"/>
    <mergeCell ref="P91:T91"/>
    <mergeCell ref="U91:V91"/>
    <mergeCell ref="X91:Y91"/>
    <mergeCell ref="AA91:AB91"/>
    <mergeCell ref="AD91:AE91"/>
    <mergeCell ref="AG91:AH91"/>
    <mergeCell ref="AJ91:AK91"/>
    <mergeCell ref="C92:I92"/>
    <mergeCell ref="J92:O92"/>
    <mergeCell ref="P92:T92"/>
    <mergeCell ref="U92:V92"/>
    <mergeCell ref="X92:Y92"/>
    <mergeCell ref="AA92:AB92"/>
    <mergeCell ref="AD92:AE92"/>
    <mergeCell ref="AG92:AH92"/>
    <mergeCell ref="AJ92:AK92"/>
    <mergeCell ref="C93:I93"/>
    <mergeCell ref="J93:O93"/>
    <mergeCell ref="P93:T93"/>
    <mergeCell ref="U93:V93"/>
    <mergeCell ref="X93:Y93"/>
    <mergeCell ref="AA93:AB93"/>
    <mergeCell ref="AD93:AE93"/>
    <mergeCell ref="AG93:AH93"/>
    <mergeCell ref="AJ93:AK93"/>
    <mergeCell ref="C94:I94"/>
    <mergeCell ref="J94:O94"/>
    <mergeCell ref="P94:T94"/>
    <mergeCell ref="U94:V94"/>
    <mergeCell ref="X94:Y94"/>
    <mergeCell ref="AA94:AB94"/>
    <mergeCell ref="AD94:AE94"/>
    <mergeCell ref="AG94:AH94"/>
    <mergeCell ref="AJ94:AK94"/>
    <mergeCell ref="C95:I95"/>
    <mergeCell ref="J95:O95"/>
    <mergeCell ref="P95:T95"/>
    <mergeCell ref="U95:V95"/>
    <mergeCell ref="X95:Y95"/>
    <mergeCell ref="AA95:AB95"/>
    <mergeCell ref="AD95:AE95"/>
    <mergeCell ref="AG95:AH95"/>
    <mergeCell ref="AJ95:AK95"/>
    <mergeCell ref="C96:I96"/>
    <mergeCell ref="J96:O96"/>
    <mergeCell ref="P96:T96"/>
    <mergeCell ref="U96:V96"/>
    <mergeCell ref="X96:Y96"/>
    <mergeCell ref="AA96:AB96"/>
    <mergeCell ref="AD96:AE96"/>
    <mergeCell ref="AG96:AH96"/>
    <mergeCell ref="AJ96:AK96"/>
    <mergeCell ref="C97:I97"/>
    <mergeCell ref="J97:O97"/>
    <mergeCell ref="P97:T97"/>
    <mergeCell ref="U97:V97"/>
    <mergeCell ref="X97:Y97"/>
    <mergeCell ref="AA97:AB97"/>
    <mergeCell ref="AD97:AE97"/>
    <mergeCell ref="AG97:AH97"/>
    <mergeCell ref="AJ97:AK97"/>
    <mergeCell ref="C98:I98"/>
    <mergeCell ref="J98:O98"/>
    <mergeCell ref="P98:T98"/>
    <mergeCell ref="U98:V98"/>
    <mergeCell ref="X98:Y98"/>
    <mergeCell ref="AA98:AB98"/>
    <mergeCell ref="AD98:AE98"/>
    <mergeCell ref="AG98:AH98"/>
    <mergeCell ref="AJ98:AK98"/>
    <mergeCell ref="C99:I99"/>
    <mergeCell ref="J99:O99"/>
    <mergeCell ref="P99:T99"/>
    <mergeCell ref="U99:V99"/>
    <mergeCell ref="X99:Y99"/>
    <mergeCell ref="AA99:AB99"/>
    <mergeCell ref="AD99:AE99"/>
    <mergeCell ref="AG99:AH99"/>
    <mergeCell ref="AJ99:AK99"/>
    <mergeCell ref="C100:I100"/>
    <mergeCell ref="J100:O100"/>
    <mergeCell ref="P100:T100"/>
    <mergeCell ref="U100:V100"/>
    <mergeCell ref="X100:Y100"/>
    <mergeCell ref="AA100:AB100"/>
    <mergeCell ref="AD100:AE100"/>
    <mergeCell ref="AG100:AH100"/>
    <mergeCell ref="AJ100:AK100"/>
    <mergeCell ref="C101:I101"/>
    <mergeCell ref="J101:O101"/>
    <mergeCell ref="P101:T101"/>
    <mergeCell ref="U101:V101"/>
    <mergeCell ref="X101:Y101"/>
    <mergeCell ref="AA101:AB101"/>
    <mergeCell ref="AD101:AE101"/>
    <mergeCell ref="AG101:AH101"/>
    <mergeCell ref="AJ101:AK101"/>
  </mergeCells>
  <phoneticPr fontId="4"/>
  <pageMargins left="0.51181102362204722" right="0.35433070866141736" top="0.59055118110236227" bottom="0.39370078740157483" header="0.31496062992125984" footer="0.31496062992125984"/>
  <pageSetup paperSize="9" scale="77" fitToHeight="0" orientation="portrait" blackAndWhite="1" r:id="rId1"/>
  <rowBreaks count="2" manualBreakCount="2">
    <brk id="42" max="39" man="1"/>
    <brk id="75"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6"/>
  <sheetViews>
    <sheetView view="pageBreakPreview" zoomScaleNormal="100" zoomScaleSheetLayoutView="100" workbookViewId="0">
      <selection activeCell="O9" sqref="O9"/>
    </sheetView>
  </sheetViews>
  <sheetFormatPr defaultColWidth="9" defaultRowHeight="13.5"/>
  <cols>
    <col min="1" max="1" width="2" style="54" customWidth="1"/>
    <col min="2" max="2" width="2.875" style="54" customWidth="1"/>
    <col min="3" max="6" width="2.25" style="54" customWidth="1"/>
    <col min="7" max="7" width="1.875" style="54" customWidth="1"/>
    <col min="8" max="31" width="2.25" style="54" customWidth="1"/>
    <col min="32" max="36" width="3.75" style="54" customWidth="1"/>
    <col min="37" max="37" width="2.5" style="54" customWidth="1"/>
    <col min="38" max="38" width="4.5" style="54" customWidth="1"/>
    <col min="39" max="39" width="6.5" style="54" customWidth="1"/>
    <col min="40" max="55" width="4.5" style="54" customWidth="1"/>
    <col min="56" max="16384" width="9" style="54"/>
  </cols>
  <sheetData>
    <row r="1" spans="1:36">
      <c r="A1" s="168" t="s">
        <v>140</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368" t="s">
        <v>250</v>
      </c>
      <c r="AG1" s="368"/>
      <c r="AH1" s="168"/>
      <c r="AI1" s="168"/>
      <c r="AJ1" s="168"/>
    </row>
    <row r="2" spans="1:36" ht="13.5" customHeight="1">
      <c r="A2" s="369" t="s">
        <v>141</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row>
    <row r="3" spans="1:36" ht="14.25" customHeight="1">
      <c r="A3" s="369"/>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row>
    <row r="4" spans="1:36" ht="14.25" customHeight="1">
      <c r="A4" s="168"/>
      <c r="B4" s="169"/>
      <c r="C4" s="169"/>
      <c r="D4" s="169"/>
      <c r="E4" s="169"/>
      <c r="F4" s="169"/>
      <c r="G4" s="169"/>
      <c r="H4" s="169"/>
      <c r="I4" s="169"/>
      <c r="J4" s="169"/>
      <c r="K4" s="169"/>
      <c r="L4" s="169"/>
      <c r="M4" s="169"/>
      <c r="N4" s="169"/>
      <c r="O4" s="169"/>
      <c r="P4" s="169"/>
      <c r="Q4" s="169"/>
      <c r="R4" s="168"/>
      <c r="S4" s="168"/>
      <c r="T4" s="168"/>
      <c r="U4" s="168"/>
      <c r="V4" s="168"/>
      <c r="W4" s="168"/>
      <c r="X4" s="168"/>
      <c r="Y4" s="168"/>
      <c r="Z4" s="168"/>
      <c r="AA4" s="168"/>
      <c r="AB4" s="370"/>
      <c r="AC4" s="370"/>
      <c r="AD4" s="370"/>
      <c r="AE4" s="370"/>
      <c r="AF4" s="370"/>
      <c r="AG4" s="370"/>
      <c r="AH4" s="370"/>
      <c r="AI4" s="370"/>
      <c r="AJ4" s="370"/>
    </row>
    <row r="5" spans="1:36" ht="14.25" customHeight="1" thickBot="1">
      <c r="A5" s="168" t="s">
        <v>142</v>
      </c>
      <c r="B5" s="169"/>
      <c r="C5" s="169"/>
      <c r="D5" s="169"/>
      <c r="E5" s="169"/>
      <c r="F5" s="169"/>
      <c r="G5" s="169"/>
      <c r="H5" s="169"/>
      <c r="I5" s="169"/>
      <c r="J5" s="169"/>
      <c r="K5" s="169"/>
      <c r="L5" s="169"/>
      <c r="M5" s="169"/>
      <c r="N5" s="169"/>
      <c r="O5" s="169"/>
      <c r="P5" s="169"/>
      <c r="Q5" s="169"/>
      <c r="R5" s="168"/>
      <c r="S5" s="168"/>
      <c r="T5" s="168"/>
      <c r="U5" s="168"/>
      <c r="V5" s="168"/>
      <c r="W5" s="168"/>
      <c r="X5" s="168"/>
      <c r="Y5" s="168"/>
      <c r="Z5" s="168"/>
      <c r="AA5" s="168"/>
      <c r="AB5" s="168"/>
      <c r="AC5" s="168"/>
      <c r="AD5" s="168"/>
      <c r="AE5" s="168"/>
      <c r="AF5" s="168"/>
      <c r="AG5" s="168"/>
      <c r="AH5" s="168"/>
      <c r="AI5" s="168"/>
      <c r="AJ5" s="168"/>
    </row>
    <row r="6" spans="1:36" ht="16.5" customHeight="1">
      <c r="A6" s="168"/>
      <c r="B6" s="168"/>
      <c r="C6" s="168"/>
      <c r="D6" s="168"/>
      <c r="E6" s="168"/>
      <c r="F6" s="168"/>
      <c r="G6" s="168"/>
      <c r="H6" s="168"/>
      <c r="I6" s="168"/>
      <c r="J6" s="168"/>
      <c r="K6" s="168"/>
      <c r="L6" s="168"/>
      <c r="M6" s="168"/>
      <c r="N6" s="168"/>
      <c r="O6" s="168"/>
      <c r="P6" s="168"/>
      <c r="Q6" s="168"/>
      <c r="R6" s="168"/>
      <c r="S6" s="168"/>
      <c r="T6" s="371" t="s">
        <v>143</v>
      </c>
      <c r="U6" s="372"/>
      <c r="V6" s="372"/>
      <c r="W6" s="372"/>
      <c r="X6" s="372"/>
      <c r="Y6" s="372"/>
      <c r="Z6" s="373" t="s">
        <v>0</v>
      </c>
      <c r="AA6" s="373"/>
      <c r="AB6" s="373"/>
      <c r="AC6" s="373"/>
      <c r="AD6" s="373" t="str">
        <f>②第１号様式の１!AF6</f>
        <v/>
      </c>
      <c r="AE6" s="373"/>
      <c r="AF6" s="373"/>
      <c r="AG6" s="373"/>
      <c r="AH6" s="373"/>
      <c r="AI6" s="374" t="s">
        <v>1</v>
      </c>
      <c r="AJ6" s="375"/>
    </row>
    <row r="7" spans="1:36" ht="16.5" customHeight="1">
      <c r="A7" s="168"/>
      <c r="B7" s="168"/>
      <c r="C7" s="168"/>
      <c r="D7" s="168"/>
      <c r="E7" s="168"/>
      <c r="F7" s="168"/>
      <c r="G7" s="168"/>
      <c r="H7" s="168"/>
      <c r="I7" s="168"/>
      <c r="J7" s="168"/>
      <c r="K7" s="168"/>
      <c r="L7" s="168"/>
      <c r="M7" s="168"/>
      <c r="N7" s="168"/>
      <c r="O7" s="168"/>
      <c r="P7" s="168"/>
      <c r="Q7" s="168"/>
      <c r="R7" s="168"/>
      <c r="S7" s="168"/>
      <c r="T7" s="376" t="s">
        <v>144</v>
      </c>
      <c r="U7" s="377"/>
      <c r="V7" s="377"/>
      <c r="W7" s="377"/>
      <c r="X7" s="377"/>
      <c r="Y7" s="377"/>
      <c r="Z7" s="378" t="str">
        <f>②第１号様式の１!AC7</f>
        <v/>
      </c>
      <c r="AA7" s="378"/>
      <c r="AB7" s="378"/>
      <c r="AC7" s="378"/>
      <c r="AD7" s="378"/>
      <c r="AE7" s="378"/>
      <c r="AF7" s="378"/>
      <c r="AG7" s="378"/>
      <c r="AH7" s="378"/>
      <c r="AI7" s="378"/>
      <c r="AJ7" s="379"/>
    </row>
    <row r="8" spans="1:36" ht="16.5" customHeight="1">
      <c r="A8" s="168"/>
      <c r="B8" s="168"/>
      <c r="C8" s="168"/>
      <c r="D8" s="168"/>
      <c r="E8" s="168"/>
      <c r="F8" s="168"/>
      <c r="G8" s="168"/>
      <c r="H8" s="168"/>
      <c r="I8" s="168"/>
      <c r="J8" s="168"/>
      <c r="K8" s="168"/>
      <c r="L8" s="168"/>
      <c r="M8" s="168"/>
      <c r="N8" s="168"/>
      <c r="O8" s="168"/>
      <c r="P8" s="168"/>
      <c r="Q8" s="168"/>
      <c r="R8" s="168"/>
      <c r="S8" s="168"/>
      <c r="T8" s="376" t="s">
        <v>145</v>
      </c>
      <c r="U8" s="377"/>
      <c r="V8" s="377"/>
      <c r="W8" s="377"/>
      <c r="X8" s="377"/>
      <c r="Y8" s="377"/>
      <c r="Z8" s="380" t="str">
        <f>②第１号様式の１!AC8</f>
        <v/>
      </c>
      <c r="AA8" s="380"/>
      <c r="AB8" s="380"/>
      <c r="AC8" s="380"/>
      <c r="AD8" s="380"/>
      <c r="AE8" s="380"/>
      <c r="AF8" s="380"/>
      <c r="AG8" s="380"/>
      <c r="AH8" s="380"/>
      <c r="AI8" s="380"/>
      <c r="AJ8" s="381"/>
    </row>
    <row r="9" spans="1:36" ht="16.5" customHeight="1">
      <c r="A9" s="168"/>
      <c r="B9" s="168"/>
      <c r="C9" s="168"/>
      <c r="D9" s="168"/>
      <c r="E9" s="168"/>
      <c r="F9" s="168"/>
      <c r="G9" s="168"/>
      <c r="H9" s="168"/>
      <c r="I9" s="168"/>
      <c r="J9" s="168"/>
      <c r="K9" s="168"/>
      <c r="L9" s="168"/>
      <c r="M9" s="168"/>
      <c r="N9" s="168"/>
      <c r="O9" s="168"/>
      <c r="P9" s="168"/>
      <c r="Q9" s="168"/>
      <c r="R9" s="168"/>
      <c r="S9" s="168"/>
      <c r="T9" s="376" t="s">
        <v>5</v>
      </c>
      <c r="U9" s="377"/>
      <c r="V9" s="377"/>
      <c r="W9" s="377"/>
      <c r="X9" s="377"/>
      <c r="Y9" s="377"/>
      <c r="Z9" s="382" t="str">
        <f>②第１号様式の１!AC9</f>
        <v/>
      </c>
      <c r="AA9" s="382"/>
      <c r="AB9" s="382"/>
      <c r="AC9" s="382"/>
      <c r="AD9" s="382"/>
      <c r="AE9" s="382"/>
      <c r="AF9" s="382"/>
      <c r="AG9" s="382"/>
      <c r="AH9" s="382"/>
      <c r="AI9" s="382"/>
      <c r="AJ9" s="383"/>
    </row>
    <row r="10" spans="1:36" ht="16.5" customHeight="1" thickBot="1">
      <c r="A10" s="168"/>
      <c r="B10" s="168"/>
      <c r="C10" s="168"/>
      <c r="D10" s="168"/>
      <c r="E10" s="168"/>
      <c r="F10" s="168"/>
      <c r="G10" s="168"/>
      <c r="H10" s="168"/>
      <c r="I10" s="168"/>
      <c r="J10" s="168"/>
      <c r="K10" s="168"/>
      <c r="L10" s="168"/>
      <c r="M10" s="168"/>
      <c r="N10" s="168"/>
      <c r="O10" s="168"/>
      <c r="P10" s="168"/>
      <c r="Q10" s="168"/>
      <c r="R10" s="168"/>
      <c r="S10" s="168"/>
      <c r="T10" s="387" t="s">
        <v>146</v>
      </c>
      <c r="U10" s="388"/>
      <c r="V10" s="388"/>
      <c r="W10" s="388"/>
      <c r="X10" s="388"/>
      <c r="Y10" s="388"/>
      <c r="Z10" s="410" t="str">
        <f>②第１号様式の１!AC10</f>
        <v/>
      </c>
      <c r="AA10" s="411"/>
      <c r="AB10" s="411"/>
      <c r="AC10" s="411"/>
      <c r="AD10" s="411"/>
      <c r="AE10" s="67"/>
      <c r="AF10" s="408" t="str">
        <f>②第１号様式の１!AI10</f>
        <v/>
      </c>
      <c r="AG10" s="408"/>
      <c r="AH10" s="408"/>
      <c r="AI10" s="408"/>
      <c r="AJ10" s="409"/>
    </row>
    <row r="11" spans="1:36" ht="17.25" customHeight="1" thickBot="1">
      <c r="A11" s="168" t="s">
        <v>211</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row>
    <row r="12" spans="1:36" ht="13.5" customHeight="1">
      <c r="A12" s="389" t="s">
        <v>147</v>
      </c>
      <c r="B12" s="390"/>
      <c r="C12" s="390"/>
      <c r="D12" s="390"/>
      <c r="E12" s="390"/>
      <c r="F12" s="390"/>
      <c r="G12" s="390"/>
      <c r="H12" s="390" t="s">
        <v>148</v>
      </c>
      <c r="I12" s="390"/>
      <c r="J12" s="390"/>
      <c r="K12" s="390"/>
      <c r="L12" s="390"/>
      <c r="M12" s="390"/>
      <c r="N12" s="390" t="s">
        <v>149</v>
      </c>
      <c r="O12" s="390"/>
      <c r="P12" s="390"/>
      <c r="Q12" s="390"/>
      <c r="R12" s="390"/>
      <c r="S12" s="390"/>
      <c r="T12" s="390" t="s">
        <v>150</v>
      </c>
      <c r="U12" s="390"/>
      <c r="V12" s="390"/>
      <c r="W12" s="390"/>
      <c r="X12" s="390"/>
      <c r="Y12" s="390"/>
      <c r="Z12" s="393" t="s">
        <v>40</v>
      </c>
      <c r="AA12" s="394"/>
      <c r="AB12" s="394"/>
      <c r="AC12" s="394"/>
      <c r="AD12" s="394"/>
      <c r="AE12" s="395"/>
      <c r="AF12" s="390" t="s">
        <v>151</v>
      </c>
      <c r="AG12" s="390"/>
      <c r="AH12" s="390"/>
      <c r="AI12" s="390"/>
      <c r="AJ12" s="399"/>
    </row>
    <row r="13" spans="1:36" ht="14.25" thickBot="1">
      <c r="A13" s="391"/>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6"/>
      <c r="AA13" s="397"/>
      <c r="AB13" s="397"/>
      <c r="AC13" s="397"/>
      <c r="AD13" s="397"/>
      <c r="AE13" s="398"/>
      <c r="AF13" s="392"/>
      <c r="AG13" s="392"/>
      <c r="AH13" s="392"/>
      <c r="AI13" s="392"/>
      <c r="AJ13" s="400"/>
    </row>
    <row r="14" spans="1:36" ht="37.5" customHeight="1">
      <c r="A14" s="401"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14" s="402"/>
      <c r="C14" s="402"/>
      <c r="D14" s="402"/>
      <c r="E14" s="402"/>
      <c r="F14" s="402"/>
      <c r="G14" s="403"/>
      <c r="H14"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14" s="362"/>
      <c r="J14" s="362"/>
      <c r="K14" s="362"/>
      <c r="L14" s="362"/>
      <c r="M14" s="363"/>
      <c r="N14" s="40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14" s="402"/>
      <c r="P14" s="402"/>
      <c r="Q14" s="402"/>
      <c r="R14" s="402"/>
      <c r="S14" s="403"/>
      <c r="T14" s="40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14" s="402"/>
      <c r="V14" s="402"/>
      <c r="W14" s="402"/>
      <c r="X14" s="402"/>
      <c r="Y14" s="403"/>
      <c r="Z14" s="40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14" s="406"/>
      <c r="AB14" s="406"/>
      <c r="AC14" s="406"/>
      <c r="AD14" s="406"/>
      <c r="AE14" s="407"/>
      <c r="AF14" s="384"/>
      <c r="AG14" s="385"/>
      <c r="AH14" s="385"/>
      <c r="AI14" s="385"/>
      <c r="AJ14" s="386"/>
    </row>
    <row r="15" spans="1:36" ht="37.5" customHeight="1">
      <c r="A15"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15" s="359"/>
      <c r="C15" s="359"/>
      <c r="D15" s="359"/>
      <c r="E15" s="359"/>
      <c r="F15" s="359"/>
      <c r="G15" s="360"/>
      <c r="H15"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15" s="362"/>
      <c r="J15" s="362"/>
      <c r="K15" s="362"/>
      <c r="L15" s="362"/>
      <c r="M15" s="363"/>
      <c r="N15"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15" s="359"/>
      <c r="P15" s="359"/>
      <c r="Q15" s="359"/>
      <c r="R15" s="359"/>
      <c r="S15" s="360"/>
      <c r="T15"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15" s="359"/>
      <c r="V15" s="359"/>
      <c r="W15" s="359"/>
      <c r="X15" s="359"/>
      <c r="Y15" s="360"/>
      <c r="Z15"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15" s="366"/>
      <c r="AB15" s="366"/>
      <c r="AC15" s="366"/>
      <c r="AD15" s="366"/>
      <c r="AE15" s="367"/>
      <c r="AF15" s="355"/>
      <c r="AG15" s="356"/>
      <c r="AH15" s="356"/>
      <c r="AI15" s="356"/>
      <c r="AJ15" s="357"/>
    </row>
    <row r="16" spans="1:36" ht="37.5" customHeight="1">
      <c r="A16"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16" s="359"/>
      <c r="C16" s="359"/>
      <c r="D16" s="359"/>
      <c r="E16" s="359"/>
      <c r="F16" s="359"/>
      <c r="G16" s="360"/>
      <c r="H16"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16" s="362"/>
      <c r="J16" s="362"/>
      <c r="K16" s="362"/>
      <c r="L16" s="362"/>
      <c r="M16" s="363"/>
      <c r="N16"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16" s="359"/>
      <c r="P16" s="359"/>
      <c r="Q16" s="359"/>
      <c r="R16" s="359"/>
      <c r="S16" s="360"/>
      <c r="T16"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16" s="359"/>
      <c r="V16" s="359"/>
      <c r="W16" s="359"/>
      <c r="X16" s="359"/>
      <c r="Y16" s="360"/>
      <c r="Z16"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16" s="366"/>
      <c r="AB16" s="366"/>
      <c r="AC16" s="366"/>
      <c r="AD16" s="366"/>
      <c r="AE16" s="367"/>
      <c r="AF16" s="355"/>
      <c r="AG16" s="356"/>
      <c r="AH16" s="356"/>
      <c r="AI16" s="356"/>
      <c r="AJ16" s="357"/>
    </row>
    <row r="17" spans="1:36" ht="37.5" customHeight="1">
      <c r="A17"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17" s="359"/>
      <c r="C17" s="359"/>
      <c r="D17" s="359"/>
      <c r="E17" s="359"/>
      <c r="F17" s="359"/>
      <c r="G17" s="360"/>
      <c r="H17"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17" s="362"/>
      <c r="J17" s="362"/>
      <c r="K17" s="362"/>
      <c r="L17" s="362"/>
      <c r="M17" s="363"/>
      <c r="N17"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17" s="359"/>
      <c r="P17" s="359"/>
      <c r="Q17" s="359"/>
      <c r="R17" s="359"/>
      <c r="S17" s="360"/>
      <c r="T17"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17" s="359"/>
      <c r="V17" s="359"/>
      <c r="W17" s="359"/>
      <c r="X17" s="359"/>
      <c r="Y17" s="360"/>
      <c r="Z17"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17" s="366"/>
      <c r="AB17" s="366"/>
      <c r="AC17" s="366"/>
      <c r="AD17" s="366"/>
      <c r="AE17" s="367"/>
      <c r="AF17" s="355"/>
      <c r="AG17" s="356"/>
      <c r="AH17" s="356"/>
      <c r="AI17" s="356"/>
      <c r="AJ17" s="357"/>
    </row>
    <row r="18" spans="1:36" ht="37.5" customHeight="1">
      <c r="A18"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18" s="359"/>
      <c r="C18" s="359"/>
      <c r="D18" s="359"/>
      <c r="E18" s="359"/>
      <c r="F18" s="359"/>
      <c r="G18" s="360"/>
      <c r="H18"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18" s="362"/>
      <c r="J18" s="362"/>
      <c r="K18" s="362"/>
      <c r="L18" s="362"/>
      <c r="M18" s="363"/>
      <c r="N18"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18" s="359"/>
      <c r="P18" s="359"/>
      <c r="Q18" s="359"/>
      <c r="R18" s="359"/>
      <c r="S18" s="360"/>
      <c r="T18"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18" s="359"/>
      <c r="V18" s="359"/>
      <c r="W18" s="359"/>
      <c r="X18" s="359"/>
      <c r="Y18" s="360"/>
      <c r="Z18"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18" s="366"/>
      <c r="AB18" s="366"/>
      <c r="AC18" s="366"/>
      <c r="AD18" s="366"/>
      <c r="AE18" s="367"/>
      <c r="AF18" s="355"/>
      <c r="AG18" s="356"/>
      <c r="AH18" s="356"/>
      <c r="AI18" s="356"/>
      <c r="AJ18" s="357"/>
    </row>
    <row r="19" spans="1:36" ht="37.5" customHeight="1">
      <c r="A19"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19" s="359"/>
      <c r="C19" s="359"/>
      <c r="D19" s="359"/>
      <c r="E19" s="359"/>
      <c r="F19" s="359"/>
      <c r="G19" s="360"/>
      <c r="H19"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19" s="362"/>
      <c r="J19" s="362"/>
      <c r="K19" s="362"/>
      <c r="L19" s="362"/>
      <c r="M19" s="363"/>
      <c r="N19"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19" s="359"/>
      <c r="P19" s="359"/>
      <c r="Q19" s="359"/>
      <c r="R19" s="359"/>
      <c r="S19" s="360"/>
      <c r="T19"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19" s="359"/>
      <c r="V19" s="359"/>
      <c r="W19" s="359"/>
      <c r="X19" s="359"/>
      <c r="Y19" s="360"/>
      <c r="Z19"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19" s="366"/>
      <c r="AB19" s="366"/>
      <c r="AC19" s="366"/>
      <c r="AD19" s="366"/>
      <c r="AE19" s="367"/>
      <c r="AF19" s="355"/>
      <c r="AG19" s="356"/>
      <c r="AH19" s="356"/>
      <c r="AI19" s="356"/>
      <c r="AJ19" s="357"/>
    </row>
    <row r="20" spans="1:36" ht="37.5" customHeight="1">
      <c r="A20"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0" s="359"/>
      <c r="C20" s="359"/>
      <c r="D20" s="359"/>
      <c r="E20" s="359"/>
      <c r="F20" s="359"/>
      <c r="G20" s="360"/>
      <c r="H20"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0" s="362"/>
      <c r="J20" s="362"/>
      <c r="K20" s="362"/>
      <c r="L20" s="362"/>
      <c r="M20" s="363"/>
      <c r="N20"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0" s="359"/>
      <c r="P20" s="359"/>
      <c r="Q20" s="359"/>
      <c r="R20" s="359"/>
      <c r="S20" s="360"/>
      <c r="T20"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0" s="359"/>
      <c r="V20" s="359"/>
      <c r="W20" s="359"/>
      <c r="X20" s="359"/>
      <c r="Y20" s="360"/>
      <c r="Z20"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0" s="366"/>
      <c r="AB20" s="366"/>
      <c r="AC20" s="366"/>
      <c r="AD20" s="366"/>
      <c r="AE20" s="367"/>
      <c r="AF20" s="355"/>
      <c r="AG20" s="356"/>
      <c r="AH20" s="356"/>
      <c r="AI20" s="356"/>
      <c r="AJ20" s="357"/>
    </row>
    <row r="21" spans="1:36" ht="37.5" customHeight="1">
      <c r="A21"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1" s="359"/>
      <c r="C21" s="359"/>
      <c r="D21" s="359"/>
      <c r="E21" s="359"/>
      <c r="F21" s="359"/>
      <c r="G21" s="360"/>
      <c r="H21"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1" s="362"/>
      <c r="J21" s="362"/>
      <c r="K21" s="362"/>
      <c r="L21" s="362"/>
      <c r="M21" s="363"/>
      <c r="N21"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1" s="359"/>
      <c r="P21" s="359"/>
      <c r="Q21" s="359"/>
      <c r="R21" s="359"/>
      <c r="S21" s="360"/>
      <c r="T21"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1" s="359"/>
      <c r="V21" s="359"/>
      <c r="W21" s="359"/>
      <c r="X21" s="359"/>
      <c r="Y21" s="360"/>
      <c r="Z21"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1" s="366"/>
      <c r="AB21" s="366"/>
      <c r="AC21" s="366"/>
      <c r="AD21" s="366"/>
      <c r="AE21" s="367"/>
      <c r="AF21" s="355"/>
      <c r="AG21" s="356"/>
      <c r="AH21" s="356"/>
      <c r="AI21" s="356"/>
      <c r="AJ21" s="357"/>
    </row>
    <row r="22" spans="1:36" ht="37.5" customHeight="1">
      <c r="A22"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2" s="359"/>
      <c r="C22" s="359"/>
      <c r="D22" s="359"/>
      <c r="E22" s="359"/>
      <c r="F22" s="359"/>
      <c r="G22" s="360"/>
      <c r="H22"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2" s="362"/>
      <c r="J22" s="362"/>
      <c r="K22" s="362"/>
      <c r="L22" s="362"/>
      <c r="M22" s="363"/>
      <c r="N22"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2" s="359"/>
      <c r="P22" s="359"/>
      <c r="Q22" s="359"/>
      <c r="R22" s="359"/>
      <c r="S22" s="360"/>
      <c r="T22"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2" s="359"/>
      <c r="V22" s="359"/>
      <c r="W22" s="359"/>
      <c r="X22" s="359"/>
      <c r="Y22" s="360"/>
      <c r="Z22"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2" s="366"/>
      <c r="AB22" s="366"/>
      <c r="AC22" s="366"/>
      <c r="AD22" s="366"/>
      <c r="AE22" s="367"/>
      <c r="AF22" s="355"/>
      <c r="AG22" s="356"/>
      <c r="AH22" s="356"/>
      <c r="AI22" s="356"/>
      <c r="AJ22" s="357"/>
    </row>
    <row r="23" spans="1:36" ht="37.5" customHeight="1">
      <c r="A23"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3" s="359"/>
      <c r="C23" s="359"/>
      <c r="D23" s="359"/>
      <c r="E23" s="359"/>
      <c r="F23" s="359"/>
      <c r="G23" s="360"/>
      <c r="H23"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3" s="362"/>
      <c r="J23" s="362"/>
      <c r="K23" s="362"/>
      <c r="L23" s="362"/>
      <c r="M23" s="363"/>
      <c r="N23"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3" s="359"/>
      <c r="P23" s="359"/>
      <c r="Q23" s="359"/>
      <c r="R23" s="359"/>
      <c r="S23" s="360"/>
      <c r="T23"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3" s="359"/>
      <c r="V23" s="359"/>
      <c r="W23" s="359"/>
      <c r="X23" s="359"/>
      <c r="Y23" s="360"/>
      <c r="Z23"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3" s="366"/>
      <c r="AB23" s="366"/>
      <c r="AC23" s="366"/>
      <c r="AD23" s="366"/>
      <c r="AE23" s="367"/>
      <c r="AF23" s="355"/>
      <c r="AG23" s="356"/>
      <c r="AH23" s="356"/>
      <c r="AI23" s="356"/>
      <c r="AJ23" s="357"/>
    </row>
    <row r="24" spans="1:36" ht="37.5" customHeight="1">
      <c r="A24"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4" s="359"/>
      <c r="C24" s="359"/>
      <c r="D24" s="359"/>
      <c r="E24" s="359"/>
      <c r="F24" s="359"/>
      <c r="G24" s="360"/>
      <c r="H24"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4" s="362"/>
      <c r="J24" s="362"/>
      <c r="K24" s="362"/>
      <c r="L24" s="362"/>
      <c r="M24" s="363"/>
      <c r="N24"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4" s="359"/>
      <c r="P24" s="359"/>
      <c r="Q24" s="359"/>
      <c r="R24" s="359"/>
      <c r="S24" s="360"/>
      <c r="T24"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4" s="359"/>
      <c r="V24" s="359"/>
      <c r="W24" s="359"/>
      <c r="X24" s="359"/>
      <c r="Y24" s="360"/>
      <c r="Z24"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4" s="366"/>
      <c r="AB24" s="366"/>
      <c r="AC24" s="366"/>
      <c r="AD24" s="366"/>
      <c r="AE24" s="367"/>
      <c r="AF24" s="355"/>
      <c r="AG24" s="356"/>
      <c r="AH24" s="356"/>
      <c r="AI24" s="356"/>
      <c r="AJ24" s="357"/>
    </row>
    <row r="25" spans="1:36" ht="37.5" customHeight="1">
      <c r="A25"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5" s="359"/>
      <c r="C25" s="359"/>
      <c r="D25" s="359"/>
      <c r="E25" s="359"/>
      <c r="F25" s="359"/>
      <c r="G25" s="360"/>
      <c r="H25"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5" s="362"/>
      <c r="J25" s="362"/>
      <c r="K25" s="362"/>
      <c r="L25" s="362"/>
      <c r="M25" s="363"/>
      <c r="N25"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5" s="359"/>
      <c r="P25" s="359"/>
      <c r="Q25" s="359"/>
      <c r="R25" s="359"/>
      <c r="S25" s="360"/>
      <c r="T25"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5" s="359"/>
      <c r="V25" s="359"/>
      <c r="W25" s="359"/>
      <c r="X25" s="359"/>
      <c r="Y25" s="360"/>
      <c r="Z25"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5" s="366"/>
      <c r="AB25" s="366"/>
      <c r="AC25" s="366"/>
      <c r="AD25" s="366"/>
      <c r="AE25" s="367"/>
      <c r="AF25" s="355"/>
      <c r="AG25" s="356"/>
      <c r="AH25" s="356"/>
      <c r="AI25" s="356"/>
      <c r="AJ25" s="357"/>
    </row>
    <row r="26" spans="1:36" ht="37.5" customHeight="1">
      <c r="A26"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6" s="359"/>
      <c r="C26" s="359"/>
      <c r="D26" s="359"/>
      <c r="E26" s="359"/>
      <c r="F26" s="359"/>
      <c r="G26" s="360"/>
      <c r="H26"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6" s="362"/>
      <c r="J26" s="362"/>
      <c r="K26" s="362"/>
      <c r="L26" s="362"/>
      <c r="M26" s="363"/>
      <c r="N26"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6" s="359"/>
      <c r="P26" s="359"/>
      <c r="Q26" s="359"/>
      <c r="R26" s="359"/>
      <c r="S26" s="360"/>
      <c r="T26"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6" s="359"/>
      <c r="V26" s="359"/>
      <c r="W26" s="359"/>
      <c r="X26" s="359"/>
      <c r="Y26" s="360"/>
      <c r="Z26"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6" s="366"/>
      <c r="AB26" s="366"/>
      <c r="AC26" s="366"/>
      <c r="AD26" s="366"/>
      <c r="AE26" s="367"/>
      <c r="AF26" s="355"/>
      <c r="AG26" s="356"/>
      <c r="AH26" s="356"/>
      <c r="AI26" s="356"/>
      <c r="AJ26" s="357"/>
    </row>
    <row r="27" spans="1:36" ht="37.5" customHeight="1">
      <c r="A27"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7" s="359"/>
      <c r="C27" s="359"/>
      <c r="D27" s="359"/>
      <c r="E27" s="359"/>
      <c r="F27" s="359"/>
      <c r="G27" s="360"/>
      <c r="H27"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7" s="362"/>
      <c r="J27" s="362"/>
      <c r="K27" s="362"/>
      <c r="L27" s="362"/>
      <c r="M27" s="363"/>
      <c r="N27"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7" s="359"/>
      <c r="P27" s="359"/>
      <c r="Q27" s="359"/>
      <c r="R27" s="359"/>
      <c r="S27" s="360"/>
      <c r="T27"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7" s="359"/>
      <c r="V27" s="359"/>
      <c r="W27" s="359"/>
      <c r="X27" s="359"/>
      <c r="Y27" s="360"/>
      <c r="Z27"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7" s="366"/>
      <c r="AB27" s="366"/>
      <c r="AC27" s="366"/>
      <c r="AD27" s="366"/>
      <c r="AE27" s="367"/>
      <c r="AF27" s="355"/>
      <c r="AG27" s="356"/>
      <c r="AH27" s="356"/>
      <c r="AI27" s="356"/>
      <c r="AJ27" s="357"/>
    </row>
    <row r="28" spans="1:36" ht="37.5" customHeight="1">
      <c r="A28"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8" s="359"/>
      <c r="C28" s="359"/>
      <c r="D28" s="359"/>
      <c r="E28" s="359"/>
      <c r="F28" s="359"/>
      <c r="G28" s="360"/>
      <c r="H28"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8" s="362"/>
      <c r="J28" s="362"/>
      <c r="K28" s="362"/>
      <c r="L28" s="362"/>
      <c r="M28" s="363"/>
      <c r="N28"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8" s="359"/>
      <c r="P28" s="359"/>
      <c r="Q28" s="359"/>
      <c r="R28" s="359"/>
      <c r="S28" s="360"/>
      <c r="T28"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8" s="359"/>
      <c r="V28" s="359"/>
      <c r="W28" s="359"/>
      <c r="X28" s="359"/>
      <c r="Y28" s="360"/>
      <c r="Z28"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8" s="366"/>
      <c r="AB28" s="366"/>
      <c r="AC28" s="366"/>
      <c r="AD28" s="366"/>
      <c r="AE28" s="367"/>
      <c r="AF28" s="355"/>
      <c r="AG28" s="356"/>
      <c r="AH28" s="356"/>
      <c r="AI28" s="356"/>
      <c r="AJ28" s="357"/>
    </row>
    <row r="29" spans="1:36" ht="37.5" customHeight="1">
      <c r="A29"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9" s="359"/>
      <c r="C29" s="359"/>
      <c r="D29" s="359"/>
      <c r="E29" s="359"/>
      <c r="F29" s="359"/>
      <c r="G29" s="360"/>
      <c r="H29"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9" s="362"/>
      <c r="J29" s="362"/>
      <c r="K29" s="362"/>
      <c r="L29" s="362"/>
      <c r="M29" s="363"/>
      <c r="N29"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9" s="359"/>
      <c r="P29" s="359"/>
      <c r="Q29" s="359"/>
      <c r="R29" s="359"/>
      <c r="S29" s="360"/>
      <c r="T29"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9" s="359"/>
      <c r="V29" s="359"/>
      <c r="W29" s="359"/>
      <c r="X29" s="359"/>
      <c r="Y29" s="360"/>
      <c r="Z29"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9" s="366"/>
      <c r="AB29" s="366"/>
      <c r="AC29" s="366"/>
      <c r="AD29" s="366"/>
      <c r="AE29" s="367"/>
      <c r="AF29" s="355"/>
      <c r="AG29" s="356"/>
      <c r="AH29" s="356"/>
      <c r="AI29" s="356"/>
      <c r="AJ29" s="357"/>
    </row>
    <row r="30" spans="1:36" ht="37.5" customHeight="1">
      <c r="A30"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0" s="359"/>
      <c r="C30" s="359"/>
      <c r="D30" s="359"/>
      <c r="E30" s="359"/>
      <c r="F30" s="359"/>
      <c r="G30" s="360"/>
      <c r="H30"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0" s="362"/>
      <c r="J30" s="362"/>
      <c r="K30" s="362"/>
      <c r="L30" s="362"/>
      <c r="M30" s="363"/>
      <c r="N30"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0" s="359"/>
      <c r="P30" s="359"/>
      <c r="Q30" s="359"/>
      <c r="R30" s="359"/>
      <c r="S30" s="360"/>
      <c r="T30"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0" s="359"/>
      <c r="V30" s="359"/>
      <c r="W30" s="359"/>
      <c r="X30" s="359"/>
      <c r="Y30" s="360"/>
      <c r="Z30"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0" s="366"/>
      <c r="AB30" s="366"/>
      <c r="AC30" s="366"/>
      <c r="AD30" s="366"/>
      <c r="AE30" s="367"/>
      <c r="AF30" s="355"/>
      <c r="AG30" s="356"/>
      <c r="AH30" s="356"/>
      <c r="AI30" s="356"/>
      <c r="AJ30" s="357"/>
    </row>
    <row r="31" spans="1:36" ht="37.5" customHeight="1">
      <c r="A31"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1" s="359"/>
      <c r="C31" s="359"/>
      <c r="D31" s="359"/>
      <c r="E31" s="359"/>
      <c r="F31" s="359"/>
      <c r="G31" s="360"/>
      <c r="H31"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1" s="362"/>
      <c r="J31" s="362"/>
      <c r="K31" s="362"/>
      <c r="L31" s="362"/>
      <c r="M31" s="363"/>
      <c r="N31"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1" s="359"/>
      <c r="P31" s="359"/>
      <c r="Q31" s="359"/>
      <c r="R31" s="359"/>
      <c r="S31" s="360"/>
      <c r="T31"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1" s="359"/>
      <c r="V31" s="359"/>
      <c r="W31" s="359"/>
      <c r="X31" s="359"/>
      <c r="Y31" s="360"/>
      <c r="Z31"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1" s="366"/>
      <c r="AB31" s="366"/>
      <c r="AC31" s="366"/>
      <c r="AD31" s="366"/>
      <c r="AE31" s="367"/>
      <c r="AF31" s="355"/>
      <c r="AG31" s="356"/>
      <c r="AH31" s="356"/>
      <c r="AI31" s="356"/>
      <c r="AJ31" s="357"/>
    </row>
    <row r="32" spans="1:36" ht="37.5" customHeight="1">
      <c r="A32"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2" s="359"/>
      <c r="C32" s="359"/>
      <c r="D32" s="359"/>
      <c r="E32" s="359"/>
      <c r="F32" s="359"/>
      <c r="G32" s="360"/>
      <c r="H32"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2" s="362"/>
      <c r="J32" s="362"/>
      <c r="K32" s="362"/>
      <c r="L32" s="362"/>
      <c r="M32" s="363"/>
      <c r="N32"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2" s="359"/>
      <c r="P32" s="359"/>
      <c r="Q32" s="359"/>
      <c r="R32" s="359"/>
      <c r="S32" s="360"/>
      <c r="T32"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2" s="359"/>
      <c r="V32" s="359"/>
      <c r="W32" s="359"/>
      <c r="X32" s="359"/>
      <c r="Y32" s="360"/>
      <c r="Z32"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2" s="366"/>
      <c r="AB32" s="366"/>
      <c r="AC32" s="366"/>
      <c r="AD32" s="366"/>
      <c r="AE32" s="367"/>
      <c r="AF32" s="355"/>
      <c r="AG32" s="356"/>
      <c r="AH32" s="356"/>
      <c r="AI32" s="356"/>
      <c r="AJ32" s="357"/>
    </row>
    <row r="33" spans="1:36" ht="37.5" customHeight="1">
      <c r="A33"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3" s="359"/>
      <c r="C33" s="359"/>
      <c r="D33" s="359"/>
      <c r="E33" s="359"/>
      <c r="F33" s="359"/>
      <c r="G33" s="360"/>
      <c r="H33"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3" s="362"/>
      <c r="J33" s="362"/>
      <c r="K33" s="362"/>
      <c r="L33" s="362"/>
      <c r="M33" s="363"/>
      <c r="N33"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3" s="359"/>
      <c r="P33" s="359"/>
      <c r="Q33" s="359"/>
      <c r="R33" s="359"/>
      <c r="S33" s="360"/>
      <c r="T33"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3" s="359"/>
      <c r="V33" s="359"/>
      <c r="W33" s="359"/>
      <c r="X33" s="359"/>
      <c r="Y33" s="360"/>
      <c r="Z33"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3" s="366"/>
      <c r="AB33" s="366"/>
      <c r="AC33" s="366"/>
      <c r="AD33" s="366"/>
      <c r="AE33" s="367"/>
      <c r="AF33" s="355"/>
      <c r="AG33" s="356"/>
      <c r="AH33" s="356"/>
      <c r="AI33" s="356"/>
      <c r="AJ33" s="357"/>
    </row>
    <row r="34" spans="1:36" ht="37.5" customHeight="1">
      <c r="A34"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4" s="359"/>
      <c r="C34" s="359"/>
      <c r="D34" s="359"/>
      <c r="E34" s="359"/>
      <c r="F34" s="359"/>
      <c r="G34" s="360"/>
      <c r="H34"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4" s="362"/>
      <c r="J34" s="362"/>
      <c r="K34" s="362"/>
      <c r="L34" s="362"/>
      <c r="M34" s="363"/>
      <c r="N34"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4" s="359"/>
      <c r="P34" s="359"/>
      <c r="Q34" s="359"/>
      <c r="R34" s="359"/>
      <c r="S34" s="360"/>
      <c r="T34"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4" s="359"/>
      <c r="V34" s="359"/>
      <c r="W34" s="359"/>
      <c r="X34" s="359"/>
      <c r="Y34" s="360"/>
      <c r="Z34"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4" s="366"/>
      <c r="AB34" s="366"/>
      <c r="AC34" s="366"/>
      <c r="AD34" s="366"/>
      <c r="AE34" s="367"/>
      <c r="AF34" s="355"/>
      <c r="AG34" s="356"/>
      <c r="AH34" s="356"/>
      <c r="AI34" s="356"/>
      <c r="AJ34" s="357"/>
    </row>
    <row r="35" spans="1:36" ht="37.5" customHeight="1">
      <c r="A35"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5" s="359"/>
      <c r="C35" s="359"/>
      <c r="D35" s="359"/>
      <c r="E35" s="359"/>
      <c r="F35" s="359"/>
      <c r="G35" s="360"/>
      <c r="H35"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5" s="362"/>
      <c r="J35" s="362"/>
      <c r="K35" s="362"/>
      <c r="L35" s="362"/>
      <c r="M35" s="363"/>
      <c r="N35"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5" s="359"/>
      <c r="P35" s="359"/>
      <c r="Q35" s="359"/>
      <c r="R35" s="359"/>
      <c r="S35" s="360"/>
      <c r="T35"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5" s="359"/>
      <c r="V35" s="359"/>
      <c r="W35" s="359"/>
      <c r="X35" s="359"/>
      <c r="Y35" s="360"/>
      <c r="Z35"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5" s="366"/>
      <c r="AB35" s="366"/>
      <c r="AC35" s="366"/>
      <c r="AD35" s="366"/>
      <c r="AE35" s="367"/>
      <c r="AF35" s="355"/>
      <c r="AG35" s="356"/>
      <c r="AH35" s="356"/>
      <c r="AI35" s="356"/>
      <c r="AJ35" s="357"/>
    </row>
    <row r="36" spans="1:36" ht="37.5" customHeight="1">
      <c r="A36"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6" s="359"/>
      <c r="C36" s="359"/>
      <c r="D36" s="359"/>
      <c r="E36" s="359"/>
      <c r="F36" s="359"/>
      <c r="G36" s="360"/>
      <c r="H36"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6" s="362"/>
      <c r="J36" s="362"/>
      <c r="K36" s="362"/>
      <c r="L36" s="362"/>
      <c r="M36" s="363"/>
      <c r="N36"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6" s="359"/>
      <c r="P36" s="359"/>
      <c r="Q36" s="359"/>
      <c r="R36" s="359"/>
      <c r="S36" s="360"/>
      <c r="T36"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6" s="359"/>
      <c r="V36" s="359"/>
      <c r="W36" s="359"/>
      <c r="X36" s="359"/>
      <c r="Y36" s="360"/>
      <c r="Z36"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6" s="366"/>
      <c r="AB36" s="366"/>
      <c r="AC36" s="366"/>
      <c r="AD36" s="366"/>
      <c r="AE36" s="367"/>
      <c r="AF36" s="355"/>
      <c r="AG36" s="356"/>
      <c r="AH36" s="356"/>
      <c r="AI36" s="356"/>
      <c r="AJ36" s="357"/>
    </row>
    <row r="37" spans="1:36" ht="37.5" customHeight="1">
      <c r="A37"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7" s="359"/>
      <c r="C37" s="359"/>
      <c r="D37" s="359"/>
      <c r="E37" s="359"/>
      <c r="F37" s="359"/>
      <c r="G37" s="360"/>
      <c r="H37"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7" s="362"/>
      <c r="J37" s="362"/>
      <c r="K37" s="362"/>
      <c r="L37" s="362"/>
      <c r="M37" s="363"/>
      <c r="N37"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7" s="359"/>
      <c r="P37" s="359"/>
      <c r="Q37" s="359"/>
      <c r="R37" s="359"/>
      <c r="S37" s="360"/>
      <c r="T37"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7" s="359"/>
      <c r="V37" s="359"/>
      <c r="W37" s="359"/>
      <c r="X37" s="359"/>
      <c r="Y37" s="360"/>
      <c r="Z37"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7" s="366"/>
      <c r="AB37" s="366"/>
      <c r="AC37" s="366"/>
      <c r="AD37" s="366"/>
      <c r="AE37" s="367"/>
      <c r="AF37" s="355"/>
      <c r="AG37" s="356"/>
      <c r="AH37" s="356"/>
      <c r="AI37" s="356"/>
      <c r="AJ37" s="357"/>
    </row>
    <row r="38" spans="1:36" ht="37.5" customHeight="1">
      <c r="A38" s="358"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8" s="359"/>
      <c r="C38" s="359"/>
      <c r="D38" s="359"/>
      <c r="E38" s="359"/>
      <c r="F38" s="359"/>
      <c r="G38" s="360"/>
      <c r="H38" s="361"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8" s="362"/>
      <c r="J38" s="362"/>
      <c r="K38" s="362"/>
      <c r="L38" s="362"/>
      <c r="M38" s="363"/>
      <c r="N38" s="36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8" s="359"/>
      <c r="P38" s="359"/>
      <c r="Q38" s="359"/>
      <c r="R38" s="359"/>
      <c r="S38" s="360"/>
      <c r="T38" s="36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8" s="359"/>
      <c r="V38" s="359"/>
      <c r="W38" s="359"/>
      <c r="X38" s="359"/>
      <c r="Y38" s="360"/>
      <c r="Z38" s="36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8" s="366"/>
      <c r="AB38" s="366"/>
      <c r="AC38" s="366"/>
      <c r="AD38" s="366"/>
      <c r="AE38" s="367"/>
      <c r="AF38" s="355"/>
      <c r="AG38" s="356"/>
      <c r="AH38" s="356"/>
      <c r="AI38" s="356"/>
      <c r="AJ38" s="357"/>
    </row>
    <row r="39" spans="1:36" ht="37.5" customHeight="1" thickBot="1">
      <c r="A39" s="414"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9" s="415"/>
      <c r="C39" s="415"/>
      <c r="D39" s="415"/>
      <c r="E39" s="415"/>
      <c r="F39" s="415"/>
      <c r="G39" s="416"/>
      <c r="H39" s="417"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9" s="418"/>
      <c r="J39" s="418"/>
      <c r="K39" s="418"/>
      <c r="L39" s="418"/>
      <c r="M39" s="419"/>
      <c r="N39" s="420"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9" s="415"/>
      <c r="P39" s="415"/>
      <c r="Q39" s="415"/>
      <c r="R39" s="415"/>
      <c r="S39" s="416"/>
      <c r="T39" s="420"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9" s="415"/>
      <c r="V39" s="415"/>
      <c r="W39" s="415"/>
      <c r="X39" s="415"/>
      <c r="Y39" s="416"/>
      <c r="Z39" s="421"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9" s="422"/>
      <c r="AB39" s="422"/>
      <c r="AC39" s="422"/>
      <c r="AD39" s="422"/>
      <c r="AE39" s="423"/>
      <c r="AF39" s="424"/>
      <c r="AG39" s="425"/>
      <c r="AH39" s="425"/>
      <c r="AI39" s="425"/>
      <c r="AJ39" s="426"/>
    </row>
    <row r="40" spans="1:36" ht="19.5" customHeight="1">
      <c r="A40" s="170" t="s">
        <v>152</v>
      </c>
      <c r="B40" s="170"/>
      <c r="C40" s="170" t="s">
        <v>153</v>
      </c>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row>
    <row r="41" spans="1:36" ht="19.5" customHeight="1">
      <c r="A41" s="171" t="s">
        <v>154</v>
      </c>
      <c r="B41" s="171"/>
      <c r="C41" s="412" t="s">
        <v>214</v>
      </c>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row>
    <row r="42" spans="1:36" ht="19.5" customHeight="1">
      <c r="A42" s="171"/>
      <c r="B42" s="171"/>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2"/>
      <c r="AJ42" s="412"/>
    </row>
    <row r="43" spans="1:36" ht="19.5" customHeight="1">
      <c r="A43" s="172" t="s">
        <v>212</v>
      </c>
      <c r="B43" s="172"/>
      <c r="C43" s="413" t="s">
        <v>215</v>
      </c>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row>
    <row r="44" spans="1:36" ht="19.5" customHeight="1">
      <c r="A44" s="172"/>
      <c r="B44" s="172"/>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row>
    <row r="45" spans="1:36" ht="19.5" customHeight="1">
      <c r="A45" s="172" t="s">
        <v>213</v>
      </c>
      <c r="B45" s="172"/>
      <c r="C45" s="172" t="s">
        <v>216</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row>
    <row r="46" spans="1:36">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row>
  </sheetData>
  <sheetProtection algorithmName="SHA-512" hashValue="cDaga1WfXMLTdduydA8qDAR7tliE06EnRJadfzGZL+E4w4IO1anipwv1sRwBY6jCXu2023cVCUUDhMXsr/7dow==" saltValue="ZJ//yyUwao55VEb/3urFdQ==" spinCount="100000" sheet="1" objects="1" scenarios="1"/>
  <mergeCells count="180">
    <mergeCell ref="AF29:AJ29"/>
    <mergeCell ref="AF30:AJ30"/>
    <mergeCell ref="AF31:AJ31"/>
    <mergeCell ref="AF32:AJ32"/>
    <mergeCell ref="AF33:AJ33"/>
    <mergeCell ref="Z29:AE29"/>
    <mergeCell ref="Z30:AE30"/>
    <mergeCell ref="Z31:AE31"/>
    <mergeCell ref="Z32:AE32"/>
    <mergeCell ref="A29:G29"/>
    <mergeCell ref="H29:M29"/>
    <mergeCell ref="N29:S29"/>
    <mergeCell ref="T29:Y29"/>
    <mergeCell ref="A30:G30"/>
    <mergeCell ref="H30:M30"/>
    <mergeCell ref="N30:S30"/>
    <mergeCell ref="T30:Y30"/>
    <mergeCell ref="A31:G31"/>
    <mergeCell ref="H31:M31"/>
    <mergeCell ref="N31:S31"/>
    <mergeCell ref="T31:Y31"/>
    <mergeCell ref="A32:G32"/>
    <mergeCell ref="H32:M32"/>
    <mergeCell ref="N32:S32"/>
    <mergeCell ref="T32:Y32"/>
    <mergeCell ref="C41:AJ42"/>
    <mergeCell ref="C43:AJ44"/>
    <mergeCell ref="A39:G39"/>
    <mergeCell ref="H39:M39"/>
    <mergeCell ref="N39:S39"/>
    <mergeCell ref="T39:Y39"/>
    <mergeCell ref="Z39:AE39"/>
    <mergeCell ref="AF39:AJ39"/>
    <mergeCell ref="AF38:AJ38"/>
    <mergeCell ref="A37:G37"/>
    <mergeCell ref="H37:M37"/>
    <mergeCell ref="N37:S37"/>
    <mergeCell ref="T37:Y37"/>
    <mergeCell ref="Z37:AE37"/>
    <mergeCell ref="AF37:AJ37"/>
    <mergeCell ref="A38:G38"/>
    <mergeCell ref="H38:M38"/>
    <mergeCell ref="N38:S38"/>
    <mergeCell ref="T38:Y38"/>
    <mergeCell ref="Z38:AE38"/>
    <mergeCell ref="AF36:AJ36"/>
    <mergeCell ref="A36:G36"/>
    <mergeCell ref="H36:M36"/>
    <mergeCell ref="N36:S36"/>
    <mergeCell ref="T36:Y36"/>
    <mergeCell ref="Z36:AE36"/>
    <mergeCell ref="Z33:AE33"/>
    <mergeCell ref="A34:G34"/>
    <mergeCell ref="H34:M34"/>
    <mergeCell ref="N34:S34"/>
    <mergeCell ref="A33:G33"/>
    <mergeCell ref="H33:M33"/>
    <mergeCell ref="N33:S33"/>
    <mergeCell ref="T33:Y33"/>
    <mergeCell ref="T34:Y34"/>
    <mergeCell ref="Z34:AE34"/>
    <mergeCell ref="A35:G35"/>
    <mergeCell ref="H35:M35"/>
    <mergeCell ref="N35:S35"/>
    <mergeCell ref="T35:Y35"/>
    <mergeCell ref="Z35:AE35"/>
    <mergeCell ref="AF34:AJ34"/>
    <mergeCell ref="AF35:AJ35"/>
    <mergeCell ref="T8:Y8"/>
    <mergeCell ref="Z8:AJ8"/>
    <mergeCell ref="T9:Y9"/>
    <mergeCell ref="Z9:AJ9"/>
    <mergeCell ref="AF14:AJ14"/>
    <mergeCell ref="T10:Y10"/>
    <mergeCell ref="A12:G13"/>
    <mergeCell ref="H12:M13"/>
    <mergeCell ref="N12:S13"/>
    <mergeCell ref="T12:Y13"/>
    <mergeCell ref="Z12:AE13"/>
    <mergeCell ref="AF12:AJ13"/>
    <mergeCell ref="A14:G14"/>
    <mergeCell ref="H14:M14"/>
    <mergeCell ref="N14:S14"/>
    <mergeCell ref="T14:Y14"/>
    <mergeCell ref="Z14:AE14"/>
    <mergeCell ref="AF10:AJ10"/>
    <mergeCell ref="Z10:AD10"/>
    <mergeCell ref="AF1:AG1"/>
    <mergeCell ref="A2:AJ3"/>
    <mergeCell ref="AB4:AJ4"/>
    <mergeCell ref="T6:Y6"/>
    <mergeCell ref="Z6:AC6"/>
    <mergeCell ref="AD6:AH6"/>
    <mergeCell ref="AI6:AJ6"/>
    <mergeCell ref="T7:Y7"/>
    <mergeCell ref="Z7:AJ7"/>
    <mergeCell ref="AF19:AJ19"/>
    <mergeCell ref="A20:G20"/>
    <mergeCell ref="H20:M20"/>
    <mergeCell ref="N20:S20"/>
    <mergeCell ref="T20:Y20"/>
    <mergeCell ref="Z20:AE20"/>
    <mergeCell ref="AF20:AJ20"/>
    <mergeCell ref="A19:G19"/>
    <mergeCell ref="H19:M19"/>
    <mergeCell ref="N19:S19"/>
    <mergeCell ref="T19:Y19"/>
    <mergeCell ref="Z19:AE19"/>
    <mergeCell ref="AF21:AJ21"/>
    <mergeCell ref="A22:G22"/>
    <mergeCell ref="H22:M22"/>
    <mergeCell ref="N22:S22"/>
    <mergeCell ref="T22:Y22"/>
    <mergeCell ref="Z22:AE22"/>
    <mergeCell ref="AF22:AJ22"/>
    <mergeCell ref="A21:G21"/>
    <mergeCell ref="H21:M21"/>
    <mergeCell ref="N21:S21"/>
    <mergeCell ref="T21:Y21"/>
    <mergeCell ref="Z21:AE21"/>
    <mergeCell ref="AF23:AJ23"/>
    <mergeCell ref="A24:G24"/>
    <mergeCell ref="H24:M24"/>
    <mergeCell ref="N24:S24"/>
    <mergeCell ref="T24:Y24"/>
    <mergeCell ref="Z24:AE24"/>
    <mergeCell ref="AF24:AJ24"/>
    <mergeCell ref="A23:G23"/>
    <mergeCell ref="H23:M23"/>
    <mergeCell ref="N23:S23"/>
    <mergeCell ref="T23:Y23"/>
    <mergeCell ref="Z23:AE23"/>
    <mergeCell ref="AF25:AJ25"/>
    <mergeCell ref="A26:G26"/>
    <mergeCell ref="H26:M26"/>
    <mergeCell ref="N26:S26"/>
    <mergeCell ref="T26:Y26"/>
    <mergeCell ref="Z26:AE26"/>
    <mergeCell ref="AF26:AJ26"/>
    <mergeCell ref="A25:G25"/>
    <mergeCell ref="H25:M25"/>
    <mergeCell ref="N25:S25"/>
    <mergeCell ref="T25:Y25"/>
    <mergeCell ref="Z25:AE25"/>
    <mergeCell ref="AF27:AJ27"/>
    <mergeCell ref="A28:G28"/>
    <mergeCell ref="H28:M28"/>
    <mergeCell ref="N28:S28"/>
    <mergeCell ref="T28:Y28"/>
    <mergeCell ref="Z28:AE28"/>
    <mergeCell ref="AF28:AJ28"/>
    <mergeCell ref="A27:G27"/>
    <mergeCell ref="H27:M27"/>
    <mergeCell ref="N27:S27"/>
    <mergeCell ref="T27:Y27"/>
    <mergeCell ref="Z27:AE27"/>
    <mergeCell ref="AF15:AJ15"/>
    <mergeCell ref="A16:G16"/>
    <mergeCell ref="H16:M16"/>
    <mergeCell ref="N16:S16"/>
    <mergeCell ref="T16:Y16"/>
    <mergeCell ref="Z16:AE16"/>
    <mergeCell ref="AF16:AJ16"/>
    <mergeCell ref="A15:G15"/>
    <mergeCell ref="H15:M15"/>
    <mergeCell ref="N15:S15"/>
    <mergeCell ref="T15:Y15"/>
    <mergeCell ref="Z15:AE15"/>
    <mergeCell ref="AF17:AJ17"/>
    <mergeCell ref="A18:G18"/>
    <mergeCell ref="H18:M18"/>
    <mergeCell ref="N18:S18"/>
    <mergeCell ref="T18:Y18"/>
    <mergeCell ref="Z18:AE18"/>
    <mergeCell ref="AF18:AJ18"/>
    <mergeCell ref="A17:G17"/>
    <mergeCell ref="H17:M17"/>
    <mergeCell ref="N17:S17"/>
    <mergeCell ref="T17:Y17"/>
    <mergeCell ref="Z17:AE17"/>
  </mergeCells>
  <phoneticPr fontId="4"/>
  <dataValidations count="3">
    <dataValidation allowBlank="1" showInputMessage="1" sqref="N12:S13"/>
    <dataValidation allowBlank="1" showInputMessage="1" sqref="Z15:Z25 AA33:AE35 AA23:AE25 Z29:Z35 Z14:AE14"/>
    <dataValidation type="date" allowBlank="1" showInputMessage="1" showErrorMessage="1" sqref="Z36:AE39 Z26:AE28">
      <formula1>43923</formula1>
      <formula2>44287</formula2>
    </dataValidation>
  </dataValidations>
  <pageMargins left="0.51181102362204722" right="0.11811023622047245" top="0.74803149606299213" bottom="0.55118110236220474" header="0.31496062992125984" footer="0.11811023622047245"/>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AR73:AX74"/>
    <mergeCell ref="AY73:BB74"/>
    <mergeCell ref="BC73:BD74"/>
    <mergeCell ref="BE73:BH74"/>
    <mergeCell ref="BI73:BJ74"/>
    <mergeCell ref="BM88:BS89"/>
    <mergeCell ref="BT88:BZ89"/>
    <mergeCell ref="CA88:CG89"/>
    <mergeCell ref="A81:B84"/>
    <mergeCell ref="C81:H82"/>
    <mergeCell ref="I81:AM82"/>
    <mergeCell ref="AN81:AS82"/>
    <mergeCell ref="AT81:BJ82"/>
    <mergeCell ref="C83:H84"/>
    <mergeCell ref="I83:O84"/>
    <mergeCell ref="P83:U84"/>
    <mergeCell ref="V83:AD84"/>
    <mergeCell ref="AE83:AH84"/>
    <mergeCell ref="AI83:AQ84"/>
    <mergeCell ref="AR83:AX84"/>
    <mergeCell ref="AY83:BB84"/>
    <mergeCell ref="BC83:BD84"/>
    <mergeCell ref="BE83:BH84"/>
    <mergeCell ref="BI83:BJ84"/>
    <mergeCell ref="BM83:BS84"/>
    <mergeCell ref="BT83:BZ84"/>
    <mergeCell ref="CA83:CG84"/>
    <mergeCell ref="C86:H87"/>
    <mergeCell ref="I86:AM87"/>
    <mergeCell ref="AN86:AS87"/>
    <mergeCell ref="AT86:BJ87"/>
    <mergeCell ref="C88:H89"/>
    <mergeCell ref="I88:O89"/>
    <mergeCell ref="P88:U89"/>
    <mergeCell ref="V88:AD89"/>
    <mergeCell ref="AE88:AH89"/>
    <mergeCell ref="AI88:AQ89"/>
    <mergeCell ref="AR88:AX89"/>
    <mergeCell ref="AY88:BB89"/>
    <mergeCell ref="BC88:BD89"/>
    <mergeCell ref="BE88:BH89"/>
    <mergeCell ref="BI88:BJ89"/>
    <mergeCell ref="BM98:BS99"/>
    <mergeCell ref="BT98:BZ99"/>
    <mergeCell ref="CA98:CG99"/>
    <mergeCell ref="A91:B94"/>
    <mergeCell ref="C91:H92"/>
    <mergeCell ref="I91:AM92"/>
    <mergeCell ref="AN91:AS92"/>
    <mergeCell ref="AT91:BJ92"/>
    <mergeCell ref="C93:H94"/>
    <mergeCell ref="I93:O94"/>
    <mergeCell ref="P93:U94"/>
    <mergeCell ref="V93:AD94"/>
    <mergeCell ref="AE93:AH94"/>
    <mergeCell ref="AI93:AQ94"/>
    <mergeCell ref="AR93:AX94"/>
    <mergeCell ref="AY93:BB94"/>
    <mergeCell ref="BC93:BD94"/>
    <mergeCell ref="BE93:BH94"/>
    <mergeCell ref="BI93:BJ94"/>
    <mergeCell ref="BM93:BS94"/>
    <mergeCell ref="BT93:BZ94"/>
    <mergeCell ref="CA93:CG94"/>
    <mergeCell ref="C96:H97"/>
    <mergeCell ref="I96:AM97"/>
    <mergeCell ref="AN96:AS97"/>
    <mergeCell ref="AT96:BJ97"/>
    <mergeCell ref="C98:H99"/>
    <mergeCell ref="I98:O99"/>
    <mergeCell ref="P98:U99"/>
    <mergeCell ref="V98:AD99"/>
    <mergeCell ref="AE98:AH99"/>
    <mergeCell ref="AI98:AQ99"/>
    <mergeCell ref="AR98:AX99"/>
    <mergeCell ref="AY98:BB99"/>
    <mergeCell ref="BC98:BD99"/>
    <mergeCell ref="BE98:BH99"/>
    <mergeCell ref="BI98:BJ99"/>
    <mergeCell ref="BE78:BH79"/>
    <mergeCell ref="BI78:BJ79"/>
    <mergeCell ref="BM78:BS79"/>
    <mergeCell ref="BT78:BZ79"/>
    <mergeCell ref="CA78:CG79"/>
    <mergeCell ref="A101:B104"/>
    <mergeCell ref="C101:H102"/>
    <mergeCell ref="I101:AM102"/>
    <mergeCell ref="AN101:AS102"/>
    <mergeCell ref="AT101:BJ102"/>
    <mergeCell ref="C103:H104"/>
    <mergeCell ref="I103:O104"/>
    <mergeCell ref="P103:U104"/>
    <mergeCell ref="V103:AD104"/>
    <mergeCell ref="AE103:AH104"/>
    <mergeCell ref="AI103:AQ104"/>
    <mergeCell ref="AR103:AX104"/>
    <mergeCell ref="AY103:BB104"/>
    <mergeCell ref="BC103:BD104"/>
    <mergeCell ref="BE103:BH104"/>
    <mergeCell ref="BI103:BJ104"/>
    <mergeCell ref="BM103:BS104"/>
    <mergeCell ref="BT103:BZ104"/>
    <mergeCell ref="CA103:CG104"/>
    <mergeCell ref="CA68:CG69"/>
    <mergeCell ref="AI68:AQ69"/>
    <mergeCell ref="AR68:AX69"/>
    <mergeCell ref="AY68:BB69"/>
    <mergeCell ref="BC68:BD69"/>
    <mergeCell ref="BE68:BH69"/>
    <mergeCell ref="BI68:BJ69"/>
    <mergeCell ref="C76:H77"/>
    <mergeCell ref="I76:AM77"/>
    <mergeCell ref="AN76:AS77"/>
    <mergeCell ref="AT76:BJ77"/>
    <mergeCell ref="BM73:BS74"/>
    <mergeCell ref="BT73:BZ74"/>
    <mergeCell ref="CA73:CG74"/>
    <mergeCell ref="C71:H72"/>
    <mergeCell ref="I71:AM72"/>
    <mergeCell ref="AN71:AS72"/>
    <mergeCell ref="AT71:BJ72"/>
    <mergeCell ref="C73:H74"/>
    <mergeCell ref="I73:O74"/>
    <mergeCell ref="P73:U74"/>
    <mergeCell ref="V73:AD74"/>
    <mergeCell ref="AE73:AH74"/>
    <mergeCell ref="AI73:AQ74"/>
    <mergeCell ref="C78:H79"/>
    <mergeCell ref="I78:O79"/>
    <mergeCell ref="P78:U79"/>
    <mergeCell ref="V78:AD79"/>
    <mergeCell ref="AE78:AH79"/>
    <mergeCell ref="AI78:AQ79"/>
    <mergeCell ref="AR78:AX79"/>
    <mergeCell ref="AY78:BB79"/>
    <mergeCell ref="BC78:BD79"/>
    <mergeCell ref="C66:H67"/>
    <mergeCell ref="I66:AM67"/>
    <mergeCell ref="AN66:AS67"/>
    <mergeCell ref="AT66:BJ67"/>
    <mergeCell ref="BM63:BS64"/>
    <mergeCell ref="BT63:BZ64"/>
    <mergeCell ref="C68:H69"/>
    <mergeCell ref="I68:O69"/>
    <mergeCell ref="P68:U69"/>
    <mergeCell ref="V68:AD69"/>
    <mergeCell ref="AE68:AH69"/>
    <mergeCell ref="P63:U64"/>
    <mergeCell ref="V63:AD64"/>
    <mergeCell ref="AE63:AH64"/>
    <mergeCell ref="AI63:AQ64"/>
    <mergeCell ref="AR63:AX64"/>
    <mergeCell ref="AY63:BB64"/>
    <mergeCell ref="BC63:BD64"/>
    <mergeCell ref="BE63:BH64"/>
    <mergeCell ref="BI63:BJ64"/>
    <mergeCell ref="BM68:BS69"/>
    <mergeCell ref="BT68:BZ69"/>
    <mergeCell ref="CA53:CG54"/>
    <mergeCell ref="BE53:BH54"/>
    <mergeCell ref="BI53:BJ54"/>
    <mergeCell ref="C61:H62"/>
    <mergeCell ref="I61:AM62"/>
    <mergeCell ref="AN61:AS62"/>
    <mergeCell ref="AT61:BJ62"/>
    <mergeCell ref="C63:H64"/>
    <mergeCell ref="I63:O64"/>
    <mergeCell ref="BT58:BZ59"/>
    <mergeCell ref="CA58:CG59"/>
    <mergeCell ref="AI58:AQ59"/>
    <mergeCell ref="AR58:AX59"/>
    <mergeCell ref="AY58:BB59"/>
    <mergeCell ref="BC58:BD59"/>
    <mergeCell ref="BE58:BH59"/>
    <mergeCell ref="BI58:BJ59"/>
    <mergeCell ref="CA63:CG64"/>
    <mergeCell ref="C56:H57"/>
    <mergeCell ref="I56:AM57"/>
    <mergeCell ref="AN56:AS57"/>
    <mergeCell ref="AT56:BJ57"/>
    <mergeCell ref="BM53:BS54"/>
    <mergeCell ref="BT53:BZ54"/>
    <mergeCell ref="C58:H59"/>
    <mergeCell ref="I58:O59"/>
    <mergeCell ref="P58:U59"/>
    <mergeCell ref="V58:AD59"/>
    <mergeCell ref="AE58:AH59"/>
    <mergeCell ref="BM58:BS59"/>
    <mergeCell ref="C51:H52"/>
    <mergeCell ref="I51:AM52"/>
    <mergeCell ref="AN51:AS52"/>
    <mergeCell ref="AT51:BJ52"/>
    <mergeCell ref="AR53:AX54"/>
    <mergeCell ref="AY53:BB54"/>
    <mergeCell ref="BC53:BD54"/>
    <mergeCell ref="C53:H54"/>
    <mergeCell ref="I53:O54"/>
    <mergeCell ref="P53:U54"/>
    <mergeCell ref="V53:AD54"/>
    <mergeCell ref="AE53:AH54"/>
    <mergeCell ref="AI53:AQ54"/>
    <mergeCell ref="BT43:BZ44"/>
    <mergeCell ref="CA43:CG44"/>
    <mergeCell ref="BM48:BS49"/>
    <mergeCell ref="BT48:BZ49"/>
    <mergeCell ref="CA48:CG49"/>
    <mergeCell ref="AI48:AQ49"/>
    <mergeCell ref="AR48:AX49"/>
    <mergeCell ref="AY48:BB49"/>
    <mergeCell ref="BC48:BD49"/>
    <mergeCell ref="BE48:BH49"/>
    <mergeCell ref="BI48:BJ49"/>
    <mergeCell ref="BE43:BH44"/>
    <mergeCell ref="BI43:BJ44"/>
    <mergeCell ref="C46:H47"/>
    <mergeCell ref="I46:AM47"/>
    <mergeCell ref="AN46:AS47"/>
    <mergeCell ref="AT46:BJ47"/>
    <mergeCell ref="BM43:BS44"/>
    <mergeCell ref="C48:H49"/>
    <mergeCell ref="I48:O49"/>
    <mergeCell ref="P48:U49"/>
    <mergeCell ref="V48:AD49"/>
    <mergeCell ref="AE48:AH49"/>
    <mergeCell ref="C43:H44"/>
    <mergeCell ref="I43:O44"/>
    <mergeCell ref="P43:U44"/>
    <mergeCell ref="V43:AD44"/>
    <mergeCell ref="AE43:AH44"/>
    <mergeCell ref="AI43:AQ44"/>
    <mergeCell ref="AR43:AX44"/>
    <mergeCell ref="AY43:BB44"/>
    <mergeCell ref="BC43:BD44"/>
    <mergeCell ref="C41:H42"/>
    <mergeCell ref="I41:AM42"/>
    <mergeCell ref="AN41:AS42"/>
    <mergeCell ref="AT41:BJ42"/>
    <mergeCell ref="BM37:BS38"/>
    <mergeCell ref="AY38:BB39"/>
    <mergeCell ref="BC38:BD39"/>
    <mergeCell ref="BE38:BH39"/>
    <mergeCell ref="BI38:BJ39"/>
    <mergeCell ref="AR38:AX39"/>
    <mergeCell ref="C36:H37"/>
    <mergeCell ref="I36:AM37"/>
    <mergeCell ref="AN36:AS37"/>
    <mergeCell ref="AT36:BJ37"/>
    <mergeCell ref="BM34:CG34"/>
    <mergeCell ref="BM35:BS36"/>
    <mergeCell ref="BT35:BZ36"/>
    <mergeCell ref="CA35:CG36"/>
    <mergeCell ref="C38:H39"/>
    <mergeCell ref="I38:O39"/>
    <mergeCell ref="P38:U39"/>
    <mergeCell ref="V38:AD39"/>
    <mergeCell ref="AE38:AH39"/>
    <mergeCell ref="AI38:AQ39"/>
    <mergeCell ref="BT37:BZ38"/>
    <mergeCell ref="CA37:CG38"/>
    <mergeCell ref="BE33:BH34"/>
    <mergeCell ref="BI33:BJ34"/>
    <mergeCell ref="AG20:BJ20"/>
    <mergeCell ref="C28:AB29"/>
    <mergeCell ref="AC28:AF29"/>
    <mergeCell ref="AG28:AV29"/>
    <mergeCell ref="AW28:AZ29"/>
    <mergeCell ref="BA28:BB29"/>
    <mergeCell ref="BC28:BF29"/>
    <mergeCell ref="BG28:BH29"/>
    <mergeCell ref="V33:AD34"/>
    <mergeCell ref="AE33:AH34"/>
    <mergeCell ref="C31:H32"/>
    <mergeCell ref="I31:AM32"/>
    <mergeCell ref="AN31:AS32"/>
    <mergeCell ref="AI33:AQ34"/>
    <mergeCell ref="AR33:AX34"/>
    <mergeCell ref="AY33:BB34"/>
    <mergeCell ref="BC33:BD34"/>
    <mergeCell ref="AT31:BJ32"/>
    <mergeCell ref="C33:H34"/>
    <mergeCell ref="I33:O34"/>
    <mergeCell ref="P33:U34"/>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BJ16:BJ17"/>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BE14:BF15"/>
    <mergeCell ref="BG14:BG15"/>
    <mergeCell ref="BH14:BI15"/>
    <mergeCell ref="C14:R15"/>
    <mergeCell ref="BJ14:BJ15"/>
    <mergeCell ref="S15:U15"/>
    <mergeCell ref="AY15:BA15"/>
    <mergeCell ref="AB14:AC15"/>
    <mergeCell ref="AD14:AD15"/>
    <mergeCell ref="AI14:AX15"/>
    <mergeCell ref="AY14:BA14"/>
    <mergeCell ref="BB14:BC15"/>
    <mergeCell ref="BD14:BD15"/>
    <mergeCell ref="S14:U14"/>
    <mergeCell ref="V14:W15"/>
    <mergeCell ref="X14:X15"/>
    <mergeCell ref="Y14:Z15"/>
    <mergeCell ref="AA14:AA15"/>
    <mergeCell ref="BQ8:BT8"/>
    <mergeCell ref="BU8:CR8"/>
    <mergeCell ref="BE12:BF13"/>
    <mergeCell ref="BG12:BG13"/>
    <mergeCell ref="BH12:BI13"/>
    <mergeCell ref="BJ12:BJ13"/>
    <mergeCell ref="S13:U13"/>
    <mergeCell ref="AY13:BA13"/>
    <mergeCell ref="AB12:AC13"/>
    <mergeCell ref="AD12:AD13"/>
    <mergeCell ref="AI12:AX13"/>
    <mergeCell ref="AY12:BA12"/>
    <mergeCell ref="BB12:BC13"/>
    <mergeCell ref="BD12:BD13"/>
    <mergeCell ref="CV8:DG8"/>
    <mergeCell ref="A10:B19"/>
    <mergeCell ref="C10:R11"/>
    <mergeCell ref="S10:AD11"/>
    <mergeCell ref="AG10:AH19"/>
    <mergeCell ref="AI10:AX11"/>
    <mergeCell ref="AY10:BJ11"/>
    <mergeCell ref="CV6:CX7"/>
    <mergeCell ref="CY6:DB6"/>
    <mergeCell ref="AG7:BJ7"/>
    <mergeCell ref="CY7:DB7"/>
    <mergeCell ref="AC8:AH8"/>
    <mergeCell ref="AI8:AJ8"/>
    <mergeCell ref="AK8:AO8"/>
    <mergeCell ref="AP8:AT8"/>
    <mergeCell ref="AU8:AV8"/>
    <mergeCell ref="AW8:AZ8"/>
    <mergeCell ref="C12:R13"/>
    <mergeCell ref="S12:U12"/>
    <mergeCell ref="V12:W13"/>
    <mergeCell ref="X12:X13"/>
    <mergeCell ref="Y12:Z13"/>
    <mergeCell ref="AA12:AA13"/>
    <mergeCell ref="BG8:BH8"/>
    <mergeCell ref="AP1:AS1"/>
    <mergeCell ref="BC1:BE1"/>
    <mergeCell ref="AP2:BF3"/>
    <mergeCell ref="BG2:BJ4"/>
    <mergeCell ref="A6:D8"/>
    <mergeCell ref="E6:AB8"/>
    <mergeCell ref="AC6:AF7"/>
    <mergeCell ref="AG6:BJ6"/>
    <mergeCell ref="BA8:BB8"/>
    <mergeCell ref="BC8:BF8"/>
    <mergeCell ref="A96:B99"/>
    <mergeCell ref="A86:B89"/>
    <mergeCell ref="A71:B74"/>
    <mergeCell ref="A31:B34"/>
    <mergeCell ref="A36:B39"/>
    <mergeCell ref="A41:B44"/>
    <mergeCell ref="A46:B49"/>
    <mergeCell ref="A51:B54"/>
    <mergeCell ref="A56:B59"/>
    <mergeCell ref="A61:B64"/>
    <mergeCell ref="A66:B69"/>
    <mergeCell ref="A76:B79"/>
  </mergeCells>
  <phoneticPr fontId="4"/>
  <conditionalFormatting sqref="AT31 AT36 AT41 AT46 AT51 AT56 AT61 AT66">
    <cfRule type="expression" dxfId="959" priority="72">
      <formula>AND($I31&lt;&gt;"",$AT31="")</formula>
    </cfRule>
  </conditionalFormatting>
  <conditionalFormatting sqref="AI33">
    <cfRule type="expression" dxfId="958" priority="68">
      <formula>AND($I$31&lt;&gt;"",$AI$33="")</formula>
    </cfRule>
  </conditionalFormatting>
  <conditionalFormatting sqref="I33 I38 I43 I48 I53 I58 I63 I68">
    <cfRule type="expression" dxfId="957" priority="84">
      <formula>AND($I31&lt;&gt;"",$I33="")</formula>
    </cfRule>
  </conditionalFormatting>
  <conditionalFormatting sqref="AI38 AI43 AI48 AI53 AI58 AI63 AI68">
    <cfRule type="expression" dxfId="956" priority="88">
      <formula>AND($I36&lt;&gt;"",$AI38="")</formula>
    </cfRule>
    <cfRule type="expression" dxfId="955" priority="89">
      <formula>IF(AND($I36&lt;&gt;"",AI38&lt;&gt;"",$V33&lt;=$AI38),TRUE,FALSE)</formula>
    </cfRule>
  </conditionalFormatting>
  <conditionalFormatting sqref="V33 V38 V43 V48 V53 V58 V63">
    <cfRule type="expression" dxfId="954" priority="93">
      <formula>AND($I31&lt;&gt;"",$V33="")</formula>
    </cfRule>
    <cfRule type="expression" dxfId="953" priority="94">
      <formula>IF(AND($I36&lt;&gt;"",$AI38&lt;&gt;"",$V33&lt;=$AI38),TRUE,FALSE)</formula>
    </cfRule>
  </conditionalFormatting>
  <conditionalFormatting sqref="AT76">
    <cfRule type="expression" dxfId="952" priority="37">
      <formula>AND($I76&lt;&gt;"",$AT76="")</formula>
    </cfRule>
  </conditionalFormatting>
  <conditionalFormatting sqref="I78">
    <cfRule type="expression" dxfId="951" priority="38">
      <formula>AND($I76&lt;&gt;"",$I78="")</formula>
    </cfRule>
  </conditionalFormatting>
  <conditionalFormatting sqref="AI78">
    <cfRule type="expression" dxfId="950" priority="39">
      <formula>AND($I76&lt;&gt;"",$AI78="")</formula>
    </cfRule>
    <cfRule type="expression" dxfId="949" priority="40">
      <formula>IF(AND($I76&lt;&gt;"",AI78&lt;&gt;"",$V68&lt;=$AI78),TRUE,FALSE)</formula>
    </cfRule>
  </conditionalFormatting>
  <conditionalFormatting sqref="AT101">
    <cfRule type="expression" dxfId="948" priority="31">
      <formula>AND($I101&lt;&gt;"",$AT101="")</formula>
    </cfRule>
  </conditionalFormatting>
  <conditionalFormatting sqref="I103">
    <cfRule type="expression" dxfId="947" priority="32">
      <formula>AND($I101&lt;&gt;"",$I103="")</formula>
    </cfRule>
  </conditionalFormatting>
  <conditionalFormatting sqref="AI103">
    <cfRule type="expression" dxfId="946" priority="33">
      <formula>AND($I101&lt;&gt;"",$AI103="")</formula>
    </cfRule>
    <cfRule type="expression" dxfId="945" priority="34">
      <formula>IF(AND($I101&lt;&gt;"",AI103&lt;&gt;"",$V78&lt;=$AI103),TRUE,FALSE)</formula>
    </cfRule>
  </conditionalFormatting>
  <conditionalFormatting sqref="AT96">
    <cfRule type="expression" dxfId="944" priority="25">
      <formula>AND($I96&lt;&gt;"",$AT96="")</formula>
    </cfRule>
  </conditionalFormatting>
  <conditionalFormatting sqref="I98">
    <cfRule type="expression" dxfId="943" priority="26">
      <formula>AND($I96&lt;&gt;"",$I98="")</formula>
    </cfRule>
  </conditionalFormatting>
  <conditionalFormatting sqref="AI98">
    <cfRule type="expression" dxfId="942" priority="27">
      <formula>AND($I96&lt;&gt;"",$AI98="")</formula>
    </cfRule>
    <cfRule type="expression" dxfId="941" priority="28">
      <formula>IF(AND($I96&lt;&gt;"",AI98&lt;&gt;"",$V78&lt;=$AI98),TRUE,FALSE)</formula>
    </cfRule>
  </conditionalFormatting>
  <conditionalFormatting sqref="AT91">
    <cfRule type="expression" dxfId="940" priority="19">
      <formula>AND($I91&lt;&gt;"",$AT91="")</formula>
    </cfRule>
  </conditionalFormatting>
  <conditionalFormatting sqref="I93">
    <cfRule type="expression" dxfId="939" priority="20">
      <formula>AND($I91&lt;&gt;"",$I93="")</formula>
    </cfRule>
  </conditionalFormatting>
  <conditionalFormatting sqref="AI93">
    <cfRule type="expression" dxfId="938" priority="21">
      <formula>AND($I91&lt;&gt;"",$AI93="")</formula>
    </cfRule>
    <cfRule type="expression" dxfId="937" priority="22">
      <formula>IF(AND($I91&lt;&gt;"",AI93&lt;&gt;"",$V78&lt;=$AI93),TRUE,FALSE)</formula>
    </cfRule>
  </conditionalFormatting>
  <conditionalFormatting sqref="AT86">
    <cfRule type="expression" dxfId="936" priority="13">
      <formula>AND($I86&lt;&gt;"",$AT86="")</formula>
    </cfRule>
  </conditionalFormatting>
  <conditionalFormatting sqref="I88">
    <cfRule type="expression" dxfId="935" priority="14">
      <formula>AND($I86&lt;&gt;"",$I88="")</formula>
    </cfRule>
  </conditionalFormatting>
  <conditionalFormatting sqref="AI88">
    <cfRule type="expression" dxfId="934" priority="15">
      <formula>AND($I86&lt;&gt;"",$AI88="")</formula>
    </cfRule>
    <cfRule type="expression" dxfId="933" priority="16">
      <formula>IF(AND($I86&lt;&gt;"",AI88&lt;&gt;"",$V78&lt;=$AI88),TRUE,FALSE)</formula>
    </cfRule>
  </conditionalFormatting>
  <conditionalFormatting sqref="AT81">
    <cfRule type="expression" dxfId="932" priority="7">
      <formula>AND($I81&lt;&gt;"",$AT81="")</formula>
    </cfRule>
  </conditionalFormatting>
  <conditionalFormatting sqref="I83">
    <cfRule type="expression" dxfId="931" priority="8">
      <formula>AND($I81&lt;&gt;"",$I83="")</formula>
    </cfRule>
  </conditionalFormatting>
  <conditionalFormatting sqref="AI83">
    <cfRule type="expression" dxfId="930" priority="9">
      <formula>AND($I81&lt;&gt;"",$AI83="")</formula>
    </cfRule>
    <cfRule type="expression" dxfId="929" priority="10">
      <formula>IF(AND($I81&lt;&gt;"",AI83&lt;&gt;"",$V78&lt;=$AI83),TRUE,FALSE)</formula>
    </cfRule>
  </conditionalFormatting>
  <conditionalFormatting sqref="AT71">
    <cfRule type="expression" dxfId="928" priority="1">
      <formula>AND($I71&lt;&gt;"",$AT71="")</formula>
    </cfRule>
  </conditionalFormatting>
  <conditionalFormatting sqref="I73">
    <cfRule type="expression" dxfId="927" priority="2">
      <formula>AND($I71&lt;&gt;"",$I73="")</formula>
    </cfRule>
  </conditionalFormatting>
  <conditionalFormatting sqref="AI73">
    <cfRule type="expression" dxfId="926" priority="3">
      <formula>AND($I71&lt;&gt;"",$AI73="")</formula>
    </cfRule>
    <cfRule type="expression" dxfId="925" priority="4">
      <formula>IF(AND($I71&lt;&gt;"",AI73&lt;&gt;"",$V63&lt;=$AI73),TRUE,FALSE)</formula>
    </cfRule>
  </conditionalFormatting>
  <conditionalFormatting sqref="V68">
    <cfRule type="expression" dxfId="924" priority="99">
      <formula>AND($I66&lt;&gt;"",$V68="")</formula>
    </cfRule>
    <cfRule type="expression" dxfId="923" priority="100">
      <formula>IF(AND(#REF!&lt;&gt;"",#REF!&lt;&gt;"",$V68&lt;=#REF!),TRUE,FALSE)</formula>
    </cfRule>
  </conditionalFormatting>
  <conditionalFormatting sqref="V78 V83 V73">
    <cfRule type="expression" dxfId="922" priority="101">
      <formula>AND($I71&lt;&gt;"",$V73="")</formula>
    </cfRule>
    <cfRule type="expression" dxfId="921" priority="102">
      <formula>IF(AND(#REF!&lt;&gt;"",#REF!&lt;&gt;"",$V73&lt;=#REF!),TRUE,FALSE)</formula>
    </cfRule>
  </conditionalFormatting>
  <conditionalFormatting sqref="V103">
    <cfRule type="expression" dxfId="920" priority="103">
      <formula>AND($I101&lt;&gt;"",$V103="")</formula>
    </cfRule>
    <cfRule type="expression" dxfId="919" priority="104">
      <formula>IF(AND(#REF!&lt;&gt;"",#REF!&lt;&gt;"",$V103&lt;=#REF!),TRUE,FALSE)</formula>
    </cfRule>
  </conditionalFormatting>
  <conditionalFormatting sqref="V98">
    <cfRule type="expression" dxfId="918" priority="105">
      <formula>AND($I96&lt;&gt;"",$V98="")</formula>
    </cfRule>
    <cfRule type="expression" dxfId="917" priority="106">
      <formula>IF(AND(#REF!&lt;&gt;"",#REF!&lt;&gt;"",$V98&lt;=#REF!),TRUE,FALSE)</formula>
    </cfRule>
  </conditionalFormatting>
  <conditionalFormatting sqref="V93">
    <cfRule type="expression" dxfId="916" priority="107">
      <formula>AND($I91&lt;&gt;"",$V93="")</formula>
    </cfRule>
    <cfRule type="expression" dxfId="915" priority="108">
      <formula>IF(AND(#REF!&lt;&gt;"",#REF!&lt;&gt;"",$V93&lt;=#REF!),TRUE,FALSE)</formula>
    </cfRule>
  </conditionalFormatting>
  <conditionalFormatting sqref="V88">
    <cfRule type="expression" dxfId="914" priority="109">
      <formula>AND($I86&lt;&gt;"",$V88="")</formula>
    </cfRule>
    <cfRule type="expression" dxfId="913" priority="110">
      <formula>IF(AND(#REF!&lt;&gt;"",#REF!&lt;&gt;"",$V88&lt;=#REF!),TRUE,FALSE)</formula>
    </cfRule>
  </conditionalFormatting>
  <dataValidations count="4">
    <dataValidation type="list" allowBlank="1" showInputMessage="1" showErrorMessage="1" sqref="AK8:AO8">
      <formula1>"平成,昭和,大正"</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Y7">
      <formula1>"男,女"</formula1>
    </dataValidation>
    <dataValidation type="list" allowBlank="1" showInputMessage="1" showErrorMessage="1" sqref="S13:U13 S15:U15 S17:U17 S19:U19 AY13:BA13 AY15:BA15 AY17:BA17 AY19:BA19">
      <formula1>"昭和,平成,令和"</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87" id="{150DFF26-70FA-4CA2-9606-F0DC6B924BA8}">
            <xm:f>IF(AND($I31&lt;&gt;"",AI33&lt;&gt;"",マスタ!$F$6&lt;=$AI33),TRUE,FALSE)</xm:f>
            <x14:dxf>
              <fill>
                <patternFill>
                  <bgColor rgb="FFFF6600"/>
                </patternFill>
              </fill>
            </x14:dxf>
          </x14:cfRule>
          <xm:sqref>AI33:AQ34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911" priority="30">
      <formula>AND($I31&lt;&gt;"",$AT31="")</formula>
    </cfRule>
  </conditionalFormatting>
  <conditionalFormatting sqref="AI33">
    <cfRule type="expression" dxfId="910" priority="29">
      <formula>AND($I$31&lt;&gt;"",$AI$33="")</formula>
    </cfRule>
  </conditionalFormatting>
  <conditionalFormatting sqref="I33 I38 I43 I48 I53 I58 I63 I68">
    <cfRule type="expression" dxfId="909" priority="31">
      <formula>AND($I31&lt;&gt;"",$I33="")</formula>
    </cfRule>
  </conditionalFormatting>
  <conditionalFormatting sqref="AI38 AI43 AI48 AI53 AI58 AI63 AI68">
    <cfRule type="expression" dxfId="908" priority="33">
      <formula>AND($I36&lt;&gt;"",$AI38="")</formula>
    </cfRule>
    <cfRule type="expression" dxfId="907" priority="34">
      <formula>IF(AND($I36&lt;&gt;"",AI38&lt;&gt;"",$V33&lt;=$AI38),TRUE,FALSE)</formula>
    </cfRule>
  </conditionalFormatting>
  <conditionalFormatting sqref="V33 V38 V43 V48 V53 V58 V63">
    <cfRule type="expression" dxfId="906" priority="35">
      <formula>AND($I31&lt;&gt;"",$V33="")</formula>
    </cfRule>
    <cfRule type="expression" dxfId="905" priority="36">
      <formula>IF(AND($I36&lt;&gt;"",$AI38&lt;&gt;"",$V33&lt;=$AI38),TRUE,FALSE)</formula>
    </cfRule>
  </conditionalFormatting>
  <conditionalFormatting sqref="AT76">
    <cfRule type="expression" dxfId="904" priority="25">
      <formula>AND($I76&lt;&gt;"",$AT76="")</formula>
    </cfRule>
  </conditionalFormatting>
  <conditionalFormatting sqref="I78">
    <cfRule type="expression" dxfId="903" priority="26">
      <formula>AND($I76&lt;&gt;"",$I78="")</formula>
    </cfRule>
  </conditionalFormatting>
  <conditionalFormatting sqref="AI78">
    <cfRule type="expression" dxfId="902" priority="27">
      <formula>AND($I76&lt;&gt;"",$AI78="")</formula>
    </cfRule>
    <cfRule type="expression" dxfId="901" priority="28">
      <formula>IF(AND($I76&lt;&gt;"",AI78&lt;&gt;"",$V68&lt;=$AI78),TRUE,FALSE)</formula>
    </cfRule>
  </conditionalFormatting>
  <conditionalFormatting sqref="AT101">
    <cfRule type="expression" dxfId="900" priority="21">
      <formula>AND($I101&lt;&gt;"",$AT101="")</formula>
    </cfRule>
  </conditionalFormatting>
  <conditionalFormatting sqref="I103">
    <cfRule type="expression" dxfId="899" priority="22">
      <formula>AND($I101&lt;&gt;"",$I103="")</formula>
    </cfRule>
  </conditionalFormatting>
  <conditionalFormatting sqref="AI103">
    <cfRule type="expression" dxfId="898" priority="23">
      <formula>AND($I101&lt;&gt;"",$AI103="")</formula>
    </cfRule>
    <cfRule type="expression" dxfId="897" priority="24">
      <formula>IF(AND($I101&lt;&gt;"",AI103&lt;&gt;"",$V78&lt;=$AI103),TRUE,FALSE)</formula>
    </cfRule>
  </conditionalFormatting>
  <conditionalFormatting sqref="AT96">
    <cfRule type="expression" dxfId="896" priority="17">
      <formula>AND($I96&lt;&gt;"",$AT96="")</formula>
    </cfRule>
  </conditionalFormatting>
  <conditionalFormatting sqref="I98">
    <cfRule type="expression" dxfId="895" priority="18">
      <formula>AND($I96&lt;&gt;"",$I98="")</formula>
    </cfRule>
  </conditionalFormatting>
  <conditionalFormatting sqref="AI98">
    <cfRule type="expression" dxfId="894" priority="19">
      <formula>AND($I96&lt;&gt;"",$AI98="")</formula>
    </cfRule>
    <cfRule type="expression" dxfId="893" priority="20">
      <formula>IF(AND($I96&lt;&gt;"",AI98&lt;&gt;"",$V78&lt;=$AI98),TRUE,FALSE)</formula>
    </cfRule>
  </conditionalFormatting>
  <conditionalFormatting sqref="AT91">
    <cfRule type="expression" dxfId="892" priority="13">
      <formula>AND($I91&lt;&gt;"",$AT91="")</formula>
    </cfRule>
  </conditionalFormatting>
  <conditionalFormatting sqref="I93">
    <cfRule type="expression" dxfId="891" priority="14">
      <formula>AND($I91&lt;&gt;"",$I93="")</formula>
    </cfRule>
  </conditionalFormatting>
  <conditionalFormatting sqref="AI93">
    <cfRule type="expression" dxfId="890" priority="15">
      <formula>AND($I91&lt;&gt;"",$AI93="")</formula>
    </cfRule>
    <cfRule type="expression" dxfId="889" priority="16">
      <formula>IF(AND($I91&lt;&gt;"",AI93&lt;&gt;"",$V78&lt;=$AI93),TRUE,FALSE)</formula>
    </cfRule>
  </conditionalFormatting>
  <conditionalFormatting sqref="AT86">
    <cfRule type="expression" dxfId="888" priority="9">
      <formula>AND($I86&lt;&gt;"",$AT86="")</formula>
    </cfRule>
  </conditionalFormatting>
  <conditionalFormatting sqref="I88">
    <cfRule type="expression" dxfId="887" priority="10">
      <formula>AND($I86&lt;&gt;"",$I88="")</formula>
    </cfRule>
  </conditionalFormatting>
  <conditionalFormatting sqref="AI88">
    <cfRule type="expression" dxfId="886" priority="11">
      <formula>AND($I86&lt;&gt;"",$AI88="")</formula>
    </cfRule>
    <cfRule type="expression" dxfId="885" priority="12">
      <formula>IF(AND($I86&lt;&gt;"",AI88&lt;&gt;"",$V78&lt;=$AI88),TRUE,FALSE)</formula>
    </cfRule>
  </conditionalFormatting>
  <conditionalFormatting sqref="AT81">
    <cfRule type="expression" dxfId="884" priority="5">
      <formula>AND($I81&lt;&gt;"",$AT81="")</formula>
    </cfRule>
  </conditionalFormatting>
  <conditionalFormatting sqref="I83">
    <cfRule type="expression" dxfId="883" priority="6">
      <formula>AND($I81&lt;&gt;"",$I83="")</formula>
    </cfRule>
  </conditionalFormatting>
  <conditionalFormatting sqref="AI83">
    <cfRule type="expression" dxfId="882" priority="7">
      <formula>AND($I81&lt;&gt;"",$AI83="")</formula>
    </cfRule>
    <cfRule type="expression" dxfId="881" priority="8">
      <formula>IF(AND($I81&lt;&gt;"",AI83&lt;&gt;"",$V78&lt;=$AI83),TRUE,FALSE)</formula>
    </cfRule>
  </conditionalFormatting>
  <conditionalFormatting sqref="AT71">
    <cfRule type="expression" dxfId="880" priority="1">
      <formula>AND($I71&lt;&gt;"",$AT71="")</formula>
    </cfRule>
  </conditionalFormatting>
  <conditionalFormatting sqref="I73">
    <cfRule type="expression" dxfId="879" priority="2">
      <formula>AND($I71&lt;&gt;"",$I73="")</formula>
    </cfRule>
  </conditionalFormatting>
  <conditionalFormatting sqref="AI73">
    <cfRule type="expression" dxfId="878" priority="3">
      <formula>AND($I71&lt;&gt;"",$AI73="")</formula>
    </cfRule>
    <cfRule type="expression" dxfId="877" priority="4">
      <formula>IF(AND($I71&lt;&gt;"",AI73&lt;&gt;"",$V63&lt;=$AI73),TRUE,FALSE)</formula>
    </cfRule>
  </conditionalFormatting>
  <conditionalFormatting sqref="V68">
    <cfRule type="expression" dxfId="876" priority="37">
      <formula>AND($I66&lt;&gt;"",$V68="")</formula>
    </cfRule>
    <cfRule type="expression" dxfId="875" priority="38">
      <formula>IF(AND(#REF!&lt;&gt;"",#REF!&lt;&gt;"",$V68&lt;=#REF!),TRUE,FALSE)</formula>
    </cfRule>
  </conditionalFormatting>
  <conditionalFormatting sqref="V78 V83 V73">
    <cfRule type="expression" dxfId="874" priority="39">
      <formula>AND($I71&lt;&gt;"",$V73="")</formula>
    </cfRule>
    <cfRule type="expression" dxfId="873" priority="40">
      <formula>IF(AND(#REF!&lt;&gt;"",#REF!&lt;&gt;"",$V73&lt;=#REF!),TRUE,FALSE)</formula>
    </cfRule>
  </conditionalFormatting>
  <conditionalFormatting sqref="V103">
    <cfRule type="expression" dxfId="872" priority="41">
      <formula>AND($I101&lt;&gt;"",$V103="")</formula>
    </cfRule>
    <cfRule type="expression" dxfId="871" priority="42">
      <formula>IF(AND(#REF!&lt;&gt;"",#REF!&lt;&gt;"",$V103&lt;=#REF!),TRUE,FALSE)</formula>
    </cfRule>
  </conditionalFormatting>
  <conditionalFormatting sqref="V98">
    <cfRule type="expression" dxfId="870" priority="43">
      <formula>AND($I96&lt;&gt;"",$V98="")</formula>
    </cfRule>
    <cfRule type="expression" dxfId="869" priority="44">
      <formula>IF(AND(#REF!&lt;&gt;"",#REF!&lt;&gt;"",$V98&lt;=#REF!),TRUE,FALSE)</formula>
    </cfRule>
  </conditionalFormatting>
  <conditionalFormatting sqref="V93">
    <cfRule type="expression" dxfId="868" priority="45">
      <formula>AND($I91&lt;&gt;"",$V93="")</formula>
    </cfRule>
    <cfRule type="expression" dxfId="867" priority="46">
      <formula>IF(AND(#REF!&lt;&gt;"",#REF!&lt;&gt;"",$V93&lt;=#REF!),TRUE,FALSE)</formula>
    </cfRule>
  </conditionalFormatting>
  <conditionalFormatting sqref="V88">
    <cfRule type="expression" dxfId="866" priority="47">
      <formula>AND($I86&lt;&gt;"",$V88="")</formula>
    </cfRule>
    <cfRule type="expression" dxfId="865" priority="48">
      <formula>IF(AND(#REF!&lt;&gt;"",#REF!&lt;&gt;"",$V88&lt;=#REF!),TRUE,FALSE)</formula>
    </cfRule>
  </conditionalFormatting>
  <dataValidations count="4">
    <dataValidation type="list" allowBlank="1" showInputMessage="1" showErrorMessage="1" sqref="S13:U13 S15:U15 S17:U17 S19:U19 AY13:BA13 AY15:BA15 AY17:BA17 AY19:BA19">
      <formula1>"昭和,平成,令和"</formula1>
    </dataValidation>
    <dataValidation type="list" allowBlank="1" showInputMessage="1" showErrorMessage="1" sqref="CY7">
      <formula1>"男,女"</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3E586E1A-F13B-4E0D-80AB-C47399A4D1C8}">
            <xm:f>IF(AND($I31&lt;&gt;"",AI33&lt;&gt;"",マスタ!$F$6&lt;=$AI33),TRUE,FALSE)</xm:f>
            <x14:dxf>
              <fill>
                <patternFill>
                  <bgColor rgb="FFFF6600"/>
                </patternFill>
              </fill>
            </x14:dxf>
          </x14:cfRule>
          <xm:sqref>AI33:AQ34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863" priority="30">
      <formula>AND($I31&lt;&gt;"",$AT31="")</formula>
    </cfRule>
  </conditionalFormatting>
  <conditionalFormatting sqref="AI33">
    <cfRule type="expression" dxfId="862" priority="29">
      <formula>AND($I$31&lt;&gt;"",$AI$33="")</formula>
    </cfRule>
  </conditionalFormatting>
  <conditionalFormatting sqref="I33 I38 I43 I48 I53 I58 I63 I68">
    <cfRule type="expression" dxfId="861" priority="31">
      <formula>AND($I31&lt;&gt;"",$I33="")</formula>
    </cfRule>
  </conditionalFormatting>
  <conditionalFormatting sqref="AI38 AI43 AI48 AI53 AI58 AI63 AI68">
    <cfRule type="expression" dxfId="860" priority="33">
      <formula>AND($I36&lt;&gt;"",$AI38="")</formula>
    </cfRule>
    <cfRule type="expression" dxfId="859" priority="34">
      <formula>IF(AND($I36&lt;&gt;"",AI38&lt;&gt;"",$V33&lt;=$AI38),TRUE,FALSE)</formula>
    </cfRule>
  </conditionalFormatting>
  <conditionalFormatting sqref="V33 V38 V43 V48 V53 V58 V63">
    <cfRule type="expression" dxfId="858" priority="35">
      <formula>AND($I31&lt;&gt;"",$V33="")</formula>
    </cfRule>
    <cfRule type="expression" dxfId="857" priority="36">
      <formula>IF(AND($I36&lt;&gt;"",$AI38&lt;&gt;"",$V33&lt;=$AI38),TRUE,FALSE)</formula>
    </cfRule>
  </conditionalFormatting>
  <conditionalFormatting sqref="AT76">
    <cfRule type="expression" dxfId="856" priority="25">
      <formula>AND($I76&lt;&gt;"",$AT76="")</formula>
    </cfRule>
  </conditionalFormatting>
  <conditionalFormatting sqref="I78">
    <cfRule type="expression" dxfId="855" priority="26">
      <formula>AND($I76&lt;&gt;"",$I78="")</formula>
    </cfRule>
  </conditionalFormatting>
  <conditionalFormatting sqref="AI78">
    <cfRule type="expression" dxfId="854" priority="27">
      <formula>AND($I76&lt;&gt;"",$AI78="")</formula>
    </cfRule>
    <cfRule type="expression" dxfId="853" priority="28">
      <formula>IF(AND($I76&lt;&gt;"",AI78&lt;&gt;"",$V68&lt;=$AI78),TRUE,FALSE)</formula>
    </cfRule>
  </conditionalFormatting>
  <conditionalFormatting sqref="AT101">
    <cfRule type="expression" dxfId="852" priority="21">
      <formula>AND($I101&lt;&gt;"",$AT101="")</formula>
    </cfRule>
  </conditionalFormatting>
  <conditionalFormatting sqref="I103">
    <cfRule type="expression" dxfId="851" priority="22">
      <formula>AND($I101&lt;&gt;"",$I103="")</formula>
    </cfRule>
  </conditionalFormatting>
  <conditionalFormatting sqref="AI103">
    <cfRule type="expression" dxfId="850" priority="23">
      <formula>AND($I101&lt;&gt;"",$AI103="")</formula>
    </cfRule>
    <cfRule type="expression" dxfId="849" priority="24">
      <formula>IF(AND($I101&lt;&gt;"",AI103&lt;&gt;"",$V78&lt;=$AI103),TRUE,FALSE)</formula>
    </cfRule>
  </conditionalFormatting>
  <conditionalFormatting sqref="AT96">
    <cfRule type="expression" dxfId="848" priority="17">
      <formula>AND($I96&lt;&gt;"",$AT96="")</formula>
    </cfRule>
  </conditionalFormatting>
  <conditionalFormatting sqref="I98">
    <cfRule type="expression" dxfId="847" priority="18">
      <formula>AND($I96&lt;&gt;"",$I98="")</formula>
    </cfRule>
  </conditionalFormatting>
  <conditionalFormatting sqref="AI98">
    <cfRule type="expression" dxfId="846" priority="19">
      <formula>AND($I96&lt;&gt;"",$AI98="")</formula>
    </cfRule>
    <cfRule type="expression" dxfId="845" priority="20">
      <formula>IF(AND($I96&lt;&gt;"",AI98&lt;&gt;"",$V78&lt;=$AI98),TRUE,FALSE)</formula>
    </cfRule>
  </conditionalFormatting>
  <conditionalFormatting sqref="AT91">
    <cfRule type="expression" dxfId="844" priority="13">
      <formula>AND($I91&lt;&gt;"",$AT91="")</formula>
    </cfRule>
  </conditionalFormatting>
  <conditionalFormatting sqref="I93">
    <cfRule type="expression" dxfId="843" priority="14">
      <formula>AND($I91&lt;&gt;"",$I93="")</formula>
    </cfRule>
  </conditionalFormatting>
  <conditionalFormatting sqref="AI93">
    <cfRule type="expression" dxfId="842" priority="15">
      <formula>AND($I91&lt;&gt;"",$AI93="")</formula>
    </cfRule>
    <cfRule type="expression" dxfId="841" priority="16">
      <formula>IF(AND($I91&lt;&gt;"",AI93&lt;&gt;"",$V78&lt;=$AI93),TRUE,FALSE)</formula>
    </cfRule>
  </conditionalFormatting>
  <conditionalFormatting sqref="AT86">
    <cfRule type="expression" dxfId="840" priority="9">
      <formula>AND($I86&lt;&gt;"",$AT86="")</formula>
    </cfRule>
  </conditionalFormatting>
  <conditionalFormatting sqref="I88">
    <cfRule type="expression" dxfId="839" priority="10">
      <formula>AND($I86&lt;&gt;"",$I88="")</formula>
    </cfRule>
  </conditionalFormatting>
  <conditionalFormatting sqref="AI88">
    <cfRule type="expression" dxfId="838" priority="11">
      <formula>AND($I86&lt;&gt;"",$AI88="")</formula>
    </cfRule>
    <cfRule type="expression" dxfId="837" priority="12">
      <formula>IF(AND($I86&lt;&gt;"",AI88&lt;&gt;"",$V78&lt;=$AI88),TRUE,FALSE)</formula>
    </cfRule>
  </conditionalFormatting>
  <conditionalFormatting sqref="AT81">
    <cfRule type="expression" dxfId="836" priority="5">
      <formula>AND($I81&lt;&gt;"",$AT81="")</formula>
    </cfRule>
  </conditionalFormatting>
  <conditionalFormatting sqref="I83">
    <cfRule type="expression" dxfId="835" priority="6">
      <formula>AND($I81&lt;&gt;"",$I83="")</formula>
    </cfRule>
  </conditionalFormatting>
  <conditionalFormatting sqref="AI83">
    <cfRule type="expression" dxfId="834" priority="7">
      <formula>AND($I81&lt;&gt;"",$AI83="")</formula>
    </cfRule>
    <cfRule type="expression" dxfId="833" priority="8">
      <formula>IF(AND($I81&lt;&gt;"",AI83&lt;&gt;"",$V78&lt;=$AI83),TRUE,FALSE)</formula>
    </cfRule>
  </conditionalFormatting>
  <conditionalFormatting sqref="AT71">
    <cfRule type="expression" dxfId="832" priority="1">
      <formula>AND($I71&lt;&gt;"",$AT71="")</formula>
    </cfRule>
  </conditionalFormatting>
  <conditionalFormatting sqref="I73">
    <cfRule type="expression" dxfId="831" priority="2">
      <formula>AND($I71&lt;&gt;"",$I73="")</formula>
    </cfRule>
  </conditionalFormatting>
  <conditionalFormatting sqref="AI73">
    <cfRule type="expression" dxfId="830" priority="3">
      <formula>AND($I71&lt;&gt;"",$AI73="")</formula>
    </cfRule>
    <cfRule type="expression" dxfId="829" priority="4">
      <formula>IF(AND($I71&lt;&gt;"",AI73&lt;&gt;"",$V63&lt;=$AI73),TRUE,FALSE)</formula>
    </cfRule>
  </conditionalFormatting>
  <conditionalFormatting sqref="V68">
    <cfRule type="expression" dxfId="828" priority="37">
      <formula>AND($I66&lt;&gt;"",$V68="")</formula>
    </cfRule>
    <cfRule type="expression" dxfId="827" priority="38">
      <formula>IF(AND(#REF!&lt;&gt;"",#REF!&lt;&gt;"",$V68&lt;=#REF!),TRUE,FALSE)</formula>
    </cfRule>
  </conditionalFormatting>
  <conditionalFormatting sqref="V78 V83 V73">
    <cfRule type="expression" dxfId="826" priority="39">
      <formula>AND($I71&lt;&gt;"",$V73="")</formula>
    </cfRule>
    <cfRule type="expression" dxfId="825" priority="40">
      <formula>IF(AND(#REF!&lt;&gt;"",#REF!&lt;&gt;"",$V73&lt;=#REF!),TRUE,FALSE)</formula>
    </cfRule>
  </conditionalFormatting>
  <conditionalFormatting sqref="V103">
    <cfRule type="expression" dxfId="824" priority="41">
      <formula>AND($I101&lt;&gt;"",$V103="")</formula>
    </cfRule>
    <cfRule type="expression" dxfId="823" priority="42">
      <formula>IF(AND(#REF!&lt;&gt;"",#REF!&lt;&gt;"",$V103&lt;=#REF!),TRUE,FALSE)</formula>
    </cfRule>
  </conditionalFormatting>
  <conditionalFormatting sqref="V98">
    <cfRule type="expression" dxfId="822" priority="43">
      <formula>AND($I96&lt;&gt;"",$V98="")</formula>
    </cfRule>
    <cfRule type="expression" dxfId="821" priority="44">
      <formula>IF(AND(#REF!&lt;&gt;"",#REF!&lt;&gt;"",$V98&lt;=#REF!),TRUE,FALSE)</formula>
    </cfRule>
  </conditionalFormatting>
  <conditionalFormatting sqref="V93">
    <cfRule type="expression" dxfId="820" priority="45">
      <formula>AND($I91&lt;&gt;"",$V93="")</formula>
    </cfRule>
    <cfRule type="expression" dxfId="819" priority="46">
      <formula>IF(AND(#REF!&lt;&gt;"",#REF!&lt;&gt;"",$V93&lt;=#REF!),TRUE,FALSE)</formula>
    </cfRule>
  </conditionalFormatting>
  <conditionalFormatting sqref="V88">
    <cfRule type="expression" dxfId="818" priority="47">
      <formula>AND($I86&lt;&gt;"",$V88="")</formula>
    </cfRule>
    <cfRule type="expression" dxfId="817" priority="48">
      <formula>IF(AND(#REF!&lt;&gt;"",#REF!&lt;&gt;"",$V88&lt;=#REF!),TRUE,FALSE)</formula>
    </cfRule>
  </conditionalFormatting>
  <dataValidations count="4">
    <dataValidation type="list" allowBlank="1" showInputMessage="1" showErrorMessage="1" sqref="AK8:AO8">
      <formula1>"平成,昭和,大正"</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Y7">
      <formula1>"男,女"</formula1>
    </dataValidation>
    <dataValidation type="list" allowBlank="1" showInputMessage="1" showErrorMessage="1" sqref="S13:U13 S15:U15 S17:U17 S19:U19 AY13:BA13 AY15:BA15 AY17:BA17 AY19:BA19">
      <formula1>"昭和,平成,令和"</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9C791090-71DE-47DC-8B02-4706F721B4AA}">
            <xm:f>IF(AND($I31&lt;&gt;"",AI33&lt;&gt;"",マスタ!$F$6&lt;=$AI33),TRUE,FALSE)</xm:f>
            <x14:dxf>
              <fill>
                <patternFill>
                  <bgColor rgb="FFFF6600"/>
                </patternFill>
              </fill>
            </x14:dxf>
          </x14:cfRule>
          <xm:sqref>AI33:AQ34</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J130"/>
  <sheetViews>
    <sheetView view="pageBreakPreview" zoomScaleNormal="145" zoomScaleSheetLayoutView="100" workbookViewId="0">
      <selection activeCell="EQ42" sqref="EQ42"/>
    </sheetView>
  </sheetViews>
  <sheetFormatPr defaultRowHeight="13.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c r="A1" s="32" t="s">
        <v>88</v>
      </c>
      <c r="AO1" s="34"/>
      <c r="AP1" s="433"/>
      <c r="AQ1" s="433"/>
      <c r="AR1" s="433"/>
      <c r="AS1" s="433"/>
      <c r="BC1" s="434" t="s">
        <v>250</v>
      </c>
      <c r="BD1" s="434"/>
      <c r="BE1" s="434"/>
    </row>
    <row r="2" spans="1:111" ht="21" customHeight="1">
      <c r="A2" s="35" t="s">
        <v>89</v>
      </c>
      <c r="B2" s="35"/>
      <c r="C2" s="35"/>
      <c r="D2" s="35"/>
      <c r="E2" s="35"/>
      <c r="F2" s="35"/>
      <c r="G2" s="35"/>
      <c r="H2" s="35"/>
      <c r="I2" s="35"/>
      <c r="J2" s="35"/>
      <c r="K2" s="35"/>
      <c r="L2" s="35"/>
      <c r="M2" s="35"/>
      <c r="N2" s="35"/>
      <c r="O2" s="35"/>
      <c r="P2" s="35"/>
      <c r="Q2" s="35"/>
      <c r="R2" s="35"/>
      <c r="S2" s="35"/>
      <c r="T2" s="35"/>
      <c r="U2" s="35"/>
      <c r="V2" s="35"/>
      <c r="W2" s="35"/>
      <c r="X2" s="35"/>
      <c r="Y2" s="35"/>
      <c r="Z2" s="35"/>
      <c r="AO2" s="37"/>
      <c r="AP2" s="435" t="s">
        <v>90</v>
      </c>
      <c r="AQ2" s="436"/>
      <c r="AR2" s="436"/>
      <c r="AS2" s="436"/>
      <c r="AT2" s="436"/>
      <c r="AU2" s="436"/>
      <c r="AV2" s="436"/>
      <c r="AW2" s="436"/>
      <c r="AX2" s="436"/>
      <c r="AY2" s="436"/>
      <c r="AZ2" s="436"/>
      <c r="BA2" s="436"/>
      <c r="BB2" s="436"/>
      <c r="BC2" s="436"/>
      <c r="BD2" s="436"/>
      <c r="BE2" s="436"/>
      <c r="BF2" s="437"/>
      <c r="BG2" s="441" t="s">
        <v>91</v>
      </c>
      <c r="BH2" s="441"/>
      <c r="BI2" s="441"/>
      <c r="BJ2" s="441"/>
    </row>
    <row r="3" spans="1:111" ht="12.75" customHeight="1">
      <c r="AP3" s="438"/>
      <c r="AQ3" s="439"/>
      <c r="AR3" s="439"/>
      <c r="AS3" s="439"/>
      <c r="AT3" s="439"/>
      <c r="AU3" s="439"/>
      <c r="AV3" s="439"/>
      <c r="AW3" s="439"/>
      <c r="AX3" s="439"/>
      <c r="AY3" s="439"/>
      <c r="AZ3" s="439"/>
      <c r="BA3" s="439"/>
      <c r="BB3" s="439"/>
      <c r="BC3" s="439"/>
      <c r="BD3" s="439"/>
      <c r="BE3" s="439"/>
      <c r="BF3" s="440"/>
      <c r="BG3" s="441"/>
      <c r="BH3" s="441"/>
      <c r="BI3" s="441"/>
      <c r="BJ3" s="441"/>
    </row>
    <row r="4" spans="1:111">
      <c r="AP4" s="36" t="s">
        <v>92</v>
      </c>
      <c r="BG4" s="441"/>
      <c r="BH4" s="441"/>
      <c r="BI4" s="441"/>
      <c r="BJ4" s="441"/>
    </row>
    <row r="5" spans="1:111" ht="20.25" customHeight="1" thickBot="1">
      <c r="A5" s="38" t="s">
        <v>93</v>
      </c>
    </row>
    <row r="6" spans="1:111" ht="14.25" customHeight="1">
      <c r="A6" s="442" t="s">
        <v>94</v>
      </c>
      <c r="B6" s="443"/>
      <c r="C6" s="443"/>
      <c r="D6" s="443"/>
      <c r="E6" s="448" t="str">
        <f>IF(①職員名簿!$C$5="","",①職員名簿!$C$5)</f>
        <v/>
      </c>
      <c r="F6" s="448"/>
      <c r="G6" s="448"/>
      <c r="H6" s="448"/>
      <c r="I6" s="448"/>
      <c r="J6" s="448"/>
      <c r="K6" s="448"/>
      <c r="L6" s="448"/>
      <c r="M6" s="448"/>
      <c r="N6" s="448"/>
      <c r="O6" s="448"/>
      <c r="P6" s="448"/>
      <c r="Q6" s="448"/>
      <c r="R6" s="448"/>
      <c r="S6" s="448"/>
      <c r="T6" s="448"/>
      <c r="U6" s="448"/>
      <c r="V6" s="448"/>
      <c r="W6" s="448"/>
      <c r="X6" s="448"/>
      <c r="Y6" s="448"/>
      <c r="Z6" s="448"/>
      <c r="AA6" s="448"/>
      <c r="AB6" s="448"/>
      <c r="AC6" s="451" t="s">
        <v>95</v>
      </c>
      <c r="AD6" s="452"/>
      <c r="AE6" s="452"/>
      <c r="AF6" s="453"/>
      <c r="AG6" s="457"/>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9"/>
      <c r="CV6" s="473" t="s">
        <v>13</v>
      </c>
      <c r="CW6" s="474"/>
      <c r="CX6" s="475"/>
      <c r="CY6" s="479" t="s">
        <v>96</v>
      </c>
      <c r="CZ6" s="480"/>
      <c r="DA6" s="480"/>
      <c r="DB6" s="481"/>
    </row>
    <row r="7" spans="1:111" ht="33" customHeight="1">
      <c r="A7" s="444"/>
      <c r="B7" s="445"/>
      <c r="C7" s="445"/>
      <c r="D7" s="445"/>
      <c r="E7" s="449"/>
      <c r="F7" s="449"/>
      <c r="G7" s="449"/>
      <c r="H7" s="449"/>
      <c r="I7" s="449"/>
      <c r="J7" s="449"/>
      <c r="K7" s="449"/>
      <c r="L7" s="449"/>
      <c r="M7" s="449"/>
      <c r="N7" s="449"/>
      <c r="O7" s="449"/>
      <c r="P7" s="449"/>
      <c r="Q7" s="449"/>
      <c r="R7" s="449"/>
      <c r="S7" s="449"/>
      <c r="T7" s="449"/>
      <c r="U7" s="449"/>
      <c r="V7" s="449"/>
      <c r="W7" s="449"/>
      <c r="X7" s="449"/>
      <c r="Y7" s="449"/>
      <c r="Z7" s="449"/>
      <c r="AA7" s="449"/>
      <c r="AB7" s="449"/>
      <c r="AC7" s="454"/>
      <c r="AD7" s="455"/>
      <c r="AE7" s="455"/>
      <c r="AF7" s="456"/>
      <c r="AG7" s="482"/>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4"/>
      <c r="CV7" s="476"/>
      <c r="CW7" s="477"/>
      <c r="CX7" s="478"/>
      <c r="CY7" s="485"/>
      <c r="CZ7" s="486"/>
      <c r="DA7" s="486"/>
      <c r="DB7" s="487"/>
    </row>
    <row r="8" spans="1:111" ht="26.25" customHeight="1" thickBot="1">
      <c r="A8" s="446"/>
      <c r="B8" s="447"/>
      <c r="C8" s="447"/>
      <c r="D8" s="447"/>
      <c r="E8" s="450"/>
      <c r="F8" s="450"/>
      <c r="G8" s="450"/>
      <c r="H8" s="450"/>
      <c r="I8" s="450"/>
      <c r="J8" s="450"/>
      <c r="K8" s="450"/>
      <c r="L8" s="450"/>
      <c r="M8" s="450"/>
      <c r="N8" s="450"/>
      <c r="O8" s="450"/>
      <c r="P8" s="450"/>
      <c r="Q8" s="450"/>
      <c r="R8" s="450"/>
      <c r="S8" s="450"/>
      <c r="T8" s="450"/>
      <c r="U8" s="450"/>
      <c r="V8" s="450"/>
      <c r="W8" s="450"/>
      <c r="X8" s="450"/>
      <c r="Y8" s="450"/>
      <c r="Z8" s="450"/>
      <c r="AA8" s="450"/>
      <c r="AB8" s="450"/>
      <c r="AC8" s="488" t="s">
        <v>14</v>
      </c>
      <c r="AD8" s="460"/>
      <c r="AE8" s="460"/>
      <c r="AF8" s="460"/>
      <c r="AG8" s="460"/>
      <c r="AH8" s="489"/>
      <c r="AI8" s="490" t="s">
        <v>9</v>
      </c>
      <c r="AJ8" s="491"/>
      <c r="AK8" s="492"/>
      <c r="AL8" s="492"/>
      <c r="AM8" s="492"/>
      <c r="AN8" s="492"/>
      <c r="AO8" s="493"/>
      <c r="AP8" s="494"/>
      <c r="AQ8" s="494"/>
      <c r="AR8" s="494"/>
      <c r="AS8" s="494"/>
      <c r="AT8" s="494"/>
      <c r="AU8" s="460" t="s">
        <v>97</v>
      </c>
      <c r="AV8" s="460"/>
      <c r="AW8" s="461"/>
      <c r="AX8" s="461"/>
      <c r="AY8" s="461"/>
      <c r="AZ8" s="461"/>
      <c r="BA8" s="460" t="s">
        <v>98</v>
      </c>
      <c r="BB8" s="460"/>
      <c r="BC8" s="461"/>
      <c r="BD8" s="461"/>
      <c r="BE8" s="461"/>
      <c r="BF8" s="461"/>
      <c r="BG8" s="460" t="s">
        <v>99</v>
      </c>
      <c r="BH8" s="460"/>
      <c r="BI8" s="39"/>
      <c r="BJ8" s="40"/>
      <c r="BM8" s="41"/>
      <c r="BQ8" s="445" t="s">
        <v>15</v>
      </c>
      <c r="BR8" s="445"/>
      <c r="BS8" s="445"/>
      <c r="BT8" s="445"/>
      <c r="BU8" s="505"/>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V8" s="462"/>
      <c r="CW8" s="463"/>
      <c r="CX8" s="463"/>
      <c r="CY8" s="463"/>
      <c r="CZ8" s="463"/>
      <c r="DA8" s="463"/>
      <c r="DB8" s="463"/>
      <c r="DC8" s="463"/>
      <c r="DD8" s="463"/>
      <c r="DE8" s="463"/>
      <c r="DF8" s="463"/>
      <c r="DG8" s="464"/>
    </row>
    <row r="9" spans="1:111" ht="9" customHeight="1">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c r="A10" s="465" t="s">
        <v>100</v>
      </c>
      <c r="B10" s="465"/>
      <c r="C10" s="445" t="s">
        <v>101</v>
      </c>
      <c r="D10" s="445"/>
      <c r="E10" s="445"/>
      <c r="F10" s="445"/>
      <c r="G10" s="445"/>
      <c r="H10" s="445"/>
      <c r="I10" s="445"/>
      <c r="J10" s="445"/>
      <c r="K10" s="445"/>
      <c r="L10" s="445"/>
      <c r="M10" s="445"/>
      <c r="N10" s="445"/>
      <c r="O10" s="445"/>
      <c r="P10" s="445"/>
      <c r="Q10" s="445"/>
      <c r="R10" s="445"/>
      <c r="S10" s="445" t="s">
        <v>102</v>
      </c>
      <c r="T10" s="466"/>
      <c r="U10" s="466"/>
      <c r="V10" s="466"/>
      <c r="W10" s="466"/>
      <c r="X10" s="466"/>
      <c r="Y10" s="466"/>
      <c r="Z10" s="466"/>
      <c r="AA10" s="466"/>
      <c r="AB10" s="466"/>
      <c r="AC10" s="466"/>
      <c r="AD10" s="466"/>
      <c r="AE10" s="43"/>
      <c r="AF10" s="43"/>
      <c r="AG10" s="467" t="s">
        <v>103</v>
      </c>
      <c r="AH10" s="468"/>
      <c r="AI10" s="445" t="s">
        <v>104</v>
      </c>
      <c r="AJ10" s="445"/>
      <c r="AK10" s="445"/>
      <c r="AL10" s="445"/>
      <c r="AM10" s="445"/>
      <c r="AN10" s="445"/>
      <c r="AO10" s="445"/>
      <c r="AP10" s="445"/>
      <c r="AQ10" s="445"/>
      <c r="AR10" s="445"/>
      <c r="AS10" s="445"/>
      <c r="AT10" s="445"/>
      <c r="AU10" s="445"/>
      <c r="AV10" s="445"/>
      <c r="AW10" s="445"/>
      <c r="AX10" s="445"/>
      <c r="AY10" s="445" t="s">
        <v>105</v>
      </c>
      <c r="AZ10" s="466"/>
      <c r="BA10" s="466"/>
      <c r="BB10" s="466"/>
      <c r="BC10" s="466"/>
      <c r="BD10" s="466"/>
      <c r="BE10" s="466"/>
      <c r="BF10" s="466"/>
      <c r="BG10" s="466"/>
      <c r="BH10" s="466"/>
      <c r="BI10" s="466"/>
      <c r="BJ10" s="466"/>
    </row>
    <row r="11" spans="1:111" ht="15" customHeight="1">
      <c r="A11" s="465"/>
      <c r="B11" s="465"/>
      <c r="C11" s="445"/>
      <c r="D11" s="445"/>
      <c r="E11" s="445"/>
      <c r="F11" s="445"/>
      <c r="G11" s="445"/>
      <c r="H11" s="445"/>
      <c r="I11" s="445"/>
      <c r="J11" s="445"/>
      <c r="K11" s="445"/>
      <c r="L11" s="445"/>
      <c r="M11" s="445"/>
      <c r="N11" s="445"/>
      <c r="O11" s="445"/>
      <c r="P11" s="445"/>
      <c r="Q11" s="445"/>
      <c r="R11" s="445"/>
      <c r="S11" s="466"/>
      <c r="T11" s="466"/>
      <c r="U11" s="466"/>
      <c r="V11" s="466"/>
      <c r="W11" s="466"/>
      <c r="X11" s="466"/>
      <c r="Y11" s="466"/>
      <c r="Z11" s="466"/>
      <c r="AA11" s="466"/>
      <c r="AB11" s="466"/>
      <c r="AC11" s="466"/>
      <c r="AD11" s="466"/>
      <c r="AE11" s="43"/>
      <c r="AF11" s="43"/>
      <c r="AG11" s="469"/>
      <c r="AH11" s="470"/>
      <c r="AI11" s="445"/>
      <c r="AJ11" s="445"/>
      <c r="AK11" s="445"/>
      <c r="AL11" s="445"/>
      <c r="AM11" s="445"/>
      <c r="AN11" s="445"/>
      <c r="AO11" s="445"/>
      <c r="AP11" s="445"/>
      <c r="AQ11" s="445"/>
      <c r="AR11" s="445"/>
      <c r="AS11" s="445"/>
      <c r="AT11" s="445"/>
      <c r="AU11" s="445"/>
      <c r="AV11" s="445"/>
      <c r="AW11" s="445"/>
      <c r="AX11" s="445"/>
      <c r="AY11" s="466"/>
      <c r="AZ11" s="466"/>
      <c r="BA11" s="466"/>
      <c r="BB11" s="466"/>
      <c r="BC11" s="466"/>
      <c r="BD11" s="466"/>
      <c r="BE11" s="466"/>
      <c r="BF11" s="466"/>
      <c r="BG11" s="466"/>
      <c r="BH11" s="466"/>
      <c r="BI11" s="466"/>
      <c r="BJ11" s="466"/>
    </row>
    <row r="12" spans="1:111" ht="15.75" customHeight="1">
      <c r="A12" s="465"/>
      <c r="B12" s="465"/>
      <c r="C12" s="495"/>
      <c r="D12" s="495"/>
      <c r="E12" s="495"/>
      <c r="F12" s="495"/>
      <c r="G12" s="495"/>
      <c r="H12" s="495"/>
      <c r="I12" s="495"/>
      <c r="J12" s="495"/>
      <c r="K12" s="495"/>
      <c r="L12" s="495"/>
      <c r="M12" s="495"/>
      <c r="N12" s="495"/>
      <c r="O12" s="495"/>
      <c r="P12" s="495"/>
      <c r="Q12" s="495"/>
      <c r="R12" s="495"/>
      <c r="S12" s="496" t="s">
        <v>106</v>
      </c>
      <c r="T12" s="497"/>
      <c r="U12" s="498"/>
      <c r="V12" s="499"/>
      <c r="W12" s="500"/>
      <c r="X12" s="503" t="s">
        <v>97</v>
      </c>
      <c r="Y12" s="500"/>
      <c r="Z12" s="500"/>
      <c r="AA12" s="503" t="s">
        <v>98</v>
      </c>
      <c r="AB12" s="500"/>
      <c r="AC12" s="500"/>
      <c r="AD12" s="507" t="s">
        <v>99</v>
      </c>
      <c r="AE12" s="44"/>
      <c r="AF12" s="44"/>
      <c r="AG12" s="469"/>
      <c r="AH12" s="470"/>
      <c r="AI12" s="512"/>
      <c r="AJ12" s="512"/>
      <c r="AK12" s="512"/>
      <c r="AL12" s="512"/>
      <c r="AM12" s="512"/>
      <c r="AN12" s="512"/>
      <c r="AO12" s="512"/>
      <c r="AP12" s="512"/>
      <c r="AQ12" s="512"/>
      <c r="AR12" s="512"/>
      <c r="AS12" s="512"/>
      <c r="AT12" s="512"/>
      <c r="AU12" s="512"/>
      <c r="AV12" s="512"/>
      <c r="AW12" s="512"/>
      <c r="AX12" s="512"/>
      <c r="AY12" s="496" t="s">
        <v>106</v>
      </c>
      <c r="AZ12" s="497"/>
      <c r="BA12" s="498"/>
      <c r="BB12" s="499"/>
      <c r="BC12" s="500"/>
      <c r="BD12" s="503" t="s">
        <v>97</v>
      </c>
      <c r="BE12" s="500"/>
      <c r="BF12" s="500"/>
      <c r="BG12" s="503" t="s">
        <v>98</v>
      </c>
      <c r="BH12" s="500"/>
      <c r="BI12" s="500"/>
      <c r="BJ12" s="507" t="s">
        <v>99</v>
      </c>
    </row>
    <row r="13" spans="1:111" ht="15.75" customHeight="1">
      <c r="A13" s="465"/>
      <c r="B13" s="465"/>
      <c r="C13" s="495"/>
      <c r="D13" s="495"/>
      <c r="E13" s="495"/>
      <c r="F13" s="495"/>
      <c r="G13" s="495"/>
      <c r="H13" s="495"/>
      <c r="I13" s="495"/>
      <c r="J13" s="495"/>
      <c r="K13" s="495"/>
      <c r="L13" s="495"/>
      <c r="M13" s="495"/>
      <c r="N13" s="495"/>
      <c r="O13" s="495"/>
      <c r="P13" s="495"/>
      <c r="Q13" s="495"/>
      <c r="R13" s="495"/>
      <c r="S13" s="509"/>
      <c r="T13" s="510"/>
      <c r="U13" s="511"/>
      <c r="V13" s="501"/>
      <c r="W13" s="502"/>
      <c r="X13" s="504"/>
      <c r="Y13" s="502"/>
      <c r="Z13" s="502"/>
      <c r="AA13" s="504"/>
      <c r="AB13" s="502"/>
      <c r="AC13" s="502"/>
      <c r="AD13" s="508"/>
      <c r="AE13" s="44"/>
      <c r="AF13" s="44"/>
      <c r="AG13" s="469"/>
      <c r="AH13" s="470"/>
      <c r="AI13" s="512"/>
      <c r="AJ13" s="512"/>
      <c r="AK13" s="512"/>
      <c r="AL13" s="512"/>
      <c r="AM13" s="512"/>
      <c r="AN13" s="512"/>
      <c r="AO13" s="512"/>
      <c r="AP13" s="512"/>
      <c r="AQ13" s="512"/>
      <c r="AR13" s="512"/>
      <c r="AS13" s="512"/>
      <c r="AT13" s="512"/>
      <c r="AU13" s="512"/>
      <c r="AV13" s="512"/>
      <c r="AW13" s="512"/>
      <c r="AX13" s="512"/>
      <c r="AY13" s="509"/>
      <c r="AZ13" s="510"/>
      <c r="BA13" s="511"/>
      <c r="BB13" s="501"/>
      <c r="BC13" s="502"/>
      <c r="BD13" s="504"/>
      <c r="BE13" s="502"/>
      <c r="BF13" s="502"/>
      <c r="BG13" s="504"/>
      <c r="BH13" s="502"/>
      <c r="BI13" s="502"/>
      <c r="BJ13" s="508"/>
    </row>
    <row r="14" spans="1:111" ht="15.75" customHeight="1">
      <c r="A14" s="465"/>
      <c r="B14" s="465"/>
      <c r="C14" s="495"/>
      <c r="D14" s="495"/>
      <c r="E14" s="495"/>
      <c r="F14" s="495"/>
      <c r="G14" s="495"/>
      <c r="H14" s="495"/>
      <c r="I14" s="495"/>
      <c r="J14" s="495"/>
      <c r="K14" s="495"/>
      <c r="L14" s="495"/>
      <c r="M14" s="495"/>
      <c r="N14" s="495"/>
      <c r="O14" s="495"/>
      <c r="P14" s="495"/>
      <c r="Q14" s="495"/>
      <c r="R14" s="495"/>
      <c r="S14" s="496" t="s">
        <v>106</v>
      </c>
      <c r="T14" s="497"/>
      <c r="U14" s="498"/>
      <c r="V14" s="499"/>
      <c r="W14" s="500"/>
      <c r="X14" s="503" t="s">
        <v>97</v>
      </c>
      <c r="Y14" s="500"/>
      <c r="Z14" s="500"/>
      <c r="AA14" s="503" t="s">
        <v>98</v>
      </c>
      <c r="AB14" s="500"/>
      <c r="AC14" s="500"/>
      <c r="AD14" s="507" t="s">
        <v>99</v>
      </c>
      <c r="AE14" s="44"/>
      <c r="AF14" s="44"/>
      <c r="AG14" s="469"/>
      <c r="AH14" s="470"/>
      <c r="AI14" s="512"/>
      <c r="AJ14" s="512"/>
      <c r="AK14" s="512"/>
      <c r="AL14" s="512"/>
      <c r="AM14" s="512"/>
      <c r="AN14" s="512"/>
      <c r="AO14" s="512"/>
      <c r="AP14" s="512"/>
      <c r="AQ14" s="512"/>
      <c r="AR14" s="512"/>
      <c r="AS14" s="512"/>
      <c r="AT14" s="512"/>
      <c r="AU14" s="512"/>
      <c r="AV14" s="512"/>
      <c r="AW14" s="512"/>
      <c r="AX14" s="512"/>
      <c r="AY14" s="496" t="s">
        <v>106</v>
      </c>
      <c r="AZ14" s="497"/>
      <c r="BA14" s="498"/>
      <c r="BB14" s="499"/>
      <c r="BC14" s="500"/>
      <c r="BD14" s="503" t="s">
        <v>97</v>
      </c>
      <c r="BE14" s="500"/>
      <c r="BF14" s="500"/>
      <c r="BG14" s="503" t="s">
        <v>98</v>
      </c>
      <c r="BH14" s="500"/>
      <c r="BI14" s="500"/>
      <c r="BJ14" s="507" t="s">
        <v>99</v>
      </c>
    </row>
    <row r="15" spans="1:111" ht="15.75" customHeight="1">
      <c r="A15" s="465"/>
      <c r="B15" s="465"/>
      <c r="C15" s="495"/>
      <c r="D15" s="495"/>
      <c r="E15" s="495"/>
      <c r="F15" s="495"/>
      <c r="G15" s="495"/>
      <c r="H15" s="495"/>
      <c r="I15" s="495"/>
      <c r="J15" s="495"/>
      <c r="K15" s="495"/>
      <c r="L15" s="495"/>
      <c r="M15" s="495"/>
      <c r="N15" s="495"/>
      <c r="O15" s="495"/>
      <c r="P15" s="495"/>
      <c r="Q15" s="495"/>
      <c r="R15" s="495"/>
      <c r="S15" s="509"/>
      <c r="T15" s="510"/>
      <c r="U15" s="511"/>
      <c r="V15" s="501"/>
      <c r="W15" s="502"/>
      <c r="X15" s="504"/>
      <c r="Y15" s="502"/>
      <c r="Z15" s="502"/>
      <c r="AA15" s="504"/>
      <c r="AB15" s="502"/>
      <c r="AC15" s="502"/>
      <c r="AD15" s="508"/>
      <c r="AE15" s="44"/>
      <c r="AF15" s="44"/>
      <c r="AG15" s="469"/>
      <c r="AH15" s="470"/>
      <c r="AI15" s="512"/>
      <c r="AJ15" s="512"/>
      <c r="AK15" s="512"/>
      <c r="AL15" s="512"/>
      <c r="AM15" s="512"/>
      <c r="AN15" s="512"/>
      <c r="AO15" s="512"/>
      <c r="AP15" s="512"/>
      <c r="AQ15" s="512"/>
      <c r="AR15" s="512"/>
      <c r="AS15" s="512"/>
      <c r="AT15" s="512"/>
      <c r="AU15" s="512"/>
      <c r="AV15" s="512"/>
      <c r="AW15" s="512"/>
      <c r="AX15" s="512"/>
      <c r="AY15" s="509"/>
      <c r="AZ15" s="510"/>
      <c r="BA15" s="511"/>
      <c r="BB15" s="501"/>
      <c r="BC15" s="502"/>
      <c r="BD15" s="504"/>
      <c r="BE15" s="502"/>
      <c r="BF15" s="502"/>
      <c r="BG15" s="504"/>
      <c r="BH15" s="502"/>
      <c r="BI15" s="502"/>
      <c r="BJ15" s="508"/>
    </row>
    <row r="16" spans="1:111" ht="15.75" customHeight="1">
      <c r="A16" s="465"/>
      <c r="B16" s="465"/>
      <c r="C16" s="495"/>
      <c r="D16" s="495"/>
      <c r="E16" s="495"/>
      <c r="F16" s="495"/>
      <c r="G16" s="495"/>
      <c r="H16" s="495"/>
      <c r="I16" s="495"/>
      <c r="J16" s="495"/>
      <c r="K16" s="495"/>
      <c r="L16" s="495"/>
      <c r="M16" s="495"/>
      <c r="N16" s="495"/>
      <c r="O16" s="495"/>
      <c r="P16" s="495"/>
      <c r="Q16" s="495"/>
      <c r="R16" s="495"/>
      <c r="S16" s="496" t="s">
        <v>106</v>
      </c>
      <c r="T16" s="497"/>
      <c r="U16" s="498"/>
      <c r="V16" s="499"/>
      <c r="W16" s="500"/>
      <c r="X16" s="503" t="s">
        <v>97</v>
      </c>
      <c r="Y16" s="500"/>
      <c r="Z16" s="500"/>
      <c r="AA16" s="503" t="s">
        <v>98</v>
      </c>
      <c r="AB16" s="500"/>
      <c r="AC16" s="500"/>
      <c r="AD16" s="507" t="s">
        <v>99</v>
      </c>
      <c r="AE16" s="44"/>
      <c r="AF16" s="44"/>
      <c r="AG16" s="469"/>
      <c r="AH16" s="470"/>
      <c r="AI16" s="512"/>
      <c r="AJ16" s="512"/>
      <c r="AK16" s="512"/>
      <c r="AL16" s="512"/>
      <c r="AM16" s="512"/>
      <c r="AN16" s="512"/>
      <c r="AO16" s="512"/>
      <c r="AP16" s="512"/>
      <c r="AQ16" s="512"/>
      <c r="AR16" s="512"/>
      <c r="AS16" s="512"/>
      <c r="AT16" s="512"/>
      <c r="AU16" s="512"/>
      <c r="AV16" s="512"/>
      <c r="AW16" s="512"/>
      <c r="AX16" s="512"/>
      <c r="AY16" s="496" t="s">
        <v>106</v>
      </c>
      <c r="AZ16" s="497"/>
      <c r="BA16" s="498"/>
      <c r="BB16" s="499"/>
      <c r="BC16" s="500"/>
      <c r="BD16" s="503" t="s">
        <v>97</v>
      </c>
      <c r="BE16" s="500"/>
      <c r="BF16" s="500"/>
      <c r="BG16" s="503" t="s">
        <v>98</v>
      </c>
      <c r="BH16" s="500"/>
      <c r="BI16" s="500"/>
      <c r="BJ16" s="507" t="s">
        <v>99</v>
      </c>
    </row>
    <row r="17" spans="1:66" ht="15.75" customHeight="1">
      <c r="A17" s="465"/>
      <c r="B17" s="465"/>
      <c r="C17" s="495"/>
      <c r="D17" s="495"/>
      <c r="E17" s="495"/>
      <c r="F17" s="495"/>
      <c r="G17" s="495"/>
      <c r="H17" s="495"/>
      <c r="I17" s="495"/>
      <c r="J17" s="495"/>
      <c r="K17" s="495"/>
      <c r="L17" s="495"/>
      <c r="M17" s="495"/>
      <c r="N17" s="495"/>
      <c r="O17" s="495"/>
      <c r="P17" s="495"/>
      <c r="Q17" s="495"/>
      <c r="R17" s="495"/>
      <c r="S17" s="509"/>
      <c r="T17" s="510"/>
      <c r="U17" s="511"/>
      <c r="V17" s="501"/>
      <c r="W17" s="502"/>
      <c r="X17" s="504"/>
      <c r="Y17" s="502"/>
      <c r="Z17" s="502"/>
      <c r="AA17" s="504"/>
      <c r="AB17" s="502"/>
      <c r="AC17" s="502"/>
      <c r="AD17" s="508"/>
      <c r="AE17" s="44"/>
      <c r="AF17" s="44"/>
      <c r="AG17" s="469"/>
      <c r="AH17" s="470"/>
      <c r="AI17" s="512"/>
      <c r="AJ17" s="512"/>
      <c r="AK17" s="512"/>
      <c r="AL17" s="512"/>
      <c r="AM17" s="512"/>
      <c r="AN17" s="512"/>
      <c r="AO17" s="512"/>
      <c r="AP17" s="512"/>
      <c r="AQ17" s="512"/>
      <c r="AR17" s="512"/>
      <c r="AS17" s="512"/>
      <c r="AT17" s="512"/>
      <c r="AU17" s="512"/>
      <c r="AV17" s="512"/>
      <c r="AW17" s="512"/>
      <c r="AX17" s="512"/>
      <c r="AY17" s="509"/>
      <c r="AZ17" s="510"/>
      <c r="BA17" s="511"/>
      <c r="BB17" s="501"/>
      <c r="BC17" s="502"/>
      <c r="BD17" s="504"/>
      <c r="BE17" s="502"/>
      <c r="BF17" s="502"/>
      <c r="BG17" s="504"/>
      <c r="BH17" s="502"/>
      <c r="BI17" s="502"/>
      <c r="BJ17" s="508"/>
    </row>
    <row r="18" spans="1:66" ht="15.75" customHeight="1">
      <c r="A18" s="465"/>
      <c r="B18" s="465"/>
      <c r="C18" s="495"/>
      <c r="D18" s="495"/>
      <c r="E18" s="495"/>
      <c r="F18" s="495"/>
      <c r="G18" s="495"/>
      <c r="H18" s="495"/>
      <c r="I18" s="495"/>
      <c r="J18" s="495"/>
      <c r="K18" s="495"/>
      <c r="L18" s="495"/>
      <c r="M18" s="495"/>
      <c r="N18" s="495"/>
      <c r="O18" s="495"/>
      <c r="P18" s="495"/>
      <c r="Q18" s="495"/>
      <c r="R18" s="495"/>
      <c r="S18" s="496" t="s">
        <v>106</v>
      </c>
      <c r="T18" s="497"/>
      <c r="U18" s="498"/>
      <c r="V18" s="499"/>
      <c r="W18" s="500"/>
      <c r="X18" s="503" t="s">
        <v>97</v>
      </c>
      <c r="Y18" s="500"/>
      <c r="Z18" s="500"/>
      <c r="AA18" s="503" t="s">
        <v>98</v>
      </c>
      <c r="AB18" s="500"/>
      <c r="AC18" s="500"/>
      <c r="AD18" s="507" t="s">
        <v>99</v>
      </c>
      <c r="AE18" s="44"/>
      <c r="AF18" s="44"/>
      <c r="AG18" s="469"/>
      <c r="AH18" s="470"/>
      <c r="AI18" s="512"/>
      <c r="AJ18" s="512"/>
      <c r="AK18" s="512"/>
      <c r="AL18" s="512"/>
      <c r="AM18" s="512"/>
      <c r="AN18" s="512"/>
      <c r="AO18" s="512"/>
      <c r="AP18" s="512"/>
      <c r="AQ18" s="512"/>
      <c r="AR18" s="512"/>
      <c r="AS18" s="512"/>
      <c r="AT18" s="512"/>
      <c r="AU18" s="512"/>
      <c r="AV18" s="512"/>
      <c r="AW18" s="512"/>
      <c r="AX18" s="512"/>
      <c r="AY18" s="496" t="s">
        <v>106</v>
      </c>
      <c r="AZ18" s="497"/>
      <c r="BA18" s="498"/>
      <c r="BB18" s="499"/>
      <c r="BC18" s="500"/>
      <c r="BD18" s="503" t="s">
        <v>97</v>
      </c>
      <c r="BE18" s="500"/>
      <c r="BF18" s="500"/>
      <c r="BG18" s="503" t="s">
        <v>98</v>
      </c>
      <c r="BH18" s="500"/>
      <c r="BI18" s="500"/>
      <c r="BJ18" s="507" t="s">
        <v>99</v>
      </c>
    </row>
    <row r="19" spans="1:66" ht="15.75" customHeight="1">
      <c r="A19" s="465"/>
      <c r="B19" s="465"/>
      <c r="C19" s="495"/>
      <c r="D19" s="495"/>
      <c r="E19" s="495"/>
      <c r="F19" s="495"/>
      <c r="G19" s="495"/>
      <c r="H19" s="495"/>
      <c r="I19" s="495"/>
      <c r="J19" s="495"/>
      <c r="K19" s="495"/>
      <c r="L19" s="495"/>
      <c r="M19" s="495"/>
      <c r="N19" s="495"/>
      <c r="O19" s="495"/>
      <c r="P19" s="495"/>
      <c r="Q19" s="495"/>
      <c r="R19" s="495"/>
      <c r="S19" s="509"/>
      <c r="T19" s="510"/>
      <c r="U19" s="511"/>
      <c r="V19" s="501"/>
      <c r="W19" s="502"/>
      <c r="X19" s="504"/>
      <c r="Y19" s="502"/>
      <c r="Z19" s="502"/>
      <c r="AA19" s="504"/>
      <c r="AB19" s="502"/>
      <c r="AC19" s="502"/>
      <c r="AD19" s="508"/>
      <c r="AE19" s="44"/>
      <c r="AF19" s="44"/>
      <c r="AG19" s="471"/>
      <c r="AH19" s="472"/>
      <c r="AI19" s="512"/>
      <c r="AJ19" s="512"/>
      <c r="AK19" s="512"/>
      <c r="AL19" s="512"/>
      <c r="AM19" s="512"/>
      <c r="AN19" s="512"/>
      <c r="AO19" s="512"/>
      <c r="AP19" s="512"/>
      <c r="AQ19" s="512"/>
      <c r="AR19" s="512"/>
      <c r="AS19" s="512"/>
      <c r="AT19" s="512"/>
      <c r="AU19" s="512"/>
      <c r="AV19" s="512"/>
      <c r="AW19" s="512"/>
      <c r="AX19" s="512"/>
      <c r="AY19" s="509"/>
      <c r="AZ19" s="510"/>
      <c r="BA19" s="511"/>
      <c r="BB19" s="501"/>
      <c r="BC19" s="502"/>
      <c r="BD19" s="504"/>
      <c r="BE19" s="502"/>
      <c r="BF19" s="502"/>
      <c r="BG19" s="504"/>
      <c r="BH19" s="502"/>
      <c r="BI19" s="502"/>
      <c r="BJ19" s="508"/>
    </row>
    <row r="20" spans="1:66" ht="15" customHeight="1">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513" t="s">
        <v>107</v>
      </c>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row>
    <row r="21" spans="1:66" ht="20.25" customHeight="1">
      <c r="A21" s="38" t="s">
        <v>108</v>
      </c>
      <c r="R21" s="48"/>
    </row>
    <row r="22" spans="1:66" s="49" customFormat="1" ht="18" customHeight="1">
      <c r="A22" s="49" t="s">
        <v>109</v>
      </c>
      <c r="R22" s="50"/>
    </row>
    <row r="23" spans="1:66" s="49" customFormat="1" ht="18" customHeight="1">
      <c r="A23" s="49" t="s">
        <v>110</v>
      </c>
      <c r="R23" s="50"/>
    </row>
    <row r="24" spans="1:66" s="49" customFormat="1" ht="18" customHeight="1">
      <c r="A24" s="49" t="s">
        <v>209</v>
      </c>
      <c r="R24" s="50"/>
    </row>
    <row r="25" spans="1:66" s="49" customFormat="1" ht="18" customHeight="1">
      <c r="A25" s="49" t="s">
        <v>210</v>
      </c>
      <c r="R25" s="50"/>
    </row>
    <row r="26" spans="1:66" s="49" customFormat="1" ht="18" customHeight="1">
      <c r="A26" s="49" t="s">
        <v>111</v>
      </c>
      <c r="R26" s="50"/>
    </row>
    <row r="27" spans="1:66" ht="9.75" customHeight="1" thickBo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c r="C28" s="514" t="s">
        <v>112</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8" t="s">
        <v>113</v>
      </c>
      <c r="AD28" s="518"/>
      <c r="AE28" s="518"/>
      <c r="AF28" s="518"/>
      <c r="AG28" s="520" t="s">
        <v>114</v>
      </c>
      <c r="AH28" s="521"/>
      <c r="AI28" s="521"/>
      <c r="AJ28" s="521"/>
      <c r="AK28" s="521"/>
      <c r="AL28" s="521"/>
      <c r="AM28" s="521"/>
      <c r="AN28" s="521"/>
      <c r="AO28" s="521"/>
      <c r="AP28" s="521"/>
      <c r="AQ28" s="521"/>
      <c r="AR28" s="521"/>
      <c r="AS28" s="521"/>
      <c r="AT28" s="521"/>
      <c r="AU28" s="521"/>
      <c r="AV28" s="521"/>
      <c r="AW28" s="524">
        <f>IFERROR(QUOTIENT((AY33+AY38+AY43+AY48+AY53+AY58+AY63+AY68+AY73+AY78+AY83+AY88+AY93+AY98+AY103)*12+(BE33+BE38+BE43+BE48+BE53+BE58+BE63+BE68+BE73+BE78+BE83+BE88+BE93+BE98+BE103),12),"")</f>
        <v>0</v>
      </c>
      <c r="AX28" s="525"/>
      <c r="AY28" s="525"/>
      <c r="AZ28" s="525"/>
      <c r="BA28" s="528" t="s">
        <v>97</v>
      </c>
      <c r="BB28" s="529"/>
      <c r="BC28" s="525">
        <f>IFERROR(MOD((AY33+AY38+AY43+AY48+AY53+AY58+AY63+AY68+AY73+AY78+AY83+AY88+AY93+AY98+AY103)*12+(BE33+BE38+BE43+BE48+BE53+BE58+BE63+BE68+BE73+BE78+BE83+BE88+BE93+BE98+BE103),12),"")</f>
        <v>0</v>
      </c>
      <c r="BD28" s="525"/>
      <c r="BE28" s="525"/>
      <c r="BF28" s="525"/>
      <c r="BG28" s="521" t="s">
        <v>115</v>
      </c>
      <c r="BH28" s="532"/>
    </row>
    <row r="29" spans="1:66" ht="14.25" thickBot="1">
      <c r="C29" s="516"/>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9"/>
      <c r="AD29" s="519"/>
      <c r="AE29" s="519"/>
      <c r="AF29" s="519"/>
      <c r="AG29" s="522"/>
      <c r="AH29" s="523"/>
      <c r="AI29" s="523"/>
      <c r="AJ29" s="523"/>
      <c r="AK29" s="523"/>
      <c r="AL29" s="523"/>
      <c r="AM29" s="523"/>
      <c r="AN29" s="523"/>
      <c r="AO29" s="523"/>
      <c r="AP29" s="523"/>
      <c r="AQ29" s="523"/>
      <c r="AR29" s="523"/>
      <c r="AS29" s="523"/>
      <c r="AT29" s="523"/>
      <c r="AU29" s="523"/>
      <c r="AV29" s="523"/>
      <c r="AW29" s="526"/>
      <c r="AX29" s="527"/>
      <c r="AY29" s="527"/>
      <c r="AZ29" s="527"/>
      <c r="BA29" s="530"/>
      <c r="BB29" s="531"/>
      <c r="BC29" s="527"/>
      <c r="BD29" s="527"/>
      <c r="BE29" s="527"/>
      <c r="BF29" s="527"/>
      <c r="BG29" s="523"/>
      <c r="BH29" s="533"/>
    </row>
    <row r="30" spans="1:66" ht="9.75" customHeight="1">
      <c r="C30" s="52"/>
    </row>
    <row r="31" spans="1:66" ht="13.5" customHeight="1">
      <c r="A31" s="427" t="s">
        <v>116</v>
      </c>
      <c r="B31" s="428"/>
      <c r="C31" s="546" t="s">
        <v>117</v>
      </c>
      <c r="D31" s="547"/>
      <c r="E31" s="547"/>
      <c r="F31" s="547"/>
      <c r="G31" s="547"/>
      <c r="H31" s="548"/>
      <c r="I31" s="552"/>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4"/>
      <c r="AN31" s="558" t="s">
        <v>118</v>
      </c>
      <c r="AO31" s="547"/>
      <c r="AP31" s="547"/>
      <c r="AQ31" s="547"/>
      <c r="AR31" s="547"/>
      <c r="AS31" s="548"/>
      <c r="AT31" s="553"/>
      <c r="AU31" s="553"/>
      <c r="AV31" s="553"/>
      <c r="AW31" s="553"/>
      <c r="AX31" s="553"/>
      <c r="AY31" s="553"/>
      <c r="AZ31" s="553"/>
      <c r="BA31" s="553"/>
      <c r="BB31" s="553"/>
      <c r="BC31" s="553"/>
      <c r="BD31" s="553"/>
      <c r="BE31" s="553"/>
      <c r="BF31" s="553"/>
      <c r="BG31" s="553"/>
      <c r="BH31" s="553"/>
      <c r="BI31" s="553"/>
      <c r="BJ31" s="554"/>
      <c r="BK31" s="48"/>
      <c r="BL31" s="48"/>
      <c r="BM31" s="48"/>
      <c r="BN31" s="48"/>
    </row>
    <row r="32" spans="1:66" ht="13.5" customHeight="1">
      <c r="A32" s="429"/>
      <c r="B32" s="430"/>
      <c r="C32" s="549"/>
      <c r="D32" s="550"/>
      <c r="E32" s="550"/>
      <c r="F32" s="550"/>
      <c r="G32" s="550"/>
      <c r="H32" s="551"/>
      <c r="I32" s="555"/>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c r="AN32" s="549"/>
      <c r="AO32" s="550"/>
      <c r="AP32" s="550"/>
      <c r="AQ32" s="550"/>
      <c r="AR32" s="550"/>
      <c r="AS32" s="551"/>
      <c r="AT32" s="556"/>
      <c r="AU32" s="556"/>
      <c r="AV32" s="556"/>
      <c r="AW32" s="556"/>
      <c r="AX32" s="556"/>
      <c r="AY32" s="556"/>
      <c r="AZ32" s="556"/>
      <c r="BA32" s="556"/>
      <c r="BB32" s="556"/>
      <c r="BC32" s="556"/>
      <c r="BD32" s="556"/>
      <c r="BE32" s="556"/>
      <c r="BF32" s="556"/>
      <c r="BG32" s="556"/>
      <c r="BH32" s="556"/>
      <c r="BI32" s="556"/>
      <c r="BJ32" s="557"/>
      <c r="BK32" s="48"/>
      <c r="BL32" s="48"/>
      <c r="BM32" s="48"/>
      <c r="BN32" s="48"/>
    </row>
    <row r="33" spans="1:85" ht="13.5" customHeight="1">
      <c r="A33" s="429"/>
      <c r="B33" s="430"/>
      <c r="C33" s="558" t="s">
        <v>119</v>
      </c>
      <c r="D33" s="547"/>
      <c r="E33" s="547"/>
      <c r="F33" s="547"/>
      <c r="G33" s="547"/>
      <c r="H33" s="548"/>
      <c r="I33" s="552"/>
      <c r="J33" s="553"/>
      <c r="K33" s="553"/>
      <c r="L33" s="553"/>
      <c r="M33" s="553"/>
      <c r="N33" s="553"/>
      <c r="O33" s="554"/>
      <c r="P33" s="558" t="s">
        <v>120</v>
      </c>
      <c r="Q33" s="547"/>
      <c r="R33" s="547"/>
      <c r="S33" s="547"/>
      <c r="T33" s="547"/>
      <c r="U33" s="563"/>
      <c r="V33" s="534"/>
      <c r="W33" s="535"/>
      <c r="X33" s="535"/>
      <c r="Y33" s="535"/>
      <c r="Z33" s="535"/>
      <c r="AA33" s="535"/>
      <c r="AB33" s="535"/>
      <c r="AC33" s="535"/>
      <c r="AD33" s="536"/>
      <c r="AE33" s="540" t="s">
        <v>121</v>
      </c>
      <c r="AF33" s="541"/>
      <c r="AG33" s="541"/>
      <c r="AH33" s="542"/>
      <c r="AI33" s="559"/>
      <c r="AJ33" s="535"/>
      <c r="AK33" s="535"/>
      <c r="AL33" s="535"/>
      <c r="AM33" s="535"/>
      <c r="AN33" s="535"/>
      <c r="AO33" s="535"/>
      <c r="AP33" s="535"/>
      <c r="AQ33" s="560"/>
      <c r="AR33" s="546" t="s">
        <v>122</v>
      </c>
      <c r="AS33" s="547"/>
      <c r="AT33" s="547"/>
      <c r="AU33" s="547"/>
      <c r="AV33" s="547"/>
      <c r="AW33" s="547"/>
      <c r="AX33" s="563"/>
      <c r="AY33" s="565" t="str">
        <f>IF(CA35="","０",QUOTIENT(CA35,12))</f>
        <v>０</v>
      </c>
      <c r="AZ33" s="566"/>
      <c r="BA33" s="566"/>
      <c r="BB33" s="566"/>
      <c r="BC33" s="547" t="s">
        <v>97</v>
      </c>
      <c r="BD33" s="547"/>
      <c r="BE33" s="566" t="str">
        <f>IF(CA35="","０",MOD(CA35,12))</f>
        <v>０</v>
      </c>
      <c r="BF33" s="566"/>
      <c r="BG33" s="566"/>
      <c r="BH33" s="566"/>
      <c r="BI33" s="579" t="s">
        <v>115</v>
      </c>
      <c r="BJ33" s="580"/>
      <c r="BK33" s="48" t="s">
        <v>123</v>
      </c>
      <c r="BL33" s="48"/>
      <c r="BM33" s="48"/>
      <c r="BN33" s="48"/>
    </row>
    <row r="34" spans="1:85" ht="13.5" customHeight="1">
      <c r="A34" s="431"/>
      <c r="B34" s="432"/>
      <c r="C34" s="549"/>
      <c r="D34" s="550"/>
      <c r="E34" s="550"/>
      <c r="F34" s="550"/>
      <c r="G34" s="550"/>
      <c r="H34" s="551"/>
      <c r="I34" s="555"/>
      <c r="J34" s="556"/>
      <c r="K34" s="556"/>
      <c r="L34" s="556"/>
      <c r="M34" s="556"/>
      <c r="N34" s="556"/>
      <c r="O34" s="557"/>
      <c r="P34" s="549"/>
      <c r="Q34" s="550"/>
      <c r="R34" s="550"/>
      <c r="S34" s="550"/>
      <c r="T34" s="550"/>
      <c r="U34" s="564"/>
      <c r="V34" s="537"/>
      <c r="W34" s="538"/>
      <c r="X34" s="538"/>
      <c r="Y34" s="538"/>
      <c r="Z34" s="538"/>
      <c r="AA34" s="538"/>
      <c r="AB34" s="538"/>
      <c r="AC34" s="538"/>
      <c r="AD34" s="539"/>
      <c r="AE34" s="543"/>
      <c r="AF34" s="544"/>
      <c r="AG34" s="544"/>
      <c r="AH34" s="545"/>
      <c r="AI34" s="561"/>
      <c r="AJ34" s="538"/>
      <c r="AK34" s="538"/>
      <c r="AL34" s="538"/>
      <c r="AM34" s="538"/>
      <c r="AN34" s="538"/>
      <c r="AO34" s="538"/>
      <c r="AP34" s="538"/>
      <c r="AQ34" s="562"/>
      <c r="AR34" s="549"/>
      <c r="AS34" s="550"/>
      <c r="AT34" s="550"/>
      <c r="AU34" s="550"/>
      <c r="AV34" s="550"/>
      <c r="AW34" s="550"/>
      <c r="AX34" s="564"/>
      <c r="AY34" s="567"/>
      <c r="AZ34" s="568"/>
      <c r="BA34" s="568"/>
      <c r="BB34" s="568"/>
      <c r="BC34" s="550"/>
      <c r="BD34" s="550"/>
      <c r="BE34" s="568"/>
      <c r="BF34" s="568"/>
      <c r="BG34" s="568"/>
      <c r="BH34" s="568"/>
      <c r="BI34" s="581"/>
      <c r="BJ34" s="582"/>
      <c r="BK34" s="48"/>
      <c r="BL34" s="48"/>
      <c r="BM34" s="569" t="s">
        <v>125</v>
      </c>
      <c r="BN34" s="570"/>
      <c r="BO34" s="570"/>
      <c r="BP34" s="570"/>
      <c r="BQ34" s="570"/>
      <c r="BR34" s="570"/>
      <c r="BS34" s="570"/>
      <c r="BT34" s="570"/>
      <c r="BU34" s="570"/>
      <c r="BV34" s="570"/>
      <c r="BW34" s="570"/>
      <c r="BX34" s="570"/>
      <c r="BY34" s="570"/>
      <c r="BZ34" s="570"/>
      <c r="CA34" s="570"/>
      <c r="CB34" s="570"/>
      <c r="CC34" s="570"/>
      <c r="CD34" s="570"/>
      <c r="CE34" s="570"/>
      <c r="CF34" s="570"/>
      <c r="CG34" s="571"/>
    </row>
    <row r="35" spans="1:85" ht="13.5" customHeight="1">
      <c r="BK35" s="48"/>
      <c r="BL35" s="48"/>
      <c r="BM35" s="572" t="str">
        <f>IF(OR(V33="",AI33=""),"",DATEDIF(V33,AI33,"Y")*12+DATEDIF(V33,AI33,"YM"))</f>
        <v/>
      </c>
      <c r="BN35" s="572"/>
      <c r="BO35" s="572"/>
      <c r="BP35" s="572"/>
      <c r="BQ35" s="572"/>
      <c r="BR35" s="572"/>
      <c r="BS35" s="572"/>
      <c r="BT35" s="573" t="str">
        <f>IF(BM35="","",DATE(YEAR(V33),MONTH(V33)+BM35,DAY(V33)))</f>
        <v/>
      </c>
      <c r="BU35" s="573"/>
      <c r="BV35" s="573"/>
      <c r="BW35" s="573"/>
      <c r="BX35" s="573"/>
      <c r="BY35" s="573"/>
      <c r="BZ35" s="573"/>
      <c r="CA35" s="574" t="str">
        <f>IF(BM35="","",IF(AI33&gt;=V33,BM35+1,BM35))</f>
        <v/>
      </c>
      <c r="CB35" s="574"/>
      <c r="CC35" s="574"/>
      <c r="CD35" s="574"/>
      <c r="CE35" s="574"/>
      <c r="CF35" s="574"/>
      <c r="CG35" s="574"/>
    </row>
    <row r="36" spans="1:85" ht="13.5" customHeight="1">
      <c r="A36" s="427" t="s">
        <v>124</v>
      </c>
      <c r="B36" s="428"/>
      <c r="C36" s="546" t="s">
        <v>117</v>
      </c>
      <c r="D36" s="547"/>
      <c r="E36" s="547"/>
      <c r="F36" s="547"/>
      <c r="G36" s="547"/>
      <c r="H36" s="548"/>
      <c r="I36" s="552"/>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4"/>
      <c r="AN36" s="558" t="s">
        <v>118</v>
      </c>
      <c r="AO36" s="547"/>
      <c r="AP36" s="547"/>
      <c r="AQ36" s="547"/>
      <c r="AR36" s="547"/>
      <c r="AS36" s="548"/>
      <c r="AT36" s="553"/>
      <c r="AU36" s="553"/>
      <c r="AV36" s="553"/>
      <c r="AW36" s="553"/>
      <c r="AX36" s="553"/>
      <c r="AY36" s="553"/>
      <c r="AZ36" s="553"/>
      <c r="BA36" s="553"/>
      <c r="BB36" s="553"/>
      <c r="BC36" s="553"/>
      <c r="BD36" s="553"/>
      <c r="BE36" s="553"/>
      <c r="BF36" s="553"/>
      <c r="BG36" s="553"/>
      <c r="BH36" s="553"/>
      <c r="BI36" s="553"/>
      <c r="BJ36" s="554"/>
      <c r="BM36" s="572"/>
      <c r="BN36" s="572"/>
      <c r="BO36" s="572"/>
      <c r="BP36" s="572"/>
      <c r="BQ36" s="572"/>
      <c r="BR36" s="572"/>
      <c r="BS36" s="572"/>
      <c r="BT36" s="573"/>
      <c r="BU36" s="573"/>
      <c r="BV36" s="573"/>
      <c r="BW36" s="573"/>
      <c r="BX36" s="573"/>
      <c r="BY36" s="573"/>
      <c r="BZ36" s="573"/>
      <c r="CA36" s="574"/>
      <c r="CB36" s="574"/>
      <c r="CC36" s="574"/>
      <c r="CD36" s="574"/>
      <c r="CE36" s="574"/>
      <c r="CF36" s="574"/>
      <c r="CG36" s="574"/>
    </row>
    <row r="37" spans="1:85" ht="13.5" customHeight="1">
      <c r="A37" s="429"/>
      <c r="B37" s="430"/>
      <c r="C37" s="549"/>
      <c r="D37" s="550"/>
      <c r="E37" s="550"/>
      <c r="F37" s="550"/>
      <c r="G37" s="550"/>
      <c r="H37" s="551"/>
      <c r="I37" s="555"/>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7"/>
      <c r="AN37" s="549"/>
      <c r="AO37" s="550"/>
      <c r="AP37" s="550"/>
      <c r="AQ37" s="550"/>
      <c r="AR37" s="550"/>
      <c r="AS37" s="551"/>
      <c r="AT37" s="556"/>
      <c r="AU37" s="556"/>
      <c r="AV37" s="556"/>
      <c r="AW37" s="556"/>
      <c r="AX37" s="556"/>
      <c r="AY37" s="556"/>
      <c r="AZ37" s="556"/>
      <c r="BA37" s="556"/>
      <c r="BB37" s="556"/>
      <c r="BC37" s="556"/>
      <c r="BD37" s="556"/>
      <c r="BE37" s="556"/>
      <c r="BF37" s="556"/>
      <c r="BG37" s="556"/>
      <c r="BH37" s="556"/>
      <c r="BI37" s="556"/>
      <c r="BJ37" s="557"/>
      <c r="BM37" s="583" t="str">
        <f>IF(OR(V38="",AI38=""),"",DATEDIF(V38,AI38,"Y")*12+DATEDIF(V38,AI38,"YM"))</f>
        <v/>
      </c>
      <c r="BN37" s="583"/>
      <c r="BO37" s="583"/>
      <c r="BP37" s="583"/>
      <c r="BQ37" s="583"/>
      <c r="BR37" s="583"/>
      <c r="BS37" s="583"/>
      <c r="BT37" s="575" t="str">
        <f>IF(BM37="","",DATE(YEAR(V38),MONTH(V38)+BM37,DAY(V38)))</f>
        <v/>
      </c>
      <c r="BU37" s="575"/>
      <c r="BV37" s="575"/>
      <c r="BW37" s="575"/>
      <c r="BX37" s="575"/>
      <c r="BY37" s="575"/>
      <c r="BZ37" s="575"/>
      <c r="CA37" s="577" t="str">
        <f>IF(BM37="","",IF(AI38&gt;=V38,BM37+1,BM37))</f>
        <v/>
      </c>
      <c r="CB37" s="577"/>
      <c r="CC37" s="577"/>
      <c r="CD37" s="577"/>
      <c r="CE37" s="577"/>
      <c r="CF37" s="577"/>
      <c r="CG37" s="577"/>
    </row>
    <row r="38" spans="1:85" ht="13.5" customHeight="1">
      <c r="A38" s="429"/>
      <c r="B38" s="430"/>
      <c r="C38" s="558" t="s">
        <v>119</v>
      </c>
      <c r="D38" s="547"/>
      <c r="E38" s="547"/>
      <c r="F38" s="547"/>
      <c r="G38" s="547"/>
      <c r="H38" s="548"/>
      <c r="I38" s="552"/>
      <c r="J38" s="553"/>
      <c r="K38" s="553"/>
      <c r="L38" s="553"/>
      <c r="M38" s="553"/>
      <c r="N38" s="553"/>
      <c r="O38" s="554"/>
      <c r="P38" s="558" t="s">
        <v>120</v>
      </c>
      <c r="Q38" s="547"/>
      <c r="R38" s="547"/>
      <c r="S38" s="547"/>
      <c r="T38" s="547"/>
      <c r="U38" s="563"/>
      <c r="V38" s="534"/>
      <c r="W38" s="535"/>
      <c r="X38" s="535"/>
      <c r="Y38" s="535"/>
      <c r="Z38" s="535"/>
      <c r="AA38" s="535"/>
      <c r="AB38" s="535"/>
      <c r="AC38" s="535"/>
      <c r="AD38" s="536"/>
      <c r="AE38" s="540" t="s">
        <v>121</v>
      </c>
      <c r="AF38" s="541"/>
      <c r="AG38" s="541"/>
      <c r="AH38" s="542"/>
      <c r="AI38" s="559"/>
      <c r="AJ38" s="535"/>
      <c r="AK38" s="535"/>
      <c r="AL38" s="535"/>
      <c r="AM38" s="535"/>
      <c r="AN38" s="535"/>
      <c r="AO38" s="535"/>
      <c r="AP38" s="535"/>
      <c r="AQ38" s="560"/>
      <c r="AR38" s="546" t="s">
        <v>126</v>
      </c>
      <c r="AS38" s="547"/>
      <c r="AT38" s="547"/>
      <c r="AU38" s="547"/>
      <c r="AV38" s="547"/>
      <c r="AW38" s="547"/>
      <c r="AX38" s="563"/>
      <c r="AY38" s="565" t="str">
        <f>IF(CA37="","０",QUOTIENT(CA37,12))</f>
        <v>０</v>
      </c>
      <c r="AZ38" s="566"/>
      <c r="BA38" s="566"/>
      <c r="BB38" s="566"/>
      <c r="BC38" s="547" t="s">
        <v>97</v>
      </c>
      <c r="BD38" s="547"/>
      <c r="BE38" s="566" t="str">
        <f>IF(CA37="","０",MOD(CA37,12))</f>
        <v>０</v>
      </c>
      <c r="BF38" s="566"/>
      <c r="BG38" s="566"/>
      <c r="BH38" s="566"/>
      <c r="BI38" s="579" t="s">
        <v>115</v>
      </c>
      <c r="BJ38" s="580"/>
      <c r="BK38" s="48"/>
      <c r="BL38" s="48"/>
      <c r="BM38" s="584"/>
      <c r="BN38" s="584"/>
      <c r="BO38" s="584"/>
      <c r="BP38" s="584"/>
      <c r="BQ38" s="584"/>
      <c r="BR38" s="584"/>
      <c r="BS38" s="584"/>
      <c r="BT38" s="576"/>
      <c r="BU38" s="576"/>
      <c r="BV38" s="576"/>
      <c r="BW38" s="576"/>
      <c r="BX38" s="576"/>
      <c r="BY38" s="576"/>
      <c r="BZ38" s="576"/>
      <c r="CA38" s="578"/>
      <c r="CB38" s="578"/>
      <c r="CC38" s="578"/>
      <c r="CD38" s="578"/>
      <c r="CE38" s="578"/>
      <c r="CF38" s="578"/>
      <c r="CG38" s="578"/>
    </row>
    <row r="39" spans="1:85" ht="13.5" customHeight="1">
      <c r="A39" s="431"/>
      <c r="B39" s="432"/>
      <c r="C39" s="549"/>
      <c r="D39" s="550"/>
      <c r="E39" s="550"/>
      <c r="F39" s="550"/>
      <c r="G39" s="550"/>
      <c r="H39" s="551"/>
      <c r="I39" s="555"/>
      <c r="J39" s="556"/>
      <c r="K39" s="556"/>
      <c r="L39" s="556"/>
      <c r="M39" s="556"/>
      <c r="N39" s="556"/>
      <c r="O39" s="557"/>
      <c r="P39" s="549"/>
      <c r="Q39" s="550"/>
      <c r="R39" s="550"/>
      <c r="S39" s="550"/>
      <c r="T39" s="550"/>
      <c r="U39" s="564"/>
      <c r="V39" s="537"/>
      <c r="W39" s="538"/>
      <c r="X39" s="538"/>
      <c r="Y39" s="538"/>
      <c r="Z39" s="538"/>
      <c r="AA39" s="538"/>
      <c r="AB39" s="538"/>
      <c r="AC39" s="538"/>
      <c r="AD39" s="539"/>
      <c r="AE39" s="543"/>
      <c r="AF39" s="544"/>
      <c r="AG39" s="544"/>
      <c r="AH39" s="545"/>
      <c r="AI39" s="561"/>
      <c r="AJ39" s="538"/>
      <c r="AK39" s="538"/>
      <c r="AL39" s="538"/>
      <c r="AM39" s="538"/>
      <c r="AN39" s="538"/>
      <c r="AO39" s="538"/>
      <c r="AP39" s="538"/>
      <c r="AQ39" s="562"/>
      <c r="AR39" s="549"/>
      <c r="AS39" s="550"/>
      <c r="AT39" s="550"/>
      <c r="AU39" s="550"/>
      <c r="AV39" s="550"/>
      <c r="AW39" s="550"/>
      <c r="AX39" s="564"/>
      <c r="AY39" s="567"/>
      <c r="AZ39" s="568"/>
      <c r="BA39" s="568"/>
      <c r="BB39" s="568"/>
      <c r="BC39" s="550"/>
      <c r="BD39" s="550"/>
      <c r="BE39" s="568"/>
      <c r="BF39" s="568"/>
      <c r="BG39" s="568"/>
      <c r="BH39" s="568"/>
      <c r="BI39" s="581"/>
      <c r="BJ39" s="582"/>
      <c r="BK39" s="48"/>
      <c r="BL39" s="48"/>
      <c r="BM39" s="53"/>
      <c r="BN39" s="53"/>
      <c r="BO39" s="53"/>
      <c r="BP39" s="53"/>
      <c r="BQ39" s="53"/>
      <c r="BR39" s="53"/>
      <c r="BS39" s="53"/>
    </row>
    <row r="40" spans="1:85" ht="13.5" customHeight="1">
      <c r="BK40" s="48"/>
      <c r="BL40" s="48"/>
      <c r="BM40" s="48"/>
      <c r="BN40" s="48"/>
      <c r="BO40" s="48"/>
    </row>
    <row r="41" spans="1:85" ht="13.5" customHeight="1">
      <c r="A41" s="427" t="s">
        <v>127</v>
      </c>
      <c r="B41" s="428"/>
      <c r="C41" s="546" t="s">
        <v>117</v>
      </c>
      <c r="D41" s="547"/>
      <c r="E41" s="547"/>
      <c r="F41" s="547"/>
      <c r="G41" s="547"/>
      <c r="H41" s="548"/>
      <c r="I41" s="552"/>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4"/>
      <c r="AN41" s="558" t="s">
        <v>118</v>
      </c>
      <c r="AO41" s="547"/>
      <c r="AP41" s="547"/>
      <c r="AQ41" s="547"/>
      <c r="AR41" s="547"/>
      <c r="AS41" s="548"/>
      <c r="AT41" s="553"/>
      <c r="AU41" s="553"/>
      <c r="AV41" s="553"/>
      <c r="AW41" s="553"/>
      <c r="AX41" s="553"/>
      <c r="AY41" s="553"/>
      <c r="AZ41" s="553"/>
      <c r="BA41" s="553"/>
      <c r="BB41" s="553"/>
      <c r="BC41" s="553"/>
      <c r="BD41" s="553"/>
      <c r="BE41" s="553"/>
      <c r="BF41" s="553"/>
      <c r="BG41" s="553"/>
      <c r="BH41" s="553"/>
      <c r="BI41" s="553"/>
      <c r="BJ41" s="554"/>
      <c r="BK41" s="48"/>
      <c r="BL41" s="48"/>
      <c r="BM41" s="48"/>
      <c r="BN41" s="48"/>
      <c r="BO41" s="48"/>
    </row>
    <row r="42" spans="1:85" ht="13.5" customHeight="1">
      <c r="A42" s="429"/>
      <c r="B42" s="430"/>
      <c r="C42" s="549"/>
      <c r="D42" s="550"/>
      <c r="E42" s="550"/>
      <c r="F42" s="550"/>
      <c r="G42" s="550"/>
      <c r="H42" s="551"/>
      <c r="I42" s="555"/>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7"/>
      <c r="AN42" s="549"/>
      <c r="AO42" s="550"/>
      <c r="AP42" s="550"/>
      <c r="AQ42" s="550"/>
      <c r="AR42" s="550"/>
      <c r="AS42" s="551"/>
      <c r="AT42" s="556"/>
      <c r="AU42" s="556"/>
      <c r="AV42" s="556"/>
      <c r="AW42" s="556"/>
      <c r="AX42" s="556"/>
      <c r="AY42" s="556"/>
      <c r="AZ42" s="556"/>
      <c r="BA42" s="556"/>
      <c r="BB42" s="556"/>
      <c r="BC42" s="556"/>
      <c r="BD42" s="556"/>
      <c r="BE42" s="556"/>
      <c r="BF42" s="556"/>
      <c r="BG42" s="556"/>
      <c r="BH42" s="556"/>
      <c r="BI42" s="556"/>
      <c r="BJ42" s="557"/>
      <c r="BK42" s="48"/>
      <c r="BL42" s="48"/>
      <c r="BM42" s="48"/>
      <c r="BN42" s="48"/>
    </row>
    <row r="43" spans="1:85" ht="13.5" customHeight="1">
      <c r="A43" s="429"/>
      <c r="B43" s="430"/>
      <c r="C43" s="558" t="s">
        <v>119</v>
      </c>
      <c r="D43" s="547"/>
      <c r="E43" s="547"/>
      <c r="F43" s="547"/>
      <c r="G43" s="547"/>
      <c r="H43" s="548"/>
      <c r="I43" s="552"/>
      <c r="J43" s="553"/>
      <c r="K43" s="553"/>
      <c r="L43" s="553"/>
      <c r="M43" s="553"/>
      <c r="N43" s="553"/>
      <c r="O43" s="554"/>
      <c r="P43" s="558" t="s">
        <v>120</v>
      </c>
      <c r="Q43" s="547"/>
      <c r="R43" s="547"/>
      <c r="S43" s="547"/>
      <c r="T43" s="547"/>
      <c r="U43" s="563"/>
      <c r="V43" s="534"/>
      <c r="W43" s="535"/>
      <c r="X43" s="535"/>
      <c r="Y43" s="535"/>
      <c r="Z43" s="535"/>
      <c r="AA43" s="535"/>
      <c r="AB43" s="535"/>
      <c r="AC43" s="535"/>
      <c r="AD43" s="536"/>
      <c r="AE43" s="540" t="s">
        <v>121</v>
      </c>
      <c r="AF43" s="541"/>
      <c r="AG43" s="541"/>
      <c r="AH43" s="542"/>
      <c r="AI43" s="559"/>
      <c r="AJ43" s="535"/>
      <c r="AK43" s="535"/>
      <c r="AL43" s="535"/>
      <c r="AM43" s="535"/>
      <c r="AN43" s="535"/>
      <c r="AO43" s="535"/>
      <c r="AP43" s="535"/>
      <c r="AQ43" s="560"/>
      <c r="AR43" s="546" t="s">
        <v>128</v>
      </c>
      <c r="AS43" s="547"/>
      <c r="AT43" s="547"/>
      <c r="AU43" s="547"/>
      <c r="AV43" s="547"/>
      <c r="AW43" s="547"/>
      <c r="AX43" s="563"/>
      <c r="AY43" s="565" t="str">
        <f>IF(CA43="","０",QUOTIENT(CA43,12))</f>
        <v>０</v>
      </c>
      <c r="AZ43" s="566"/>
      <c r="BA43" s="566"/>
      <c r="BB43" s="566"/>
      <c r="BC43" s="547" t="s">
        <v>97</v>
      </c>
      <c r="BD43" s="547"/>
      <c r="BE43" s="566" t="str">
        <f>IF(CA43="","０",MOD(CA43,12))</f>
        <v>０</v>
      </c>
      <c r="BF43" s="566"/>
      <c r="BG43" s="566"/>
      <c r="BH43" s="566"/>
      <c r="BI43" s="579" t="s">
        <v>115</v>
      </c>
      <c r="BJ43" s="580"/>
      <c r="BM43" s="583" t="str">
        <f>IF(OR(V43="",AI43=""),"",DATEDIF(V43,AI43,"Y")*12+DATEDIF(V43,AI43,"YM"))</f>
        <v/>
      </c>
      <c r="BN43" s="583"/>
      <c r="BO43" s="583"/>
      <c r="BP43" s="583"/>
      <c r="BQ43" s="583"/>
      <c r="BR43" s="583"/>
      <c r="BS43" s="583"/>
      <c r="BT43" s="573" t="str">
        <f>IF(BM43="","",DATE(YEAR(V43),MONTH(V43)+BM43,DAY(V43)))</f>
        <v/>
      </c>
      <c r="BU43" s="573"/>
      <c r="BV43" s="573"/>
      <c r="BW43" s="573"/>
      <c r="BX43" s="573"/>
      <c r="BY43" s="573"/>
      <c r="BZ43" s="573"/>
      <c r="CA43" s="577" t="str">
        <f>IF(BM43="","",IF(AI43&gt;=V43,BM43+1,BM43))</f>
        <v/>
      </c>
      <c r="CB43" s="577"/>
      <c r="CC43" s="577"/>
      <c r="CD43" s="577"/>
      <c r="CE43" s="577"/>
      <c r="CF43" s="577"/>
      <c r="CG43" s="577"/>
    </row>
    <row r="44" spans="1:85" ht="13.5" customHeight="1">
      <c r="A44" s="431"/>
      <c r="B44" s="432"/>
      <c r="C44" s="549"/>
      <c r="D44" s="550"/>
      <c r="E44" s="550"/>
      <c r="F44" s="550"/>
      <c r="G44" s="550"/>
      <c r="H44" s="551"/>
      <c r="I44" s="555"/>
      <c r="J44" s="556"/>
      <c r="K44" s="556"/>
      <c r="L44" s="556"/>
      <c r="M44" s="556"/>
      <c r="N44" s="556"/>
      <c r="O44" s="557"/>
      <c r="P44" s="549"/>
      <c r="Q44" s="550"/>
      <c r="R44" s="550"/>
      <c r="S44" s="550"/>
      <c r="T44" s="550"/>
      <c r="U44" s="564"/>
      <c r="V44" s="537"/>
      <c r="W44" s="538"/>
      <c r="X44" s="538"/>
      <c r="Y44" s="538"/>
      <c r="Z44" s="538"/>
      <c r="AA44" s="538"/>
      <c r="AB44" s="538"/>
      <c r="AC44" s="538"/>
      <c r="AD44" s="539"/>
      <c r="AE44" s="543"/>
      <c r="AF44" s="544"/>
      <c r="AG44" s="544"/>
      <c r="AH44" s="545"/>
      <c r="AI44" s="561"/>
      <c r="AJ44" s="538"/>
      <c r="AK44" s="538"/>
      <c r="AL44" s="538"/>
      <c r="AM44" s="538"/>
      <c r="AN44" s="538"/>
      <c r="AO44" s="538"/>
      <c r="AP44" s="538"/>
      <c r="AQ44" s="562"/>
      <c r="AR44" s="549"/>
      <c r="AS44" s="550"/>
      <c r="AT44" s="550"/>
      <c r="AU44" s="550"/>
      <c r="AV44" s="550"/>
      <c r="AW44" s="550"/>
      <c r="AX44" s="564"/>
      <c r="AY44" s="567"/>
      <c r="AZ44" s="568"/>
      <c r="BA44" s="568"/>
      <c r="BB44" s="568"/>
      <c r="BC44" s="550"/>
      <c r="BD44" s="550"/>
      <c r="BE44" s="568"/>
      <c r="BF44" s="568"/>
      <c r="BG44" s="568"/>
      <c r="BH44" s="568"/>
      <c r="BI44" s="581"/>
      <c r="BJ44" s="582"/>
      <c r="BM44" s="584"/>
      <c r="BN44" s="584"/>
      <c r="BO44" s="584"/>
      <c r="BP44" s="584"/>
      <c r="BQ44" s="584"/>
      <c r="BR44" s="584"/>
      <c r="BS44" s="584"/>
      <c r="BT44" s="573"/>
      <c r="BU44" s="573"/>
      <c r="BV44" s="573"/>
      <c r="BW44" s="573"/>
      <c r="BX44" s="573"/>
      <c r="BY44" s="573"/>
      <c r="BZ44" s="573"/>
      <c r="CA44" s="578"/>
      <c r="CB44" s="578"/>
      <c r="CC44" s="578"/>
      <c r="CD44" s="578"/>
      <c r="CE44" s="578"/>
      <c r="CF44" s="578"/>
      <c r="CG44" s="578"/>
    </row>
    <row r="45" spans="1:85" ht="13.5" customHeight="1">
      <c r="BK45" s="48"/>
      <c r="BL45" s="48"/>
    </row>
    <row r="46" spans="1:85" ht="13.5" customHeight="1">
      <c r="A46" s="427" t="s">
        <v>129</v>
      </c>
      <c r="B46" s="428"/>
      <c r="C46" s="546" t="s">
        <v>117</v>
      </c>
      <c r="D46" s="547"/>
      <c r="E46" s="547"/>
      <c r="F46" s="547"/>
      <c r="G46" s="547"/>
      <c r="H46" s="548"/>
      <c r="I46" s="552"/>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4"/>
      <c r="AN46" s="558" t="s">
        <v>118</v>
      </c>
      <c r="AO46" s="547"/>
      <c r="AP46" s="547"/>
      <c r="AQ46" s="547"/>
      <c r="AR46" s="547"/>
      <c r="AS46" s="548"/>
      <c r="AT46" s="553"/>
      <c r="AU46" s="553"/>
      <c r="AV46" s="553"/>
      <c r="AW46" s="553"/>
      <c r="AX46" s="553"/>
      <c r="AY46" s="553"/>
      <c r="AZ46" s="553"/>
      <c r="BA46" s="553"/>
      <c r="BB46" s="553"/>
      <c r="BC46" s="553"/>
      <c r="BD46" s="553"/>
      <c r="BE46" s="553"/>
      <c r="BF46" s="553"/>
      <c r="BG46" s="553"/>
      <c r="BH46" s="553"/>
      <c r="BI46" s="553"/>
      <c r="BJ46" s="554"/>
      <c r="BK46" s="48"/>
      <c r="BL46" s="48"/>
      <c r="BM46" s="48"/>
      <c r="BN46" s="48"/>
      <c r="BO46" s="48"/>
    </row>
    <row r="47" spans="1:85" ht="13.5" customHeight="1">
      <c r="A47" s="429"/>
      <c r="B47" s="430"/>
      <c r="C47" s="549"/>
      <c r="D47" s="550"/>
      <c r="E47" s="550"/>
      <c r="F47" s="550"/>
      <c r="G47" s="550"/>
      <c r="H47" s="551"/>
      <c r="I47" s="555"/>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c r="AN47" s="549"/>
      <c r="AO47" s="550"/>
      <c r="AP47" s="550"/>
      <c r="AQ47" s="550"/>
      <c r="AR47" s="550"/>
      <c r="AS47" s="551"/>
      <c r="AT47" s="556"/>
      <c r="AU47" s="556"/>
      <c r="AV47" s="556"/>
      <c r="AW47" s="556"/>
      <c r="AX47" s="556"/>
      <c r="AY47" s="556"/>
      <c r="AZ47" s="556"/>
      <c r="BA47" s="556"/>
      <c r="BB47" s="556"/>
      <c r="BC47" s="556"/>
      <c r="BD47" s="556"/>
      <c r="BE47" s="556"/>
      <c r="BF47" s="556"/>
      <c r="BG47" s="556"/>
      <c r="BH47" s="556"/>
      <c r="BI47" s="556"/>
      <c r="BJ47" s="557"/>
      <c r="BK47" s="48"/>
      <c r="BL47" s="48"/>
      <c r="BM47" s="48"/>
      <c r="BN47" s="48"/>
      <c r="BO47" s="48"/>
    </row>
    <row r="48" spans="1:85" ht="13.5" customHeight="1">
      <c r="A48" s="429"/>
      <c r="B48" s="430"/>
      <c r="C48" s="558" t="s">
        <v>119</v>
      </c>
      <c r="D48" s="547"/>
      <c r="E48" s="547"/>
      <c r="F48" s="547"/>
      <c r="G48" s="547"/>
      <c r="H48" s="548"/>
      <c r="I48" s="552"/>
      <c r="J48" s="553"/>
      <c r="K48" s="553"/>
      <c r="L48" s="553"/>
      <c r="M48" s="553"/>
      <c r="N48" s="553"/>
      <c r="O48" s="554"/>
      <c r="P48" s="558" t="s">
        <v>120</v>
      </c>
      <c r="Q48" s="547"/>
      <c r="R48" s="547"/>
      <c r="S48" s="547"/>
      <c r="T48" s="547"/>
      <c r="U48" s="563"/>
      <c r="V48" s="534"/>
      <c r="W48" s="535"/>
      <c r="X48" s="535"/>
      <c r="Y48" s="535"/>
      <c r="Z48" s="535"/>
      <c r="AA48" s="535"/>
      <c r="AB48" s="535"/>
      <c r="AC48" s="535"/>
      <c r="AD48" s="536"/>
      <c r="AE48" s="540" t="s">
        <v>121</v>
      </c>
      <c r="AF48" s="541"/>
      <c r="AG48" s="541"/>
      <c r="AH48" s="542"/>
      <c r="AI48" s="559"/>
      <c r="AJ48" s="535"/>
      <c r="AK48" s="535"/>
      <c r="AL48" s="535"/>
      <c r="AM48" s="535"/>
      <c r="AN48" s="535"/>
      <c r="AO48" s="535"/>
      <c r="AP48" s="535"/>
      <c r="AQ48" s="560"/>
      <c r="AR48" s="546" t="s">
        <v>130</v>
      </c>
      <c r="AS48" s="547"/>
      <c r="AT48" s="547"/>
      <c r="AU48" s="547"/>
      <c r="AV48" s="547"/>
      <c r="AW48" s="547"/>
      <c r="AX48" s="563"/>
      <c r="AY48" s="565" t="str">
        <f>IF(CA48="","０",QUOTIENT(CA48,12))</f>
        <v>０</v>
      </c>
      <c r="AZ48" s="566"/>
      <c r="BA48" s="566"/>
      <c r="BB48" s="566"/>
      <c r="BC48" s="547" t="s">
        <v>97</v>
      </c>
      <c r="BD48" s="547"/>
      <c r="BE48" s="566" t="str">
        <f>IF(CA48="","０",MOD(CA48,12))</f>
        <v>０</v>
      </c>
      <c r="BF48" s="566"/>
      <c r="BG48" s="566"/>
      <c r="BH48" s="566"/>
      <c r="BI48" s="579" t="s">
        <v>115</v>
      </c>
      <c r="BJ48" s="580"/>
      <c r="BK48" s="48"/>
      <c r="BL48" s="48"/>
      <c r="BM48" s="583" t="str">
        <f>IF(OR(V48="",AI48=""),"",DATEDIF(V48,AI48,"Y")*12+DATEDIF(V48,AI48,"YM"))</f>
        <v/>
      </c>
      <c r="BN48" s="583"/>
      <c r="BO48" s="583"/>
      <c r="BP48" s="583"/>
      <c r="BQ48" s="583"/>
      <c r="BR48" s="583"/>
      <c r="BS48" s="583"/>
      <c r="BT48" s="573" t="str">
        <f>IF(BM48="","",DATE(YEAR(V48),MONTH(V48)+BM48,DAY(V48)))</f>
        <v/>
      </c>
      <c r="BU48" s="573"/>
      <c r="BV48" s="573"/>
      <c r="BW48" s="573"/>
      <c r="BX48" s="573"/>
      <c r="BY48" s="573"/>
      <c r="BZ48" s="573"/>
      <c r="CA48" s="577" t="str">
        <f>IF(BM48="","",IF(AI48&gt;=V48,BM48+1,BM48))</f>
        <v/>
      </c>
      <c r="CB48" s="577"/>
      <c r="CC48" s="577"/>
      <c r="CD48" s="577"/>
      <c r="CE48" s="577"/>
      <c r="CF48" s="577"/>
      <c r="CG48" s="577"/>
    </row>
    <row r="49" spans="1:85" ht="13.5" customHeight="1">
      <c r="A49" s="431"/>
      <c r="B49" s="432"/>
      <c r="C49" s="549"/>
      <c r="D49" s="550"/>
      <c r="E49" s="550"/>
      <c r="F49" s="550"/>
      <c r="G49" s="550"/>
      <c r="H49" s="551"/>
      <c r="I49" s="555"/>
      <c r="J49" s="556"/>
      <c r="K49" s="556"/>
      <c r="L49" s="556"/>
      <c r="M49" s="556"/>
      <c r="N49" s="556"/>
      <c r="O49" s="557"/>
      <c r="P49" s="549"/>
      <c r="Q49" s="550"/>
      <c r="R49" s="550"/>
      <c r="S49" s="550"/>
      <c r="T49" s="550"/>
      <c r="U49" s="564"/>
      <c r="V49" s="537"/>
      <c r="W49" s="538"/>
      <c r="X49" s="538"/>
      <c r="Y49" s="538"/>
      <c r="Z49" s="538"/>
      <c r="AA49" s="538"/>
      <c r="AB49" s="538"/>
      <c r="AC49" s="538"/>
      <c r="AD49" s="539"/>
      <c r="AE49" s="543"/>
      <c r="AF49" s="544"/>
      <c r="AG49" s="544"/>
      <c r="AH49" s="545"/>
      <c r="AI49" s="561"/>
      <c r="AJ49" s="538"/>
      <c r="AK49" s="538"/>
      <c r="AL49" s="538"/>
      <c r="AM49" s="538"/>
      <c r="AN49" s="538"/>
      <c r="AO49" s="538"/>
      <c r="AP49" s="538"/>
      <c r="AQ49" s="562"/>
      <c r="AR49" s="549"/>
      <c r="AS49" s="550"/>
      <c r="AT49" s="550"/>
      <c r="AU49" s="550"/>
      <c r="AV49" s="550"/>
      <c r="AW49" s="550"/>
      <c r="AX49" s="564"/>
      <c r="AY49" s="567"/>
      <c r="AZ49" s="568"/>
      <c r="BA49" s="568"/>
      <c r="BB49" s="568"/>
      <c r="BC49" s="550"/>
      <c r="BD49" s="550"/>
      <c r="BE49" s="568"/>
      <c r="BF49" s="568"/>
      <c r="BG49" s="568"/>
      <c r="BH49" s="568"/>
      <c r="BI49" s="581"/>
      <c r="BJ49" s="582"/>
      <c r="BK49" s="48"/>
      <c r="BL49" s="48"/>
      <c r="BM49" s="584"/>
      <c r="BN49" s="584"/>
      <c r="BO49" s="584"/>
      <c r="BP49" s="584"/>
      <c r="BQ49" s="584"/>
      <c r="BR49" s="584"/>
      <c r="BS49" s="584"/>
      <c r="BT49" s="573"/>
      <c r="BU49" s="573"/>
      <c r="BV49" s="573"/>
      <c r="BW49" s="573"/>
      <c r="BX49" s="573"/>
      <c r="BY49" s="573"/>
      <c r="BZ49" s="573"/>
      <c r="CA49" s="578"/>
      <c r="CB49" s="578"/>
      <c r="CC49" s="578"/>
      <c r="CD49" s="578"/>
      <c r="CE49" s="578"/>
      <c r="CF49" s="578"/>
      <c r="CG49" s="578"/>
    </row>
    <row r="50" spans="1:85" ht="13.5" customHeight="1"/>
    <row r="51" spans="1:85" ht="13.5" customHeight="1">
      <c r="A51" s="427" t="s">
        <v>131</v>
      </c>
      <c r="B51" s="428"/>
      <c r="C51" s="546" t="s">
        <v>117</v>
      </c>
      <c r="D51" s="547"/>
      <c r="E51" s="547"/>
      <c r="F51" s="547"/>
      <c r="G51" s="547"/>
      <c r="H51" s="548"/>
      <c r="I51" s="552"/>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4"/>
      <c r="AN51" s="558" t="s">
        <v>118</v>
      </c>
      <c r="AO51" s="547"/>
      <c r="AP51" s="547"/>
      <c r="AQ51" s="547"/>
      <c r="AR51" s="547"/>
      <c r="AS51" s="548"/>
      <c r="AT51" s="553"/>
      <c r="AU51" s="553"/>
      <c r="AV51" s="553"/>
      <c r="AW51" s="553"/>
      <c r="AX51" s="553"/>
      <c r="AY51" s="553"/>
      <c r="AZ51" s="553"/>
      <c r="BA51" s="553"/>
      <c r="BB51" s="553"/>
      <c r="BC51" s="553"/>
      <c r="BD51" s="553"/>
      <c r="BE51" s="553"/>
      <c r="BF51" s="553"/>
      <c r="BG51" s="553"/>
      <c r="BH51" s="553"/>
      <c r="BI51" s="553"/>
      <c r="BJ51" s="554"/>
      <c r="BM51" s="48"/>
      <c r="BN51" s="48"/>
      <c r="BO51" s="48"/>
    </row>
    <row r="52" spans="1:85" ht="13.5" customHeight="1">
      <c r="A52" s="429"/>
      <c r="B52" s="430"/>
      <c r="C52" s="549"/>
      <c r="D52" s="550"/>
      <c r="E52" s="550"/>
      <c r="F52" s="550"/>
      <c r="G52" s="550"/>
      <c r="H52" s="551"/>
      <c r="I52" s="555"/>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7"/>
      <c r="AN52" s="549"/>
      <c r="AO52" s="550"/>
      <c r="AP52" s="550"/>
      <c r="AQ52" s="550"/>
      <c r="AR52" s="550"/>
      <c r="AS52" s="551"/>
      <c r="AT52" s="556"/>
      <c r="AU52" s="556"/>
      <c r="AV52" s="556"/>
      <c r="AW52" s="556"/>
      <c r="AX52" s="556"/>
      <c r="AY52" s="556"/>
      <c r="AZ52" s="556"/>
      <c r="BA52" s="556"/>
      <c r="BB52" s="556"/>
      <c r="BC52" s="556"/>
      <c r="BD52" s="556"/>
      <c r="BE52" s="556"/>
      <c r="BF52" s="556"/>
      <c r="BG52" s="556"/>
      <c r="BH52" s="556"/>
      <c r="BI52" s="556"/>
      <c r="BJ52" s="557"/>
      <c r="BK52" s="48"/>
      <c r="BL52" s="48"/>
      <c r="BM52" s="48"/>
      <c r="BN52" s="48"/>
      <c r="BO52" s="48"/>
    </row>
    <row r="53" spans="1:85" ht="13.5" customHeight="1">
      <c r="A53" s="429"/>
      <c r="B53" s="430"/>
      <c r="C53" s="558" t="s">
        <v>119</v>
      </c>
      <c r="D53" s="547"/>
      <c r="E53" s="547"/>
      <c r="F53" s="547"/>
      <c r="G53" s="547"/>
      <c r="H53" s="548"/>
      <c r="I53" s="552"/>
      <c r="J53" s="553"/>
      <c r="K53" s="553"/>
      <c r="L53" s="553"/>
      <c r="M53" s="553"/>
      <c r="N53" s="553"/>
      <c r="O53" s="554"/>
      <c r="P53" s="558" t="s">
        <v>120</v>
      </c>
      <c r="Q53" s="547"/>
      <c r="R53" s="547"/>
      <c r="S53" s="547"/>
      <c r="T53" s="547"/>
      <c r="U53" s="563"/>
      <c r="V53" s="534"/>
      <c r="W53" s="535"/>
      <c r="X53" s="535"/>
      <c r="Y53" s="535"/>
      <c r="Z53" s="535"/>
      <c r="AA53" s="535"/>
      <c r="AB53" s="535"/>
      <c r="AC53" s="535"/>
      <c r="AD53" s="536"/>
      <c r="AE53" s="540" t="s">
        <v>121</v>
      </c>
      <c r="AF53" s="541"/>
      <c r="AG53" s="541"/>
      <c r="AH53" s="542"/>
      <c r="AI53" s="559"/>
      <c r="AJ53" s="535"/>
      <c r="AK53" s="535"/>
      <c r="AL53" s="535"/>
      <c r="AM53" s="535"/>
      <c r="AN53" s="535"/>
      <c r="AO53" s="535"/>
      <c r="AP53" s="535"/>
      <c r="AQ53" s="560"/>
      <c r="AR53" s="546" t="s">
        <v>132</v>
      </c>
      <c r="AS53" s="547"/>
      <c r="AT53" s="547"/>
      <c r="AU53" s="547"/>
      <c r="AV53" s="547"/>
      <c r="AW53" s="547"/>
      <c r="AX53" s="563"/>
      <c r="AY53" s="565" t="str">
        <f>IF(CA53="","０",QUOTIENT(CA53,12))</f>
        <v>０</v>
      </c>
      <c r="AZ53" s="566"/>
      <c r="BA53" s="566"/>
      <c r="BB53" s="566"/>
      <c r="BC53" s="547" t="s">
        <v>97</v>
      </c>
      <c r="BD53" s="547"/>
      <c r="BE53" s="566" t="str">
        <f>IF(CA53="","０",MOD(CA53,12))</f>
        <v>０</v>
      </c>
      <c r="BF53" s="566"/>
      <c r="BG53" s="566"/>
      <c r="BH53" s="566"/>
      <c r="BI53" s="579" t="s">
        <v>115</v>
      </c>
      <c r="BJ53" s="580"/>
      <c r="BK53" s="48"/>
      <c r="BL53" s="48"/>
      <c r="BM53" s="583" t="str">
        <f>IF(OR(V53="",AI53=""),"",DATEDIF(V53,AI53,"Y")*12+DATEDIF(V53,AI53,"YM"))</f>
        <v/>
      </c>
      <c r="BN53" s="583"/>
      <c r="BO53" s="583"/>
      <c r="BP53" s="583"/>
      <c r="BQ53" s="583"/>
      <c r="BR53" s="583"/>
      <c r="BS53" s="583"/>
      <c r="BT53" s="573" t="str">
        <f>IF(BM53="","",DATE(YEAR(V53),MONTH(V53)+BM53,DAY(V53)))</f>
        <v/>
      </c>
      <c r="BU53" s="573"/>
      <c r="BV53" s="573"/>
      <c r="BW53" s="573"/>
      <c r="BX53" s="573"/>
      <c r="BY53" s="573"/>
      <c r="BZ53" s="573"/>
      <c r="CA53" s="577" t="str">
        <f>IF(BM53="","",IF(AI53&gt;=V53,BM53+1,BM53))</f>
        <v/>
      </c>
      <c r="CB53" s="577"/>
      <c r="CC53" s="577"/>
      <c r="CD53" s="577"/>
      <c r="CE53" s="577"/>
      <c r="CF53" s="577"/>
      <c r="CG53" s="577"/>
    </row>
    <row r="54" spans="1:85" ht="13.5" customHeight="1">
      <c r="A54" s="431"/>
      <c r="B54" s="432"/>
      <c r="C54" s="549"/>
      <c r="D54" s="550"/>
      <c r="E54" s="550"/>
      <c r="F54" s="550"/>
      <c r="G54" s="550"/>
      <c r="H54" s="551"/>
      <c r="I54" s="555"/>
      <c r="J54" s="556"/>
      <c r="K54" s="556"/>
      <c r="L54" s="556"/>
      <c r="M54" s="556"/>
      <c r="N54" s="556"/>
      <c r="O54" s="557"/>
      <c r="P54" s="549"/>
      <c r="Q54" s="550"/>
      <c r="R54" s="550"/>
      <c r="S54" s="550"/>
      <c r="T54" s="550"/>
      <c r="U54" s="564"/>
      <c r="V54" s="537"/>
      <c r="W54" s="538"/>
      <c r="X54" s="538"/>
      <c r="Y54" s="538"/>
      <c r="Z54" s="538"/>
      <c r="AA54" s="538"/>
      <c r="AB54" s="538"/>
      <c r="AC54" s="538"/>
      <c r="AD54" s="539"/>
      <c r="AE54" s="543"/>
      <c r="AF54" s="544"/>
      <c r="AG54" s="544"/>
      <c r="AH54" s="545"/>
      <c r="AI54" s="561"/>
      <c r="AJ54" s="538"/>
      <c r="AK54" s="538"/>
      <c r="AL54" s="538"/>
      <c r="AM54" s="538"/>
      <c r="AN54" s="538"/>
      <c r="AO54" s="538"/>
      <c r="AP54" s="538"/>
      <c r="AQ54" s="562"/>
      <c r="AR54" s="549"/>
      <c r="AS54" s="550"/>
      <c r="AT54" s="550"/>
      <c r="AU54" s="550"/>
      <c r="AV54" s="550"/>
      <c r="AW54" s="550"/>
      <c r="AX54" s="564"/>
      <c r="AY54" s="567"/>
      <c r="AZ54" s="568"/>
      <c r="BA54" s="568"/>
      <c r="BB54" s="568"/>
      <c r="BC54" s="550"/>
      <c r="BD54" s="550"/>
      <c r="BE54" s="568"/>
      <c r="BF54" s="568"/>
      <c r="BG54" s="568"/>
      <c r="BH54" s="568"/>
      <c r="BI54" s="581"/>
      <c r="BJ54" s="582"/>
      <c r="BK54" s="48"/>
      <c r="BL54" s="48"/>
      <c r="BM54" s="584"/>
      <c r="BN54" s="584"/>
      <c r="BO54" s="584"/>
      <c r="BP54" s="584"/>
      <c r="BQ54" s="584"/>
      <c r="BR54" s="584"/>
      <c r="BS54" s="584"/>
      <c r="BT54" s="573"/>
      <c r="BU54" s="573"/>
      <c r="BV54" s="573"/>
      <c r="BW54" s="573"/>
      <c r="BX54" s="573"/>
      <c r="BY54" s="573"/>
      <c r="BZ54" s="573"/>
      <c r="CA54" s="578"/>
      <c r="CB54" s="578"/>
      <c r="CC54" s="578"/>
      <c r="CD54" s="578"/>
      <c r="CE54" s="578"/>
      <c r="CF54" s="578"/>
      <c r="CG54" s="578"/>
    </row>
    <row r="55" spans="1:85" ht="13.5" customHeight="1">
      <c r="BK55" s="48"/>
    </row>
    <row r="56" spans="1:85" ht="13.5" customHeight="1">
      <c r="A56" s="427" t="s">
        <v>133</v>
      </c>
      <c r="B56" s="428"/>
      <c r="C56" s="546" t="s">
        <v>117</v>
      </c>
      <c r="D56" s="547"/>
      <c r="E56" s="547"/>
      <c r="F56" s="547"/>
      <c r="G56" s="547"/>
      <c r="H56" s="548"/>
      <c r="I56" s="552"/>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4"/>
      <c r="AN56" s="558" t="s">
        <v>118</v>
      </c>
      <c r="AO56" s="547"/>
      <c r="AP56" s="547"/>
      <c r="AQ56" s="547"/>
      <c r="AR56" s="547"/>
      <c r="AS56" s="548"/>
      <c r="AT56" s="553"/>
      <c r="AU56" s="553"/>
      <c r="AV56" s="553"/>
      <c r="AW56" s="553"/>
      <c r="AX56" s="553"/>
      <c r="AY56" s="553"/>
      <c r="AZ56" s="553"/>
      <c r="BA56" s="553"/>
      <c r="BB56" s="553"/>
      <c r="BC56" s="553"/>
      <c r="BD56" s="553"/>
      <c r="BE56" s="553"/>
      <c r="BF56" s="553"/>
      <c r="BG56" s="553"/>
      <c r="BH56" s="553"/>
      <c r="BI56" s="553"/>
      <c r="BJ56" s="554"/>
      <c r="BK56" s="48"/>
      <c r="BM56" s="48"/>
      <c r="BN56" s="48"/>
      <c r="BO56" s="48"/>
    </row>
    <row r="57" spans="1:85" ht="13.5" customHeight="1">
      <c r="A57" s="429"/>
      <c r="B57" s="430"/>
      <c r="C57" s="549"/>
      <c r="D57" s="550"/>
      <c r="E57" s="550"/>
      <c r="F57" s="550"/>
      <c r="G57" s="550"/>
      <c r="H57" s="551"/>
      <c r="I57" s="555"/>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7"/>
      <c r="AN57" s="549"/>
      <c r="AO57" s="550"/>
      <c r="AP57" s="550"/>
      <c r="AQ57" s="550"/>
      <c r="AR57" s="550"/>
      <c r="AS57" s="551"/>
      <c r="AT57" s="556"/>
      <c r="AU57" s="556"/>
      <c r="AV57" s="556"/>
      <c r="AW57" s="556"/>
      <c r="AX57" s="556"/>
      <c r="AY57" s="556"/>
      <c r="AZ57" s="556"/>
      <c r="BA57" s="556"/>
      <c r="BB57" s="556"/>
      <c r="BC57" s="556"/>
      <c r="BD57" s="556"/>
      <c r="BE57" s="556"/>
      <c r="BF57" s="556"/>
      <c r="BG57" s="556"/>
      <c r="BH57" s="556"/>
      <c r="BI57" s="556"/>
      <c r="BJ57" s="557"/>
      <c r="BL57" s="48"/>
      <c r="BM57" s="48"/>
      <c r="BN57" s="48"/>
      <c r="BO57" s="48"/>
    </row>
    <row r="58" spans="1:85" ht="13.5" customHeight="1">
      <c r="A58" s="429"/>
      <c r="B58" s="430"/>
      <c r="C58" s="558" t="s">
        <v>119</v>
      </c>
      <c r="D58" s="547"/>
      <c r="E58" s="547"/>
      <c r="F58" s="547"/>
      <c r="G58" s="547"/>
      <c r="H58" s="548"/>
      <c r="I58" s="552"/>
      <c r="J58" s="553"/>
      <c r="K58" s="553"/>
      <c r="L58" s="553"/>
      <c r="M58" s="553"/>
      <c r="N58" s="553"/>
      <c r="O58" s="554"/>
      <c r="P58" s="558" t="s">
        <v>120</v>
      </c>
      <c r="Q58" s="547"/>
      <c r="R58" s="547"/>
      <c r="S58" s="547"/>
      <c r="T58" s="547"/>
      <c r="U58" s="563"/>
      <c r="V58" s="534"/>
      <c r="W58" s="535"/>
      <c r="X58" s="535"/>
      <c r="Y58" s="535"/>
      <c r="Z58" s="535"/>
      <c r="AA58" s="535"/>
      <c r="AB58" s="535"/>
      <c r="AC58" s="535"/>
      <c r="AD58" s="536"/>
      <c r="AE58" s="540" t="s">
        <v>121</v>
      </c>
      <c r="AF58" s="541"/>
      <c r="AG58" s="541"/>
      <c r="AH58" s="542"/>
      <c r="AI58" s="559"/>
      <c r="AJ58" s="535"/>
      <c r="AK58" s="535"/>
      <c r="AL58" s="535"/>
      <c r="AM58" s="535"/>
      <c r="AN58" s="535"/>
      <c r="AO58" s="535"/>
      <c r="AP58" s="535"/>
      <c r="AQ58" s="560"/>
      <c r="AR58" s="546" t="s">
        <v>134</v>
      </c>
      <c r="AS58" s="547"/>
      <c r="AT58" s="547"/>
      <c r="AU58" s="547"/>
      <c r="AV58" s="547"/>
      <c r="AW58" s="547"/>
      <c r="AX58" s="563"/>
      <c r="AY58" s="565" t="str">
        <f>IF(CA58="","０",QUOTIENT(CA58,12))</f>
        <v>０</v>
      </c>
      <c r="AZ58" s="566"/>
      <c r="BA58" s="566"/>
      <c r="BB58" s="566"/>
      <c r="BC58" s="547" t="s">
        <v>97</v>
      </c>
      <c r="BD58" s="547"/>
      <c r="BE58" s="566" t="str">
        <f>IF(CA58="","０",MOD(CA58,12))</f>
        <v>０</v>
      </c>
      <c r="BF58" s="566"/>
      <c r="BG58" s="566"/>
      <c r="BH58" s="566"/>
      <c r="BI58" s="579" t="s">
        <v>115</v>
      </c>
      <c r="BJ58" s="580"/>
      <c r="BL58" s="48"/>
      <c r="BM58" s="583" t="str">
        <f>IF(OR(V58="",AI58=""),"",DATEDIF(V58,AI58,"Y")*12+DATEDIF(V58,AI58,"YM"))</f>
        <v/>
      </c>
      <c r="BN58" s="583"/>
      <c r="BO58" s="583"/>
      <c r="BP58" s="583"/>
      <c r="BQ58" s="583"/>
      <c r="BR58" s="583"/>
      <c r="BS58" s="583"/>
      <c r="BT58" s="573" t="str">
        <f>IF(BM58="","",DATE(YEAR(V58),MONTH(V58)+BM58,DAY(V58)))</f>
        <v/>
      </c>
      <c r="BU58" s="573"/>
      <c r="BV58" s="573"/>
      <c r="BW58" s="573"/>
      <c r="BX58" s="573"/>
      <c r="BY58" s="573"/>
      <c r="BZ58" s="573"/>
      <c r="CA58" s="577" t="str">
        <f>IF(BM58="","",IF(AI58&gt;=V58,BM58+1,BM58))</f>
        <v/>
      </c>
      <c r="CB58" s="577"/>
      <c r="CC58" s="577"/>
      <c r="CD58" s="577"/>
      <c r="CE58" s="577"/>
      <c r="CF58" s="577"/>
      <c r="CG58" s="577"/>
    </row>
    <row r="59" spans="1:85" ht="13.5" customHeight="1">
      <c r="A59" s="431"/>
      <c r="B59" s="432"/>
      <c r="C59" s="549"/>
      <c r="D59" s="550"/>
      <c r="E59" s="550"/>
      <c r="F59" s="550"/>
      <c r="G59" s="550"/>
      <c r="H59" s="551"/>
      <c r="I59" s="555"/>
      <c r="J59" s="556"/>
      <c r="K59" s="556"/>
      <c r="L59" s="556"/>
      <c r="M59" s="556"/>
      <c r="N59" s="556"/>
      <c r="O59" s="557"/>
      <c r="P59" s="549"/>
      <c r="Q59" s="550"/>
      <c r="R59" s="550"/>
      <c r="S59" s="550"/>
      <c r="T59" s="550"/>
      <c r="U59" s="564"/>
      <c r="V59" s="537"/>
      <c r="W59" s="538"/>
      <c r="X59" s="538"/>
      <c r="Y59" s="538"/>
      <c r="Z59" s="538"/>
      <c r="AA59" s="538"/>
      <c r="AB59" s="538"/>
      <c r="AC59" s="538"/>
      <c r="AD59" s="539"/>
      <c r="AE59" s="543"/>
      <c r="AF59" s="544"/>
      <c r="AG59" s="544"/>
      <c r="AH59" s="545"/>
      <c r="AI59" s="561"/>
      <c r="AJ59" s="538"/>
      <c r="AK59" s="538"/>
      <c r="AL59" s="538"/>
      <c r="AM59" s="538"/>
      <c r="AN59" s="538"/>
      <c r="AO59" s="538"/>
      <c r="AP59" s="538"/>
      <c r="AQ59" s="562"/>
      <c r="AR59" s="549"/>
      <c r="AS59" s="550"/>
      <c r="AT59" s="550"/>
      <c r="AU59" s="550"/>
      <c r="AV59" s="550"/>
      <c r="AW59" s="550"/>
      <c r="AX59" s="564"/>
      <c r="AY59" s="567"/>
      <c r="AZ59" s="568"/>
      <c r="BA59" s="568"/>
      <c r="BB59" s="568"/>
      <c r="BC59" s="550"/>
      <c r="BD59" s="550"/>
      <c r="BE59" s="568"/>
      <c r="BF59" s="568"/>
      <c r="BG59" s="568"/>
      <c r="BH59" s="568"/>
      <c r="BI59" s="581"/>
      <c r="BJ59" s="582"/>
      <c r="BK59" s="48"/>
      <c r="BL59" s="48"/>
      <c r="BM59" s="584"/>
      <c r="BN59" s="584"/>
      <c r="BO59" s="584"/>
      <c r="BP59" s="584"/>
      <c r="BQ59" s="584"/>
      <c r="BR59" s="584"/>
      <c r="BS59" s="584"/>
      <c r="BT59" s="573"/>
      <c r="BU59" s="573"/>
      <c r="BV59" s="573"/>
      <c r="BW59" s="573"/>
      <c r="BX59" s="573"/>
      <c r="BY59" s="573"/>
      <c r="BZ59" s="573"/>
      <c r="CA59" s="578"/>
      <c r="CB59" s="578"/>
      <c r="CC59" s="578"/>
      <c r="CD59" s="578"/>
      <c r="CE59" s="578"/>
      <c r="CF59" s="578"/>
      <c r="CG59" s="578"/>
    </row>
    <row r="60" spans="1:85" ht="13.5" customHeight="1">
      <c r="BK60" s="48"/>
      <c r="BL60" s="48"/>
    </row>
    <row r="61" spans="1:85" ht="13.5" customHeight="1">
      <c r="A61" s="427" t="s">
        <v>135</v>
      </c>
      <c r="B61" s="428"/>
      <c r="C61" s="546" t="s">
        <v>117</v>
      </c>
      <c r="D61" s="547"/>
      <c r="E61" s="547"/>
      <c r="F61" s="547"/>
      <c r="G61" s="547"/>
      <c r="H61" s="548"/>
      <c r="I61" s="552"/>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4"/>
      <c r="AN61" s="558" t="s">
        <v>118</v>
      </c>
      <c r="AO61" s="547"/>
      <c r="AP61" s="547"/>
      <c r="AQ61" s="547"/>
      <c r="AR61" s="547"/>
      <c r="AS61" s="548"/>
      <c r="AT61" s="553"/>
      <c r="AU61" s="553"/>
      <c r="AV61" s="553"/>
      <c r="AW61" s="553"/>
      <c r="AX61" s="553"/>
      <c r="AY61" s="553"/>
      <c r="AZ61" s="553"/>
      <c r="BA61" s="553"/>
      <c r="BB61" s="553"/>
      <c r="BC61" s="553"/>
      <c r="BD61" s="553"/>
      <c r="BE61" s="553"/>
      <c r="BF61" s="553"/>
      <c r="BG61" s="553"/>
      <c r="BH61" s="553"/>
      <c r="BI61" s="553"/>
      <c r="BJ61" s="554"/>
      <c r="BK61" s="48"/>
      <c r="BL61" s="48"/>
      <c r="BM61" s="48"/>
      <c r="BN61" s="48"/>
      <c r="BO61" s="48"/>
    </row>
    <row r="62" spans="1:85" ht="13.5" customHeight="1">
      <c r="A62" s="429"/>
      <c r="B62" s="430"/>
      <c r="C62" s="549"/>
      <c r="D62" s="550"/>
      <c r="E62" s="550"/>
      <c r="F62" s="550"/>
      <c r="G62" s="550"/>
      <c r="H62" s="551"/>
      <c r="I62" s="555"/>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7"/>
      <c r="AN62" s="549"/>
      <c r="AO62" s="550"/>
      <c r="AP62" s="550"/>
      <c r="AQ62" s="550"/>
      <c r="AR62" s="550"/>
      <c r="AS62" s="551"/>
      <c r="AT62" s="556"/>
      <c r="AU62" s="556"/>
      <c r="AV62" s="556"/>
      <c r="AW62" s="556"/>
      <c r="AX62" s="556"/>
      <c r="AY62" s="556"/>
      <c r="AZ62" s="556"/>
      <c r="BA62" s="556"/>
      <c r="BB62" s="556"/>
      <c r="BC62" s="556"/>
      <c r="BD62" s="556"/>
      <c r="BE62" s="556"/>
      <c r="BF62" s="556"/>
      <c r="BG62" s="556"/>
      <c r="BH62" s="556"/>
      <c r="BI62" s="556"/>
      <c r="BJ62" s="557"/>
      <c r="BK62" s="48"/>
      <c r="BM62" s="48"/>
      <c r="BN62" s="48"/>
      <c r="BO62" s="48"/>
    </row>
    <row r="63" spans="1:85" ht="13.5" customHeight="1">
      <c r="A63" s="429"/>
      <c r="B63" s="430"/>
      <c r="C63" s="558" t="s">
        <v>119</v>
      </c>
      <c r="D63" s="547"/>
      <c r="E63" s="547"/>
      <c r="F63" s="547"/>
      <c r="G63" s="547"/>
      <c r="H63" s="548"/>
      <c r="I63" s="552"/>
      <c r="J63" s="553"/>
      <c r="K63" s="553"/>
      <c r="L63" s="553"/>
      <c r="M63" s="553"/>
      <c r="N63" s="553"/>
      <c r="O63" s="554"/>
      <c r="P63" s="558" t="s">
        <v>120</v>
      </c>
      <c r="Q63" s="547"/>
      <c r="R63" s="547"/>
      <c r="S63" s="547"/>
      <c r="T63" s="547"/>
      <c r="U63" s="563"/>
      <c r="V63" s="534"/>
      <c r="W63" s="535"/>
      <c r="X63" s="535"/>
      <c r="Y63" s="535"/>
      <c r="Z63" s="535"/>
      <c r="AA63" s="535"/>
      <c r="AB63" s="535"/>
      <c r="AC63" s="535"/>
      <c r="AD63" s="536"/>
      <c r="AE63" s="540" t="s">
        <v>121</v>
      </c>
      <c r="AF63" s="541"/>
      <c r="AG63" s="541"/>
      <c r="AH63" s="542"/>
      <c r="AI63" s="559"/>
      <c r="AJ63" s="535"/>
      <c r="AK63" s="535"/>
      <c r="AL63" s="535"/>
      <c r="AM63" s="535"/>
      <c r="AN63" s="535"/>
      <c r="AO63" s="535"/>
      <c r="AP63" s="535"/>
      <c r="AQ63" s="560"/>
      <c r="AR63" s="546" t="s">
        <v>136</v>
      </c>
      <c r="AS63" s="547"/>
      <c r="AT63" s="547"/>
      <c r="AU63" s="547"/>
      <c r="AV63" s="547"/>
      <c r="AW63" s="547"/>
      <c r="AX63" s="563"/>
      <c r="AY63" s="565" t="str">
        <f>IF(CA63="","０",QUOTIENT(CA63,12))</f>
        <v>０</v>
      </c>
      <c r="AZ63" s="566"/>
      <c r="BA63" s="566"/>
      <c r="BB63" s="566"/>
      <c r="BC63" s="547" t="s">
        <v>97</v>
      </c>
      <c r="BD63" s="547"/>
      <c r="BE63" s="566" t="str">
        <f>IF(CA63="","０",MOD(CA63,12))</f>
        <v>０</v>
      </c>
      <c r="BF63" s="566"/>
      <c r="BG63" s="566"/>
      <c r="BH63" s="566"/>
      <c r="BI63" s="579" t="s">
        <v>115</v>
      </c>
      <c r="BJ63" s="580"/>
      <c r="BK63" s="48"/>
      <c r="BM63" s="583" t="str">
        <f>IF(OR(V63="",AI63=""),"",DATEDIF(V63,AI63,"Y")*12+DATEDIF(V63,AI63,"YM"))</f>
        <v/>
      </c>
      <c r="BN63" s="583"/>
      <c r="BO63" s="583"/>
      <c r="BP63" s="583"/>
      <c r="BQ63" s="583"/>
      <c r="BR63" s="583"/>
      <c r="BS63" s="583"/>
      <c r="BT63" s="573" t="str">
        <f>IF(BM63="","",DATE(YEAR(V63),MONTH(V63)+BM63,DAY(V63)))</f>
        <v/>
      </c>
      <c r="BU63" s="573"/>
      <c r="BV63" s="573"/>
      <c r="BW63" s="573"/>
      <c r="BX63" s="573"/>
      <c r="BY63" s="573"/>
      <c r="BZ63" s="573"/>
      <c r="CA63" s="577" t="str">
        <f>IF(BM63="","",IF(AI63&gt;=V63,BM63+1,BM63))</f>
        <v/>
      </c>
      <c r="CB63" s="577"/>
      <c r="CC63" s="577"/>
      <c r="CD63" s="577"/>
      <c r="CE63" s="577"/>
      <c r="CF63" s="577"/>
      <c r="CG63" s="577"/>
    </row>
    <row r="64" spans="1:85" ht="13.5" customHeight="1">
      <c r="A64" s="431"/>
      <c r="B64" s="432"/>
      <c r="C64" s="549"/>
      <c r="D64" s="550"/>
      <c r="E64" s="550"/>
      <c r="F64" s="550"/>
      <c r="G64" s="550"/>
      <c r="H64" s="551"/>
      <c r="I64" s="555"/>
      <c r="J64" s="556"/>
      <c r="K64" s="556"/>
      <c r="L64" s="556"/>
      <c r="M64" s="556"/>
      <c r="N64" s="556"/>
      <c r="O64" s="557"/>
      <c r="P64" s="549"/>
      <c r="Q64" s="550"/>
      <c r="R64" s="550"/>
      <c r="S64" s="550"/>
      <c r="T64" s="550"/>
      <c r="U64" s="564"/>
      <c r="V64" s="537"/>
      <c r="W64" s="538"/>
      <c r="X64" s="538"/>
      <c r="Y64" s="538"/>
      <c r="Z64" s="538"/>
      <c r="AA64" s="538"/>
      <c r="AB64" s="538"/>
      <c r="AC64" s="538"/>
      <c r="AD64" s="539"/>
      <c r="AE64" s="543"/>
      <c r="AF64" s="544"/>
      <c r="AG64" s="544"/>
      <c r="AH64" s="545"/>
      <c r="AI64" s="561"/>
      <c r="AJ64" s="538"/>
      <c r="AK64" s="538"/>
      <c r="AL64" s="538"/>
      <c r="AM64" s="538"/>
      <c r="AN64" s="538"/>
      <c r="AO64" s="538"/>
      <c r="AP64" s="538"/>
      <c r="AQ64" s="562"/>
      <c r="AR64" s="549"/>
      <c r="AS64" s="550"/>
      <c r="AT64" s="550"/>
      <c r="AU64" s="550"/>
      <c r="AV64" s="550"/>
      <c r="AW64" s="550"/>
      <c r="AX64" s="564"/>
      <c r="AY64" s="567"/>
      <c r="AZ64" s="568"/>
      <c r="BA64" s="568"/>
      <c r="BB64" s="568"/>
      <c r="BC64" s="550"/>
      <c r="BD64" s="550"/>
      <c r="BE64" s="568"/>
      <c r="BF64" s="568"/>
      <c r="BG64" s="568"/>
      <c r="BH64" s="568"/>
      <c r="BI64" s="581"/>
      <c r="BJ64" s="582"/>
      <c r="BL64" s="48"/>
      <c r="BM64" s="584"/>
      <c r="BN64" s="584"/>
      <c r="BO64" s="584"/>
      <c r="BP64" s="584"/>
      <c r="BQ64" s="584"/>
      <c r="BR64" s="584"/>
      <c r="BS64" s="584"/>
      <c r="BT64" s="573"/>
      <c r="BU64" s="573"/>
      <c r="BV64" s="573"/>
      <c r="BW64" s="573"/>
      <c r="BX64" s="573"/>
      <c r="BY64" s="573"/>
      <c r="BZ64" s="573"/>
      <c r="CA64" s="578"/>
      <c r="CB64" s="578"/>
      <c r="CC64" s="578"/>
      <c r="CD64" s="578"/>
      <c r="CE64" s="578"/>
      <c r="CF64" s="578"/>
      <c r="CG64" s="578"/>
    </row>
    <row r="65" spans="1:85" ht="13.5" customHeight="1">
      <c r="BL65" s="48"/>
    </row>
    <row r="66" spans="1:85" ht="13.5" customHeight="1">
      <c r="A66" s="427" t="s">
        <v>137</v>
      </c>
      <c r="B66" s="428"/>
      <c r="C66" s="546" t="s">
        <v>117</v>
      </c>
      <c r="D66" s="547"/>
      <c r="E66" s="547"/>
      <c r="F66" s="547"/>
      <c r="G66" s="547"/>
      <c r="H66" s="548"/>
      <c r="I66" s="552"/>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4"/>
      <c r="AN66" s="558" t="s">
        <v>118</v>
      </c>
      <c r="AO66" s="547"/>
      <c r="AP66" s="547"/>
      <c r="AQ66" s="547"/>
      <c r="AR66" s="547"/>
      <c r="AS66" s="548"/>
      <c r="AT66" s="553"/>
      <c r="AU66" s="553"/>
      <c r="AV66" s="553"/>
      <c r="AW66" s="553"/>
      <c r="AX66" s="553"/>
      <c r="AY66" s="553"/>
      <c r="AZ66" s="553"/>
      <c r="BA66" s="553"/>
      <c r="BB66" s="553"/>
      <c r="BC66" s="553"/>
      <c r="BD66" s="553"/>
      <c r="BE66" s="553"/>
      <c r="BF66" s="553"/>
      <c r="BG66" s="553"/>
      <c r="BH66" s="553"/>
      <c r="BI66" s="553"/>
      <c r="BJ66" s="554"/>
      <c r="BK66" s="48"/>
      <c r="BL66" s="48"/>
      <c r="BM66" s="48"/>
      <c r="BN66" s="48"/>
      <c r="BO66" s="48"/>
    </row>
    <row r="67" spans="1:85" ht="13.5" customHeight="1">
      <c r="A67" s="429"/>
      <c r="B67" s="430"/>
      <c r="C67" s="549"/>
      <c r="D67" s="550"/>
      <c r="E67" s="550"/>
      <c r="F67" s="550"/>
      <c r="G67" s="550"/>
      <c r="H67" s="551"/>
      <c r="I67" s="555"/>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7"/>
      <c r="AN67" s="549"/>
      <c r="AO67" s="550"/>
      <c r="AP67" s="550"/>
      <c r="AQ67" s="550"/>
      <c r="AR67" s="550"/>
      <c r="AS67" s="551"/>
      <c r="AT67" s="556"/>
      <c r="AU67" s="556"/>
      <c r="AV67" s="556"/>
      <c r="AW67" s="556"/>
      <c r="AX67" s="556"/>
      <c r="AY67" s="556"/>
      <c r="AZ67" s="556"/>
      <c r="BA67" s="556"/>
      <c r="BB67" s="556"/>
      <c r="BC67" s="556"/>
      <c r="BD67" s="556"/>
      <c r="BE67" s="556"/>
      <c r="BF67" s="556"/>
      <c r="BG67" s="556"/>
      <c r="BH67" s="556"/>
      <c r="BI67" s="556"/>
      <c r="BJ67" s="557"/>
      <c r="BK67" s="48"/>
      <c r="BL67" s="48"/>
      <c r="BM67" s="48"/>
      <c r="BN67" s="48"/>
      <c r="BO67" s="48"/>
    </row>
    <row r="68" spans="1:85" ht="13.5" customHeight="1">
      <c r="A68" s="429"/>
      <c r="B68" s="430"/>
      <c r="C68" s="558" t="s">
        <v>119</v>
      </c>
      <c r="D68" s="547"/>
      <c r="E68" s="547"/>
      <c r="F68" s="547"/>
      <c r="G68" s="547"/>
      <c r="H68" s="548"/>
      <c r="I68" s="552"/>
      <c r="J68" s="553"/>
      <c r="K68" s="553"/>
      <c r="L68" s="553"/>
      <c r="M68" s="553"/>
      <c r="N68" s="553"/>
      <c r="O68" s="554"/>
      <c r="P68" s="558" t="s">
        <v>120</v>
      </c>
      <c r="Q68" s="547"/>
      <c r="R68" s="547"/>
      <c r="S68" s="547"/>
      <c r="T68" s="547"/>
      <c r="U68" s="563"/>
      <c r="V68" s="534"/>
      <c r="W68" s="535"/>
      <c r="X68" s="535"/>
      <c r="Y68" s="535"/>
      <c r="Z68" s="535"/>
      <c r="AA68" s="535"/>
      <c r="AB68" s="535"/>
      <c r="AC68" s="535"/>
      <c r="AD68" s="536"/>
      <c r="AE68" s="540" t="s">
        <v>121</v>
      </c>
      <c r="AF68" s="541"/>
      <c r="AG68" s="541"/>
      <c r="AH68" s="542"/>
      <c r="AI68" s="559"/>
      <c r="AJ68" s="535"/>
      <c r="AK68" s="535"/>
      <c r="AL68" s="535"/>
      <c r="AM68" s="535"/>
      <c r="AN68" s="535"/>
      <c r="AO68" s="535"/>
      <c r="AP68" s="535"/>
      <c r="AQ68" s="560"/>
      <c r="AR68" s="546" t="s">
        <v>138</v>
      </c>
      <c r="AS68" s="547"/>
      <c r="AT68" s="547"/>
      <c r="AU68" s="547"/>
      <c r="AV68" s="547"/>
      <c r="AW68" s="547"/>
      <c r="AX68" s="563"/>
      <c r="AY68" s="565" t="str">
        <f>IF(CA68="","０",QUOTIENT(CA68,12))</f>
        <v>０</v>
      </c>
      <c r="AZ68" s="566"/>
      <c r="BA68" s="566"/>
      <c r="BB68" s="566"/>
      <c r="BC68" s="547" t="s">
        <v>97</v>
      </c>
      <c r="BD68" s="547"/>
      <c r="BE68" s="566" t="str">
        <f>IF(CA68="","０",MOD(CA68,12))</f>
        <v>０</v>
      </c>
      <c r="BF68" s="566"/>
      <c r="BG68" s="566"/>
      <c r="BH68" s="566"/>
      <c r="BI68" s="579" t="s">
        <v>115</v>
      </c>
      <c r="BJ68" s="580"/>
      <c r="BK68" s="48"/>
      <c r="BL68" s="48"/>
      <c r="BM68" s="583" t="str">
        <f>IF(OR(V68="",AI68=""),"",DATEDIF(V68,AI68,"Y")*12+DATEDIF(V68,AI68,"YM"))</f>
        <v/>
      </c>
      <c r="BN68" s="583"/>
      <c r="BO68" s="583"/>
      <c r="BP68" s="583"/>
      <c r="BQ68" s="583"/>
      <c r="BR68" s="583"/>
      <c r="BS68" s="583"/>
      <c r="BT68" s="573" t="str">
        <f>IF(BM68="","",DATE(YEAR(V68),MONTH(V68)+BM68,DAY(V68)))</f>
        <v/>
      </c>
      <c r="BU68" s="573"/>
      <c r="BV68" s="573"/>
      <c r="BW68" s="573"/>
      <c r="BX68" s="573"/>
      <c r="BY68" s="573"/>
      <c r="BZ68" s="573"/>
      <c r="CA68" s="577" t="str">
        <f>IF(BM68="","",IF(AI68&gt;=V68,BM68+1,BM68))</f>
        <v/>
      </c>
      <c r="CB68" s="577"/>
      <c r="CC68" s="577"/>
      <c r="CD68" s="577"/>
      <c r="CE68" s="577"/>
      <c r="CF68" s="577"/>
      <c r="CG68" s="577"/>
    </row>
    <row r="69" spans="1:85" ht="13.5" customHeight="1">
      <c r="A69" s="431"/>
      <c r="B69" s="432"/>
      <c r="C69" s="549"/>
      <c r="D69" s="550"/>
      <c r="E69" s="550"/>
      <c r="F69" s="550"/>
      <c r="G69" s="550"/>
      <c r="H69" s="551"/>
      <c r="I69" s="555"/>
      <c r="J69" s="556"/>
      <c r="K69" s="556"/>
      <c r="L69" s="556"/>
      <c r="M69" s="556"/>
      <c r="N69" s="556"/>
      <c r="O69" s="557"/>
      <c r="P69" s="549"/>
      <c r="Q69" s="550"/>
      <c r="R69" s="550"/>
      <c r="S69" s="550"/>
      <c r="T69" s="550"/>
      <c r="U69" s="564"/>
      <c r="V69" s="537"/>
      <c r="W69" s="538"/>
      <c r="X69" s="538"/>
      <c r="Y69" s="538"/>
      <c r="Z69" s="538"/>
      <c r="AA69" s="538"/>
      <c r="AB69" s="538"/>
      <c r="AC69" s="538"/>
      <c r="AD69" s="539"/>
      <c r="AE69" s="543"/>
      <c r="AF69" s="544"/>
      <c r="AG69" s="544"/>
      <c r="AH69" s="545"/>
      <c r="AI69" s="561"/>
      <c r="AJ69" s="538"/>
      <c r="AK69" s="538"/>
      <c r="AL69" s="538"/>
      <c r="AM69" s="538"/>
      <c r="AN69" s="538"/>
      <c r="AO69" s="538"/>
      <c r="AP69" s="538"/>
      <c r="AQ69" s="562"/>
      <c r="AR69" s="549"/>
      <c r="AS69" s="550"/>
      <c r="AT69" s="550"/>
      <c r="AU69" s="550"/>
      <c r="AV69" s="550"/>
      <c r="AW69" s="550"/>
      <c r="AX69" s="564"/>
      <c r="AY69" s="567"/>
      <c r="AZ69" s="568"/>
      <c r="BA69" s="568"/>
      <c r="BB69" s="568"/>
      <c r="BC69" s="550"/>
      <c r="BD69" s="550"/>
      <c r="BE69" s="568"/>
      <c r="BF69" s="568"/>
      <c r="BG69" s="568"/>
      <c r="BH69" s="568"/>
      <c r="BI69" s="581"/>
      <c r="BJ69" s="582"/>
      <c r="BK69" s="48"/>
      <c r="BM69" s="584"/>
      <c r="BN69" s="584"/>
      <c r="BO69" s="584"/>
      <c r="BP69" s="584"/>
      <c r="BQ69" s="584"/>
      <c r="BR69" s="584"/>
      <c r="BS69" s="584"/>
      <c r="BT69" s="573"/>
      <c r="BU69" s="573"/>
      <c r="BV69" s="573"/>
      <c r="BW69" s="573"/>
      <c r="BX69" s="573"/>
      <c r="BY69" s="573"/>
      <c r="BZ69" s="573"/>
      <c r="CA69" s="578"/>
      <c r="CB69" s="578"/>
      <c r="CC69" s="578"/>
      <c r="CD69" s="578"/>
      <c r="CE69" s="578"/>
      <c r="CF69" s="578"/>
      <c r="CG69" s="578"/>
    </row>
    <row r="70" spans="1:85" ht="13.5" customHeight="1">
      <c r="BL70" s="48"/>
    </row>
    <row r="71" spans="1:85" ht="13.5" customHeight="1">
      <c r="A71" s="427" t="s">
        <v>204</v>
      </c>
      <c r="B71" s="428"/>
      <c r="C71" s="546" t="s">
        <v>117</v>
      </c>
      <c r="D71" s="547"/>
      <c r="E71" s="547"/>
      <c r="F71" s="547"/>
      <c r="G71" s="547"/>
      <c r="H71" s="548"/>
      <c r="I71" s="552"/>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4"/>
      <c r="AN71" s="558" t="s">
        <v>118</v>
      </c>
      <c r="AO71" s="547"/>
      <c r="AP71" s="547"/>
      <c r="AQ71" s="547"/>
      <c r="AR71" s="547"/>
      <c r="AS71" s="548"/>
      <c r="AT71" s="553"/>
      <c r="AU71" s="553"/>
      <c r="AV71" s="553"/>
      <c r="AW71" s="553"/>
      <c r="AX71" s="553"/>
      <c r="AY71" s="553"/>
      <c r="AZ71" s="553"/>
      <c r="BA71" s="553"/>
      <c r="BB71" s="553"/>
      <c r="BC71" s="553"/>
      <c r="BD71" s="553"/>
      <c r="BE71" s="553"/>
      <c r="BF71" s="553"/>
      <c r="BG71" s="553"/>
      <c r="BH71" s="553"/>
      <c r="BI71" s="553"/>
      <c r="BJ71" s="554"/>
      <c r="BK71" s="48"/>
      <c r="BL71" s="48"/>
      <c r="BM71" s="48"/>
      <c r="BN71" s="48"/>
      <c r="BO71" s="48"/>
    </row>
    <row r="72" spans="1:85" ht="13.5" customHeight="1">
      <c r="A72" s="429"/>
      <c r="B72" s="430"/>
      <c r="C72" s="549"/>
      <c r="D72" s="550"/>
      <c r="E72" s="550"/>
      <c r="F72" s="550"/>
      <c r="G72" s="550"/>
      <c r="H72" s="551"/>
      <c r="I72" s="555"/>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7"/>
      <c r="AN72" s="549"/>
      <c r="AO72" s="550"/>
      <c r="AP72" s="550"/>
      <c r="AQ72" s="550"/>
      <c r="AR72" s="550"/>
      <c r="AS72" s="551"/>
      <c r="AT72" s="556"/>
      <c r="AU72" s="556"/>
      <c r="AV72" s="556"/>
      <c r="AW72" s="556"/>
      <c r="AX72" s="556"/>
      <c r="AY72" s="556"/>
      <c r="AZ72" s="556"/>
      <c r="BA72" s="556"/>
      <c r="BB72" s="556"/>
      <c r="BC72" s="556"/>
      <c r="BD72" s="556"/>
      <c r="BE72" s="556"/>
      <c r="BF72" s="556"/>
      <c r="BG72" s="556"/>
      <c r="BH72" s="556"/>
      <c r="BI72" s="556"/>
      <c r="BJ72" s="557"/>
      <c r="BK72" s="48"/>
      <c r="BL72" s="48"/>
      <c r="BM72" s="48"/>
      <c r="BN72" s="48"/>
      <c r="BO72" s="48"/>
    </row>
    <row r="73" spans="1:85" ht="13.5" customHeight="1">
      <c r="A73" s="429"/>
      <c r="B73" s="430"/>
      <c r="C73" s="558" t="s">
        <v>119</v>
      </c>
      <c r="D73" s="547"/>
      <c r="E73" s="547"/>
      <c r="F73" s="547"/>
      <c r="G73" s="547"/>
      <c r="H73" s="548"/>
      <c r="I73" s="552"/>
      <c r="J73" s="553"/>
      <c r="K73" s="553"/>
      <c r="L73" s="553"/>
      <c r="M73" s="553"/>
      <c r="N73" s="553"/>
      <c r="O73" s="554"/>
      <c r="P73" s="558" t="s">
        <v>120</v>
      </c>
      <c r="Q73" s="547"/>
      <c r="R73" s="547"/>
      <c r="S73" s="547"/>
      <c r="T73" s="547"/>
      <c r="U73" s="563"/>
      <c r="V73" s="534"/>
      <c r="W73" s="535"/>
      <c r="X73" s="535"/>
      <c r="Y73" s="535"/>
      <c r="Z73" s="535"/>
      <c r="AA73" s="535"/>
      <c r="AB73" s="535"/>
      <c r="AC73" s="535"/>
      <c r="AD73" s="536"/>
      <c r="AE73" s="540" t="s">
        <v>121</v>
      </c>
      <c r="AF73" s="541"/>
      <c r="AG73" s="541"/>
      <c r="AH73" s="542"/>
      <c r="AI73" s="559"/>
      <c r="AJ73" s="535"/>
      <c r="AK73" s="535"/>
      <c r="AL73" s="535"/>
      <c r="AM73" s="535"/>
      <c r="AN73" s="535"/>
      <c r="AO73" s="535"/>
      <c r="AP73" s="535"/>
      <c r="AQ73" s="560"/>
      <c r="AR73" s="546" t="s">
        <v>138</v>
      </c>
      <c r="AS73" s="547"/>
      <c r="AT73" s="547"/>
      <c r="AU73" s="547"/>
      <c r="AV73" s="547"/>
      <c r="AW73" s="547"/>
      <c r="AX73" s="563"/>
      <c r="AY73" s="565" t="str">
        <f>IF(CA73="","０",QUOTIENT(CA73,12))</f>
        <v>０</v>
      </c>
      <c r="AZ73" s="566"/>
      <c r="BA73" s="566"/>
      <c r="BB73" s="566"/>
      <c r="BC73" s="547" t="s">
        <v>97</v>
      </c>
      <c r="BD73" s="547"/>
      <c r="BE73" s="566" t="str">
        <f>IF(CA73="","０",MOD(CA73,12))</f>
        <v>０</v>
      </c>
      <c r="BF73" s="566"/>
      <c r="BG73" s="566"/>
      <c r="BH73" s="566"/>
      <c r="BI73" s="579" t="s">
        <v>115</v>
      </c>
      <c r="BJ73" s="580"/>
      <c r="BK73" s="48"/>
      <c r="BL73" s="48"/>
      <c r="BM73" s="583" t="str">
        <f>IF(OR(V73="",AI73=""),"",DATEDIF(V73,AI73,"Y")*12+DATEDIF(V73,AI73,"YM"))</f>
        <v/>
      </c>
      <c r="BN73" s="583"/>
      <c r="BO73" s="583"/>
      <c r="BP73" s="583"/>
      <c r="BQ73" s="583"/>
      <c r="BR73" s="583"/>
      <c r="BS73" s="583"/>
      <c r="BT73" s="573" t="str">
        <f>IF(BM73="","",DATE(YEAR(V73),MONTH(V73)+BM73,DAY(V73)))</f>
        <v/>
      </c>
      <c r="BU73" s="573"/>
      <c r="BV73" s="573"/>
      <c r="BW73" s="573"/>
      <c r="BX73" s="573"/>
      <c r="BY73" s="573"/>
      <c r="BZ73" s="573"/>
      <c r="CA73" s="577" t="str">
        <f>IF(BM73="","",IF(AI73&gt;=V73,BM73+1,BM73))</f>
        <v/>
      </c>
      <c r="CB73" s="577"/>
      <c r="CC73" s="577"/>
      <c r="CD73" s="577"/>
      <c r="CE73" s="577"/>
      <c r="CF73" s="577"/>
      <c r="CG73" s="577"/>
    </row>
    <row r="74" spans="1:85" ht="13.5" customHeight="1">
      <c r="A74" s="431"/>
      <c r="B74" s="432"/>
      <c r="C74" s="549"/>
      <c r="D74" s="550"/>
      <c r="E74" s="550"/>
      <c r="F74" s="550"/>
      <c r="G74" s="550"/>
      <c r="H74" s="551"/>
      <c r="I74" s="555"/>
      <c r="J74" s="556"/>
      <c r="K74" s="556"/>
      <c r="L74" s="556"/>
      <c r="M74" s="556"/>
      <c r="N74" s="556"/>
      <c r="O74" s="557"/>
      <c r="P74" s="549"/>
      <c r="Q74" s="550"/>
      <c r="R74" s="550"/>
      <c r="S74" s="550"/>
      <c r="T74" s="550"/>
      <c r="U74" s="564"/>
      <c r="V74" s="537"/>
      <c r="W74" s="538"/>
      <c r="X74" s="538"/>
      <c r="Y74" s="538"/>
      <c r="Z74" s="538"/>
      <c r="AA74" s="538"/>
      <c r="AB74" s="538"/>
      <c r="AC74" s="538"/>
      <c r="AD74" s="539"/>
      <c r="AE74" s="543"/>
      <c r="AF74" s="544"/>
      <c r="AG74" s="544"/>
      <c r="AH74" s="545"/>
      <c r="AI74" s="561"/>
      <c r="AJ74" s="538"/>
      <c r="AK74" s="538"/>
      <c r="AL74" s="538"/>
      <c r="AM74" s="538"/>
      <c r="AN74" s="538"/>
      <c r="AO74" s="538"/>
      <c r="AP74" s="538"/>
      <c r="AQ74" s="562"/>
      <c r="AR74" s="549"/>
      <c r="AS74" s="550"/>
      <c r="AT74" s="550"/>
      <c r="AU74" s="550"/>
      <c r="AV74" s="550"/>
      <c r="AW74" s="550"/>
      <c r="AX74" s="564"/>
      <c r="AY74" s="567"/>
      <c r="AZ74" s="568"/>
      <c r="BA74" s="568"/>
      <c r="BB74" s="568"/>
      <c r="BC74" s="550"/>
      <c r="BD74" s="550"/>
      <c r="BE74" s="568"/>
      <c r="BF74" s="568"/>
      <c r="BG74" s="568"/>
      <c r="BH74" s="568"/>
      <c r="BI74" s="581"/>
      <c r="BJ74" s="582"/>
      <c r="BK74" s="48"/>
      <c r="BM74" s="584"/>
      <c r="BN74" s="584"/>
      <c r="BO74" s="584"/>
      <c r="BP74" s="584"/>
      <c r="BQ74" s="584"/>
      <c r="BR74" s="584"/>
      <c r="BS74" s="584"/>
      <c r="BT74" s="573"/>
      <c r="BU74" s="573"/>
      <c r="BV74" s="573"/>
      <c r="BW74" s="573"/>
      <c r="BX74" s="573"/>
      <c r="BY74" s="573"/>
      <c r="BZ74" s="573"/>
      <c r="CA74" s="578"/>
      <c r="CB74" s="578"/>
      <c r="CC74" s="578"/>
      <c r="CD74" s="578"/>
      <c r="CE74" s="578"/>
      <c r="CF74" s="578"/>
      <c r="CG74" s="578"/>
    </row>
    <row r="75" spans="1:85" ht="13.5" customHeight="1">
      <c r="BL75" s="48"/>
    </row>
    <row r="76" spans="1:85" ht="13.5" customHeight="1">
      <c r="A76" s="427" t="s">
        <v>139</v>
      </c>
      <c r="B76" s="428"/>
      <c r="C76" s="546" t="s">
        <v>117</v>
      </c>
      <c r="D76" s="547"/>
      <c r="E76" s="547"/>
      <c r="F76" s="547"/>
      <c r="G76" s="547"/>
      <c r="H76" s="548"/>
      <c r="I76" s="552"/>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4"/>
      <c r="AN76" s="558" t="s">
        <v>118</v>
      </c>
      <c r="AO76" s="547"/>
      <c r="AP76" s="547"/>
      <c r="AQ76" s="547"/>
      <c r="AR76" s="547"/>
      <c r="AS76" s="548"/>
      <c r="AT76" s="553"/>
      <c r="AU76" s="553"/>
      <c r="AV76" s="553"/>
      <c r="AW76" s="553"/>
      <c r="AX76" s="553"/>
      <c r="AY76" s="553"/>
      <c r="AZ76" s="553"/>
      <c r="BA76" s="553"/>
      <c r="BB76" s="553"/>
      <c r="BC76" s="553"/>
      <c r="BD76" s="553"/>
      <c r="BE76" s="553"/>
      <c r="BF76" s="553"/>
      <c r="BG76" s="553"/>
      <c r="BH76" s="553"/>
      <c r="BI76" s="553"/>
      <c r="BJ76" s="554"/>
      <c r="BK76" s="48"/>
      <c r="BL76" s="48"/>
      <c r="BM76" s="48"/>
      <c r="BN76" s="48"/>
      <c r="BO76" s="48"/>
    </row>
    <row r="77" spans="1:85" ht="13.5" customHeight="1">
      <c r="A77" s="429"/>
      <c r="B77" s="430"/>
      <c r="C77" s="549"/>
      <c r="D77" s="550"/>
      <c r="E77" s="550"/>
      <c r="F77" s="550"/>
      <c r="G77" s="550"/>
      <c r="H77" s="551"/>
      <c r="I77" s="555"/>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7"/>
      <c r="AN77" s="549"/>
      <c r="AO77" s="550"/>
      <c r="AP77" s="550"/>
      <c r="AQ77" s="550"/>
      <c r="AR77" s="550"/>
      <c r="AS77" s="551"/>
      <c r="AT77" s="556"/>
      <c r="AU77" s="556"/>
      <c r="AV77" s="556"/>
      <c r="AW77" s="556"/>
      <c r="AX77" s="556"/>
      <c r="AY77" s="556"/>
      <c r="AZ77" s="556"/>
      <c r="BA77" s="556"/>
      <c r="BB77" s="556"/>
      <c r="BC77" s="556"/>
      <c r="BD77" s="556"/>
      <c r="BE77" s="556"/>
      <c r="BF77" s="556"/>
      <c r="BG77" s="556"/>
      <c r="BH77" s="556"/>
      <c r="BI77" s="556"/>
      <c r="BJ77" s="557"/>
      <c r="BK77" s="48"/>
      <c r="BL77" s="48"/>
      <c r="BM77" s="48"/>
      <c r="BN77" s="48"/>
      <c r="BO77" s="48"/>
    </row>
    <row r="78" spans="1:85" ht="13.5" customHeight="1">
      <c r="A78" s="429"/>
      <c r="B78" s="430"/>
      <c r="C78" s="558" t="s">
        <v>119</v>
      </c>
      <c r="D78" s="547"/>
      <c r="E78" s="547"/>
      <c r="F78" s="547"/>
      <c r="G78" s="547"/>
      <c r="H78" s="548"/>
      <c r="I78" s="552"/>
      <c r="J78" s="553"/>
      <c r="K78" s="553"/>
      <c r="L78" s="553"/>
      <c r="M78" s="553"/>
      <c r="N78" s="553"/>
      <c r="O78" s="554"/>
      <c r="P78" s="558" t="s">
        <v>120</v>
      </c>
      <c r="Q78" s="547"/>
      <c r="R78" s="547"/>
      <c r="S78" s="547"/>
      <c r="T78" s="547"/>
      <c r="U78" s="563"/>
      <c r="V78" s="534"/>
      <c r="W78" s="535"/>
      <c r="X78" s="535"/>
      <c r="Y78" s="535"/>
      <c r="Z78" s="535"/>
      <c r="AA78" s="535"/>
      <c r="AB78" s="535"/>
      <c r="AC78" s="535"/>
      <c r="AD78" s="536"/>
      <c r="AE78" s="540" t="s">
        <v>121</v>
      </c>
      <c r="AF78" s="541"/>
      <c r="AG78" s="541"/>
      <c r="AH78" s="542"/>
      <c r="AI78" s="559"/>
      <c r="AJ78" s="535"/>
      <c r="AK78" s="535"/>
      <c r="AL78" s="535"/>
      <c r="AM78" s="535"/>
      <c r="AN78" s="535"/>
      <c r="AO78" s="535"/>
      <c r="AP78" s="535"/>
      <c r="AQ78" s="560"/>
      <c r="AR78" s="546" t="s">
        <v>138</v>
      </c>
      <c r="AS78" s="547"/>
      <c r="AT78" s="547"/>
      <c r="AU78" s="547"/>
      <c r="AV78" s="547"/>
      <c r="AW78" s="547"/>
      <c r="AX78" s="563"/>
      <c r="AY78" s="565" t="str">
        <f>IF(CA78="","０",QUOTIENT(CA78,12))</f>
        <v>０</v>
      </c>
      <c r="AZ78" s="566"/>
      <c r="BA78" s="566"/>
      <c r="BB78" s="566"/>
      <c r="BC78" s="547" t="s">
        <v>97</v>
      </c>
      <c r="BD78" s="547"/>
      <c r="BE78" s="566" t="str">
        <f>IF(CA78="","０",MOD(CA78,12))</f>
        <v>０</v>
      </c>
      <c r="BF78" s="566"/>
      <c r="BG78" s="566"/>
      <c r="BH78" s="566"/>
      <c r="BI78" s="579" t="s">
        <v>115</v>
      </c>
      <c r="BJ78" s="580"/>
      <c r="BK78" s="48"/>
      <c r="BL78" s="48"/>
      <c r="BM78" s="583" t="str">
        <f>IF(OR(V78="",AI78=""),"",DATEDIF(V78,AI78,"Y")*12+DATEDIF(V78,AI78,"YM"))</f>
        <v/>
      </c>
      <c r="BN78" s="583"/>
      <c r="BO78" s="583"/>
      <c r="BP78" s="583"/>
      <c r="BQ78" s="583"/>
      <c r="BR78" s="583"/>
      <c r="BS78" s="583"/>
      <c r="BT78" s="573" t="str">
        <f>IF(BM78="","",DATE(YEAR(V78),MONTH(V78)+BM78,DAY(V78)))</f>
        <v/>
      </c>
      <c r="BU78" s="573"/>
      <c r="BV78" s="573"/>
      <c r="BW78" s="573"/>
      <c r="BX78" s="573"/>
      <c r="BY78" s="573"/>
      <c r="BZ78" s="573"/>
      <c r="CA78" s="577" t="str">
        <f>IF(BM78="","",IF(AI78&gt;=V78,BM78+1,BM78))</f>
        <v/>
      </c>
      <c r="CB78" s="577"/>
      <c r="CC78" s="577"/>
      <c r="CD78" s="577"/>
      <c r="CE78" s="577"/>
      <c r="CF78" s="577"/>
      <c r="CG78" s="577"/>
    </row>
    <row r="79" spans="1:85" ht="13.5" customHeight="1">
      <c r="A79" s="431"/>
      <c r="B79" s="432"/>
      <c r="C79" s="549"/>
      <c r="D79" s="550"/>
      <c r="E79" s="550"/>
      <c r="F79" s="550"/>
      <c r="G79" s="550"/>
      <c r="H79" s="551"/>
      <c r="I79" s="555"/>
      <c r="J79" s="556"/>
      <c r="K79" s="556"/>
      <c r="L79" s="556"/>
      <c r="M79" s="556"/>
      <c r="N79" s="556"/>
      <c r="O79" s="557"/>
      <c r="P79" s="549"/>
      <c r="Q79" s="550"/>
      <c r="R79" s="550"/>
      <c r="S79" s="550"/>
      <c r="T79" s="550"/>
      <c r="U79" s="564"/>
      <c r="V79" s="537"/>
      <c r="W79" s="538"/>
      <c r="X79" s="538"/>
      <c r="Y79" s="538"/>
      <c r="Z79" s="538"/>
      <c r="AA79" s="538"/>
      <c r="AB79" s="538"/>
      <c r="AC79" s="538"/>
      <c r="AD79" s="539"/>
      <c r="AE79" s="543"/>
      <c r="AF79" s="544"/>
      <c r="AG79" s="544"/>
      <c r="AH79" s="545"/>
      <c r="AI79" s="561"/>
      <c r="AJ79" s="538"/>
      <c r="AK79" s="538"/>
      <c r="AL79" s="538"/>
      <c r="AM79" s="538"/>
      <c r="AN79" s="538"/>
      <c r="AO79" s="538"/>
      <c r="AP79" s="538"/>
      <c r="AQ79" s="562"/>
      <c r="AR79" s="549"/>
      <c r="AS79" s="550"/>
      <c r="AT79" s="550"/>
      <c r="AU79" s="550"/>
      <c r="AV79" s="550"/>
      <c r="AW79" s="550"/>
      <c r="AX79" s="564"/>
      <c r="AY79" s="567"/>
      <c r="AZ79" s="568"/>
      <c r="BA79" s="568"/>
      <c r="BB79" s="568"/>
      <c r="BC79" s="550"/>
      <c r="BD79" s="550"/>
      <c r="BE79" s="568"/>
      <c r="BF79" s="568"/>
      <c r="BG79" s="568"/>
      <c r="BH79" s="568"/>
      <c r="BI79" s="581"/>
      <c r="BJ79" s="582"/>
      <c r="BK79" s="48"/>
      <c r="BM79" s="584"/>
      <c r="BN79" s="584"/>
      <c r="BO79" s="584"/>
      <c r="BP79" s="584"/>
      <c r="BQ79" s="584"/>
      <c r="BR79" s="584"/>
      <c r="BS79" s="584"/>
      <c r="BT79" s="573"/>
      <c r="BU79" s="573"/>
      <c r="BV79" s="573"/>
      <c r="BW79" s="573"/>
      <c r="BX79" s="573"/>
      <c r="BY79" s="573"/>
      <c r="BZ79" s="573"/>
      <c r="CA79" s="578"/>
      <c r="CB79" s="578"/>
      <c r="CC79" s="578"/>
      <c r="CD79" s="578"/>
      <c r="CE79" s="578"/>
      <c r="CF79" s="578"/>
      <c r="CG79" s="578"/>
    </row>
    <row r="80" spans="1:85" ht="13.5" customHeight="1">
      <c r="BL80" s="48"/>
    </row>
    <row r="81" spans="1:85" ht="13.5" customHeight="1">
      <c r="A81" s="427" t="s">
        <v>199</v>
      </c>
      <c r="B81" s="428"/>
      <c r="C81" s="546" t="s">
        <v>117</v>
      </c>
      <c r="D81" s="547"/>
      <c r="E81" s="547"/>
      <c r="F81" s="547"/>
      <c r="G81" s="547"/>
      <c r="H81" s="548"/>
      <c r="I81" s="552"/>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4"/>
      <c r="AN81" s="558" t="s">
        <v>118</v>
      </c>
      <c r="AO81" s="547"/>
      <c r="AP81" s="547"/>
      <c r="AQ81" s="547"/>
      <c r="AR81" s="547"/>
      <c r="AS81" s="548"/>
      <c r="AT81" s="553"/>
      <c r="AU81" s="553"/>
      <c r="AV81" s="553"/>
      <c r="AW81" s="553"/>
      <c r="AX81" s="553"/>
      <c r="AY81" s="553"/>
      <c r="AZ81" s="553"/>
      <c r="BA81" s="553"/>
      <c r="BB81" s="553"/>
      <c r="BC81" s="553"/>
      <c r="BD81" s="553"/>
      <c r="BE81" s="553"/>
      <c r="BF81" s="553"/>
      <c r="BG81" s="553"/>
      <c r="BH81" s="553"/>
      <c r="BI81" s="553"/>
      <c r="BJ81" s="554"/>
      <c r="BK81" s="48"/>
      <c r="BL81" s="48"/>
      <c r="BM81" s="48"/>
      <c r="BN81" s="48"/>
      <c r="BO81" s="48"/>
    </row>
    <row r="82" spans="1:85" ht="13.5" customHeight="1">
      <c r="A82" s="429"/>
      <c r="B82" s="430"/>
      <c r="C82" s="549"/>
      <c r="D82" s="550"/>
      <c r="E82" s="550"/>
      <c r="F82" s="550"/>
      <c r="G82" s="550"/>
      <c r="H82" s="551"/>
      <c r="I82" s="555"/>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7"/>
      <c r="AN82" s="549"/>
      <c r="AO82" s="550"/>
      <c r="AP82" s="550"/>
      <c r="AQ82" s="550"/>
      <c r="AR82" s="550"/>
      <c r="AS82" s="551"/>
      <c r="AT82" s="556"/>
      <c r="AU82" s="556"/>
      <c r="AV82" s="556"/>
      <c r="AW82" s="556"/>
      <c r="AX82" s="556"/>
      <c r="AY82" s="556"/>
      <c r="AZ82" s="556"/>
      <c r="BA82" s="556"/>
      <c r="BB82" s="556"/>
      <c r="BC82" s="556"/>
      <c r="BD82" s="556"/>
      <c r="BE82" s="556"/>
      <c r="BF82" s="556"/>
      <c r="BG82" s="556"/>
      <c r="BH82" s="556"/>
      <c r="BI82" s="556"/>
      <c r="BJ82" s="557"/>
      <c r="BK82" s="48"/>
      <c r="BL82" s="48"/>
      <c r="BM82" s="48"/>
      <c r="BN82" s="48"/>
      <c r="BO82" s="48"/>
    </row>
    <row r="83" spans="1:85" ht="13.5" customHeight="1">
      <c r="A83" s="429"/>
      <c r="B83" s="430"/>
      <c r="C83" s="558" t="s">
        <v>119</v>
      </c>
      <c r="D83" s="547"/>
      <c r="E83" s="547"/>
      <c r="F83" s="547"/>
      <c r="G83" s="547"/>
      <c r="H83" s="548"/>
      <c r="I83" s="552"/>
      <c r="J83" s="553"/>
      <c r="K83" s="553"/>
      <c r="L83" s="553"/>
      <c r="M83" s="553"/>
      <c r="N83" s="553"/>
      <c r="O83" s="554"/>
      <c r="P83" s="558" t="s">
        <v>120</v>
      </c>
      <c r="Q83" s="547"/>
      <c r="R83" s="547"/>
      <c r="S83" s="547"/>
      <c r="T83" s="547"/>
      <c r="U83" s="563"/>
      <c r="V83" s="534"/>
      <c r="W83" s="535"/>
      <c r="X83" s="535"/>
      <c r="Y83" s="535"/>
      <c r="Z83" s="535"/>
      <c r="AA83" s="535"/>
      <c r="AB83" s="535"/>
      <c r="AC83" s="535"/>
      <c r="AD83" s="536"/>
      <c r="AE83" s="540" t="s">
        <v>121</v>
      </c>
      <c r="AF83" s="541"/>
      <c r="AG83" s="541"/>
      <c r="AH83" s="542"/>
      <c r="AI83" s="559"/>
      <c r="AJ83" s="535"/>
      <c r="AK83" s="535"/>
      <c r="AL83" s="535"/>
      <c r="AM83" s="535"/>
      <c r="AN83" s="535"/>
      <c r="AO83" s="535"/>
      <c r="AP83" s="535"/>
      <c r="AQ83" s="560"/>
      <c r="AR83" s="546" t="s">
        <v>138</v>
      </c>
      <c r="AS83" s="547"/>
      <c r="AT83" s="547"/>
      <c r="AU83" s="547"/>
      <c r="AV83" s="547"/>
      <c r="AW83" s="547"/>
      <c r="AX83" s="563"/>
      <c r="AY83" s="565" t="str">
        <f>IF(CA83="","０",QUOTIENT(CA83,12))</f>
        <v>０</v>
      </c>
      <c r="AZ83" s="566"/>
      <c r="BA83" s="566"/>
      <c r="BB83" s="566"/>
      <c r="BC83" s="547" t="s">
        <v>97</v>
      </c>
      <c r="BD83" s="547"/>
      <c r="BE83" s="566" t="str">
        <f>IF(CA83="","０",MOD(CA83,12))</f>
        <v>０</v>
      </c>
      <c r="BF83" s="566"/>
      <c r="BG83" s="566"/>
      <c r="BH83" s="566"/>
      <c r="BI83" s="579" t="s">
        <v>115</v>
      </c>
      <c r="BJ83" s="580"/>
      <c r="BK83" s="48"/>
      <c r="BL83" s="48"/>
      <c r="BM83" s="583" t="str">
        <f>IF(OR(V83="",AI83=""),"",DATEDIF(V83,AI83,"Y")*12+DATEDIF(V83,AI83,"YM"))</f>
        <v/>
      </c>
      <c r="BN83" s="583"/>
      <c r="BO83" s="583"/>
      <c r="BP83" s="583"/>
      <c r="BQ83" s="583"/>
      <c r="BR83" s="583"/>
      <c r="BS83" s="583"/>
      <c r="BT83" s="573" t="str">
        <f>IF(BM83="","",DATE(YEAR(V83),MONTH(V83)+BM83,DAY(V83)))</f>
        <v/>
      </c>
      <c r="BU83" s="573"/>
      <c r="BV83" s="573"/>
      <c r="BW83" s="573"/>
      <c r="BX83" s="573"/>
      <c r="BY83" s="573"/>
      <c r="BZ83" s="573"/>
      <c r="CA83" s="577" t="str">
        <f>IF(BM83="","",IF(AI83&gt;=V83,BM83+1,BM83))</f>
        <v/>
      </c>
      <c r="CB83" s="577"/>
      <c r="CC83" s="577"/>
      <c r="CD83" s="577"/>
      <c r="CE83" s="577"/>
      <c r="CF83" s="577"/>
      <c r="CG83" s="577"/>
    </row>
    <row r="84" spans="1:85" ht="13.5" customHeight="1">
      <c r="A84" s="431"/>
      <c r="B84" s="432"/>
      <c r="C84" s="549"/>
      <c r="D84" s="550"/>
      <c r="E84" s="550"/>
      <c r="F84" s="550"/>
      <c r="G84" s="550"/>
      <c r="H84" s="551"/>
      <c r="I84" s="555"/>
      <c r="J84" s="556"/>
      <c r="K84" s="556"/>
      <c r="L84" s="556"/>
      <c r="M84" s="556"/>
      <c r="N84" s="556"/>
      <c r="O84" s="557"/>
      <c r="P84" s="549"/>
      <c r="Q84" s="550"/>
      <c r="R84" s="550"/>
      <c r="S84" s="550"/>
      <c r="T84" s="550"/>
      <c r="U84" s="564"/>
      <c r="V84" s="537"/>
      <c r="W84" s="538"/>
      <c r="X84" s="538"/>
      <c r="Y84" s="538"/>
      <c r="Z84" s="538"/>
      <c r="AA84" s="538"/>
      <c r="AB84" s="538"/>
      <c r="AC84" s="538"/>
      <c r="AD84" s="539"/>
      <c r="AE84" s="543"/>
      <c r="AF84" s="544"/>
      <c r="AG84" s="544"/>
      <c r="AH84" s="545"/>
      <c r="AI84" s="561"/>
      <c r="AJ84" s="538"/>
      <c r="AK84" s="538"/>
      <c r="AL84" s="538"/>
      <c r="AM84" s="538"/>
      <c r="AN84" s="538"/>
      <c r="AO84" s="538"/>
      <c r="AP84" s="538"/>
      <c r="AQ84" s="562"/>
      <c r="AR84" s="549"/>
      <c r="AS84" s="550"/>
      <c r="AT84" s="550"/>
      <c r="AU84" s="550"/>
      <c r="AV84" s="550"/>
      <c r="AW84" s="550"/>
      <c r="AX84" s="564"/>
      <c r="AY84" s="567"/>
      <c r="AZ84" s="568"/>
      <c r="BA84" s="568"/>
      <c r="BB84" s="568"/>
      <c r="BC84" s="550"/>
      <c r="BD84" s="550"/>
      <c r="BE84" s="568"/>
      <c r="BF84" s="568"/>
      <c r="BG84" s="568"/>
      <c r="BH84" s="568"/>
      <c r="BI84" s="581"/>
      <c r="BJ84" s="582"/>
      <c r="BK84" s="48"/>
      <c r="BM84" s="584"/>
      <c r="BN84" s="584"/>
      <c r="BO84" s="584"/>
      <c r="BP84" s="584"/>
      <c r="BQ84" s="584"/>
      <c r="BR84" s="584"/>
      <c r="BS84" s="584"/>
      <c r="BT84" s="573"/>
      <c r="BU84" s="573"/>
      <c r="BV84" s="573"/>
      <c r="BW84" s="573"/>
      <c r="BX84" s="573"/>
      <c r="BY84" s="573"/>
      <c r="BZ84" s="573"/>
      <c r="CA84" s="578"/>
      <c r="CB84" s="578"/>
      <c r="CC84" s="578"/>
      <c r="CD84" s="578"/>
      <c r="CE84" s="578"/>
      <c r="CF84" s="578"/>
      <c r="CG84" s="578"/>
    </row>
    <row r="85" spans="1:85" ht="13.5" customHeight="1">
      <c r="BL85" s="48"/>
    </row>
    <row r="86" spans="1:85" ht="13.5" customHeight="1">
      <c r="A86" s="427" t="s">
        <v>200</v>
      </c>
      <c r="B86" s="428"/>
      <c r="C86" s="546" t="s">
        <v>117</v>
      </c>
      <c r="D86" s="547"/>
      <c r="E86" s="547"/>
      <c r="F86" s="547"/>
      <c r="G86" s="547"/>
      <c r="H86" s="548"/>
      <c r="I86" s="552"/>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4"/>
      <c r="AN86" s="558" t="s">
        <v>118</v>
      </c>
      <c r="AO86" s="547"/>
      <c r="AP86" s="547"/>
      <c r="AQ86" s="547"/>
      <c r="AR86" s="547"/>
      <c r="AS86" s="548"/>
      <c r="AT86" s="553"/>
      <c r="AU86" s="553"/>
      <c r="AV86" s="553"/>
      <c r="AW86" s="553"/>
      <c r="AX86" s="553"/>
      <c r="AY86" s="553"/>
      <c r="AZ86" s="553"/>
      <c r="BA86" s="553"/>
      <c r="BB86" s="553"/>
      <c r="BC86" s="553"/>
      <c r="BD86" s="553"/>
      <c r="BE86" s="553"/>
      <c r="BF86" s="553"/>
      <c r="BG86" s="553"/>
      <c r="BH86" s="553"/>
      <c r="BI86" s="553"/>
      <c r="BJ86" s="554"/>
      <c r="BK86" s="48"/>
      <c r="BL86" s="48"/>
      <c r="BM86" s="48"/>
      <c r="BN86" s="48"/>
      <c r="BO86" s="48"/>
    </row>
    <row r="87" spans="1:85" ht="13.5" customHeight="1">
      <c r="A87" s="429"/>
      <c r="B87" s="430"/>
      <c r="C87" s="549"/>
      <c r="D87" s="550"/>
      <c r="E87" s="550"/>
      <c r="F87" s="550"/>
      <c r="G87" s="550"/>
      <c r="H87" s="551"/>
      <c r="I87" s="555"/>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7"/>
      <c r="AN87" s="549"/>
      <c r="AO87" s="550"/>
      <c r="AP87" s="550"/>
      <c r="AQ87" s="550"/>
      <c r="AR87" s="550"/>
      <c r="AS87" s="551"/>
      <c r="AT87" s="556"/>
      <c r="AU87" s="556"/>
      <c r="AV87" s="556"/>
      <c r="AW87" s="556"/>
      <c r="AX87" s="556"/>
      <c r="AY87" s="556"/>
      <c r="AZ87" s="556"/>
      <c r="BA87" s="556"/>
      <c r="BB87" s="556"/>
      <c r="BC87" s="556"/>
      <c r="BD87" s="556"/>
      <c r="BE87" s="556"/>
      <c r="BF87" s="556"/>
      <c r="BG87" s="556"/>
      <c r="BH87" s="556"/>
      <c r="BI87" s="556"/>
      <c r="BJ87" s="557"/>
      <c r="BK87" s="48"/>
      <c r="BL87" s="48"/>
      <c r="BM87" s="48"/>
      <c r="BN87" s="48"/>
      <c r="BO87" s="48"/>
    </row>
    <row r="88" spans="1:85" ht="13.5" customHeight="1">
      <c r="A88" s="429"/>
      <c r="B88" s="430"/>
      <c r="C88" s="558" t="s">
        <v>119</v>
      </c>
      <c r="D88" s="547"/>
      <c r="E88" s="547"/>
      <c r="F88" s="547"/>
      <c r="G88" s="547"/>
      <c r="H88" s="548"/>
      <c r="I88" s="552"/>
      <c r="J88" s="553"/>
      <c r="K88" s="553"/>
      <c r="L88" s="553"/>
      <c r="M88" s="553"/>
      <c r="N88" s="553"/>
      <c r="O88" s="554"/>
      <c r="P88" s="558" t="s">
        <v>120</v>
      </c>
      <c r="Q88" s="547"/>
      <c r="R88" s="547"/>
      <c r="S88" s="547"/>
      <c r="T88" s="547"/>
      <c r="U88" s="563"/>
      <c r="V88" s="534"/>
      <c r="W88" s="535"/>
      <c r="X88" s="535"/>
      <c r="Y88" s="535"/>
      <c r="Z88" s="535"/>
      <c r="AA88" s="535"/>
      <c r="AB88" s="535"/>
      <c r="AC88" s="535"/>
      <c r="AD88" s="536"/>
      <c r="AE88" s="540" t="s">
        <v>121</v>
      </c>
      <c r="AF88" s="541"/>
      <c r="AG88" s="541"/>
      <c r="AH88" s="542"/>
      <c r="AI88" s="559"/>
      <c r="AJ88" s="535"/>
      <c r="AK88" s="535"/>
      <c r="AL88" s="535"/>
      <c r="AM88" s="535"/>
      <c r="AN88" s="535"/>
      <c r="AO88" s="535"/>
      <c r="AP88" s="535"/>
      <c r="AQ88" s="560"/>
      <c r="AR88" s="546" t="s">
        <v>138</v>
      </c>
      <c r="AS88" s="547"/>
      <c r="AT88" s="547"/>
      <c r="AU88" s="547"/>
      <c r="AV88" s="547"/>
      <c r="AW88" s="547"/>
      <c r="AX88" s="563"/>
      <c r="AY88" s="565" t="str">
        <f>IF(CA88="","０",QUOTIENT(CA88,12))</f>
        <v>０</v>
      </c>
      <c r="AZ88" s="566"/>
      <c r="BA88" s="566"/>
      <c r="BB88" s="566"/>
      <c r="BC88" s="547" t="s">
        <v>97</v>
      </c>
      <c r="BD88" s="547"/>
      <c r="BE88" s="566" t="str">
        <f>IF(CA88="","０",MOD(CA88,12))</f>
        <v>０</v>
      </c>
      <c r="BF88" s="566"/>
      <c r="BG88" s="566"/>
      <c r="BH88" s="566"/>
      <c r="BI88" s="579" t="s">
        <v>115</v>
      </c>
      <c r="BJ88" s="580"/>
      <c r="BK88" s="48"/>
      <c r="BL88" s="48"/>
      <c r="BM88" s="583" t="str">
        <f>IF(OR(V88="",AI88=""),"",DATEDIF(V88,AI88,"Y")*12+DATEDIF(V88,AI88,"YM"))</f>
        <v/>
      </c>
      <c r="BN88" s="583"/>
      <c r="BO88" s="583"/>
      <c r="BP88" s="583"/>
      <c r="BQ88" s="583"/>
      <c r="BR88" s="583"/>
      <c r="BS88" s="583"/>
      <c r="BT88" s="573" t="str">
        <f>IF(BM88="","",DATE(YEAR(V88),MONTH(V88)+BM88,DAY(V88)))</f>
        <v/>
      </c>
      <c r="BU88" s="573"/>
      <c r="BV88" s="573"/>
      <c r="BW88" s="573"/>
      <c r="BX88" s="573"/>
      <c r="BY88" s="573"/>
      <c r="BZ88" s="573"/>
      <c r="CA88" s="577" t="str">
        <f>IF(BM88="","",IF(AI88&gt;=V88,BM88+1,BM88))</f>
        <v/>
      </c>
      <c r="CB88" s="577"/>
      <c r="CC88" s="577"/>
      <c r="CD88" s="577"/>
      <c r="CE88" s="577"/>
      <c r="CF88" s="577"/>
      <c r="CG88" s="577"/>
    </row>
    <row r="89" spans="1:85" ht="13.5" customHeight="1">
      <c r="A89" s="431"/>
      <c r="B89" s="432"/>
      <c r="C89" s="549"/>
      <c r="D89" s="550"/>
      <c r="E89" s="550"/>
      <c r="F89" s="550"/>
      <c r="G89" s="550"/>
      <c r="H89" s="551"/>
      <c r="I89" s="555"/>
      <c r="J89" s="556"/>
      <c r="K89" s="556"/>
      <c r="L89" s="556"/>
      <c r="M89" s="556"/>
      <c r="N89" s="556"/>
      <c r="O89" s="557"/>
      <c r="P89" s="549"/>
      <c r="Q89" s="550"/>
      <c r="R89" s="550"/>
      <c r="S89" s="550"/>
      <c r="T89" s="550"/>
      <c r="U89" s="564"/>
      <c r="V89" s="537"/>
      <c r="W89" s="538"/>
      <c r="X89" s="538"/>
      <c r="Y89" s="538"/>
      <c r="Z89" s="538"/>
      <c r="AA89" s="538"/>
      <c r="AB89" s="538"/>
      <c r="AC89" s="538"/>
      <c r="AD89" s="539"/>
      <c r="AE89" s="543"/>
      <c r="AF89" s="544"/>
      <c r="AG89" s="544"/>
      <c r="AH89" s="545"/>
      <c r="AI89" s="561"/>
      <c r="AJ89" s="538"/>
      <c r="AK89" s="538"/>
      <c r="AL89" s="538"/>
      <c r="AM89" s="538"/>
      <c r="AN89" s="538"/>
      <c r="AO89" s="538"/>
      <c r="AP89" s="538"/>
      <c r="AQ89" s="562"/>
      <c r="AR89" s="549"/>
      <c r="AS89" s="550"/>
      <c r="AT89" s="550"/>
      <c r="AU89" s="550"/>
      <c r="AV89" s="550"/>
      <c r="AW89" s="550"/>
      <c r="AX89" s="564"/>
      <c r="AY89" s="567"/>
      <c r="AZ89" s="568"/>
      <c r="BA89" s="568"/>
      <c r="BB89" s="568"/>
      <c r="BC89" s="550"/>
      <c r="BD89" s="550"/>
      <c r="BE89" s="568"/>
      <c r="BF89" s="568"/>
      <c r="BG89" s="568"/>
      <c r="BH89" s="568"/>
      <c r="BI89" s="581"/>
      <c r="BJ89" s="582"/>
      <c r="BK89" s="48"/>
      <c r="BM89" s="584"/>
      <c r="BN89" s="584"/>
      <c r="BO89" s="584"/>
      <c r="BP89" s="584"/>
      <c r="BQ89" s="584"/>
      <c r="BR89" s="584"/>
      <c r="BS89" s="584"/>
      <c r="BT89" s="573"/>
      <c r="BU89" s="573"/>
      <c r="BV89" s="573"/>
      <c r="BW89" s="573"/>
      <c r="BX89" s="573"/>
      <c r="BY89" s="573"/>
      <c r="BZ89" s="573"/>
      <c r="CA89" s="578"/>
      <c r="CB89" s="578"/>
      <c r="CC89" s="578"/>
      <c r="CD89" s="578"/>
      <c r="CE89" s="578"/>
      <c r="CF89" s="578"/>
      <c r="CG89" s="578"/>
    </row>
    <row r="90" spans="1:85" ht="13.5" customHeight="1">
      <c r="BL90" s="48"/>
    </row>
    <row r="91" spans="1:85" ht="13.5" customHeight="1">
      <c r="A91" s="427" t="s">
        <v>201</v>
      </c>
      <c r="B91" s="428"/>
      <c r="C91" s="546" t="s">
        <v>117</v>
      </c>
      <c r="D91" s="547"/>
      <c r="E91" s="547"/>
      <c r="F91" s="547"/>
      <c r="G91" s="547"/>
      <c r="H91" s="548"/>
      <c r="I91" s="552"/>
      <c r="J91" s="553"/>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4"/>
      <c r="AN91" s="558" t="s">
        <v>118</v>
      </c>
      <c r="AO91" s="547"/>
      <c r="AP91" s="547"/>
      <c r="AQ91" s="547"/>
      <c r="AR91" s="547"/>
      <c r="AS91" s="548"/>
      <c r="AT91" s="553"/>
      <c r="AU91" s="553"/>
      <c r="AV91" s="553"/>
      <c r="AW91" s="553"/>
      <c r="AX91" s="553"/>
      <c r="AY91" s="553"/>
      <c r="AZ91" s="553"/>
      <c r="BA91" s="553"/>
      <c r="BB91" s="553"/>
      <c r="BC91" s="553"/>
      <c r="BD91" s="553"/>
      <c r="BE91" s="553"/>
      <c r="BF91" s="553"/>
      <c r="BG91" s="553"/>
      <c r="BH91" s="553"/>
      <c r="BI91" s="553"/>
      <c r="BJ91" s="554"/>
      <c r="BK91" s="48"/>
      <c r="BL91" s="48"/>
      <c r="BM91" s="48"/>
      <c r="BN91" s="48"/>
      <c r="BO91" s="48"/>
    </row>
    <row r="92" spans="1:85" ht="13.5" customHeight="1">
      <c r="A92" s="429"/>
      <c r="B92" s="430"/>
      <c r="C92" s="549"/>
      <c r="D92" s="550"/>
      <c r="E92" s="550"/>
      <c r="F92" s="550"/>
      <c r="G92" s="550"/>
      <c r="H92" s="551"/>
      <c r="I92" s="555"/>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7"/>
      <c r="AN92" s="549"/>
      <c r="AO92" s="550"/>
      <c r="AP92" s="550"/>
      <c r="AQ92" s="550"/>
      <c r="AR92" s="550"/>
      <c r="AS92" s="551"/>
      <c r="AT92" s="556"/>
      <c r="AU92" s="556"/>
      <c r="AV92" s="556"/>
      <c r="AW92" s="556"/>
      <c r="AX92" s="556"/>
      <c r="AY92" s="556"/>
      <c r="AZ92" s="556"/>
      <c r="BA92" s="556"/>
      <c r="BB92" s="556"/>
      <c r="BC92" s="556"/>
      <c r="BD92" s="556"/>
      <c r="BE92" s="556"/>
      <c r="BF92" s="556"/>
      <c r="BG92" s="556"/>
      <c r="BH92" s="556"/>
      <c r="BI92" s="556"/>
      <c r="BJ92" s="557"/>
      <c r="BK92" s="48"/>
      <c r="BL92" s="48"/>
      <c r="BM92" s="48"/>
      <c r="BN92" s="48"/>
      <c r="BO92" s="48"/>
    </row>
    <row r="93" spans="1:85" ht="13.5" customHeight="1">
      <c r="A93" s="429"/>
      <c r="B93" s="430"/>
      <c r="C93" s="558" t="s">
        <v>119</v>
      </c>
      <c r="D93" s="547"/>
      <c r="E93" s="547"/>
      <c r="F93" s="547"/>
      <c r="G93" s="547"/>
      <c r="H93" s="548"/>
      <c r="I93" s="552"/>
      <c r="J93" s="553"/>
      <c r="K93" s="553"/>
      <c r="L93" s="553"/>
      <c r="M93" s="553"/>
      <c r="N93" s="553"/>
      <c r="O93" s="554"/>
      <c r="P93" s="558" t="s">
        <v>120</v>
      </c>
      <c r="Q93" s="547"/>
      <c r="R93" s="547"/>
      <c r="S93" s="547"/>
      <c r="T93" s="547"/>
      <c r="U93" s="563"/>
      <c r="V93" s="534"/>
      <c r="W93" s="535"/>
      <c r="X93" s="535"/>
      <c r="Y93" s="535"/>
      <c r="Z93" s="535"/>
      <c r="AA93" s="535"/>
      <c r="AB93" s="535"/>
      <c r="AC93" s="535"/>
      <c r="AD93" s="536"/>
      <c r="AE93" s="540" t="s">
        <v>121</v>
      </c>
      <c r="AF93" s="541"/>
      <c r="AG93" s="541"/>
      <c r="AH93" s="542"/>
      <c r="AI93" s="559"/>
      <c r="AJ93" s="535"/>
      <c r="AK93" s="535"/>
      <c r="AL93" s="535"/>
      <c r="AM93" s="535"/>
      <c r="AN93" s="535"/>
      <c r="AO93" s="535"/>
      <c r="AP93" s="535"/>
      <c r="AQ93" s="560"/>
      <c r="AR93" s="546" t="s">
        <v>138</v>
      </c>
      <c r="AS93" s="547"/>
      <c r="AT93" s="547"/>
      <c r="AU93" s="547"/>
      <c r="AV93" s="547"/>
      <c r="AW93" s="547"/>
      <c r="AX93" s="563"/>
      <c r="AY93" s="565" t="str">
        <f>IF(CA93="","０",QUOTIENT(CA93,12))</f>
        <v>０</v>
      </c>
      <c r="AZ93" s="566"/>
      <c r="BA93" s="566"/>
      <c r="BB93" s="566"/>
      <c r="BC93" s="547" t="s">
        <v>97</v>
      </c>
      <c r="BD93" s="547"/>
      <c r="BE93" s="566" t="str">
        <f>IF(CA93="","０",MOD(CA93,12))</f>
        <v>０</v>
      </c>
      <c r="BF93" s="566"/>
      <c r="BG93" s="566"/>
      <c r="BH93" s="566"/>
      <c r="BI93" s="579" t="s">
        <v>115</v>
      </c>
      <c r="BJ93" s="580"/>
      <c r="BK93" s="48"/>
      <c r="BL93" s="48"/>
      <c r="BM93" s="583" t="str">
        <f>IF(OR(V93="",AI93=""),"",DATEDIF(V93,AI93,"Y")*12+DATEDIF(V93,AI93,"YM"))</f>
        <v/>
      </c>
      <c r="BN93" s="583"/>
      <c r="BO93" s="583"/>
      <c r="BP93" s="583"/>
      <c r="BQ93" s="583"/>
      <c r="BR93" s="583"/>
      <c r="BS93" s="583"/>
      <c r="BT93" s="573" t="str">
        <f>IF(BM93="","",DATE(YEAR(V93),MONTH(V93)+BM93,DAY(V93)))</f>
        <v/>
      </c>
      <c r="BU93" s="573"/>
      <c r="BV93" s="573"/>
      <c r="BW93" s="573"/>
      <c r="BX93" s="573"/>
      <c r="BY93" s="573"/>
      <c r="BZ93" s="573"/>
      <c r="CA93" s="577" t="str">
        <f>IF(BM93="","",IF(AI93&gt;=V93,BM93+1,BM93))</f>
        <v/>
      </c>
      <c r="CB93" s="577"/>
      <c r="CC93" s="577"/>
      <c r="CD93" s="577"/>
      <c r="CE93" s="577"/>
      <c r="CF93" s="577"/>
      <c r="CG93" s="577"/>
    </row>
    <row r="94" spans="1:85" ht="13.5" customHeight="1">
      <c r="A94" s="431"/>
      <c r="B94" s="432"/>
      <c r="C94" s="549"/>
      <c r="D94" s="550"/>
      <c r="E94" s="550"/>
      <c r="F94" s="550"/>
      <c r="G94" s="550"/>
      <c r="H94" s="551"/>
      <c r="I94" s="555"/>
      <c r="J94" s="556"/>
      <c r="K94" s="556"/>
      <c r="L94" s="556"/>
      <c r="M94" s="556"/>
      <c r="N94" s="556"/>
      <c r="O94" s="557"/>
      <c r="P94" s="549"/>
      <c r="Q94" s="550"/>
      <c r="R94" s="550"/>
      <c r="S94" s="550"/>
      <c r="T94" s="550"/>
      <c r="U94" s="564"/>
      <c r="V94" s="537"/>
      <c r="W94" s="538"/>
      <c r="X94" s="538"/>
      <c r="Y94" s="538"/>
      <c r="Z94" s="538"/>
      <c r="AA94" s="538"/>
      <c r="AB94" s="538"/>
      <c r="AC94" s="538"/>
      <c r="AD94" s="539"/>
      <c r="AE94" s="543"/>
      <c r="AF94" s="544"/>
      <c r="AG94" s="544"/>
      <c r="AH94" s="545"/>
      <c r="AI94" s="561"/>
      <c r="AJ94" s="538"/>
      <c r="AK94" s="538"/>
      <c r="AL94" s="538"/>
      <c r="AM94" s="538"/>
      <c r="AN94" s="538"/>
      <c r="AO94" s="538"/>
      <c r="AP94" s="538"/>
      <c r="AQ94" s="562"/>
      <c r="AR94" s="549"/>
      <c r="AS94" s="550"/>
      <c r="AT94" s="550"/>
      <c r="AU94" s="550"/>
      <c r="AV94" s="550"/>
      <c r="AW94" s="550"/>
      <c r="AX94" s="564"/>
      <c r="AY94" s="567"/>
      <c r="AZ94" s="568"/>
      <c r="BA94" s="568"/>
      <c r="BB94" s="568"/>
      <c r="BC94" s="550"/>
      <c r="BD94" s="550"/>
      <c r="BE94" s="568"/>
      <c r="BF94" s="568"/>
      <c r="BG94" s="568"/>
      <c r="BH94" s="568"/>
      <c r="BI94" s="581"/>
      <c r="BJ94" s="582"/>
      <c r="BK94" s="48"/>
      <c r="BM94" s="584"/>
      <c r="BN94" s="584"/>
      <c r="BO94" s="584"/>
      <c r="BP94" s="584"/>
      <c r="BQ94" s="584"/>
      <c r="BR94" s="584"/>
      <c r="BS94" s="584"/>
      <c r="BT94" s="573"/>
      <c r="BU94" s="573"/>
      <c r="BV94" s="573"/>
      <c r="BW94" s="573"/>
      <c r="BX94" s="573"/>
      <c r="BY94" s="573"/>
      <c r="BZ94" s="573"/>
      <c r="CA94" s="578"/>
      <c r="CB94" s="578"/>
      <c r="CC94" s="578"/>
      <c r="CD94" s="578"/>
      <c r="CE94" s="578"/>
      <c r="CF94" s="578"/>
      <c r="CG94" s="578"/>
    </row>
    <row r="95" spans="1:85" ht="13.5" customHeight="1">
      <c r="BL95" s="48"/>
    </row>
    <row r="96" spans="1:85" ht="13.5" customHeight="1">
      <c r="A96" s="427" t="s">
        <v>202</v>
      </c>
      <c r="B96" s="428"/>
      <c r="C96" s="546" t="s">
        <v>117</v>
      </c>
      <c r="D96" s="547"/>
      <c r="E96" s="547"/>
      <c r="F96" s="547"/>
      <c r="G96" s="547"/>
      <c r="H96" s="548"/>
      <c r="I96" s="552"/>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4"/>
      <c r="AN96" s="558" t="s">
        <v>118</v>
      </c>
      <c r="AO96" s="547"/>
      <c r="AP96" s="547"/>
      <c r="AQ96" s="547"/>
      <c r="AR96" s="547"/>
      <c r="AS96" s="548"/>
      <c r="AT96" s="553"/>
      <c r="AU96" s="553"/>
      <c r="AV96" s="553"/>
      <c r="AW96" s="553"/>
      <c r="AX96" s="553"/>
      <c r="AY96" s="553"/>
      <c r="AZ96" s="553"/>
      <c r="BA96" s="553"/>
      <c r="BB96" s="553"/>
      <c r="BC96" s="553"/>
      <c r="BD96" s="553"/>
      <c r="BE96" s="553"/>
      <c r="BF96" s="553"/>
      <c r="BG96" s="553"/>
      <c r="BH96" s="553"/>
      <c r="BI96" s="553"/>
      <c r="BJ96" s="554"/>
      <c r="BK96" s="48"/>
      <c r="BL96" s="48"/>
      <c r="BM96" s="48"/>
      <c r="BN96" s="48"/>
      <c r="BO96" s="48"/>
    </row>
    <row r="97" spans="1:85" ht="13.5" customHeight="1">
      <c r="A97" s="429"/>
      <c r="B97" s="430"/>
      <c r="C97" s="549"/>
      <c r="D97" s="550"/>
      <c r="E97" s="550"/>
      <c r="F97" s="550"/>
      <c r="G97" s="550"/>
      <c r="H97" s="551"/>
      <c r="I97" s="555"/>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7"/>
      <c r="AN97" s="549"/>
      <c r="AO97" s="550"/>
      <c r="AP97" s="550"/>
      <c r="AQ97" s="550"/>
      <c r="AR97" s="550"/>
      <c r="AS97" s="551"/>
      <c r="AT97" s="556"/>
      <c r="AU97" s="556"/>
      <c r="AV97" s="556"/>
      <c r="AW97" s="556"/>
      <c r="AX97" s="556"/>
      <c r="AY97" s="556"/>
      <c r="AZ97" s="556"/>
      <c r="BA97" s="556"/>
      <c r="BB97" s="556"/>
      <c r="BC97" s="556"/>
      <c r="BD97" s="556"/>
      <c r="BE97" s="556"/>
      <c r="BF97" s="556"/>
      <c r="BG97" s="556"/>
      <c r="BH97" s="556"/>
      <c r="BI97" s="556"/>
      <c r="BJ97" s="557"/>
      <c r="BK97" s="48"/>
      <c r="BL97" s="48"/>
      <c r="BM97" s="48"/>
      <c r="BN97" s="48"/>
      <c r="BO97" s="48"/>
    </row>
    <row r="98" spans="1:85" ht="13.5" customHeight="1">
      <c r="A98" s="429"/>
      <c r="B98" s="430"/>
      <c r="C98" s="558" t="s">
        <v>119</v>
      </c>
      <c r="D98" s="547"/>
      <c r="E98" s="547"/>
      <c r="F98" s="547"/>
      <c r="G98" s="547"/>
      <c r="H98" s="548"/>
      <c r="I98" s="552"/>
      <c r="J98" s="553"/>
      <c r="K98" s="553"/>
      <c r="L98" s="553"/>
      <c r="M98" s="553"/>
      <c r="N98" s="553"/>
      <c r="O98" s="554"/>
      <c r="P98" s="558" t="s">
        <v>120</v>
      </c>
      <c r="Q98" s="547"/>
      <c r="R98" s="547"/>
      <c r="S98" s="547"/>
      <c r="T98" s="547"/>
      <c r="U98" s="563"/>
      <c r="V98" s="534"/>
      <c r="W98" s="535"/>
      <c r="X98" s="535"/>
      <c r="Y98" s="535"/>
      <c r="Z98" s="535"/>
      <c r="AA98" s="535"/>
      <c r="AB98" s="535"/>
      <c r="AC98" s="535"/>
      <c r="AD98" s="536"/>
      <c r="AE98" s="540" t="s">
        <v>121</v>
      </c>
      <c r="AF98" s="541"/>
      <c r="AG98" s="541"/>
      <c r="AH98" s="542"/>
      <c r="AI98" s="559"/>
      <c r="AJ98" s="535"/>
      <c r="AK98" s="535"/>
      <c r="AL98" s="535"/>
      <c r="AM98" s="535"/>
      <c r="AN98" s="535"/>
      <c r="AO98" s="535"/>
      <c r="AP98" s="535"/>
      <c r="AQ98" s="560"/>
      <c r="AR98" s="546" t="s">
        <v>138</v>
      </c>
      <c r="AS98" s="547"/>
      <c r="AT98" s="547"/>
      <c r="AU98" s="547"/>
      <c r="AV98" s="547"/>
      <c r="AW98" s="547"/>
      <c r="AX98" s="563"/>
      <c r="AY98" s="565" t="str">
        <f>IF(CA98="","０",QUOTIENT(CA98,12))</f>
        <v>０</v>
      </c>
      <c r="AZ98" s="566"/>
      <c r="BA98" s="566"/>
      <c r="BB98" s="566"/>
      <c r="BC98" s="547" t="s">
        <v>97</v>
      </c>
      <c r="BD98" s="547"/>
      <c r="BE98" s="566" t="str">
        <f>IF(CA98="","０",MOD(CA98,12))</f>
        <v>０</v>
      </c>
      <c r="BF98" s="566"/>
      <c r="BG98" s="566"/>
      <c r="BH98" s="566"/>
      <c r="BI98" s="579" t="s">
        <v>115</v>
      </c>
      <c r="BJ98" s="580"/>
      <c r="BK98" s="48"/>
      <c r="BL98" s="48"/>
      <c r="BM98" s="583" t="str">
        <f>IF(OR(V98="",AI98=""),"",DATEDIF(V98,AI98,"Y")*12+DATEDIF(V98,AI98,"YM"))</f>
        <v/>
      </c>
      <c r="BN98" s="583"/>
      <c r="BO98" s="583"/>
      <c r="BP98" s="583"/>
      <c r="BQ98" s="583"/>
      <c r="BR98" s="583"/>
      <c r="BS98" s="583"/>
      <c r="BT98" s="573" t="str">
        <f>IF(BM98="","",DATE(YEAR(V98),MONTH(V98)+BM98,DAY(V98)))</f>
        <v/>
      </c>
      <c r="BU98" s="573"/>
      <c r="BV98" s="573"/>
      <c r="BW98" s="573"/>
      <c r="BX98" s="573"/>
      <c r="BY98" s="573"/>
      <c r="BZ98" s="573"/>
      <c r="CA98" s="577" t="str">
        <f>IF(BM98="","",IF(AI98&gt;=V98,BM98+1,BM98))</f>
        <v/>
      </c>
      <c r="CB98" s="577"/>
      <c r="CC98" s="577"/>
      <c r="CD98" s="577"/>
      <c r="CE98" s="577"/>
      <c r="CF98" s="577"/>
      <c r="CG98" s="577"/>
    </row>
    <row r="99" spans="1:85" ht="13.5" customHeight="1">
      <c r="A99" s="431"/>
      <c r="B99" s="432"/>
      <c r="C99" s="549"/>
      <c r="D99" s="550"/>
      <c r="E99" s="550"/>
      <c r="F99" s="550"/>
      <c r="G99" s="550"/>
      <c r="H99" s="551"/>
      <c r="I99" s="555"/>
      <c r="J99" s="556"/>
      <c r="K99" s="556"/>
      <c r="L99" s="556"/>
      <c r="M99" s="556"/>
      <c r="N99" s="556"/>
      <c r="O99" s="557"/>
      <c r="P99" s="549"/>
      <c r="Q99" s="550"/>
      <c r="R99" s="550"/>
      <c r="S99" s="550"/>
      <c r="T99" s="550"/>
      <c r="U99" s="564"/>
      <c r="V99" s="537"/>
      <c r="W99" s="538"/>
      <c r="X99" s="538"/>
      <c r="Y99" s="538"/>
      <c r="Z99" s="538"/>
      <c r="AA99" s="538"/>
      <c r="AB99" s="538"/>
      <c r="AC99" s="538"/>
      <c r="AD99" s="539"/>
      <c r="AE99" s="543"/>
      <c r="AF99" s="544"/>
      <c r="AG99" s="544"/>
      <c r="AH99" s="545"/>
      <c r="AI99" s="561"/>
      <c r="AJ99" s="538"/>
      <c r="AK99" s="538"/>
      <c r="AL99" s="538"/>
      <c r="AM99" s="538"/>
      <c r="AN99" s="538"/>
      <c r="AO99" s="538"/>
      <c r="AP99" s="538"/>
      <c r="AQ99" s="562"/>
      <c r="AR99" s="549"/>
      <c r="AS99" s="550"/>
      <c r="AT99" s="550"/>
      <c r="AU99" s="550"/>
      <c r="AV99" s="550"/>
      <c r="AW99" s="550"/>
      <c r="AX99" s="564"/>
      <c r="AY99" s="567"/>
      <c r="AZ99" s="568"/>
      <c r="BA99" s="568"/>
      <c r="BB99" s="568"/>
      <c r="BC99" s="550"/>
      <c r="BD99" s="550"/>
      <c r="BE99" s="568"/>
      <c r="BF99" s="568"/>
      <c r="BG99" s="568"/>
      <c r="BH99" s="568"/>
      <c r="BI99" s="581"/>
      <c r="BJ99" s="582"/>
      <c r="BK99" s="48"/>
      <c r="BM99" s="584"/>
      <c r="BN99" s="584"/>
      <c r="BO99" s="584"/>
      <c r="BP99" s="584"/>
      <c r="BQ99" s="584"/>
      <c r="BR99" s="584"/>
      <c r="BS99" s="584"/>
      <c r="BT99" s="573"/>
      <c r="BU99" s="573"/>
      <c r="BV99" s="573"/>
      <c r="BW99" s="573"/>
      <c r="BX99" s="573"/>
      <c r="BY99" s="573"/>
      <c r="BZ99" s="573"/>
      <c r="CA99" s="578"/>
      <c r="CB99" s="578"/>
      <c r="CC99" s="578"/>
      <c r="CD99" s="578"/>
      <c r="CE99" s="578"/>
      <c r="CF99" s="578"/>
      <c r="CG99" s="578"/>
    </row>
    <row r="100" spans="1:85" ht="13.5" customHeight="1">
      <c r="BL100" s="48"/>
    </row>
    <row r="101" spans="1:85" ht="13.5" customHeight="1">
      <c r="A101" s="427" t="s">
        <v>203</v>
      </c>
      <c r="B101" s="428"/>
      <c r="C101" s="546" t="s">
        <v>117</v>
      </c>
      <c r="D101" s="547"/>
      <c r="E101" s="547"/>
      <c r="F101" s="547"/>
      <c r="G101" s="547"/>
      <c r="H101" s="548"/>
      <c r="I101" s="552"/>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4"/>
      <c r="AN101" s="558" t="s">
        <v>118</v>
      </c>
      <c r="AO101" s="547"/>
      <c r="AP101" s="547"/>
      <c r="AQ101" s="547"/>
      <c r="AR101" s="547"/>
      <c r="AS101" s="548"/>
      <c r="AT101" s="553"/>
      <c r="AU101" s="553"/>
      <c r="AV101" s="553"/>
      <c r="AW101" s="553"/>
      <c r="AX101" s="553"/>
      <c r="AY101" s="553"/>
      <c r="AZ101" s="553"/>
      <c r="BA101" s="553"/>
      <c r="BB101" s="553"/>
      <c r="BC101" s="553"/>
      <c r="BD101" s="553"/>
      <c r="BE101" s="553"/>
      <c r="BF101" s="553"/>
      <c r="BG101" s="553"/>
      <c r="BH101" s="553"/>
      <c r="BI101" s="553"/>
      <c r="BJ101" s="554"/>
      <c r="BK101" s="48"/>
      <c r="BL101" s="48"/>
      <c r="BM101" s="48"/>
      <c r="BN101" s="48"/>
      <c r="BO101" s="48"/>
    </row>
    <row r="102" spans="1:85" ht="13.5" customHeight="1">
      <c r="A102" s="429"/>
      <c r="B102" s="430"/>
      <c r="C102" s="549"/>
      <c r="D102" s="550"/>
      <c r="E102" s="550"/>
      <c r="F102" s="550"/>
      <c r="G102" s="550"/>
      <c r="H102" s="551"/>
      <c r="I102" s="555"/>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7"/>
      <c r="AN102" s="549"/>
      <c r="AO102" s="550"/>
      <c r="AP102" s="550"/>
      <c r="AQ102" s="550"/>
      <c r="AR102" s="550"/>
      <c r="AS102" s="551"/>
      <c r="AT102" s="556"/>
      <c r="AU102" s="556"/>
      <c r="AV102" s="556"/>
      <c r="AW102" s="556"/>
      <c r="AX102" s="556"/>
      <c r="AY102" s="556"/>
      <c r="AZ102" s="556"/>
      <c r="BA102" s="556"/>
      <c r="BB102" s="556"/>
      <c r="BC102" s="556"/>
      <c r="BD102" s="556"/>
      <c r="BE102" s="556"/>
      <c r="BF102" s="556"/>
      <c r="BG102" s="556"/>
      <c r="BH102" s="556"/>
      <c r="BI102" s="556"/>
      <c r="BJ102" s="557"/>
      <c r="BK102" s="48"/>
      <c r="BL102" s="48"/>
      <c r="BM102" s="48"/>
      <c r="BN102" s="48"/>
      <c r="BO102" s="48"/>
    </row>
    <row r="103" spans="1:85" ht="13.5" customHeight="1">
      <c r="A103" s="429"/>
      <c r="B103" s="430"/>
      <c r="C103" s="558" t="s">
        <v>119</v>
      </c>
      <c r="D103" s="547"/>
      <c r="E103" s="547"/>
      <c r="F103" s="547"/>
      <c r="G103" s="547"/>
      <c r="H103" s="548"/>
      <c r="I103" s="552"/>
      <c r="J103" s="553"/>
      <c r="K103" s="553"/>
      <c r="L103" s="553"/>
      <c r="M103" s="553"/>
      <c r="N103" s="553"/>
      <c r="O103" s="554"/>
      <c r="P103" s="558" t="s">
        <v>120</v>
      </c>
      <c r="Q103" s="547"/>
      <c r="R103" s="547"/>
      <c r="S103" s="547"/>
      <c r="T103" s="547"/>
      <c r="U103" s="563"/>
      <c r="V103" s="534"/>
      <c r="W103" s="535"/>
      <c r="X103" s="535"/>
      <c r="Y103" s="535"/>
      <c r="Z103" s="535"/>
      <c r="AA103" s="535"/>
      <c r="AB103" s="535"/>
      <c r="AC103" s="535"/>
      <c r="AD103" s="536"/>
      <c r="AE103" s="540" t="s">
        <v>121</v>
      </c>
      <c r="AF103" s="541"/>
      <c r="AG103" s="541"/>
      <c r="AH103" s="542"/>
      <c r="AI103" s="559"/>
      <c r="AJ103" s="535"/>
      <c r="AK103" s="535"/>
      <c r="AL103" s="535"/>
      <c r="AM103" s="535"/>
      <c r="AN103" s="535"/>
      <c r="AO103" s="535"/>
      <c r="AP103" s="535"/>
      <c r="AQ103" s="560"/>
      <c r="AR103" s="546" t="s">
        <v>138</v>
      </c>
      <c r="AS103" s="547"/>
      <c r="AT103" s="547"/>
      <c r="AU103" s="547"/>
      <c r="AV103" s="547"/>
      <c r="AW103" s="547"/>
      <c r="AX103" s="563"/>
      <c r="AY103" s="565" t="str">
        <f>IF(CA103="","０",QUOTIENT(CA103,12))</f>
        <v>０</v>
      </c>
      <c r="AZ103" s="566"/>
      <c r="BA103" s="566"/>
      <c r="BB103" s="566"/>
      <c r="BC103" s="547" t="s">
        <v>97</v>
      </c>
      <c r="BD103" s="547"/>
      <c r="BE103" s="566" t="str">
        <f>IF(CA103="","０",MOD(CA103,12))</f>
        <v>０</v>
      </c>
      <c r="BF103" s="566"/>
      <c r="BG103" s="566"/>
      <c r="BH103" s="566"/>
      <c r="BI103" s="579" t="s">
        <v>115</v>
      </c>
      <c r="BJ103" s="580"/>
      <c r="BK103" s="48"/>
      <c r="BL103" s="48"/>
      <c r="BM103" s="583" t="str">
        <f>IF(OR(V103="",AI103=""),"",DATEDIF(V103,AI103,"Y")*12+DATEDIF(V103,AI103,"YM"))</f>
        <v/>
      </c>
      <c r="BN103" s="583"/>
      <c r="BO103" s="583"/>
      <c r="BP103" s="583"/>
      <c r="BQ103" s="583"/>
      <c r="BR103" s="583"/>
      <c r="BS103" s="583"/>
      <c r="BT103" s="573" t="str">
        <f>IF(BM103="","",DATE(YEAR(V103),MONTH(V103)+BM103,DAY(V103)))</f>
        <v/>
      </c>
      <c r="BU103" s="573"/>
      <c r="BV103" s="573"/>
      <c r="BW103" s="573"/>
      <c r="BX103" s="573"/>
      <c r="BY103" s="573"/>
      <c r="BZ103" s="573"/>
      <c r="CA103" s="577" t="str">
        <f>IF(BM103="","",IF(AI103&gt;=V103,BM103+1,BM103))</f>
        <v/>
      </c>
      <c r="CB103" s="577"/>
      <c r="CC103" s="577"/>
      <c r="CD103" s="577"/>
      <c r="CE103" s="577"/>
      <c r="CF103" s="577"/>
      <c r="CG103" s="577"/>
    </row>
    <row r="104" spans="1:85" ht="13.5" customHeight="1">
      <c r="A104" s="431"/>
      <c r="B104" s="432"/>
      <c r="C104" s="549"/>
      <c r="D104" s="550"/>
      <c r="E104" s="550"/>
      <c r="F104" s="550"/>
      <c r="G104" s="550"/>
      <c r="H104" s="551"/>
      <c r="I104" s="555"/>
      <c r="J104" s="556"/>
      <c r="K104" s="556"/>
      <c r="L104" s="556"/>
      <c r="M104" s="556"/>
      <c r="N104" s="556"/>
      <c r="O104" s="557"/>
      <c r="P104" s="549"/>
      <c r="Q104" s="550"/>
      <c r="R104" s="550"/>
      <c r="S104" s="550"/>
      <c r="T104" s="550"/>
      <c r="U104" s="564"/>
      <c r="V104" s="537"/>
      <c r="W104" s="538"/>
      <c r="X104" s="538"/>
      <c r="Y104" s="538"/>
      <c r="Z104" s="538"/>
      <c r="AA104" s="538"/>
      <c r="AB104" s="538"/>
      <c r="AC104" s="538"/>
      <c r="AD104" s="539"/>
      <c r="AE104" s="543"/>
      <c r="AF104" s="544"/>
      <c r="AG104" s="544"/>
      <c r="AH104" s="545"/>
      <c r="AI104" s="561"/>
      <c r="AJ104" s="538"/>
      <c r="AK104" s="538"/>
      <c r="AL104" s="538"/>
      <c r="AM104" s="538"/>
      <c r="AN104" s="538"/>
      <c r="AO104" s="538"/>
      <c r="AP104" s="538"/>
      <c r="AQ104" s="562"/>
      <c r="AR104" s="549"/>
      <c r="AS104" s="550"/>
      <c r="AT104" s="550"/>
      <c r="AU104" s="550"/>
      <c r="AV104" s="550"/>
      <c r="AW104" s="550"/>
      <c r="AX104" s="564"/>
      <c r="AY104" s="567"/>
      <c r="AZ104" s="568"/>
      <c r="BA104" s="568"/>
      <c r="BB104" s="568"/>
      <c r="BC104" s="550"/>
      <c r="BD104" s="550"/>
      <c r="BE104" s="568"/>
      <c r="BF104" s="568"/>
      <c r="BG104" s="568"/>
      <c r="BH104" s="568"/>
      <c r="BI104" s="581"/>
      <c r="BJ104" s="582"/>
      <c r="BK104" s="48"/>
      <c r="BM104" s="584"/>
      <c r="BN104" s="584"/>
      <c r="BO104" s="584"/>
      <c r="BP104" s="584"/>
      <c r="BQ104" s="584"/>
      <c r="BR104" s="584"/>
      <c r="BS104" s="584"/>
      <c r="BT104" s="573"/>
      <c r="BU104" s="573"/>
      <c r="BV104" s="573"/>
      <c r="BW104" s="573"/>
      <c r="BX104" s="573"/>
      <c r="BY104" s="573"/>
      <c r="BZ104" s="573"/>
      <c r="CA104" s="578"/>
      <c r="CB104" s="578"/>
      <c r="CC104" s="578"/>
      <c r="CD104" s="578"/>
      <c r="CE104" s="578"/>
      <c r="CF104" s="578"/>
      <c r="CG104" s="578"/>
    </row>
    <row r="105" spans="1:85" ht="13.5" customHeight="1">
      <c r="BK105" s="48"/>
      <c r="BL105" s="48"/>
    </row>
    <row r="106" spans="1:85" ht="13.5" customHeight="1">
      <c r="BK106" s="48"/>
      <c r="BL106" s="48"/>
    </row>
    <row r="107" spans="1:85" ht="18" customHeight="1">
      <c r="BK107" s="48"/>
      <c r="BL107" s="48"/>
    </row>
    <row r="108" spans="1:85" ht="18" customHeight="1">
      <c r="BK108" s="48"/>
    </row>
    <row r="109" spans="1:85" ht="13.5" customHeight="1">
      <c r="BK109" s="48"/>
    </row>
    <row r="110" spans="1:85" ht="10.5" customHeight="1">
      <c r="BL110" s="48"/>
    </row>
    <row r="111" spans="1:85" ht="21" customHeight="1">
      <c r="BL111" s="48"/>
    </row>
    <row r="112" spans="1:85" ht="13.5" customHeight="1">
      <c r="BK112" s="48"/>
      <c r="BL112" s="48"/>
    </row>
    <row r="113" spans="63:64" ht="13.5" customHeight="1">
      <c r="BK113" s="48"/>
      <c r="BL113" s="48"/>
    </row>
    <row r="114" spans="63:64" ht="18" customHeight="1">
      <c r="BK114" s="48"/>
      <c r="BL114" s="48"/>
    </row>
    <row r="115" spans="63:64" ht="18" customHeight="1">
      <c r="BK115" s="48"/>
    </row>
    <row r="116" spans="63:64" ht="13.5" customHeight="1">
      <c r="BK116" s="48"/>
    </row>
    <row r="117" spans="63:64" ht="10.5" customHeight="1">
      <c r="BL117" s="48"/>
    </row>
    <row r="118" spans="63:64" ht="21" customHeight="1">
      <c r="BL118" s="48"/>
    </row>
    <row r="119" spans="63:64" ht="13.5" customHeight="1">
      <c r="BK119" s="48"/>
      <c r="BL119" s="48"/>
    </row>
    <row r="120" spans="63:64" ht="13.5" customHeight="1">
      <c r="BK120" s="48"/>
      <c r="BL120" s="48"/>
    </row>
    <row r="121" spans="63:64" ht="18" customHeight="1">
      <c r="BK121" s="48"/>
      <c r="BL121" s="48"/>
    </row>
    <row r="122" spans="63:64" ht="18" customHeight="1">
      <c r="BK122" s="48"/>
    </row>
    <row r="123" spans="63:64" ht="13.5" customHeight="1">
      <c r="BK123" s="48"/>
    </row>
    <row r="124" spans="63:64" ht="10.5" customHeight="1"/>
    <row r="125" spans="63:64" ht="21" customHeight="1"/>
    <row r="126" spans="63:64" ht="13.5" customHeight="1"/>
    <row r="127" spans="63:64" ht="13.5" customHeight="1"/>
    <row r="128" spans="63:64" ht="13.5" customHeight="1"/>
    <row r="129" ht="8.25" customHeight="1"/>
    <row r="130" ht="8.25" customHeight="1"/>
  </sheetData>
  <sheetProtection algorithmName="SHA-512" hashValue="y1AaaPOyNUDoX9F+pO2j9eSw24Z3yYEJH1GmUxalnKk8HUIdSdXTvJXT65ZmzAqIXHp5GGbT4bHh8GY+ThJkLg==" saltValue="9bMxffdgNKiKwQ5mZ0TsUg==" spinCount="100000" sheet="1" objects="1" scenarios="1"/>
  <mergeCells count="396">
    <mergeCell ref="BM103:BS104"/>
    <mergeCell ref="BT103:BZ104"/>
    <mergeCell ref="CA103:CG104"/>
    <mergeCell ref="P103:U104"/>
    <mergeCell ref="V103:AD104"/>
    <mergeCell ref="AE103:AH104"/>
    <mergeCell ref="AI103:AQ104"/>
    <mergeCell ref="AR103:AX104"/>
    <mergeCell ref="AY103:BB104"/>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C53:BD54"/>
    <mergeCell ref="BE53:BH54"/>
    <mergeCell ref="BI53:BJ54"/>
    <mergeCell ref="BM53:BS54"/>
    <mergeCell ref="BT53:BZ54"/>
    <mergeCell ref="CA53:CG54"/>
    <mergeCell ref="P53:U54"/>
    <mergeCell ref="V53:AD54"/>
    <mergeCell ref="AE53:AH54"/>
    <mergeCell ref="AI53:AQ54"/>
    <mergeCell ref="AR53:AX54"/>
    <mergeCell ref="AY53:BB5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M43:BS44"/>
    <mergeCell ref="BT43:BZ44"/>
    <mergeCell ref="CA43:CG44"/>
    <mergeCell ref="P43:U44"/>
    <mergeCell ref="V43:AD44"/>
    <mergeCell ref="AE43:AH44"/>
    <mergeCell ref="AI43:AQ44"/>
    <mergeCell ref="AR43:AX44"/>
    <mergeCell ref="AY43:BB44"/>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V33:AD34"/>
    <mergeCell ref="AE33:AH34"/>
    <mergeCell ref="AG20:BJ20"/>
    <mergeCell ref="C28:AB29"/>
    <mergeCell ref="AC28:AF29"/>
    <mergeCell ref="AG28:AV29"/>
    <mergeCell ref="AW28:AZ29"/>
    <mergeCell ref="BA28:BB29"/>
    <mergeCell ref="BC28:BF29"/>
    <mergeCell ref="BG28:BH29"/>
    <mergeCell ref="BJ18:BJ19"/>
    <mergeCell ref="S19:U19"/>
    <mergeCell ref="AY19:BA19"/>
    <mergeCell ref="AB18:AC19"/>
    <mergeCell ref="AD18:AD19"/>
    <mergeCell ref="AI18:AX19"/>
    <mergeCell ref="AY18:BA18"/>
    <mergeCell ref="BB18:BC19"/>
    <mergeCell ref="BD18:BD19"/>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AB14:AC15"/>
    <mergeCell ref="AD14:AD15"/>
    <mergeCell ref="AI14:AX15"/>
    <mergeCell ref="AY14:BA14"/>
    <mergeCell ref="BB14:BC15"/>
    <mergeCell ref="BD14:BD15"/>
    <mergeCell ref="Y14:Z15"/>
    <mergeCell ref="AA14:AA15"/>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AY15:BA15"/>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AP1:AS1"/>
    <mergeCell ref="BC1:BE1"/>
    <mergeCell ref="AP2:BF3"/>
    <mergeCell ref="BG2:BJ4"/>
    <mergeCell ref="A6:D8"/>
    <mergeCell ref="E6:AB8"/>
    <mergeCell ref="AC6:AF7"/>
    <mergeCell ref="AG6:BJ6"/>
    <mergeCell ref="BA8:BB8"/>
    <mergeCell ref="BC8:BF8"/>
  </mergeCells>
  <phoneticPr fontId="4"/>
  <conditionalFormatting sqref="AT31 AT36 AT41 AT46 AT51 AT56 AT61 AT66">
    <cfRule type="expression" dxfId="815" priority="30">
      <formula>AND($I31&lt;&gt;"",$AT31="")</formula>
    </cfRule>
  </conditionalFormatting>
  <conditionalFormatting sqref="AI33">
    <cfRule type="expression" dxfId="814" priority="29">
      <formula>AND($I$31&lt;&gt;"",$AI$33="")</formula>
    </cfRule>
  </conditionalFormatting>
  <conditionalFormatting sqref="I33 I38 I43 I48 I53 I58 I63 I68">
    <cfRule type="expression" dxfId="813" priority="31">
      <formula>AND($I31&lt;&gt;"",$I33="")</formula>
    </cfRule>
  </conditionalFormatting>
  <conditionalFormatting sqref="AI38 AI43 AI48 AI53 AI58 AI63 AI68">
    <cfRule type="expression" dxfId="812" priority="33">
      <formula>AND($I36&lt;&gt;"",$AI38="")</formula>
    </cfRule>
    <cfRule type="expression" dxfId="811" priority="34">
      <formula>IF(AND($I36&lt;&gt;"",AI38&lt;&gt;"",$V33&lt;=$AI38),TRUE,FALSE)</formula>
    </cfRule>
  </conditionalFormatting>
  <conditionalFormatting sqref="V33 V38 V43 V48 V53 V58 V63">
    <cfRule type="expression" dxfId="810" priority="35">
      <formula>AND($I31&lt;&gt;"",$V33="")</formula>
    </cfRule>
    <cfRule type="expression" dxfId="809" priority="36">
      <formula>IF(AND($I36&lt;&gt;"",$AI38&lt;&gt;"",$V33&lt;=$AI38),TRUE,FALSE)</formula>
    </cfRule>
  </conditionalFormatting>
  <conditionalFormatting sqref="AT76">
    <cfRule type="expression" dxfId="808" priority="25">
      <formula>AND($I76&lt;&gt;"",$AT76="")</formula>
    </cfRule>
  </conditionalFormatting>
  <conditionalFormatting sqref="I78">
    <cfRule type="expression" dxfId="807" priority="26">
      <formula>AND($I76&lt;&gt;"",$I78="")</formula>
    </cfRule>
  </conditionalFormatting>
  <conditionalFormatting sqref="AI78">
    <cfRule type="expression" dxfId="806" priority="27">
      <formula>AND($I76&lt;&gt;"",$AI78="")</formula>
    </cfRule>
    <cfRule type="expression" dxfId="805" priority="28">
      <formula>IF(AND($I76&lt;&gt;"",AI78&lt;&gt;"",$V68&lt;=$AI78),TRUE,FALSE)</formula>
    </cfRule>
  </conditionalFormatting>
  <conditionalFormatting sqref="AT101">
    <cfRule type="expression" dxfId="804" priority="21">
      <formula>AND($I101&lt;&gt;"",$AT101="")</formula>
    </cfRule>
  </conditionalFormatting>
  <conditionalFormatting sqref="I103">
    <cfRule type="expression" dxfId="803" priority="22">
      <formula>AND($I101&lt;&gt;"",$I103="")</formula>
    </cfRule>
  </conditionalFormatting>
  <conditionalFormatting sqref="AI103">
    <cfRule type="expression" dxfId="802" priority="23">
      <formula>AND($I101&lt;&gt;"",$AI103="")</formula>
    </cfRule>
    <cfRule type="expression" dxfId="801" priority="24">
      <formula>IF(AND($I101&lt;&gt;"",AI103&lt;&gt;"",$V78&lt;=$AI103),TRUE,FALSE)</formula>
    </cfRule>
  </conditionalFormatting>
  <conditionalFormatting sqref="AT96">
    <cfRule type="expression" dxfId="800" priority="17">
      <formula>AND($I96&lt;&gt;"",$AT96="")</formula>
    </cfRule>
  </conditionalFormatting>
  <conditionalFormatting sqref="I98">
    <cfRule type="expression" dxfId="799" priority="18">
      <formula>AND($I96&lt;&gt;"",$I98="")</formula>
    </cfRule>
  </conditionalFormatting>
  <conditionalFormatting sqref="AI98">
    <cfRule type="expression" dxfId="798" priority="19">
      <formula>AND($I96&lt;&gt;"",$AI98="")</formula>
    </cfRule>
    <cfRule type="expression" dxfId="797" priority="20">
      <formula>IF(AND($I96&lt;&gt;"",AI98&lt;&gt;"",$V78&lt;=$AI98),TRUE,FALSE)</formula>
    </cfRule>
  </conditionalFormatting>
  <conditionalFormatting sqref="AT91">
    <cfRule type="expression" dxfId="796" priority="13">
      <formula>AND($I91&lt;&gt;"",$AT91="")</formula>
    </cfRule>
  </conditionalFormatting>
  <conditionalFormatting sqref="I93">
    <cfRule type="expression" dxfId="795" priority="14">
      <formula>AND($I91&lt;&gt;"",$I93="")</formula>
    </cfRule>
  </conditionalFormatting>
  <conditionalFormatting sqref="AI93">
    <cfRule type="expression" dxfId="794" priority="15">
      <formula>AND($I91&lt;&gt;"",$AI93="")</formula>
    </cfRule>
    <cfRule type="expression" dxfId="793" priority="16">
      <formula>IF(AND($I91&lt;&gt;"",AI93&lt;&gt;"",$V78&lt;=$AI93),TRUE,FALSE)</formula>
    </cfRule>
  </conditionalFormatting>
  <conditionalFormatting sqref="AT86">
    <cfRule type="expression" dxfId="792" priority="9">
      <formula>AND($I86&lt;&gt;"",$AT86="")</formula>
    </cfRule>
  </conditionalFormatting>
  <conditionalFormatting sqref="I88">
    <cfRule type="expression" dxfId="791" priority="10">
      <formula>AND($I86&lt;&gt;"",$I88="")</formula>
    </cfRule>
  </conditionalFormatting>
  <conditionalFormatting sqref="AI88">
    <cfRule type="expression" dxfId="790" priority="11">
      <formula>AND($I86&lt;&gt;"",$AI88="")</formula>
    </cfRule>
    <cfRule type="expression" dxfId="789" priority="12">
      <formula>IF(AND($I86&lt;&gt;"",AI88&lt;&gt;"",$V78&lt;=$AI88),TRUE,FALSE)</formula>
    </cfRule>
  </conditionalFormatting>
  <conditionalFormatting sqref="AT81">
    <cfRule type="expression" dxfId="788" priority="5">
      <formula>AND($I81&lt;&gt;"",$AT81="")</formula>
    </cfRule>
  </conditionalFormatting>
  <conditionalFormatting sqref="I83">
    <cfRule type="expression" dxfId="787" priority="6">
      <formula>AND($I81&lt;&gt;"",$I83="")</formula>
    </cfRule>
  </conditionalFormatting>
  <conditionalFormatting sqref="AI83">
    <cfRule type="expression" dxfId="786" priority="7">
      <formula>AND($I81&lt;&gt;"",$AI83="")</formula>
    </cfRule>
    <cfRule type="expression" dxfId="785" priority="8">
      <formula>IF(AND($I81&lt;&gt;"",AI83&lt;&gt;"",$V78&lt;=$AI83),TRUE,FALSE)</formula>
    </cfRule>
  </conditionalFormatting>
  <conditionalFormatting sqref="AT71">
    <cfRule type="expression" dxfId="784" priority="1">
      <formula>AND($I71&lt;&gt;"",$AT71="")</formula>
    </cfRule>
  </conditionalFormatting>
  <conditionalFormatting sqref="I73">
    <cfRule type="expression" dxfId="783" priority="2">
      <formula>AND($I71&lt;&gt;"",$I73="")</formula>
    </cfRule>
  </conditionalFormatting>
  <conditionalFormatting sqref="AI73">
    <cfRule type="expression" dxfId="782" priority="3">
      <formula>AND($I71&lt;&gt;"",$AI73="")</formula>
    </cfRule>
    <cfRule type="expression" dxfId="781" priority="4">
      <formula>IF(AND($I71&lt;&gt;"",AI73&lt;&gt;"",$V63&lt;=$AI73),TRUE,FALSE)</formula>
    </cfRule>
  </conditionalFormatting>
  <conditionalFormatting sqref="V68">
    <cfRule type="expression" dxfId="780" priority="37">
      <formula>AND($I66&lt;&gt;"",$V68="")</formula>
    </cfRule>
    <cfRule type="expression" dxfId="779" priority="38">
      <formula>IF(AND(#REF!&lt;&gt;"",#REF!&lt;&gt;"",$V68&lt;=#REF!),TRUE,FALSE)</formula>
    </cfRule>
  </conditionalFormatting>
  <conditionalFormatting sqref="V78 V83 V73">
    <cfRule type="expression" dxfId="778" priority="39">
      <formula>AND($I71&lt;&gt;"",$V73="")</formula>
    </cfRule>
    <cfRule type="expression" dxfId="777" priority="40">
      <formula>IF(AND(#REF!&lt;&gt;"",#REF!&lt;&gt;"",$V73&lt;=#REF!),TRUE,FALSE)</formula>
    </cfRule>
  </conditionalFormatting>
  <conditionalFormatting sqref="V103">
    <cfRule type="expression" dxfId="776" priority="41">
      <formula>AND($I101&lt;&gt;"",$V103="")</formula>
    </cfRule>
    <cfRule type="expression" dxfId="775" priority="42">
      <formula>IF(AND(#REF!&lt;&gt;"",#REF!&lt;&gt;"",$V103&lt;=#REF!),TRUE,FALSE)</formula>
    </cfRule>
  </conditionalFormatting>
  <conditionalFormatting sqref="V98">
    <cfRule type="expression" dxfId="774" priority="43">
      <formula>AND($I96&lt;&gt;"",$V98="")</formula>
    </cfRule>
    <cfRule type="expression" dxfId="773" priority="44">
      <formula>IF(AND(#REF!&lt;&gt;"",#REF!&lt;&gt;"",$V98&lt;=#REF!),TRUE,FALSE)</formula>
    </cfRule>
  </conditionalFormatting>
  <conditionalFormatting sqref="V93">
    <cfRule type="expression" dxfId="772" priority="45">
      <formula>AND($I91&lt;&gt;"",$V93="")</formula>
    </cfRule>
    <cfRule type="expression" dxfId="771" priority="46">
      <formula>IF(AND(#REF!&lt;&gt;"",#REF!&lt;&gt;"",$V93&lt;=#REF!),TRUE,FALSE)</formula>
    </cfRule>
  </conditionalFormatting>
  <conditionalFormatting sqref="V88">
    <cfRule type="expression" dxfId="770" priority="47">
      <formula>AND($I86&lt;&gt;"",$V88="")</formula>
    </cfRule>
    <cfRule type="expression" dxfId="769" priority="48">
      <formula>IF(AND(#REF!&lt;&gt;"",#REF!&lt;&gt;"",$V88&lt;=#REF!),TRUE,FALSE)</formula>
    </cfRule>
  </conditionalFormatting>
  <dataValidations count="4">
    <dataValidation type="list" allowBlank="1" showInputMessage="1" showErrorMessage="1" sqref="S13:U13 S15:U15 S17:U17 S19:U19 AY13:BA13 AY15:BA15 AY17:BA17 AY19:BA19">
      <formula1>"昭和,平成,令和"</formula1>
    </dataValidation>
    <dataValidation type="list" allowBlank="1" showInputMessage="1" showErrorMessage="1" sqref="CY7">
      <formula1>"男,女"</formula1>
    </dataValidation>
    <dataValidation type="list" allowBlank="1" showInputMessage="1" showErrorMessage="1" sqref="BU8 I33:O34 I38:O39 I43:O44 I48:O49 I53:O54 I58:O59 I63:O64 I83:O84 I103:O104 I98:O99 I93:O94 I88:O89 I78:O79 I68:O69 I73:O74">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2" id="{C516B6AC-ECBC-4C27-AB19-41DBA7DDDDE3}">
            <xm:f>IF(AND($I31&lt;&gt;"",AI33&lt;&gt;"",マスタ!$F$6&lt;=$AI33),TRUE,FALSE)</xm:f>
            <x14:dxf>
              <fill>
                <patternFill>
                  <bgColor rgb="FFFF6600"/>
                </patternFill>
              </fill>
            </x14:dxf>
          </x14:cfRule>
          <xm:sqref>AI33:AQ34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45</vt:i4>
      </vt:variant>
    </vt:vector>
  </HeadingPairs>
  <TitlesOfParts>
    <vt:vector size="72" baseType="lpstr">
      <vt:lpstr>チェック用</vt:lpstr>
      <vt:lpstr>保守依頼用</vt:lpstr>
      <vt:lpstr>①職員名簿</vt:lpstr>
      <vt:lpstr>②第１号様式の１</vt:lpstr>
      <vt:lpstr>③第１号様式の３</vt:lpstr>
      <vt:lpstr>④第１号様式の２</vt:lpstr>
      <vt:lpstr>④第１号様式の２ (2)</vt:lpstr>
      <vt:lpstr>④第１号様式の２ (3)</vt:lpstr>
      <vt:lpstr>④第１号様式の２ (4)</vt:lpstr>
      <vt:lpstr>④第１号様式の２ (5)</vt:lpstr>
      <vt:lpstr>④第１号様式の２ (6)</vt:lpstr>
      <vt:lpstr>④第１号様式の２ (7)</vt:lpstr>
      <vt:lpstr>④第１号様式の２ (8)</vt:lpstr>
      <vt:lpstr>④第１号様式の２ (9)</vt:lpstr>
      <vt:lpstr>④第１号様式の２ (10)</vt:lpstr>
      <vt:lpstr>④第１号様式の２ (11)</vt:lpstr>
      <vt:lpstr>④第１号様式の２ (12)</vt:lpstr>
      <vt:lpstr>④第１号様式の２ (13)</vt:lpstr>
      <vt:lpstr>④第１号様式の２ (14)</vt:lpstr>
      <vt:lpstr>④第１号様式の２ (15)</vt:lpstr>
      <vt:lpstr>④第１号様式の２ (16)</vt:lpstr>
      <vt:lpstr>④第１号様式の２ (17)</vt:lpstr>
      <vt:lpstr>④第１号様式の２ (18)</vt:lpstr>
      <vt:lpstr>④第１号様式の２ (19)</vt:lpstr>
      <vt:lpstr>④第１号様式の２ (20)</vt:lpstr>
      <vt:lpstr>⑤次年度移行用　職員名簿</vt:lpstr>
      <vt:lpstr>マスタ</vt:lpstr>
      <vt:lpstr>②第１号様式の１!Print_Area</vt:lpstr>
      <vt:lpstr>③第１号様式の３!Print_Area</vt:lpstr>
      <vt:lpstr>④第１号様式の２!Print_Area</vt:lpstr>
      <vt:lpstr>'④第１号様式の２ (10)'!Print_Area</vt:lpstr>
      <vt:lpstr>'④第１号様式の２ (11)'!Print_Area</vt:lpstr>
      <vt:lpstr>'④第１号様式の２ (12)'!Print_Area</vt:lpstr>
      <vt:lpstr>'④第１号様式の２ (13)'!Print_Area</vt:lpstr>
      <vt:lpstr>'④第１号様式の２ (14)'!Print_Area</vt:lpstr>
      <vt:lpstr>'④第１号様式の２ (15)'!Print_Area</vt:lpstr>
      <vt:lpstr>'④第１号様式の２ (16)'!Print_Area</vt:lpstr>
      <vt:lpstr>'④第１号様式の２ (17)'!Print_Area</vt:lpstr>
      <vt:lpstr>'④第１号様式の２ (18)'!Print_Area</vt:lpstr>
      <vt:lpstr>'④第１号様式の２ (19)'!Print_Area</vt:lpstr>
      <vt:lpstr>'④第１号様式の２ (2)'!Print_Area</vt:lpstr>
      <vt:lpstr>'④第１号様式の２ (20)'!Print_Area</vt:lpstr>
      <vt:lpstr>'④第１号様式の２ (3)'!Print_Area</vt:lpstr>
      <vt:lpstr>'④第１号様式の２ (4)'!Print_Area</vt:lpstr>
      <vt:lpstr>'④第１号様式の２ (5)'!Print_Area</vt:lpstr>
      <vt:lpstr>'④第１号様式の２ (6)'!Print_Area</vt:lpstr>
      <vt:lpstr>'④第１号様式の２ (7)'!Print_Area</vt:lpstr>
      <vt:lpstr>'④第１号様式の２ (8)'!Print_Area</vt:lpstr>
      <vt:lpstr>'④第１号様式の２ (9)'!Print_Area</vt:lpstr>
      <vt:lpstr>①職員名簿!Print_Titles</vt:lpstr>
      <vt:lpstr>②第１号様式の１!Print_Titles</vt:lpstr>
      <vt:lpstr>③第１号様式の３!Print_Titles</vt:lpstr>
      <vt:lpstr>④第１号様式の２!Print_Titles</vt:lpstr>
      <vt:lpstr>'④第１号様式の２ (10)'!Print_Titles</vt:lpstr>
      <vt:lpstr>'④第１号様式の２ (11)'!Print_Titles</vt:lpstr>
      <vt:lpstr>'④第１号様式の２ (12)'!Print_Titles</vt:lpstr>
      <vt:lpstr>'④第１号様式の２ (13)'!Print_Titles</vt:lpstr>
      <vt:lpstr>'④第１号様式の２ (14)'!Print_Titles</vt:lpstr>
      <vt:lpstr>'④第１号様式の２ (15)'!Print_Titles</vt:lpstr>
      <vt:lpstr>'④第１号様式の２ (16)'!Print_Titles</vt:lpstr>
      <vt:lpstr>'④第１号様式の２ (17)'!Print_Titles</vt:lpstr>
      <vt:lpstr>'④第１号様式の２ (18)'!Print_Titles</vt:lpstr>
      <vt:lpstr>'④第１号様式の２ (19)'!Print_Titles</vt:lpstr>
      <vt:lpstr>'④第１号様式の２ (2)'!Print_Titles</vt:lpstr>
      <vt:lpstr>'④第１号様式の２ (20)'!Print_Titles</vt:lpstr>
      <vt:lpstr>'④第１号様式の２ (3)'!Print_Titles</vt:lpstr>
      <vt:lpstr>'④第１号様式の２ (4)'!Print_Titles</vt:lpstr>
      <vt:lpstr>'④第１号様式の２ (5)'!Print_Titles</vt:lpstr>
      <vt:lpstr>'④第１号様式の２ (6)'!Print_Titles</vt:lpstr>
      <vt:lpstr>'④第１号様式の２ (7)'!Print_Titles</vt:lpstr>
      <vt:lpstr>'④第１号様式の２ (8)'!Print_Titles</vt:lpstr>
      <vt:lpstr>'④第１号様式の２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2021-03-09T10:54:16Z</cp:lastPrinted>
  <dcterms:created xsi:type="dcterms:W3CDTF">2021-02-10T07:23:40Z</dcterms:created>
  <dcterms:modified xsi:type="dcterms:W3CDTF">2022-03-08T07:55:32Z</dcterms:modified>
</cp:coreProperties>
</file>