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020_計画\000_HPアップ用\0122修正\"/>
    </mc:Choice>
  </mc:AlternateContent>
  <bookViews>
    <workbookView xWindow="0" yWindow="0" windowWidth="20490" windowHeight="5655" tabRatio="580"/>
  </bookViews>
  <sheets>
    <sheet name="①第６号様式添付書類２" sheetId="9" r:id="rId1"/>
    <sheet name="②第６号様式添付書類" sheetId="8" r:id="rId2"/>
    <sheet name="③第６号様式" sheetId="7" r:id="rId3"/>
    <sheet name="④第２号様式の２" sheetId="2" r:id="rId4"/>
    <sheet name="⑤第２号様式の４" sheetId="4" r:id="rId5"/>
    <sheet name="⑥第３号様式(表)" sheetId="5" r:id="rId6"/>
    <sheet name="⑦第３号様式(裏面)" sheetId="6" r:id="rId7"/>
    <sheet name="⑧第２号様式の１" sheetId="1" r:id="rId8"/>
    <sheet name="⑨第２号様式の３" sheetId="3" r:id="rId9"/>
  </sheets>
  <definedNames>
    <definedName name="_Fill" hidden="1">#REF!</definedName>
    <definedName name="_Key1" hidden="1">#REF!</definedName>
    <definedName name="_Order1" hidden="1">255</definedName>
    <definedName name="_Sort" hidden="1">#REF!</definedName>
    <definedName name="_xlnm.Print_Area" localSheetId="0">①第６号様式添付書類２!$A$1:$I$24</definedName>
    <definedName name="_xlnm.Print_Area" localSheetId="1">②第６号様式添付書類!$A$1:$CB$48</definedName>
    <definedName name="_xlnm.Print_Area" localSheetId="2">③第６号様式!$A$1:$AJ$84</definedName>
    <definedName name="_xlnm.Print_Area" localSheetId="3">④第２号様式の２!$A$1:$H$24</definedName>
    <definedName name="_xlnm.Print_Area" localSheetId="4">⑤第２号様式の４!$A$1:$M$44</definedName>
    <definedName name="_xlnm.Print_Area" localSheetId="5">'⑥第３号様式(表)'!$A$1:$AM$59</definedName>
    <definedName name="_xlnm.Print_Area" localSheetId="6">'⑦第３号様式(裏面)'!$A$1:$BH$42</definedName>
    <definedName name="_xlnm.Print_Area" localSheetId="7">⑧第２号様式の１!$A$1:$AI$57</definedName>
    <definedName name="_xlnm.Print_Area" localSheetId="8">⑨第２号様式の３!$A$1:$AO$70</definedName>
    <definedName name="_xlnm.Print_Titles" localSheetId="4">⑤第２号様式の４!$3:$7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9" i="3" l="1"/>
  <c r="AE8" i="3"/>
  <c r="F21" i="2" l="1"/>
  <c r="E21" i="2"/>
  <c r="AP35" i="8" l="1"/>
  <c r="AP36" i="8"/>
  <c r="AP37" i="8"/>
  <c r="AP38" i="8"/>
  <c r="AP39" i="8"/>
  <c r="AP40" i="8"/>
  <c r="AP41" i="8"/>
  <c r="AP42" i="8"/>
  <c r="AP43" i="8"/>
  <c r="AP44" i="8"/>
  <c r="AP45" i="8"/>
  <c r="AP34" i="8"/>
  <c r="Z45" i="8" l="1"/>
  <c r="Z44" i="8"/>
  <c r="Z40" i="8"/>
  <c r="Z43" i="8"/>
  <c r="Z42" i="8"/>
  <c r="Z41" i="8"/>
  <c r="Z39" i="8"/>
  <c r="Z38" i="8"/>
  <c r="Z37" i="8" l="1"/>
  <c r="Z36" i="8"/>
  <c r="Z35" i="8"/>
  <c r="Z34" i="8"/>
  <c r="H21" i="2" l="1"/>
  <c r="P29" i="7"/>
  <c r="BF9" i="8"/>
  <c r="I14" i="9"/>
  <c r="P41" i="7" l="1"/>
  <c r="AP21" i="8" l="1"/>
  <c r="AP10" i="8"/>
  <c r="AP11" i="8"/>
  <c r="AP12" i="8"/>
  <c r="AP13" i="8"/>
  <c r="AP14" i="8"/>
  <c r="AP15" i="8"/>
  <c r="AP16" i="8"/>
  <c r="AP17" i="8"/>
  <c r="AP18" i="8"/>
  <c r="AP19" i="8"/>
  <c r="AP20" i="8"/>
  <c r="AP9" i="8"/>
  <c r="U6" i="7" l="1"/>
  <c r="O1" i="8" l="1"/>
  <c r="A26" i="8"/>
  <c r="V7" i="1" l="1"/>
  <c r="G38" i="4" l="1"/>
  <c r="H38" i="4"/>
  <c r="J8" i="4"/>
  <c r="P60" i="7" l="1"/>
  <c r="P54" i="7"/>
  <c r="P53" i="7"/>
  <c r="P52" i="7"/>
  <c r="P51" i="7"/>
  <c r="BF10" i="8" l="1"/>
  <c r="BF11" i="8"/>
  <c r="BF12" i="8"/>
  <c r="BF13" i="8"/>
  <c r="BF14" i="8"/>
  <c r="BF15" i="8"/>
  <c r="BF16" i="8"/>
  <c r="BF17" i="8"/>
  <c r="BF18" i="8"/>
  <c r="BF19" i="8"/>
  <c r="BF20" i="8"/>
  <c r="BF21" i="8"/>
  <c r="Z10" i="8"/>
  <c r="Z11" i="8"/>
  <c r="Z12" i="8"/>
  <c r="Z13" i="8"/>
  <c r="Z14" i="8"/>
  <c r="Z15" i="8"/>
  <c r="Z16" i="8"/>
  <c r="Z17" i="8"/>
  <c r="Z18" i="8"/>
  <c r="Z19" i="8"/>
  <c r="Z20" i="8"/>
  <c r="Z21" i="8"/>
  <c r="Z9" i="8"/>
  <c r="BV9" i="8"/>
  <c r="CB9" i="8" l="1"/>
  <c r="V5" i="1" l="1"/>
  <c r="P18" i="7"/>
  <c r="P79" i="7" s="1"/>
  <c r="CA10" i="8"/>
  <c r="CA11" i="8"/>
  <c r="CA12" i="8"/>
  <c r="CA13" i="8"/>
  <c r="CA14" i="8"/>
  <c r="CA15" i="8"/>
  <c r="CA16" i="8"/>
  <c r="CA17" i="8"/>
  <c r="CA18" i="8"/>
  <c r="CA19" i="8"/>
  <c r="CA20" i="8"/>
  <c r="CA21" i="8"/>
  <c r="BV10" i="8" l="1"/>
  <c r="CB10" i="8" s="1"/>
  <c r="BV11" i="8"/>
  <c r="CB11" i="8" s="1"/>
  <c r="BV12" i="8"/>
  <c r="CB12" i="8" s="1"/>
  <c r="BV13" i="8"/>
  <c r="CB13" i="8" s="1"/>
  <c r="BV14" i="8"/>
  <c r="CB14" i="8" s="1"/>
  <c r="BV15" i="8"/>
  <c r="CB15" i="8" s="1"/>
  <c r="BV16" i="8"/>
  <c r="CB16" i="8" s="1"/>
  <c r="BV17" i="8"/>
  <c r="CB17" i="8" s="1"/>
  <c r="BV18" i="8"/>
  <c r="CB18" i="8" s="1"/>
  <c r="BV19" i="8"/>
  <c r="CB19" i="8" s="1"/>
  <c r="BV20" i="8"/>
  <c r="CB20" i="8" s="1"/>
  <c r="BV21" i="8"/>
  <c r="CB21" i="8" s="1"/>
  <c r="CA9" i="8"/>
  <c r="AE10" i="3" l="1"/>
  <c r="AE7" i="3"/>
  <c r="AI6" i="3"/>
  <c r="AE4" i="3"/>
  <c r="Q35" i="1"/>
  <c r="V10" i="1"/>
  <c r="V9" i="1"/>
  <c r="V8" i="1"/>
  <c r="Y6" i="1"/>
  <c r="AZ1" i="6"/>
  <c r="AN1" i="6"/>
  <c r="AD1" i="6"/>
  <c r="AC10" i="5"/>
  <c r="AC9" i="5"/>
  <c r="AC8" i="5"/>
  <c r="AC7" i="5"/>
  <c r="AG6" i="5"/>
  <c r="K3" i="4"/>
  <c r="K2" i="4"/>
  <c r="L1" i="4"/>
  <c r="D12" i="2"/>
  <c r="AC4" i="5"/>
  <c r="D14" i="9"/>
  <c r="P78" i="7"/>
  <c r="P73" i="7"/>
  <c r="P65" i="7"/>
  <c r="P19" i="7"/>
  <c r="P32" i="7"/>
  <c r="U11" i="7"/>
  <c r="U10" i="7"/>
  <c r="U9" i="7"/>
  <c r="U8" i="7"/>
  <c r="P17" i="7" s="1"/>
  <c r="X7" i="7"/>
  <c r="AE46" i="8"/>
  <c r="O46" i="8"/>
  <c r="O48" i="8" s="1"/>
  <c r="BK3" i="8"/>
  <c r="AF28" i="8" s="1"/>
  <c r="BK2" i="8"/>
  <c r="BP1" i="8"/>
  <c r="W28" i="8" s="1"/>
  <c r="G22" i="9"/>
  <c r="E22" i="9"/>
  <c r="F22" i="9"/>
  <c r="H22" i="9"/>
  <c r="Q41" i="1" l="1"/>
  <c r="P66" i="7"/>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38" i="4" s="1"/>
  <c r="Q44" i="1" l="1"/>
  <c r="Q43" i="1"/>
  <c r="Q18" i="1" s="1"/>
  <c r="Q16" i="1" s="1"/>
  <c r="Q42" i="1"/>
  <c r="I38" i="4"/>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G21" i="2"/>
  <c r="P44" i="7"/>
  <c r="P28" i="7"/>
  <c r="AP33" i="8"/>
  <c r="AP32" i="8"/>
  <c r="Z32" i="8"/>
  <c r="AE22" i="8"/>
  <c r="AU22" i="8"/>
  <c r="AU24" i="8" s="1"/>
  <c r="P80" i="7" s="1"/>
  <c r="O22" i="8"/>
  <c r="O24" i="8" s="1"/>
  <c r="P67" i="7" s="1"/>
  <c r="CB8" i="8"/>
  <c r="BV8" i="8"/>
  <c r="AU8" i="8"/>
  <c r="BF8" i="8" s="1"/>
  <c r="AP8" i="8"/>
  <c r="Z8" i="8"/>
  <c r="CA8" i="8" s="1"/>
  <c r="BV7" i="8"/>
  <c r="AU7" i="8"/>
  <c r="BF7" i="8" s="1"/>
  <c r="CA7" i="8" s="1"/>
  <c r="AP7" i="8"/>
  <c r="CB7" i="8" s="1"/>
  <c r="Z7" i="8"/>
  <c r="Q53" i="1" l="1"/>
  <c r="Q22" i="1"/>
  <c r="Q20" i="1" s="1"/>
  <c r="Q49" i="1" s="1"/>
  <c r="P40" i="7"/>
  <c r="P77" i="7"/>
  <c r="P39" i="7"/>
  <c r="P74" i="7" s="1"/>
  <c r="Q34" i="1"/>
  <c r="Q33" i="1"/>
  <c r="P27" i="7"/>
  <c r="P61" i="7" s="1"/>
  <c r="P16" i="7"/>
  <c r="BK22" i="8"/>
  <c r="P64" i="7"/>
  <c r="Q30" i="1" l="1"/>
  <c r="Q29" i="1" s="1"/>
  <c r="Q50" i="1" s="1"/>
  <c r="Q54" i="1"/>
</calcChain>
</file>

<file path=xl/sharedStrings.xml><?xml version="1.0" encoding="utf-8"?>
<sst xmlns="http://schemas.openxmlformats.org/spreadsheetml/2006/main" count="1341" uniqueCount="353">
  <si>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5"/>
  </si>
  <si>
    <t>円</t>
    <rPh sb="0" eb="1">
      <t>エン</t>
    </rPh>
    <phoneticPr fontId="5"/>
  </si>
  <si>
    <t>賃金見込総額【（２）③－（２）④－（２）⑤】</t>
    <rPh sb="0" eb="2">
      <t>チンギン</t>
    </rPh>
    <rPh sb="2" eb="4">
      <t>ミコ</t>
    </rPh>
    <rPh sb="4" eb="6">
      <t>ソウガク</t>
    </rPh>
    <phoneticPr fontId="5"/>
  </si>
  <si>
    <t>Ｂ</t>
    <phoneticPr fontId="5"/>
  </si>
  <si>
    <t>加算前年度の賃金水準（起点賃金水準）【（２）⑥－（３）②＋（３）④】</t>
    <rPh sb="0" eb="2">
      <t>カサン</t>
    </rPh>
    <rPh sb="2" eb="5">
      <t>ゼンネンド</t>
    </rPh>
    <rPh sb="6" eb="8">
      <t>チンギン</t>
    </rPh>
    <rPh sb="8" eb="10">
      <t>スイジュン</t>
    </rPh>
    <rPh sb="11" eb="13">
      <t>キテン</t>
    </rPh>
    <rPh sb="13" eb="15">
      <t>チンギン</t>
    </rPh>
    <rPh sb="15" eb="17">
      <t>スイジュン</t>
    </rPh>
    <phoneticPr fontId="5"/>
  </si>
  <si>
    <t>Ａ</t>
    <phoneticPr fontId="5"/>
  </si>
  <si>
    <t>＜加算Ⅰ新規事由がない場合＞（以下のＢの額がＡの額以上であること）</t>
    <rPh sb="1" eb="3">
      <t>カサン</t>
    </rPh>
    <rPh sb="4" eb="6">
      <t>シンキ</t>
    </rPh>
    <rPh sb="6" eb="8">
      <t>ジユウ</t>
    </rPh>
    <rPh sb="11" eb="13">
      <t>バアイ</t>
    </rPh>
    <phoneticPr fontId="5"/>
  </si>
  <si>
    <t>賃金改善等見込総額【（２）①】</t>
    <rPh sb="0" eb="2">
      <t>チンギン</t>
    </rPh>
    <rPh sb="2" eb="4">
      <t>カイゼン</t>
    </rPh>
    <rPh sb="8" eb="9">
      <t>ガク</t>
    </rPh>
    <phoneticPr fontId="5"/>
  </si>
  <si>
    <t>特定加算見込額【（１）⑤】</t>
    <rPh sb="0" eb="2">
      <t>トクテイ</t>
    </rPh>
    <rPh sb="2" eb="4">
      <t>カサン</t>
    </rPh>
    <rPh sb="4" eb="6">
      <t>ミコ</t>
    </rPh>
    <rPh sb="6" eb="7">
      <t>ガク</t>
    </rPh>
    <phoneticPr fontId="5"/>
  </si>
  <si>
    <t>＜加算Ⅰ新規事由がある場合＞（以下のＢの額がＡの額以上であること）</t>
    <rPh sb="1" eb="3">
      <t>カサン</t>
    </rPh>
    <rPh sb="4" eb="6">
      <t>シンキ</t>
    </rPh>
    <rPh sb="6" eb="8">
      <t>ジユウ</t>
    </rPh>
    <rPh sb="11" eb="13">
      <t>バアイ</t>
    </rPh>
    <phoneticPr fontId="5"/>
  </si>
  <si>
    <t>※確認欄（千円未満の端数は切り捨て）</t>
    <rPh sb="1" eb="3">
      <t>カクニン</t>
    </rPh>
    <rPh sb="3" eb="4">
      <t>ラン</t>
    </rPh>
    <phoneticPr fontId="5"/>
  </si>
  <si>
    <t>※</t>
    <phoneticPr fontId="5"/>
  </si>
  <si>
    <t>④うち基準年度からの増減分</t>
    <rPh sb="3" eb="5">
      <t>キジュン</t>
    </rPh>
    <rPh sb="5" eb="7">
      <t>ネンド</t>
    </rPh>
    <rPh sb="10" eb="12">
      <t>ゾウゲン</t>
    </rPh>
    <rPh sb="12" eb="13">
      <t>ブン</t>
    </rPh>
    <phoneticPr fontId="5"/>
  </si>
  <si>
    <t>受入見込額</t>
    <rPh sb="0" eb="1">
      <t>ウ</t>
    </rPh>
    <rPh sb="1" eb="2">
      <t>イ</t>
    </rPh>
    <rPh sb="2" eb="4">
      <t>ミコミ</t>
    </rPh>
    <rPh sb="4" eb="5">
      <t>ガク</t>
    </rPh>
    <phoneticPr fontId="5"/>
  </si>
  <si>
    <t>③</t>
    <phoneticPr fontId="5"/>
  </si>
  <si>
    <t>②うち基準年度からの増減分</t>
    <rPh sb="3" eb="5">
      <t>キジュン</t>
    </rPh>
    <rPh sb="5" eb="7">
      <t>ネンド</t>
    </rPh>
    <rPh sb="10" eb="12">
      <t>ゾウゲン</t>
    </rPh>
    <rPh sb="12" eb="13">
      <t>ブン</t>
    </rPh>
    <phoneticPr fontId="5"/>
  </si>
  <si>
    <t>拠出見込額</t>
    <rPh sb="0" eb="2">
      <t>キョシュツ</t>
    </rPh>
    <rPh sb="2" eb="4">
      <t>ミコミ</t>
    </rPh>
    <rPh sb="4" eb="5">
      <t>ガク</t>
    </rPh>
    <phoneticPr fontId="5"/>
  </si>
  <si>
    <t>①</t>
    <phoneticPr fontId="5"/>
  </si>
  <si>
    <t>（３）他施設・事業所への配分等について</t>
    <rPh sb="3" eb="6">
      <t>タシセツ</t>
    </rPh>
    <rPh sb="7" eb="10">
      <t>ジギョウショ</t>
    </rPh>
    <rPh sb="12" eb="14">
      <t>ハイブン</t>
    </rPh>
    <rPh sb="14" eb="15">
      <t>トウ</t>
    </rPh>
    <phoneticPr fontId="5"/>
  </si>
  <si>
    <t>⑨事業主負担増加見込総額</t>
    <rPh sb="8" eb="10">
      <t>ミコ</t>
    </rPh>
    <rPh sb="10" eb="11">
      <t>ソウ</t>
    </rPh>
    <phoneticPr fontId="5"/>
  </si>
  <si>
    <t>⑧基準翌年度から加算当年度までの公定価格における人件費の改定分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5"/>
  </si>
  <si>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5"/>
  </si>
  <si>
    <t>⑥起点賃金水準（⑦＋⑧）</t>
    <phoneticPr fontId="5"/>
  </si>
  <si>
    <t>⑤</t>
    <phoneticPr fontId="5"/>
  </si>
  <si>
    <t>④加算前年度の加算残額に係る支払賃金</t>
    <phoneticPr fontId="5"/>
  </si>
  <si>
    <t>③支払賃金</t>
    <phoneticPr fontId="5"/>
  </si>
  <si>
    <t>②賃金改善見込総額（③－④－⑤－⑥）</t>
    <phoneticPr fontId="5"/>
  </si>
  <si>
    <t>賃金改善等見込総額（②＋⑨）（千円未満の端数は切り捨て）</t>
    <rPh sb="0" eb="2">
      <t>チンギン</t>
    </rPh>
    <rPh sb="2" eb="4">
      <t>カイゼン</t>
    </rPh>
    <rPh sb="4" eb="5">
      <t>トウ</t>
    </rPh>
    <rPh sb="5" eb="7">
      <t>ミコ</t>
    </rPh>
    <rPh sb="7" eb="9">
      <t>ソウガク</t>
    </rPh>
    <phoneticPr fontId="5"/>
  </si>
  <si>
    <t>①</t>
    <phoneticPr fontId="5"/>
  </si>
  <si>
    <t>（２）賃金改善等見込総額</t>
    <rPh sb="3" eb="5">
      <t>チンギン</t>
    </rPh>
    <rPh sb="5" eb="7">
      <t>カイゼン</t>
    </rPh>
    <rPh sb="7" eb="8">
      <t>トウ</t>
    </rPh>
    <rPh sb="8" eb="10">
      <t>ミコ</t>
    </rPh>
    <rPh sb="10" eb="12">
      <t>ソウガク</t>
    </rPh>
    <phoneticPr fontId="5"/>
  </si>
  <si>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5"/>
  </si>
  <si>
    <t>※2</t>
    <phoneticPr fontId="5"/>
  </si>
  <si>
    <t>「施設型給付費等に係る処遇改善等加算Ⅰ及び処遇改善等加算Ⅱについて」（令和２年７月30日　府子本第761号、２文科初第643号、子発0730第２号）第４の２(1)ケ参照のこと。</t>
    <rPh sb="74" eb="75">
      <t>ダイ</t>
    </rPh>
    <rPh sb="82" eb="84">
      <t>サンショウ</t>
    </rPh>
    <phoneticPr fontId="5"/>
  </si>
  <si>
    <t>※1</t>
    <phoneticPr fontId="5"/>
  </si>
  <si>
    <t>賃金改善実施期間</t>
    <rPh sb="0" eb="2">
      <t>チンギン</t>
    </rPh>
    <rPh sb="2" eb="4">
      <t>カイゼン</t>
    </rPh>
    <rPh sb="4" eb="6">
      <t>ジッシ</t>
    </rPh>
    <rPh sb="6" eb="8">
      <t>キカン</t>
    </rPh>
    <phoneticPr fontId="5"/>
  </si>
  <si>
    <t>⑥</t>
    <phoneticPr fontId="5"/>
  </si>
  <si>
    <t>職員配置加算【市】</t>
    <phoneticPr fontId="5"/>
  </si>
  <si>
    <t>⑤特定加算見込額（千円未満の端数は切り捨て）（※2）</t>
    <rPh sb="1" eb="3">
      <t>トクテイ</t>
    </rPh>
    <rPh sb="3" eb="5">
      <t>カサン</t>
    </rPh>
    <rPh sb="5" eb="8">
      <t>ミコミガク</t>
    </rPh>
    <phoneticPr fontId="5"/>
  </si>
  <si>
    <t>職員配置加算【市】</t>
    <phoneticPr fontId="5"/>
  </si>
  <si>
    <t>加算見込額（千円未満の端数は切り捨て）（※2）</t>
    <rPh sb="0" eb="2">
      <t>カサン</t>
    </rPh>
    <rPh sb="2" eb="4">
      <t>ミコ</t>
    </rPh>
    <rPh sb="4" eb="5">
      <t>ガク</t>
    </rPh>
    <phoneticPr fontId="5"/>
  </si>
  <si>
    <t>④</t>
    <phoneticPr fontId="5"/>
  </si>
  <si>
    <t>％</t>
    <phoneticPr fontId="5"/>
  </si>
  <si>
    <t>③加算Ⅰ新規事由に係る加算率（※1）</t>
    <rPh sb="1" eb="3">
      <t>カサン</t>
    </rPh>
    <rPh sb="4" eb="6">
      <t>シンキ</t>
    </rPh>
    <rPh sb="6" eb="8">
      <t>ジユウ</t>
    </rPh>
    <rPh sb="9" eb="10">
      <t>カカ</t>
    </rPh>
    <rPh sb="11" eb="14">
      <t>カサンリツ</t>
    </rPh>
    <phoneticPr fontId="5"/>
  </si>
  <si>
    <t>％</t>
    <phoneticPr fontId="5"/>
  </si>
  <si>
    <t>②</t>
    <phoneticPr fontId="5"/>
  </si>
  <si>
    <t>加算Ⅰ新規事由</t>
    <rPh sb="0" eb="2">
      <t>カサン</t>
    </rPh>
    <rPh sb="3" eb="5">
      <t>シンキ</t>
    </rPh>
    <rPh sb="5" eb="7">
      <t>ジユウ</t>
    </rPh>
    <phoneticPr fontId="5"/>
  </si>
  <si>
    <t>①</t>
    <phoneticPr fontId="5"/>
  </si>
  <si>
    <t>（１）加算見込額</t>
    <rPh sb="3" eb="5">
      <t>カサン</t>
    </rPh>
    <rPh sb="5" eb="7">
      <t>ミコ</t>
    </rPh>
    <rPh sb="7" eb="8">
      <t>ガク</t>
    </rPh>
    <phoneticPr fontId="5"/>
  </si>
  <si>
    <t>印</t>
    <rPh sb="0" eb="1">
      <t>イン</t>
    </rPh>
    <phoneticPr fontId="5"/>
  </si>
  <si>
    <t>代表者・氏名</t>
    <rPh sb="0" eb="3">
      <t>ダイヒョウシャ</t>
    </rPh>
    <rPh sb="4" eb="6">
      <t>シメイ</t>
    </rPh>
    <phoneticPr fontId="2"/>
  </si>
  <si>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</si>
  <si>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5"/>
  </si>
  <si>
    <t>施設・事業種別</t>
    <rPh sb="0" eb="2">
      <t>シセツ</t>
    </rPh>
    <rPh sb="3" eb="5">
      <t>ジギョウ</t>
    </rPh>
    <rPh sb="5" eb="7">
      <t>シュベツ</t>
    </rPh>
    <phoneticPr fontId="5"/>
  </si>
  <si>
    <t>区</t>
    <rPh sb="0" eb="1">
      <t>ク</t>
    </rPh>
    <phoneticPr fontId="5"/>
  </si>
  <si>
    <t>横浜市</t>
    <rPh sb="0" eb="3">
      <t>ヨコハマシ</t>
    </rPh>
    <phoneticPr fontId="5"/>
  </si>
  <si>
    <t>横浜市長</t>
    <rPh sb="0" eb="4">
      <t>ヨコハマシチョウ</t>
    </rPh>
    <phoneticPr fontId="5"/>
  </si>
  <si>
    <t>○</t>
    <phoneticPr fontId="5"/>
  </si>
  <si>
    <t>✔</t>
    <phoneticPr fontId="5"/>
  </si>
  <si>
    <t>第２号様式の１</t>
    <phoneticPr fontId="5"/>
  </si>
  <si>
    <t>加算Ⅰ新規事由がない場合は、前年度からの増減額を記入すること。</t>
    <rPh sb="10" eb="12">
      <t>バアイ</t>
    </rPh>
    <rPh sb="14" eb="17">
      <t>ゼンネンド</t>
    </rPh>
    <rPh sb="20" eb="22">
      <t>ゾウゲン</t>
    </rPh>
    <rPh sb="22" eb="23">
      <t>ガク</t>
    </rPh>
    <rPh sb="24" eb="26">
      <t>キニュウ</t>
    </rPh>
    <phoneticPr fontId="5"/>
  </si>
  <si>
    <t>※2</t>
    <phoneticPr fontId="5"/>
  </si>
  <si>
    <t>同一事業者が運営する全ての施設・事業所（特定教育・保育施設及び特定地域型保育事業所）について記入すること。</t>
    <phoneticPr fontId="5"/>
  </si>
  <si>
    <t>※1</t>
    <phoneticPr fontId="5"/>
  </si>
  <si>
    <t>合計</t>
    <rPh sb="0" eb="2">
      <t>ゴウケイ</t>
    </rPh>
    <phoneticPr fontId="5"/>
  </si>
  <si>
    <t>○○保育所</t>
    <rPh sb="2" eb="5">
      <t>ホイクショ</t>
    </rPh>
    <phoneticPr fontId="5"/>
  </si>
  <si>
    <t>○○市</t>
    <rPh sb="2" eb="3">
      <t>シ</t>
    </rPh>
    <phoneticPr fontId="5"/>
  </si>
  <si>
    <t>○○県</t>
    <rPh sb="2" eb="3">
      <t>ケン</t>
    </rPh>
    <phoneticPr fontId="5"/>
  </si>
  <si>
    <t>例１</t>
    <rPh sb="0" eb="1">
      <t>レイ</t>
    </rPh>
    <phoneticPr fontId="5"/>
  </si>
  <si>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5"/>
  </si>
  <si>
    <t>他事業所からの受入額
（円）</t>
    <rPh sb="0" eb="1">
      <t>ホカ</t>
    </rPh>
    <rPh sb="1" eb="4">
      <t>ジギョウショ</t>
    </rPh>
    <rPh sb="7" eb="9">
      <t>ウケイレ</t>
    </rPh>
    <rPh sb="9" eb="10">
      <t>ガク</t>
    </rPh>
    <rPh sb="12" eb="13">
      <t>エン</t>
    </rPh>
    <phoneticPr fontId="5"/>
  </si>
  <si>
    <t>他事業所への拠出額
（円）</t>
    <rPh sb="0" eb="1">
      <t>ホカ</t>
    </rPh>
    <rPh sb="1" eb="4">
      <t>ジギョウショ</t>
    </rPh>
    <rPh sb="6" eb="8">
      <t>キョシュツ</t>
    </rPh>
    <rPh sb="8" eb="9">
      <t>ガク</t>
    </rPh>
    <rPh sb="11" eb="12">
      <t>エン</t>
    </rPh>
    <phoneticPr fontId="5"/>
  </si>
  <si>
    <r>
      <t>施設・事業所名</t>
    </r>
    <r>
      <rPr>
        <vertAlign val="superscript"/>
        <sz val="12"/>
        <rFont val="HGｺﾞｼｯｸM"/>
        <family val="3"/>
        <charset val="128"/>
      </rPr>
      <t>※1</t>
    </r>
    <rPh sb="0" eb="2">
      <t>シセツ</t>
    </rPh>
    <rPh sb="3" eb="6">
      <t>ジギョウショ</t>
    </rPh>
    <rPh sb="6" eb="7">
      <t>メイ</t>
    </rPh>
    <phoneticPr fontId="5"/>
  </si>
  <si>
    <t>市町村名</t>
    <rPh sb="0" eb="4">
      <t>シチョウソンメイ</t>
    </rPh>
    <phoneticPr fontId="5"/>
  </si>
  <si>
    <t>都道府県名</t>
    <rPh sb="0" eb="4">
      <t>トドウフケン</t>
    </rPh>
    <rPh sb="4" eb="5">
      <t>メイ</t>
    </rPh>
    <phoneticPr fontId="5"/>
  </si>
  <si>
    <t>番号</t>
    <rPh sb="0" eb="2">
      <t>バンゴウ</t>
    </rPh>
    <phoneticPr fontId="5"/>
  </si>
  <si>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5"/>
  </si>
  <si>
    <t>第２号様式の２</t>
    <phoneticPr fontId="5"/>
  </si>
  <si>
    <t>　処遇改善等加算Ⅰ・Ⅱ及び職員処遇改善費のどちらの対象者なのかを明記してください。なお、複数が対象の場合は、対象となる加算（Ⅰ・Ⅱ・市）を記載してください。</t>
    <phoneticPr fontId="14"/>
  </si>
  <si>
    <t>注５）</t>
    <rPh sb="0" eb="1">
      <t>チュウ</t>
    </rPh>
    <phoneticPr fontId="14"/>
  </si>
  <si>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4"/>
  </si>
  <si>
    <t>注４）</t>
    <rPh sb="0" eb="1">
      <t>チュウ</t>
    </rPh>
    <phoneticPr fontId="14"/>
  </si>
  <si>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4"/>
  </si>
  <si>
    <t>注３）</t>
    <rPh sb="0" eb="1">
      <t>チュウ</t>
    </rPh>
    <phoneticPr fontId="14"/>
  </si>
  <si>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4"/>
  </si>
  <si>
    <t>注２）</t>
    <rPh sb="0" eb="1">
      <t>チュウ</t>
    </rPh>
    <phoneticPr fontId="14"/>
  </si>
  <si>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4"/>
  </si>
  <si>
    <t>注１）</t>
    <rPh sb="0" eb="1">
      <t>チュウ</t>
    </rPh>
    <phoneticPr fontId="14"/>
  </si>
  <si>
    <t>印</t>
    <rPh sb="0" eb="1">
      <t>イン</t>
    </rPh>
    <phoneticPr fontId="14"/>
  </si>
  <si>
    <t>代表者名</t>
    <rPh sb="0" eb="3">
      <t>ダイヒョウシャ</t>
    </rPh>
    <rPh sb="3" eb="4">
      <t>メイ</t>
    </rPh>
    <phoneticPr fontId="14"/>
  </si>
  <si>
    <t>施設・事業所名</t>
    <rPh sb="0" eb="2">
      <t>シセツ</t>
    </rPh>
    <rPh sb="3" eb="6">
      <t>ジギョウショ</t>
    </rPh>
    <rPh sb="6" eb="7">
      <t>メイ</t>
    </rPh>
    <phoneticPr fontId="14"/>
  </si>
  <si>
    <t>　　年　　月　　日</t>
    <rPh sb="2" eb="3">
      <t>ネン</t>
    </rPh>
    <rPh sb="5" eb="6">
      <t>ガツ</t>
    </rPh>
    <rPh sb="8" eb="9">
      <t>ニチ</t>
    </rPh>
    <phoneticPr fontId="14"/>
  </si>
  <si>
    <t>日</t>
  </si>
  <si>
    <t>月</t>
  </si>
  <si>
    <t>年</t>
    <rPh sb="0" eb="1">
      <t>ネン</t>
    </rPh>
    <phoneticPr fontId="14"/>
  </si>
  <si>
    <t>日</t>
    <rPh sb="0" eb="1">
      <t>ニチ</t>
    </rPh>
    <phoneticPr fontId="14"/>
  </si>
  <si>
    <t>月</t>
    <rPh sb="0" eb="1">
      <t>ゲツ</t>
    </rPh>
    <phoneticPr fontId="14"/>
  </si>
  <si>
    <t>横浜　太郎</t>
    <rPh sb="0" eb="2">
      <t>ヨコハマ</t>
    </rPh>
    <rPh sb="3" eb="5">
      <t>タロウ</t>
    </rPh>
    <phoneticPr fontId="14"/>
  </si>
  <si>
    <t>●</t>
    <phoneticPr fontId="14"/>
  </si>
  <si>
    <t>●</t>
    <phoneticPr fontId="14"/>
  </si>
  <si>
    <t>○</t>
    <phoneticPr fontId="14"/>
  </si>
  <si>
    <t>○</t>
    <phoneticPr fontId="14"/>
  </si>
  <si>
    <t>○</t>
    <phoneticPr fontId="14"/>
  </si>
  <si>
    <t>保育士</t>
  </si>
  <si>
    <t>常勤</t>
  </si>
  <si>
    <t>Ⅰ・市</t>
    <rPh sb="2" eb="3">
      <t>シ</t>
    </rPh>
    <phoneticPr fontId="14"/>
  </si>
  <si>
    <t>例</t>
    <rPh sb="0" eb="1">
      <t>レイ</t>
    </rPh>
    <phoneticPr fontId="14"/>
  </si>
  <si>
    <t>実績報告時
氏名（自署）</t>
    <rPh sb="0" eb="2">
      <t>ジッセキ</t>
    </rPh>
    <rPh sb="2" eb="4">
      <t>ホウコク</t>
    </rPh>
    <rPh sb="4" eb="5">
      <t>ジ</t>
    </rPh>
    <rPh sb="6" eb="8">
      <t>シメイ</t>
    </rPh>
    <rPh sb="9" eb="11">
      <t>ジショ</t>
    </rPh>
    <phoneticPr fontId="14"/>
  </si>
  <si>
    <t>確認日</t>
    <rPh sb="0" eb="2">
      <t>カクニン</t>
    </rPh>
    <rPh sb="2" eb="3">
      <t>ビ</t>
    </rPh>
    <phoneticPr fontId="14"/>
  </si>
  <si>
    <t>実施計画時
氏名（自署）</t>
    <rPh sb="0" eb="2">
      <t>ジッシ</t>
    </rPh>
    <rPh sb="2" eb="4">
      <t>ケイカク</t>
    </rPh>
    <rPh sb="4" eb="5">
      <t>ジ</t>
    </rPh>
    <rPh sb="6" eb="8">
      <t>シメイ</t>
    </rPh>
    <rPh sb="9" eb="11">
      <t>ジショ</t>
    </rPh>
    <phoneticPr fontId="14"/>
  </si>
  <si>
    <t>職種</t>
    <rPh sb="0" eb="2">
      <t>ショクシュ</t>
    </rPh>
    <phoneticPr fontId="14"/>
  </si>
  <si>
    <t>雇用形態</t>
    <rPh sb="0" eb="2">
      <t>コヨウ</t>
    </rPh>
    <rPh sb="2" eb="4">
      <t>ケイタイ</t>
    </rPh>
    <phoneticPr fontId="14"/>
  </si>
  <si>
    <t>Ⅰ・Ⅱ・市注５</t>
    <rPh sb="4" eb="5">
      <t>シ</t>
    </rPh>
    <rPh sb="5" eb="6">
      <t>チュウ</t>
    </rPh>
    <phoneticPr fontId="14"/>
  </si>
  <si>
    <t>NO</t>
    <phoneticPr fontId="14"/>
  </si>
  <si>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4"/>
  </si>
  <si>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4"/>
  </si>
  <si>
    <t>印</t>
    <rPh sb="0" eb="1">
      <t>イン</t>
    </rPh>
    <phoneticPr fontId="17"/>
  </si>
  <si>
    <t>代表者職・氏名</t>
    <rPh sb="0" eb="3">
      <t>ダイヒョウシャ</t>
    </rPh>
    <rPh sb="3" eb="4">
      <t>ショク</t>
    </rPh>
    <rPh sb="5" eb="7">
      <t>シメイ</t>
    </rPh>
    <phoneticPr fontId="14"/>
  </si>
  <si>
    <t>施設・事業所名称</t>
    <rPh sb="0" eb="2">
      <t>シセツ</t>
    </rPh>
    <rPh sb="3" eb="6">
      <t>ジギョウショ</t>
    </rPh>
    <rPh sb="6" eb="8">
      <t>メイショウ</t>
    </rPh>
    <phoneticPr fontId="14"/>
  </si>
  <si>
    <t>施設・事業所番号</t>
    <rPh sb="0" eb="2">
      <t>シセツ</t>
    </rPh>
    <rPh sb="3" eb="6">
      <t>ジギョウショ</t>
    </rPh>
    <rPh sb="6" eb="8">
      <t>バンゴウ</t>
    </rPh>
    <phoneticPr fontId="14"/>
  </si>
  <si>
    <t>施設・事業種別</t>
    <rPh sb="0" eb="2">
      <t>シセツ</t>
    </rPh>
    <rPh sb="3" eb="5">
      <t>ジギョウ</t>
    </rPh>
    <rPh sb="5" eb="7">
      <t>シュベツ</t>
    </rPh>
    <phoneticPr fontId="14"/>
  </si>
  <si>
    <t>区</t>
    <rPh sb="0" eb="1">
      <t>ク</t>
    </rPh>
    <phoneticPr fontId="14"/>
  </si>
  <si>
    <t>横浜市</t>
    <rPh sb="0" eb="3">
      <t>ヨコハマシ</t>
    </rPh>
    <phoneticPr fontId="17"/>
  </si>
  <si>
    <t>市町村</t>
    <rPh sb="0" eb="3">
      <t>シチョウソン</t>
    </rPh>
    <phoneticPr fontId="14"/>
  </si>
  <si>
    <t>横浜市長</t>
    <rPh sb="0" eb="2">
      <t>ヨコハマ</t>
    </rPh>
    <rPh sb="2" eb="4">
      <t>シチョウ</t>
    </rPh>
    <phoneticPr fontId="14"/>
  </si>
  <si>
    <t>第２号様式の３</t>
    <rPh sb="0" eb="1">
      <t>ダイ</t>
    </rPh>
    <rPh sb="2" eb="3">
      <t>ゴウ</t>
    </rPh>
    <rPh sb="3" eb="5">
      <t>ヨウシキ</t>
    </rPh>
    <phoneticPr fontId="14"/>
  </si>
  <si>
    <t>その他職員</t>
    <rPh sb="2" eb="3">
      <t>タ</t>
    </rPh>
    <rPh sb="3" eb="5">
      <t>ショクイン</t>
    </rPh>
    <phoneticPr fontId="14"/>
  </si>
  <si>
    <t>家庭的保育者</t>
    <rPh sb="0" eb="3">
      <t>カテイテキ</t>
    </rPh>
    <rPh sb="3" eb="5">
      <t>ホイク</t>
    </rPh>
    <rPh sb="5" eb="6">
      <t>モノ</t>
    </rPh>
    <phoneticPr fontId="14"/>
  </si>
  <si>
    <t>事務職員</t>
    <rPh sb="0" eb="2">
      <t>ジム</t>
    </rPh>
    <rPh sb="2" eb="4">
      <t>ショクイン</t>
    </rPh>
    <phoneticPr fontId="14"/>
  </si>
  <si>
    <t>看護師・准看護師・助産師・保健師</t>
    <rPh sb="0" eb="3">
      <t>カンゴシ</t>
    </rPh>
    <rPh sb="4" eb="8">
      <t>ジュンカンゴシ</t>
    </rPh>
    <rPh sb="9" eb="12">
      <t>ジョサンシ</t>
    </rPh>
    <rPh sb="13" eb="16">
      <t>ホケンシ</t>
    </rPh>
    <phoneticPr fontId="14"/>
  </si>
  <si>
    <t>栄養士</t>
    <rPh sb="0" eb="3">
      <t>エイヨウシ</t>
    </rPh>
    <phoneticPr fontId="14"/>
  </si>
  <si>
    <t>保育士</t>
    <rPh sb="0" eb="2">
      <t>ホイク</t>
    </rPh>
    <rPh sb="2" eb="3">
      <t>シ</t>
    </rPh>
    <phoneticPr fontId="14"/>
  </si>
  <si>
    <t>教諭</t>
    <rPh sb="0" eb="2">
      <t>キョウユ</t>
    </rPh>
    <phoneticPr fontId="14"/>
  </si>
  <si>
    <t>保育教諭</t>
    <rPh sb="0" eb="2">
      <t>ホイク</t>
    </rPh>
    <rPh sb="2" eb="4">
      <t>キョウユ</t>
    </rPh>
    <phoneticPr fontId="14"/>
  </si>
  <si>
    <t>「常勤」とは、原則として施設で定めた勤務時間（所定労働時間）の全てを勤務する者、又は１日６時間以上かつ20日以上勤務している者をいい、「非常勤」とは常勤以外の者をいう。</t>
    <phoneticPr fontId="5"/>
  </si>
  <si>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5"/>
  </si>
  <si>
    <t>【記入における留意事項】</t>
    <phoneticPr fontId="5"/>
  </si>
  <si>
    <t>総額</t>
    <rPh sb="0" eb="2">
      <t>ソウガク</t>
    </rPh>
    <phoneticPr fontId="5"/>
  </si>
  <si>
    <t>賞与
（一時金）
③</t>
    <rPh sb="0" eb="2">
      <t>ショウヨ</t>
    </rPh>
    <phoneticPr fontId="5"/>
  </si>
  <si>
    <t>手当
②</t>
    <rPh sb="0" eb="2">
      <t>テアテ</t>
    </rPh>
    <phoneticPr fontId="5"/>
  </si>
  <si>
    <t>備考</t>
    <rPh sb="0" eb="2">
      <t>ビコウ</t>
    </rPh>
    <phoneticPr fontId="5"/>
  </si>
  <si>
    <t>職種</t>
    <phoneticPr fontId="5"/>
  </si>
  <si>
    <t>職員名</t>
    <phoneticPr fontId="5"/>
  </si>
  <si>
    <t>No</t>
    <phoneticPr fontId="5"/>
  </si>
  <si>
    <t>賃金改善明細（職員別表）</t>
    <rPh sb="4" eb="6">
      <t>メイサイ</t>
    </rPh>
    <rPh sb="7" eb="9">
      <t>ショクイン</t>
    </rPh>
    <rPh sb="9" eb="10">
      <t>ベツ</t>
    </rPh>
    <rPh sb="10" eb="11">
      <t>ヒョウ</t>
    </rPh>
    <phoneticPr fontId="5"/>
  </si>
  <si>
    <t>第２号様式の４</t>
    <rPh sb="0" eb="1">
      <t>ダイ</t>
    </rPh>
    <rPh sb="2" eb="3">
      <t>ゴウ</t>
    </rPh>
    <rPh sb="3" eb="5">
      <t>ヨウシキ</t>
    </rPh>
    <phoneticPr fontId="5"/>
  </si>
  <si>
    <t>加算Ⅱの新規事由による賃金改善額
（職員処遇改善費分）</t>
    <rPh sb="18" eb="20">
      <t>ショクイン</t>
    </rPh>
    <rPh sb="20" eb="22">
      <t>ショグウ</t>
    </rPh>
    <rPh sb="22" eb="24">
      <t>カイゼン</t>
    </rPh>
    <rPh sb="24" eb="25">
      <t>ヒ</t>
    </rPh>
    <rPh sb="25" eb="26">
      <t>ブン</t>
    </rPh>
    <phoneticPr fontId="5"/>
  </si>
  <si>
    <t>第３号様式</t>
    <rPh sb="0" eb="1">
      <t>ダイ</t>
    </rPh>
    <rPh sb="2" eb="3">
      <t>ゴウ</t>
    </rPh>
    <rPh sb="3" eb="5">
      <t>ヨウシキ</t>
    </rPh>
    <phoneticPr fontId="14"/>
  </si>
  <si>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4"/>
  </si>
  <si>
    <t>キャリアパスに関する要件について</t>
    <rPh sb="7" eb="8">
      <t>カン</t>
    </rPh>
    <rPh sb="10" eb="12">
      <t>ヨウケン</t>
    </rPh>
    <phoneticPr fontId="14"/>
  </si>
  <si>
    <t xml:space="preserve">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4"/>
  </si>
  <si>
    <t>　（①及び②に該当していれば本要件を満たす。）</t>
    <rPh sb="3" eb="4">
      <t>オヨ</t>
    </rPh>
    <rPh sb="7" eb="9">
      <t>ガイトウ</t>
    </rPh>
    <rPh sb="14" eb="15">
      <t>ホン</t>
    </rPh>
    <rPh sb="15" eb="17">
      <t>ヨウケン</t>
    </rPh>
    <rPh sb="18" eb="19">
      <t>ミ</t>
    </rPh>
    <phoneticPr fontId="14"/>
  </si>
  <si>
    <t>①</t>
    <phoneticPr fontId="14"/>
  </si>
  <si>
    <t>次のaからcまでのすべての要件を満たす。</t>
    <rPh sb="0" eb="1">
      <t>ツギ</t>
    </rPh>
    <rPh sb="13" eb="15">
      <t>ヨウケン</t>
    </rPh>
    <rPh sb="16" eb="17">
      <t>ミ</t>
    </rPh>
    <phoneticPr fontId="14"/>
  </si>
  <si>
    <t>a</t>
    <phoneticPr fontId="14"/>
  </si>
  <si>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4"/>
  </si>
  <si>
    <t>b</t>
    <phoneticPr fontId="14"/>
  </si>
  <si>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4"/>
  </si>
  <si>
    <t>c</t>
    <phoneticPr fontId="14"/>
  </si>
  <si>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4"/>
  </si>
  <si>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4"/>
  </si>
  <si>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4"/>
  </si>
  <si>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4"/>
  </si>
  <si>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4"/>
  </si>
  <si>
    <t>＜資質向上のための目標設定について＞</t>
    <rPh sb="1" eb="3">
      <t>シシツ</t>
    </rPh>
    <rPh sb="3" eb="5">
      <t>コウジョウ</t>
    </rPh>
    <rPh sb="9" eb="11">
      <t>モクヒョウ</t>
    </rPh>
    <rPh sb="11" eb="13">
      <t>セッテイ</t>
    </rPh>
    <phoneticPr fontId="14"/>
  </si>
  <si>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4"/>
  </si>
  <si>
    <t>＜具体的な取り組み内容＞</t>
    <rPh sb="1" eb="4">
      <t>グタイテキ</t>
    </rPh>
    <rPh sb="5" eb="6">
      <t>ト</t>
    </rPh>
    <rPh sb="7" eb="8">
      <t>ク</t>
    </rPh>
    <rPh sb="9" eb="11">
      <t>ナイヨウ</t>
    </rPh>
    <phoneticPr fontId="14"/>
  </si>
  <si>
    <r>
      <t xml:space="preserve">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t>
    </r>
    <r>
      <rPr>
        <sz val="10"/>
        <rFont val="HGｺﾞｼｯｸM"/>
        <family val="3"/>
        <charset val="128"/>
      </rPr>
      <t>※個人で実施している家庭的保育事業等であっても、キャリアパス要件、就業規則、賃金体系、補助員等の給与規定の整備や研修計画の策定・実施等ができていれば、適用になります。</t>
    </r>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4"/>
  </si>
  <si>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4"/>
  </si>
  <si>
    <t>横浜市</t>
    <rPh sb="0" eb="3">
      <t>ヨコハマシ</t>
    </rPh>
    <phoneticPr fontId="14"/>
  </si>
  <si>
    <t>施設・事業所
番号</t>
    <rPh sb="0" eb="2">
      <t>シセツ</t>
    </rPh>
    <rPh sb="3" eb="6">
      <t>ジギョウショ</t>
    </rPh>
    <rPh sb="7" eb="9">
      <t>バンゴウ</t>
    </rPh>
    <phoneticPr fontId="14"/>
  </si>
  <si>
    <t>施設・
事業所名</t>
    <rPh sb="0" eb="2">
      <t>シセツ</t>
    </rPh>
    <rPh sb="4" eb="7">
      <t>ジギョウショ</t>
    </rPh>
    <rPh sb="7" eb="8">
      <t>メイ</t>
    </rPh>
    <phoneticPr fontId="14"/>
  </si>
  <si>
    <t>②次のｄ及びｅの要件を満たす。</t>
    <rPh sb="1" eb="2">
      <t>ツギ</t>
    </rPh>
    <rPh sb="4" eb="5">
      <t>オヨ</t>
    </rPh>
    <rPh sb="8" eb="10">
      <t>ヨウケン</t>
    </rPh>
    <rPh sb="11" eb="12">
      <t>ミ</t>
    </rPh>
    <phoneticPr fontId="14"/>
  </si>
  <si>
    <t>目指すべき姿（保育理念・教育理念）</t>
    <rPh sb="0" eb="2">
      <t>メザ</t>
    </rPh>
    <rPh sb="5" eb="6">
      <t>スガタ</t>
    </rPh>
    <rPh sb="7" eb="9">
      <t>ホイク</t>
    </rPh>
    <rPh sb="9" eb="11">
      <t>リネン</t>
    </rPh>
    <rPh sb="12" eb="14">
      <t>キョウイク</t>
    </rPh>
    <rPh sb="14" eb="16">
      <t>リネン</t>
    </rPh>
    <phoneticPr fontId="14"/>
  </si>
  <si>
    <t>ｄ</t>
    <phoneticPr fontId="14"/>
  </si>
  <si>
    <t>e</t>
    <phoneticPr fontId="14"/>
  </si>
  <si>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4"/>
  </si>
  <si>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4"/>
  </si>
  <si>
    <t>ア</t>
    <phoneticPr fontId="14"/>
  </si>
  <si>
    <t>イ</t>
    <phoneticPr fontId="14"/>
  </si>
  <si>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4"/>
  </si>
  <si>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4"/>
  </si>
  <si>
    <t>全体</t>
    <rPh sb="0" eb="2">
      <t>ゼンタイ</t>
    </rPh>
    <phoneticPr fontId="14"/>
  </si>
  <si>
    <t>初任者向け</t>
    <rPh sb="0" eb="3">
      <t>ショニンシャ</t>
    </rPh>
    <rPh sb="3" eb="4">
      <t>ム</t>
    </rPh>
    <phoneticPr fontId="14"/>
  </si>
  <si>
    <t>中堅向け</t>
    <rPh sb="0" eb="2">
      <t>チュウケン</t>
    </rPh>
    <rPh sb="2" eb="3">
      <t>ム</t>
    </rPh>
    <phoneticPr fontId="14"/>
  </si>
  <si>
    <t>主任・ベテラン向け</t>
    <rPh sb="0" eb="2">
      <t>シュニン</t>
    </rPh>
    <rPh sb="7" eb="8">
      <t>ム</t>
    </rPh>
    <phoneticPr fontId="14"/>
  </si>
  <si>
    <t>指導職員・管理職層向け</t>
    <rPh sb="0" eb="2">
      <t>シドウ</t>
    </rPh>
    <rPh sb="2" eb="4">
      <t>ショクイン</t>
    </rPh>
    <rPh sb="5" eb="7">
      <t>カンリ</t>
    </rPh>
    <rPh sb="7" eb="8">
      <t>ショク</t>
    </rPh>
    <rPh sb="8" eb="9">
      <t>ソウ</t>
    </rPh>
    <rPh sb="9" eb="10">
      <t>ム</t>
    </rPh>
    <phoneticPr fontId="14"/>
  </si>
  <si>
    <t>第６号様式</t>
    <phoneticPr fontId="5"/>
  </si>
  <si>
    <t>施設・事業所名称</t>
    <rPh sb="0" eb="2">
      <t>シセツ</t>
    </rPh>
    <rPh sb="3" eb="6">
      <t>ジギョウショ</t>
    </rPh>
    <rPh sb="6" eb="8">
      <t>メイショウ</t>
    </rPh>
    <phoneticPr fontId="1"/>
  </si>
  <si>
    <t>（１）賃金改善について</t>
    <rPh sb="3" eb="5">
      <t>チンギン</t>
    </rPh>
    <rPh sb="5" eb="7">
      <t>カイゼン</t>
    </rPh>
    <phoneticPr fontId="5"/>
  </si>
  <si>
    <t>加算Ⅱ新規事由</t>
    <rPh sb="0" eb="2">
      <t>カサン</t>
    </rPh>
    <rPh sb="3" eb="5">
      <t>シンキ</t>
    </rPh>
    <rPh sb="5" eb="7">
      <t>ジユウ</t>
    </rPh>
    <phoneticPr fontId="5"/>
  </si>
  <si>
    <t>あり</t>
    <phoneticPr fontId="5"/>
  </si>
  <si>
    <t>加算見込額（千円未満の端数は切り捨て）（※1）</t>
    <rPh sb="0" eb="2">
      <t>カサン</t>
    </rPh>
    <rPh sb="2" eb="4">
      <t>ミコ</t>
    </rPh>
    <rPh sb="4" eb="5">
      <t>ガク</t>
    </rPh>
    <phoneticPr fontId="5"/>
  </si>
  <si>
    <t>人数Ａ</t>
    <rPh sb="0" eb="2">
      <t>ニンズウ</t>
    </rPh>
    <phoneticPr fontId="5"/>
  </si>
  <si>
    <t>人</t>
    <rPh sb="0" eb="1">
      <t>ニン</t>
    </rPh>
    <phoneticPr fontId="5"/>
  </si>
  <si>
    <t>人数Ｂ</t>
    <rPh sb="0" eb="2">
      <t>ニンズウ</t>
    </rPh>
    <phoneticPr fontId="5"/>
  </si>
  <si>
    <t>人数Ｃ</t>
    <rPh sb="0" eb="2">
      <t>ニンズウ</t>
    </rPh>
    <phoneticPr fontId="5"/>
  </si>
  <si>
    <t>なし</t>
    <phoneticPr fontId="5"/>
  </si>
  <si>
    <t>処遇改善等加算Ⅱ【国】</t>
    <phoneticPr fontId="5"/>
  </si>
  <si>
    <t>職員処遇改善費【市】</t>
    <phoneticPr fontId="5"/>
  </si>
  <si>
    <t>③特定加算見込額（千円未満の端数は切り捨て）（※1）</t>
    <rPh sb="1" eb="3">
      <t>トクテイ</t>
    </rPh>
    <rPh sb="3" eb="5">
      <t>カサン</t>
    </rPh>
    <rPh sb="5" eb="7">
      <t>ミコ</t>
    </rPh>
    <rPh sb="7" eb="8">
      <t>ガク</t>
    </rPh>
    <phoneticPr fontId="5"/>
  </si>
  <si>
    <t>処遇改善等加算Ⅱ【国】</t>
  </si>
  <si>
    <t>職員処遇改善費【市】</t>
  </si>
  <si>
    <t>（</t>
    <phoneticPr fontId="5"/>
  </si>
  <si>
    <t>ヶ月</t>
  </si>
  <si>
    <t>）</t>
    <phoneticPr fontId="5"/>
  </si>
  <si>
    <t>賃金改善等見込総額（②＋⑨）（千円未満の端数は切り捨て）</t>
    <rPh sb="0" eb="2">
      <t>チンギン</t>
    </rPh>
    <rPh sb="2" eb="4">
      <t>カイゼン</t>
    </rPh>
    <rPh sb="4" eb="5">
      <t>トウ</t>
    </rPh>
    <rPh sb="5" eb="7">
      <t>ミコミ</t>
    </rPh>
    <rPh sb="7" eb="9">
      <t>ソウガク</t>
    </rPh>
    <phoneticPr fontId="5"/>
  </si>
  <si>
    <t>②賃金改善見込総額（③－④－⑤－⑧）</t>
    <rPh sb="5" eb="7">
      <t>ミコ</t>
    </rPh>
    <phoneticPr fontId="5"/>
  </si>
  <si>
    <t>③支払賃金（役職手当、職務手当など職位、職責又は職務内容等に応じて決まって毎月支払われる手当又は基本給に限る。）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マタ</t>
    </rPh>
    <rPh sb="48" eb="51">
      <t>キホンキュウ</t>
    </rPh>
    <rPh sb="52" eb="53">
      <t>カギ</t>
    </rPh>
    <phoneticPr fontId="5"/>
  </si>
  <si>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5"/>
  </si>
  <si>
    <t>c</t>
    <phoneticPr fontId="5"/>
  </si>
  <si>
    <t>加算Ⅱの新規事由による賃金改善額</t>
    <rPh sb="0" eb="2">
      <t>カサン</t>
    </rPh>
    <rPh sb="4" eb="6">
      <t>シンキ</t>
    </rPh>
    <rPh sb="6" eb="8">
      <t>ジユウ</t>
    </rPh>
    <rPh sb="11" eb="13">
      <t>チンギン</t>
    </rPh>
    <rPh sb="13" eb="15">
      <t>カイゼン</t>
    </rPh>
    <rPh sb="15" eb="16">
      <t>ガク</t>
    </rPh>
    <phoneticPr fontId="5"/>
  </si>
  <si>
    <t>⑤起点賃金水準（⑥＋⑦）</t>
    <phoneticPr fontId="5"/>
  </si>
  <si>
    <t>⑥基準年度の賃金水準（当該年度に係る加算残額を含む。役職手当、職務手当など職位、職責又は職務内容等に応じて決まって毎月支払われる手当又は基本給に限る。）</t>
    <phoneticPr fontId="5"/>
  </si>
  <si>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5"/>
  </si>
  <si>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5"/>
  </si>
  <si>
    <t>⑨事業主負担増加見込総額</t>
    <rPh sb="1" eb="4">
      <t>ジギョウヌシ</t>
    </rPh>
    <rPh sb="4" eb="6">
      <t>フタン</t>
    </rPh>
    <rPh sb="6" eb="8">
      <t>ゾウカ</t>
    </rPh>
    <rPh sb="8" eb="10">
      <t>ミコ</t>
    </rPh>
    <rPh sb="10" eb="12">
      <t>ソウガク</t>
    </rPh>
    <phoneticPr fontId="5"/>
  </si>
  <si>
    <t>【処遇改善等加算Ⅱ】</t>
    <rPh sb="1" eb="3">
      <t>ショグウ</t>
    </rPh>
    <rPh sb="3" eb="5">
      <t>カイゼン</t>
    </rPh>
    <rPh sb="5" eb="6">
      <t>トウ</t>
    </rPh>
    <rPh sb="6" eb="8">
      <t>カサン</t>
    </rPh>
    <phoneticPr fontId="5"/>
  </si>
  <si>
    <t>＜加算Ⅱ新規事由がある場合＞（以下のＢの額がＡの額以上であること（※1））</t>
    <rPh sb="1" eb="3">
      <t>カサン</t>
    </rPh>
    <rPh sb="4" eb="6">
      <t>シンキ</t>
    </rPh>
    <rPh sb="6" eb="8">
      <t>ジユウ</t>
    </rPh>
    <rPh sb="11" eb="13">
      <t>バアイ</t>
    </rPh>
    <phoneticPr fontId="5"/>
  </si>
  <si>
    <t>特定加算見込額【（１）③】</t>
    <rPh sb="0" eb="2">
      <t>トクテイ</t>
    </rPh>
    <rPh sb="2" eb="4">
      <t>カサン</t>
    </rPh>
    <rPh sb="4" eb="6">
      <t>ミコミ</t>
    </rPh>
    <rPh sb="6" eb="7">
      <t>ガク</t>
    </rPh>
    <phoneticPr fontId="5"/>
  </si>
  <si>
    <t>＜加算Ⅱ新規事由がない場合＞（以下のＢの額がＡの額以上であること（※1）かつDの額がCの額以上であること）</t>
    <rPh sb="1" eb="3">
      <t>カサン</t>
    </rPh>
    <rPh sb="4" eb="6">
      <t>シンキ</t>
    </rPh>
    <rPh sb="6" eb="8">
      <t>ジユウ</t>
    </rPh>
    <rPh sb="11" eb="13">
      <t>バアイ</t>
    </rPh>
    <rPh sb="40" eb="41">
      <t>ガク</t>
    </rPh>
    <rPh sb="44" eb="45">
      <t>ガク</t>
    </rPh>
    <rPh sb="45" eb="47">
      <t>イジョウ</t>
    </rPh>
    <phoneticPr fontId="5"/>
  </si>
  <si>
    <t>賃金見込総額【（２）③－（２）④】</t>
    <phoneticPr fontId="5"/>
  </si>
  <si>
    <t>Ｃ</t>
    <phoneticPr fontId="5"/>
  </si>
  <si>
    <t>加算見込額【（１）②】</t>
    <rPh sb="0" eb="2">
      <t>カサン</t>
    </rPh>
    <rPh sb="2" eb="4">
      <t>ミコ</t>
    </rPh>
    <rPh sb="4" eb="5">
      <t>ガク</t>
    </rPh>
    <phoneticPr fontId="5"/>
  </si>
  <si>
    <t>Ｄ</t>
    <phoneticPr fontId="5"/>
  </si>
  <si>
    <t>【職員処遇改善費】</t>
    <rPh sb="1" eb="3">
      <t>ショクイン</t>
    </rPh>
    <rPh sb="3" eb="5">
      <t>ショグウ</t>
    </rPh>
    <rPh sb="5" eb="7">
      <t>カイゼン</t>
    </rPh>
    <rPh sb="7" eb="8">
      <t>ヒ</t>
    </rPh>
    <phoneticPr fontId="5"/>
  </si>
  <si>
    <t>第６号様式（添付書類）</t>
    <rPh sb="0" eb="1">
      <t>ダイ</t>
    </rPh>
    <rPh sb="2" eb="3">
      <t>ゴウ</t>
    </rPh>
    <rPh sb="3" eb="5">
      <t>ヨウシキ</t>
    </rPh>
    <rPh sb="6" eb="8">
      <t>テンプ</t>
    </rPh>
    <rPh sb="8" eb="10">
      <t>ショルイ</t>
    </rPh>
    <phoneticPr fontId="5"/>
  </si>
  <si>
    <t>　　記載例に従って、下記の表に記載すること（職名・職種・改善する給与項目、算出方法が同じ場合には、まとめて記載すること）。</t>
    <rPh sb="37" eb="39">
      <t>サンシュツ</t>
    </rPh>
    <rPh sb="39" eb="41">
      <t>ホウホウ</t>
    </rPh>
    <phoneticPr fontId="5"/>
  </si>
  <si>
    <t>職名</t>
    <rPh sb="0" eb="2">
      <t>ショクメイ</t>
    </rPh>
    <phoneticPr fontId="5"/>
  </si>
  <si>
    <t>職種</t>
    <rPh sb="0" eb="2">
      <t>ショクシュ</t>
    </rPh>
    <phoneticPr fontId="5"/>
  </si>
  <si>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5"/>
  </si>
  <si>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5"/>
  </si>
  <si>
    <t>※うち基準翌年度から加算当年度における賃金改善分</t>
    <phoneticPr fontId="5"/>
  </si>
  <si>
    <t>例1</t>
    <rPh sb="0" eb="1">
      <t>レイ</t>
    </rPh>
    <phoneticPr fontId="5"/>
  </si>
  <si>
    <t>副主任保育士</t>
    <rPh sb="0" eb="1">
      <t>フク</t>
    </rPh>
    <rPh sb="1" eb="3">
      <t>シュニン</t>
    </rPh>
    <rPh sb="3" eb="6">
      <t>ホイクシ</t>
    </rPh>
    <phoneticPr fontId="5"/>
  </si>
  <si>
    <t>保育士</t>
    <rPh sb="0" eb="3">
      <t>ホイクシ</t>
    </rPh>
    <phoneticPr fontId="5"/>
  </si>
  <si>
    <t>基本給</t>
    <rPh sb="0" eb="3">
      <t>キホンキュウ</t>
    </rPh>
    <phoneticPr fontId="5"/>
  </si>
  <si>
    <t>×</t>
    <phoneticPr fontId="5"/>
  </si>
  <si>
    <t>月</t>
    <rPh sb="0" eb="1">
      <t>ツキ</t>
    </rPh>
    <phoneticPr fontId="5"/>
  </si>
  <si>
    <t>＝</t>
    <phoneticPr fontId="5"/>
  </si>
  <si>
    <t>例2</t>
    <rPh sb="0" eb="1">
      <t>レイ</t>
    </rPh>
    <phoneticPr fontId="5"/>
  </si>
  <si>
    <t>手当</t>
    <rPh sb="0" eb="2">
      <t>テアテ</t>
    </rPh>
    <phoneticPr fontId="5"/>
  </si>
  <si>
    <t>専門リーダー</t>
    <rPh sb="0" eb="2">
      <t>センモン</t>
    </rPh>
    <phoneticPr fontId="5"/>
  </si>
  <si>
    <t>①賃金改善見込額　計</t>
    <rPh sb="1" eb="3">
      <t>チンギン</t>
    </rPh>
    <rPh sb="3" eb="5">
      <t>カイゼン</t>
    </rPh>
    <rPh sb="5" eb="7">
      <t>ミコ</t>
    </rPh>
    <rPh sb="7" eb="8">
      <t>ガク</t>
    </rPh>
    <rPh sb="9" eb="10">
      <t>ケイ</t>
    </rPh>
    <phoneticPr fontId="5"/>
  </si>
  <si>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5"/>
  </si>
  <si>
    <t>③①＋②</t>
    <phoneticPr fontId="5"/>
  </si>
  <si>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5"/>
  </si>
  <si>
    <t>○○○リーダー</t>
    <phoneticPr fontId="5"/>
  </si>
  <si>
    <t>◇◇◇リーダー</t>
    <phoneticPr fontId="5"/>
  </si>
  <si>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5"/>
  </si>
  <si>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5"/>
  </si>
  <si>
    <t>例２</t>
    <rPh sb="0" eb="1">
      <t>レイ</t>
    </rPh>
    <phoneticPr fontId="5"/>
  </si>
  <si>
    <t>横浜市</t>
    <rPh sb="0" eb="3">
      <t>ヨコハマシ</t>
    </rPh>
    <phoneticPr fontId="5"/>
  </si>
  <si>
    <t>区</t>
    <rPh sb="0" eb="1">
      <t>ク</t>
    </rPh>
    <phoneticPr fontId="5"/>
  </si>
  <si>
    <t>施設事業所番号</t>
    <rPh sb="0" eb="2">
      <t>シセツ</t>
    </rPh>
    <rPh sb="2" eb="5">
      <t>ジギョウショ</t>
    </rPh>
    <rPh sb="5" eb="7">
      <t>バンゴウ</t>
    </rPh>
    <phoneticPr fontId="5"/>
  </si>
  <si>
    <t>神奈川県</t>
    <rPh sb="0" eb="4">
      <t>カナガワケン</t>
    </rPh>
    <phoneticPr fontId="5"/>
  </si>
  <si>
    <t>施設・事業所名称</t>
    <rPh sb="0" eb="2">
      <t>シセツ</t>
    </rPh>
    <rPh sb="3" eb="6">
      <t>ジギョウショ</t>
    </rPh>
    <rPh sb="6" eb="8">
      <t>メイショウ</t>
    </rPh>
    <phoneticPr fontId="5"/>
  </si>
  <si>
    <t>施設・事業所名称</t>
    <phoneticPr fontId="5"/>
  </si>
  <si>
    <t>施設事業所番号</t>
    <phoneticPr fontId="5"/>
  </si>
  <si>
    <t>事務職員</t>
    <rPh sb="0" eb="2">
      <t>ジム</t>
    </rPh>
    <rPh sb="2" eb="4">
      <t>ショクイン</t>
    </rPh>
    <phoneticPr fontId="5"/>
  </si>
  <si>
    <t>園長・施設長</t>
    <rPh sb="0" eb="2">
      <t>エンチョウ</t>
    </rPh>
    <rPh sb="3" eb="5">
      <t>シセツ</t>
    </rPh>
    <rPh sb="5" eb="6">
      <t>チョウ</t>
    </rPh>
    <phoneticPr fontId="5"/>
  </si>
  <si>
    <t>基本給（法定福利費残）</t>
    <rPh sb="0" eb="3">
      <t>キホンキュウ</t>
    </rPh>
    <rPh sb="4" eb="6">
      <t>ホウテイ</t>
    </rPh>
    <rPh sb="6" eb="8">
      <t>フクリ</t>
    </rPh>
    <rPh sb="8" eb="9">
      <t>ヒ</t>
    </rPh>
    <rPh sb="9" eb="10">
      <t>ザン</t>
    </rPh>
    <phoneticPr fontId="5"/>
  </si>
  <si>
    <t>手当（法定福利費残）</t>
    <rPh sb="0" eb="2">
      <t>テアテ</t>
    </rPh>
    <rPh sb="3" eb="5">
      <t>ホウテイ</t>
    </rPh>
    <rPh sb="5" eb="7">
      <t>フクリ</t>
    </rPh>
    <rPh sb="7" eb="8">
      <t>ヒ</t>
    </rPh>
    <rPh sb="8" eb="9">
      <t>ザン</t>
    </rPh>
    <phoneticPr fontId="5"/>
  </si>
  <si>
    <t>一時金（法定福利費残）</t>
    <rPh sb="0" eb="3">
      <t>イチジキン</t>
    </rPh>
    <rPh sb="4" eb="6">
      <t>ホウテイ</t>
    </rPh>
    <rPh sb="6" eb="8">
      <t>フクリ</t>
    </rPh>
    <rPh sb="8" eb="9">
      <t>ヒ</t>
    </rPh>
    <rPh sb="9" eb="10">
      <t>ザン</t>
    </rPh>
    <phoneticPr fontId="5"/>
  </si>
  <si>
    <t>代表職・氏名</t>
    <rPh sb="0" eb="2">
      <t>ダイヒョウ</t>
    </rPh>
    <rPh sb="2" eb="3">
      <t>ショク</t>
    </rPh>
    <rPh sb="4" eb="6">
      <t>シメイ</t>
    </rPh>
    <phoneticPr fontId="1"/>
  </si>
  <si>
    <t>市町村</t>
    <rPh sb="0" eb="3">
      <t>シチョウソン</t>
    </rPh>
    <phoneticPr fontId="5"/>
  </si>
  <si>
    <t>市町村</t>
    <rPh sb="0" eb="3">
      <t>シチョウソン</t>
    </rPh>
    <phoneticPr fontId="5"/>
  </si>
  <si>
    <t>令和　２年　４月　～　令和　３年　３月</t>
    <rPh sb="0" eb="2">
      <t>レイワ</t>
    </rPh>
    <rPh sb="4" eb="5">
      <t>ネン</t>
    </rPh>
    <rPh sb="7" eb="8">
      <t>ガツ</t>
    </rPh>
    <rPh sb="11" eb="13">
      <t>レイワ</t>
    </rPh>
    <rPh sb="15" eb="16">
      <t>ネン</t>
    </rPh>
    <rPh sb="18" eb="19">
      <t>ガツ</t>
    </rPh>
    <phoneticPr fontId="5"/>
  </si>
  <si>
    <t>□</t>
  </si>
  <si>
    <t>□</t>
    <phoneticPr fontId="5"/>
  </si>
  <si>
    <t>☑</t>
    <phoneticPr fontId="5"/>
  </si>
  <si>
    <t>該当</t>
    <rPh sb="0" eb="2">
      <t>ガイトウ</t>
    </rPh>
    <phoneticPr fontId="5"/>
  </si>
  <si>
    <t>非該当</t>
    <rPh sb="0" eb="3">
      <t>ヒガイトウ</t>
    </rPh>
    <phoneticPr fontId="5"/>
  </si>
  <si>
    <t>処遇改善等加算Ⅰにより賃金改善を実施している職員全員（職種を問わず、非常勤を含む。）を記載すること。</t>
    <rPh sb="0" eb="2">
      <t>ショグウ</t>
    </rPh>
    <rPh sb="2" eb="4">
      <t>カイゼン</t>
    </rPh>
    <rPh sb="4" eb="5">
      <t>トウ</t>
    </rPh>
    <rPh sb="5" eb="7">
      <t>カサン</t>
    </rPh>
    <rPh sb="11" eb="13">
      <t>チンギン</t>
    </rPh>
    <rPh sb="13" eb="15">
      <t>カイゼン</t>
    </rPh>
    <rPh sb="16" eb="18">
      <t>ジッシ</t>
    </rPh>
    <rPh sb="22" eb="24">
      <t>ショクイン</t>
    </rPh>
    <rPh sb="24" eb="26">
      <t>ゼンイン</t>
    </rPh>
    <rPh sb="27" eb="29">
      <t>ショクシュ</t>
    </rPh>
    <rPh sb="30" eb="31">
      <t>ト</t>
    </rPh>
    <rPh sb="34" eb="37">
      <t>ヒジョウキン</t>
    </rPh>
    <rPh sb="38" eb="39">
      <t>フク</t>
    </rPh>
    <rPh sb="43" eb="45">
      <t>キサイ</t>
    </rPh>
    <phoneticPr fontId="5"/>
  </si>
  <si>
    <t>基本給
①</t>
    <rPh sb="0" eb="3">
      <t>キホンキュウ</t>
    </rPh>
    <phoneticPr fontId="5"/>
  </si>
  <si>
    <t>処遇改善等加算Ⅱ及び施設の持ち出し分による賃金改善額及び法定福利費等の事業主負担額を除く。</t>
    <rPh sb="0" eb="2">
      <t>ショグウ</t>
    </rPh>
    <rPh sb="2" eb="4">
      <t>カイゼン</t>
    </rPh>
    <rPh sb="4" eb="5">
      <t>トウ</t>
    </rPh>
    <rPh sb="5" eb="7">
      <t>カサン</t>
    </rPh>
    <rPh sb="8" eb="9">
      <t>オヨ</t>
    </rPh>
    <rPh sb="10" eb="12">
      <t>シセツ</t>
    </rPh>
    <rPh sb="13" eb="14">
      <t>モ</t>
    </rPh>
    <rPh sb="15" eb="16">
      <t>ダ</t>
    </rPh>
    <rPh sb="17" eb="18">
      <t>ブン</t>
    </rPh>
    <rPh sb="21" eb="23">
      <t>チンギン</t>
    </rPh>
    <rPh sb="23" eb="25">
      <t>カイゼン</t>
    </rPh>
    <rPh sb="25" eb="26">
      <t>ガク</t>
    </rPh>
    <rPh sb="26" eb="27">
      <t>オヨ</t>
    </rPh>
    <rPh sb="28" eb="30">
      <t>ホウテイ</t>
    </rPh>
    <rPh sb="30" eb="32">
      <t>フクリ</t>
    </rPh>
    <rPh sb="32" eb="33">
      <t>ヒ</t>
    </rPh>
    <rPh sb="33" eb="34">
      <t>トウ</t>
    </rPh>
    <rPh sb="35" eb="38">
      <t>ジギョウヌシ</t>
    </rPh>
    <rPh sb="38" eb="40">
      <t>フタン</t>
    </rPh>
    <rPh sb="40" eb="41">
      <t>ガク</t>
    </rPh>
    <rPh sb="42" eb="43">
      <t>ノゾ</t>
    </rPh>
    <phoneticPr fontId="5"/>
  </si>
  <si>
    <t>加算Ⅱ新規事由がない場合は、前年度からの増減額を記入すること。</t>
    <rPh sb="10" eb="12">
      <t>バアイ</t>
    </rPh>
    <rPh sb="14" eb="17">
      <t>ゼンネンド</t>
    </rPh>
    <rPh sb="20" eb="22">
      <t>ゾウゲン</t>
    </rPh>
    <rPh sb="22" eb="23">
      <t>ガク</t>
    </rPh>
    <rPh sb="24" eb="26">
      <t>キニュウ</t>
    </rPh>
    <phoneticPr fontId="5"/>
  </si>
  <si>
    <t>（５）副主任保育士等に係る賃金改善について（内訳）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5"/>
  </si>
  <si>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5"/>
  </si>
  <si>
    <t>（６）職務分野別リーダー等に係る賃金改善について（内訳）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5"/>
  </si>
  <si>
    <t>施設・事業所間で加算額の一部の配分を調整する場合の「加算見込額」及び「特定加算見込額」については、調整による加算額の増減を反映した（加算見込額にあっては（４）①の額を減じ、（４）③の額を加えた後の、特定加算見込額にあっては（４）②の額を減じ、（４）④の額を加えた後の）金額を記入すること。</t>
    <phoneticPr fontId="5"/>
  </si>
  <si>
    <t>法定福利費等の事業主負担増加額を含み、処遇改善等加算Ⅰによる賃金改善額を除く。</t>
    <phoneticPr fontId="5"/>
  </si>
  <si>
    <t>（２）賃金改善等見込総額（処遇改善等加算Ⅱ【国】）</t>
    <rPh sb="3" eb="5">
      <t>チンギン</t>
    </rPh>
    <rPh sb="5" eb="7">
      <t>カイゼン</t>
    </rPh>
    <rPh sb="7" eb="8">
      <t>トウ</t>
    </rPh>
    <rPh sb="8" eb="10">
      <t>ミコミ</t>
    </rPh>
    <rPh sb="10" eb="12">
      <t>ソウガク</t>
    </rPh>
    <rPh sb="13" eb="15">
      <t>ショグウ</t>
    </rPh>
    <rPh sb="15" eb="17">
      <t>カイゼン</t>
    </rPh>
    <rPh sb="17" eb="18">
      <t>トウ</t>
    </rPh>
    <rPh sb="18" eb="20">
      <t>カサン</t>
    </rPh>
    <rPh sb="22" eb="23">
      <t>クニ</t>
    </rPh>
    <phoneticPr fontId="5"/>
  </si>
  <si>
    <t>（３）賃金改善等見込総額（職員処遇改善費【市】）</t>
    <rPh sb="3" eb="5">
      <t>チンギン</t>
    </rPh>
    <rPh sb="5" eb="7">
      <t>カイゼン</t>
    </rPh>
    <rPh sb="7" eb="8">
      <t>トウ</t>
    </rPh>
    <rPh sb="8" eb="10">
      <t>ミコミ</t>
    </rPh>
    <rPh sb="10" eb="12">
      <t>ソウガク</t>
    </rPh>
    <rPh sb="13" eb="15">
      <t>ショクイン</t>
    </rPh>
    <rPh sb="15" eb="17">
      <t>ショグウ</t>
    </rPh>
    <rPh sb="17" eb="19">
      <t>カイゼン</t>
    </rPh>
    <rPh sb="19" eb="20">
      <t>ヒ</t>
    </rPh>
    <rPh sb="21" eb="22">
      <t>シ</t>
    </rPh>
    <phoneticPr fontId="5"/>
  </si>
  <si>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36" eb="39">
      <t>タイショウガイ</t>
    </rPh>
    <rPh sb="43" eb="45">
      <t>ショクイン</t>
    </rPh>
    <rPh sb="46" eb="47">
      <t>カカ</t>
    </rPh>
    <rPh sb="49" eb="51">
      <t>キジュン</t>
    </rPh>
    <rPh sb="51" eb="53">
      <t>ネンド</t>
    </rPh>
    <rPh sb="65" eb="66">
      <t>カカ</t>
    </rPh>
    <rPh sb="67" eb="69">
      <t>チンギン</t>
    </rPh>
    <rPh sb="69" eb="71">
      <t>カイゼン</t>
    </rPh>
    <rPh sb="71" eb="72">
      <t>ガク</t>
    </rPh>
    <phoneticPr fontId="5"/>
  </si>
  <si>
    <t>　第６号様式添付書類２の「同一事業者内における拠出見込額・受入見込額一覧表」を添付すること</t>
    <rPh sb="1" eb="2">
      <t>ダイ</t>
    </rPh>
    <rPh sb="3" eb="4">
      <t>ゴウ</t>
    </rPh>
    <rPh sb="4" eb="6">
      <t>ヨウシキ</t>
    </rPh>
    <rPh sb="6" eb="8">
      <t>テンプ</t>
    </rPh>
    <rPh sb="8" eb="10">
      <t>ショルイ</t>
    </rPh>
    <phoneticPr fontId="5"/>
  </si>
  <si>
    <t>加算前年度の賃金水準（起点賃金水準）【（２）⑤－（４）②＋（４）④】</t>
    <rPh sb="0" eb="2">
      <t>カサン</t>
    </rPh>
    <rPh sb="2" eb="5">
      <t>ゼンネンド</t>
    </rPh>
    <rPh sb="6" eb="8">
      <t>チンギン</t>
    </rPh>
    <rPh sb="8" eb="10">
      <t>スイジュン</t>
    </rPh>
    <rPh sb="11" eb="13">
      <t>キテン</t>
    </rPh>
    <rPh sb="13" eb="15">
      <t>チンギン</t>
    </rPh>
    <rPh sb="15" eb="17">
      <t>スイジュン</t>
    </rPh>
    <phoneticPr fontId="5"/>
  </si>
  <si>
    <t>賃金改善等見込総額【（３）①】</t>
    <rPh sb="0" eb="2">
      <t>チンギン</t>
    </rPh>
    <rPh sb="2" eb="4">
      <t>カイゼン</t>
    </rPh>
    <rPh sb="8" eb="9">
      <t>ガク</t>
    </rPh>
    <phoneticPr fontId="5"/>
  </si>
  <si>
    <t>加算前年度の賃金水準（起点賃金水準）【（３）⑤】</t>
    <rPh sb="0" eb="2">
      <t>カサン</t>
    </rPh>
    <rPh sb="2" eb="5">
      <t>ゼンネンド</t>
    </rPh>
    <rPh sb="6" eb="8">
      <t>チンギン</t>
    </rPh>
    <rPh sb="8" eb="10">
      <t>スイジュン</t>
    </rPh>
    <rPh sb="11" eb="13">
      <t>キテン</t>
    </rPh>
    <rPh sb="13" eb="15">
      <t>チンギン</t>
    </rPh>
    <rPh sb="15" eb="17">
      <t>スイジュン</t>
    </rPh>
    <phoneticPr fontId="5"/>
  </si>
  <si>
    <t>賃金見込総額【（３）③－（３）④】</t>
    <phoneticPr fontId="5"/>
  </si>
  <si>
    <r>
      <t>施設・事業所名</t>
    </r>
    <r>
      <rPr>
        <vertAlign val="superscript"/>
        <sz val="12"/>
        <color theme="1"/>
        <rFont val="HGｺﾞｼｯｸM"/>
        <family val="3"/>
        <charset val="128"/>
      </rPr>
      <t>※1</t>
    </r>
    <rPh sb="0" eb="2">
      <t>シセツ</t>
    </rPh>
    <rPh sb="3" eb="6">
      <t>ジギョウショ</t>
    </rPh>
    <rPh sb="6" eb="7">
      <t>メイ</t>
    </rPh>
    <phoneticPr fontId="5"/>
  </si>
  <si>
    <r>
      <t>うち基準年度からの増減額</t>
    </r>
    <r>
      <rPr>
        <vertAlign val="superscript"/>
        <sz val="9"/>
        <color theme="1"/>
        <rFont val="HGｺﾞｼｯｸM"/>
        <family val="3"/>
        <charset val="128"/>
      </rPr>
      <t>※2</t>
    </r>
    <r>
      <rPr>
        <sz val="9"/>
        <color theme="1"/>
        <rFont val="HGｺﾞｼｯｸM"/>
        <family val="3"/>
        <charset val="128"/>
      </rPr>
      <t xml:space="preserve">
（円）</t>
    </r>
    <rPh sb="2" eb="4">
      <t>キジュン</t>
    </rPh>
    <rPh sb="16" eb="17">
      <t>エン</t>
    </rPh>
    <phoneticPr fontId="5"/>
  </si>
  <si>
    <t>賃金改善計画書（処遇改善等加算Ⅱ）（内訳表）（令和２年度）</t>
    <rPh sb="23" eb="25">
      <t>レイワ</t>
    </rPh>
    <phoneticPr fontId="5"/>
  </si>
  <si>
    <t>市町村</t>
    <rPh sb="0" eb="3">
      <t>シチョウソン</t>
    </rPh>
    <phoneticPr fontId="5"/>
  </si>
  <si>
    <t>施設・事業種別</t>
    <rPh sb="0" eb="2">
      <t>シセツ</t>
    </rPh>
    <rPh sb="3" eb="5">
      <t>ジギョウ</t>
    </rPh>
    <rPh sb="5" eb="7">
      <t>シュベツ</t>
    </rPh>
    <phoneticPr fontId="5"/>
  </si>
  <si>
    <t>施設・事業所番号</t>
    <rPh sb="0" eb="2">
      <t>シセツ</t>
    </rPh>
    <rPh sb="3" eb="6">
      <t>ジギョウショ</t>
    </rPh>
    <rPh sb="6" eb="8">
      <t>バンゴウ</t>
    </rPh>
    <phoneticPr fontId="5"/>
  </si>
  <si>
    <t>施設・事業所名称</t>
    <rPh sb="0" eb="2">
      <t>シセツ</t>
    </rPh>
    <rPh sb="3" eb="6">
      <t>ジギョウショ</t>
    </rPh>
    <rPh sb="6" eb="8">
      <t>メイショウ</t>
    </rPh>
    <phoneticPr fontId="5"/>
  </si>
  <si>
    <t>代表職・氏名</t>
    <rPh sb="0" eb="2">
      <t>ダイヒョウ</t>
    </rPh>
    <rPh sb="2" eb="3">
      <t>ショク</t>
    </rPh>
    <rPh sb="4" eb="6">
      <t>シメイ</t>
    </rPh>
    <phoneticPr fontId="5"/>
  </si>
  <si>
    <t>横浜市</t>
    <rPh sb="0" eb="3">
      <t>ヨコハマシ</t>
    </rPh>
    <phoneticPr fontId="5"/>
  </si>
  <si>
    <t>区</t>
    <rPh sb="0" eb="1">
      <t>ク</t>
    </rPh>
    <phoneticPr fontId="5"/>
  </si>
  <si>
    <t>令和２年度賃金改善計画書（処遇改善等加算Ⅱ及び職員処遇改善費）</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rPh sb="21" eb="22">
      <t>オヨ</t>
    </rPh>
    <rPh sb="23" eb="25">
      <t>ショクイン</t>
    </rPh>
    <rPh sb="25" eb="27">
      <t>ショグウ</t>
    </rPh>
    <rPh sb="27" eb="29">
      <t>カイゼン</t>
    </rPh>
    <rPh sb="29" eb="30">
      <t>ヒ</t>
    </rPh>
    <phoneticPr fontId="5"/>
  </si>
  <si>
    <t>賃金改善計画書（処遇改善等加算Ⅰ）（内訳表）（令和２年度）</t>
    <rPh sb="23" eb="25">
      <t>レイワ</t>
    </rPh>
    <phoneticPr fontId="5"/>
  </si>
  <si>
    <t>神奈川県</t>
    <rPh sb="0" eb="4">
      <t>カナガワケン</t>
    </rPh>
    <phoneticPr fontId="5"/>
  </si>
  <si>
    <t>常勤
非常勤
※1</t>
    <phoneticPr fontId="5"/>
  </si>
  <si>
    <t>計
④
（①＋②＋③）</t>
    <rPh sb="0" eb="1">
      <t>ケイ</t>
    </rPh>
    <phoneticPr fontId="5"/>
  </si>
  <si>
    <t>キャリアパス要件届出書（処遇改善等加算Ⅰ）（令和２年度）</t>
    <rPh sb="6" eb="8">
      <t>ヨウケン</t>
    </rPh>
    <rPh sb="8" eb="11">
      <t>トドケデショ</t>
    </rPh>
    <rPh sb="12" eb="14">
      <t>ショグウ</t>
    </rPh>
    <rPh sb="14" eb="16">
      <t>カイゼン</t>
    </rPh>
    <rPh sb="16" eb="17">
      <t>トウ</t>
    </rPh>
    <rPh sb="17" eb="19">
      <t>カサン</t>
    </rPh>
    <rPh sb="22" eb="24">
      <t>レイワ</t>
    </rPh>
    <rPh sb="25" eb="26">
      <t>ネン</t>
    </rPh>
    <rPh sb="26" eb="27">
      <t>ド</t>
    </rPh>
    <phoneticPr fontId="14"/>
  </si>
  <si>
    <t>就業規則等勤務状況等が定められていることが分かるもの</t>
    <rPh sb="0" eb="2">
      <t>シュウギョウ</t>
    </rPh>
    <rPh sb="2" eb="4">
      <t>キソク</t>
    </rPh>
    <rPh sb="4" eb="5">
      <t>トウ</t>
    </rPh>
    <rPh sb="5" eb="7">
      <t>キンム</t>
    </rPh>
    <rPh sb="7" eb="9">
      <t>ジョウキョウ</t>
    </rPh>
    <rPh sb="9" eb="10">
      <t>トウ</t>
    </rPh>
    <rPh sb="11" eb="12">
      <t>サダ</t>
    </rPh>
    <rPh sb="21" eb="22">
      <t>ワ</t>
    </rPh>
    <phoneticPr fontId="14"/>
  </si>
  <si>
    <t>給与表や昇給・昇格等について記された賃金体系等がわかるもの</t>
    <rPh sb="0" eb="2">
      <t>キュウヨ</t>
    </rPh>
    <rPh sb="2" eb="3">
      <t>ヒョウ</t>
    </rPh>
    <rPh sb="4" eb="6">
      <t>ショウキュウ</t>
    </rPh>
    <rPh sb="7" eb="9">
      <t>ショウカク</t>
    </rPh>
    <rPh sb="9" eb="10">
      <t>トウ</t>
    </rPh>
    <rPh sb="14" eb="15">
      <t>シル</t>
    </rPh>
    <rPh sb="18" eb="20">
      <t>チンギン</t>
    </rPh>
    <rPh sb="20" eb="22">
      <t>タイケイ</t>
    </rPh>
    <rPh sb="22" eb="23">
      <t>トウ</t>
    </rPh>
    <phoneticPr fontId="14"/>
  </si>
  <si>
    <t>資質向上のための研修計画策定と実施、能力評価の仕組みが分かるもの</t>
    <rPh sb="0" eb="2">
      <t>シシツ</t>
    </rPh>
    <rPh sb="2" eb="4">
      <t>コウジョウ</t>
    </rPh>
    <rPh sb="8" eb="10">
      <t>ケンシュウ</t>
    </rPh>
    <rPh sb="10" eb="12">
      <t>ケイカク</t>
    </rPh>
    <rPh sb="12" eb="14">
      <t>サクテイ</t>
    </rPh>
    <rPh sb="15" eb="17">
      <t>ジッシ</t>
    </rPh>
    <rPh sb="18" eb="20">
      <t>ノウリョク</t>
    </rPh>
    <rPh sb="20" eb="22">
      <t>ヒョウカ</t>
    </rPh>
    <rPh sb="23" eb="25">
      <t>シク</t>
    </rPh>
    <rPh sb="27" eb="28">
      <t>ワ</t>
    </rPh>
    <phoneticPr fontId="14"/>
  </si>
  <si>
    <t>加算Ⅱの新規事由による賃金改善額（処遇改善等加算Ⅱ分）</t>
    <rPh sb="17" eb="19">
      <t>ショグウ</t>
    </rPh>
    <rPh sb="19" eb="21">
      <t>カイゼン</t>
    </rPh>
    <rPh sb="21" eb="22">
      <t>トウ</t>
    </rPh>
    <rPh sb="22" eb="24">
      <t>カサン</t>
    </rPh>
    <rPh sb="25" eb="26">
      <t>ブン</t>
    </rPh>
    <phoneticPr fontId="5"/>
  </si>
  <si>
    <t>第２号様式の２の「同一事業者内における拠出見込額・受入見込額一覧表」を添付すること。</t>
    <rPh sb="0" eb="1">
      <t>ダイ</t>
    </rPh>
    <rPh sb="2" eb="3">
      <t>ゴウ</t>
    </rPh>
    <rPh sb="3" eb="5">
      <t>ヨウシキ</t>
    </rPh>
    <phoneticPr fontId="5"/>
  </si>
  <si>
    <t>令和２年度賃金改善計画書（処遇改善等加算Ⅰ）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5"/>
  </si>
  <si>
    <t>令和２年４月　　　　～　　　　令和３年３月</t>
    <rPh sb="0" eb="2">
      <t>レイワ</t>
    </rPh>
    <rPh sb="3" eb="4">
      <t>ネン</t>
    </rPh>
    <rPh sb="5" eb="6">
      <t>ガツ</t>
    </rPh>
    <rPh sb="15" eb="17">
      <t>レイワ</t>
    </rPh>
    <rPh sb="18" eb="19">
      <t>ネン</t>
    </rPh>
    <rPh sb="20" eb="21">
      <t>ガツ</t>
    </rPh>
    <phoneticPr fontId="5"/>
  </si>
  <si>
    <t>賃金改善確認書（令和２年度）</t>
    <rPh sb="0" eb="2">
      <t>チンギン</t>
    </rPh>
    <rPh sb="2" eb="4">
      <t>カイゼン</t>
    </rPh>
    <rPh sb="4" eb="7">
      <t>カクニンショ</t>
    </rPh>
    <rPh sb="8" eb="10">
      <t>レイワ</t>
    </rPh>
    <rPh sb="11" eb="12">
      <t>ネン</t>
    </rPh>
    <rPh sb="12" eb="13">
      <t>ド</t>
    </rPh>
    <phoneticPr fontId="14"/>
  </si>
  <si>
    <t>経験年数</t>
    <rPh sb="0" eb="2">
      <t>ケイケン</t>
    </rPh>
    <rPh sb="2" eb="4">
      <t>ネンスウ</t>
    </rPh>
    <phoneticPr fontId="5"/>
  </si>
  <si>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rPh sb="3" eb="5">
      <t>チンギン</t>
    </rPh>
    <rPh sb="5" eb="7">
      <t>カイゼン</t>
    </rPh>
    <rPh sb="7" eb="8">
      <t>ナド</t>
    </rPh>
    <rPh sb="8" eb="10">
      <t>ミコ</t>
    </rPh>
    <rPh sb="10" eb="12">
      <t>ソウガク</t>
    </rPh>
    <rPh sb="17" eb="19">
      <t>トクテイ</t>
    </rPh>
    <rPh sb="19" eb="21">
      <t>カサン</t>
    </rPh>
    <rPh sb="21" eb="23">
      <t>ミコ</t>
    </rPh>
    <rPh sb="23" eb="24">
      <t>ガク</t>
    </rPh>
    <phoneticPr fontId="5"/>
  </si>
  <si>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5">
      <t>カサン</t>
    </rPh>
    <rPh sb="7" eb="8">
      <t>カカ</t>
    </rPh>
    <rPh sb="9" eb="11">
      <t>テアテ</t>
    </rPh>
    <rPh sb="11" eb="12">
      <t>マタ</t>
    </rPh>
    <rPh sb="13" eb="16">
      <t>キホンキュウ</t>
    </rPh>
    <rPh sb="17" eb="19">
      <t>ソウガク</t>
    </rPh>
    <rPh sb="24" eb="26">
      <t>カサン</t>
    </rPh>
    <rPh sb="26" eb="28">
      <t>ミコ</t>
    </rPh>
    <rPh sb="28" eb="29">
      <t>ガク</t>
    </rPh>
    <phoneticPr fontId="5"/>
  </si>
  <si>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5"/>
  </si>
  <si>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phoneticPr fontId="5"/>
  </si>
  <si>
    <t>鶴見</t>
    <rPh sb="0" eb="2">
      <t>ツルミ</t>
    </rPh>
    <phoneticPr fontId="5"/>
  </si>
  <si>
    <t>神奈川</t>
    <rPh sb="0" eb="3">
      <t>カナガワ</t>
    </rPh>
    <phoneticPr fontId="5"/>
  </si>
  <si>
    <t>西</t>
    <rPh sb="0" eb="1">
      <t>ニシ</t>
    </rPh>
    <phoneticPr fontId="5"/>
  </si>
  <si>
    <t>中</t>
    <rPh sb="0" eb="1">
      <t>ナカ</t>
    </rPh>
    <phoneticPr fontId="5"/>
  </si>
  <si>
    <t>南</t>
    <rPh sb="0" eb="1">
      <t>ミナミ</t>
    </rPh>
    <phoneticPr fontId="5"/>
  </si>
  <si>
    <t>保土ケ谷</t>
    <rPh sb="0" eb="4">
      <t>ホドガヤ</t>
    </rPh>
    <phoneticPr fontId="5"/>
  </si>
  <si>
    <t>旭</t>
    <rPh sb="0" eb="1">
      <t>アサヒ</t>
    </rPh>
    <phoneticPr fontId="5"/>
  </si>
  <si>
    <t>磯子</t>
    <rPh sb="0" eb="2">
      <t>イソゴ</t>
    </rPh>
    <phoneticPr fontId="5"/>
  </si>
  <si>
    <t>金沢</t>
    <rPh sb="0" eb="2">
      <t>カナザワ</t>
    </rPh>
    <phoneticPr fontId="5"/>
  </si>
  <si>
    <t>港北</t>
    <rPh sb="0" eb="2">
      <t>コウホク</t>
    </rPh>
    <phoneticPr fontId="5"/>
  </si>
  <si>
    <t>緑</t>
    <rPh sb="0" eb="1">
      <t>ミドリ</t>
    </rPh>
    <phoneticPr fontId="5"/>
  </si>
  <si>
    <t>青葉</t>
    <rPh sb="0" eb="2">
      <t>アオバ</t>
    </rPh>
    <phoneticPr fontId="5"/>
  </si>
  <si>
    <t>都筑</t>
    <rPh sb="0" eb="2">
      <t>ツヅキ</t>
    </rPh>
    <phoneticPr fontId="5"/>
  </si>
  <si>
    <t>泉</t>
    <rPh sb="0" eb="1">
      <t>イズミ</t>
    </rPh>
    <phoneticPr fontId="5"/>
  </si>
  <si>
    <t>栄</t>
    <rPh sb="0" eb="1">
      <t>サカエ</t>
    </rPh>
    <phoneticPr fontId="5"/>
  </si>
  <si>
    <t>戸塚</t>
    <rPh sb="0" eb="2">
      <t>トツカ</t>
    </rPh>
    <phoneticPr fontId="5"/>
  </si>
  <si>
    <t>瀬谷</t>
    <rPh sb="0" eb="2">
      <t>セヤ</t>
    </rPh>
    <phoneticPr fontId="5"/>
  </si>
  <si>
    <t>賃金改善（処遇改善等加算Ⅰ）に要する費用※2</t>
    <rPh sb="0" eb="2">
      <t>チンギン</t>
    </rPh>
    <rPh sb="2" eb="4">
      <t>カイゼン</t>
    </rPh>
    <rPh sb="5" eb="7">
      <t>ショグウ</t>
    </rPh>
    <rPh sb="7" eb="9">
      <t>カイゼン</t>
    </rPh>
    <rPh sb="9" eb="10">
      <t>トウ</t>
    </rPh>
    <rPh sb="10" eb="12">
      <t>カサン</t>
    </rPh>
    <rPh sb="15" eb="16">
      <t>ヨウ</t>
    </rPh>
    <rPh sb="18" eb="20">
      <t>ヒヨウ</t>
    </rPh>
    <phoneticPr fontId="5"/>
  </si>
  <si>
    <t>改善する
給与項目</t>
    <rPh sb="0" eb="2">
      <t>カイゼン</t>
    </rPh>
    <rPh sb="5" eb="7">
      <t>キュウヨ</t>
    </rPh>
    <rPh sb="7" eb="9">
      <t>コウモク</t>
    </rPh>
    <phoneticPr fontId="5"/>
  </si>
  <si>
    <t>港南</t>
    <rPh sb="0" eb="2">
      <t>コウナン</t>
    </rPh>
    <phoneticPr fontId="5"/>
  </si>
  <si>
    <t>認定こども園</t>
    <rPh sb="0" eb="2">
      <t>ニンテイ</t>
    </rPh>
    <rPh sb="5" eb="6">
      <t>エン</t>
    </rPh>
    <phoneticPr fontId="5"/>
  </si>
  <si>
    <t>幼稚園</t>
    <rPh sb="0" eb="3">
      <t>ヨウチエン</t>
    </rPh>
    <phoneticPr fontId="5"/>
  </si>
  <si>
    <t>その他</t>
    <rPh sb="2" eb="3">
      <t>ホカ</t>
    </rPh>
    <phoneticPr fontId="5"/>
  </si>
  <si>
    <t>人数Ａ単価</t>
    <rPh sb="0" eb="2">
      <t>ニンズウ</t>
    </rPh>
    <rPh sb="3" eb="5">
      <t>タンカ</t>
    </rPh>
    <phoneticPr fontId="5"/>
  </si>
  <si>
    <t>人数Ｂ単価</t>
    <rPh sb="0" eb="2">
      <t>ニンズウ</t>
    </rPh>
    <rPh sb="3" eb="5">
      <t>タンカ</t>
    </rPh>
    <phoneticPr fontId="5"/>
  </si>
  <si>
    <t>第６号様式（添付書類２）</t>
    <phoneticPr fontId="5"/>
  </si>
  <si>
    <t>調理員</t>
    <rPh sb="0" eb="3">
      <t>チョウリイン</t>
    </rPh>
    <phoneticPr fontId="14"/>
  </si>
  <si>
    <t>円</t>
    <rPh sb="0" eb="1">
      <t>エン</t>
    </rPh>
    <phoneticPr fontId="5"/>
  </si>
  <si>
    <t>拠出・受入【国】</t>
    <rPh sb="0" eb="2">
      <t>キョシュツ</t>
    </rPh>
    <rPh sb="3" eb="5">
      <t>ウケイレ</t>
    </rPh>
    <rPh sb="6" eb="7">
      <t>クニ</t>
    </rPh>
    <phoneticPr fontId="5"/>
  </si>
  <si>
    <t>処遇改善等加算（当初額）【国】</t>
    <rPh sb="8" eb="10">
      <t>トウショ</t>
    </rPh>
    <rPh sb="10" eb="11">
      <t>ガク</t>
    </rPh>
    <phoneticPr fontId="5"/>
  </si>
  <si>
    <t>（４）他施設への配分等について→職員処遇改善費を申請している場合は、他施設への拠出はできません。</t>
    <phoneticPr fontId="5"/>
  </si>
  <si>
    <t>加算Ⅱに係る手当又は基本給の総額【第６号様式添付書類（５）③＋第６号様式添付書類（６）③】</t>
    <rPh sb="0" eb="2">
      <t>カサン</t>
    </rPh>
    <rPh sb="4" eb="5">
      <t>カカ</t>
    </rPh>
    <rPh sb="6" eb="8">
      <t>テアテ</t>
    </rPh>
    <rPh sb="8" eb="9">
      <t>マタ</t>
    </rPh>
    <rPh sb="10" eb="13">
      <t>キホンキュウ</t>
    </rPh>
    <rPh sb="17" eb="18">
      <t>ダイ</t>
    </rPh>
    <rPh sb="19" eb="20">
      <t>ゴウ</t>
    </rPh>
    <rPh sb="20" eb="22">
      <t>ヨウシキ</t>
    </rPh>
    <rPh sb="22" eb="24">
      <t>テンプ</t>
    </rPh>
    <rPh sb="24" eb="26">
      <t>ショルイ</t>
    </rPh>
    <phoneticPr fontId="5"/>
  </si>
  <si>
    <t>加算Ⅱに係る手当又は基本給の総額【第６号様式添付書類（５）③】</t>
    <rPh sb="0" eb="2">
      <t>カサン</t>
    </rPh>
    <rPh sb="4" eb="5">
      <t>カカ</t>
    </rPh>
    <rPh sb="6" eb="8">
      <t>テアテ</t>
    </rPh>
    <rPh sb="8" eb="9">
      <t>マタ</t>
    </rPh>
    <rPh sb="10" eb="13">
      <t>キホンキュウ</t>
    </rPh>
    <phoneticPr fontId="5"/>
  </si>
  <si>
    <t>＜添付資料＞太枠内の当てはまる資料の□にレ点を入れること。</t>
    <rPh sb="1" eb="3">
      <t>テンプ</t>
    </rPh>
    <rPh sb="3" eb="5">
      <t>シリョウ</t>
    </rPh>
    <rPh sb="10" eb="11">
      <t>ア</t>
    </rPh>
    <rPh sb="15" eb="17">
      <t>シリョウ</t>
    </rPh>
    <rPh sb="21" eb="22">
      <t>テン</t>
    </rPh>
    <phoneticPr fontId="14"/>
  </si>
  <si>
    <t>加算率（賃金改善要件分）</t>
    <rPh sb="0" eb="3">
      <t>カサンリツ</t>
    </rPh>
    <rPh sb="4" eb="6">
      <t>チンギン</t>
    </rPh>
    <rPh sb="6" eb="8">
      <t>カイゼン</t>
    </rPh>
    <rPh sb="8" eb="10">
      <t>ヨウケン</t>
    </rPh>
    <rPh sb="10" eb="11">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</si>
</sst>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411]ggge&quot;年&quot;m&quot;月&quot;d&quot;日&quot;;@"/>
    <numFmt numFmtId="178" formatCode="#,##0;&quot;▲ &quot;#,##0"/>
    <numFmt numFmtId="179" formatCode="#,###"/>
    <numFmt numFmtId="180" formatCode="0_ "/>
    <numFmt numFmtId="181" formatCode="0_);[Red]\(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color theme="1"/>
      <name val="HGｺﾞｼｯｸM"/>
      <family val="3"/>
      <charset val="128"/>
    </font>
    <font>
      <sz val="10"/>
      <name val="ＭＳ Ｐゴシック"/>
      <family val="3"/>
      <charset val="128"/>
    </font>
    <font>
      <sz val="9"/>
      <name val="HGｺﾞｼｯｸM"/>
      <family val="3"/>
      <charset val="128"/>
    </font>
    <font>
      <vertAlign val="superscript"/>
      <sz val="9"/>
      <name val="HGｺﾞｼｯｸM"/>
      <family val="3"/>
      <charset val="128"/>
    </font>
    <font>
      <vertAlign val="superscript"/>
      <sz val="12"/>
      <name val="HGｺﾞｼｯｸM"/>
      <family val="3"/>
      <charset val="128"/>
    </font>
    <font>
      <sz val="11"/>
      <name val="ＭＳ Ｐ明朝"/>
      <family val="1"/>
      <charset val="128"/>
    </font>
    <font>
      <sz val="6"/>
      <name val="ＭＳ Ｐゴシック"/>
      <family val="2"/>
      <charset val="128"/>
      <scheme val="minor"/>
    </font>
    <font>
      <sz val="10"/>
      <name val="ＭＳ Ｐ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明朝"/>
      <family val="1"/>
      <charset val="128"/>
    </font>
    <font>
      <sz val="14"/>
      <name val="ＭＳ Ｐ明朝"/>
      <family val="1"/>
      <charset val="128"/>
    </font>
    <font>
      <sz val="14"/>
      <name val="ＭＳ Ｐゴシック"/>
      <family val="3"/>
      <charset val="128"/>
      <scheme val="major"/>
    </font>
    <font>
      <sz val="11"/>
      <color indexed="8"/>
      <name val="ＭＳ Ｐゴシック"/>
      <family val="3"/>
      <charset val="128"/>
    </font>
    <font>
      <sz val="14"/>
      <name val="ＭＳ Ｐゴシック"/>
      <family val="3"/>
      <charset val="128"/>
    </font>
    <font>
      <b/>
      <sz val="14"/>
      <name val="ＭＳ ゴシック"/>
      <family val="3"/>
      <charset val="128"/>
    </font>
    <font>
      <sz val="14"/>
      <name val="ＭＳ ゴシック"/>
      <family val="3"/>
      <charset val="128"/>
    </font>
    <font>
      <sz val="16"/>
      <name val="ＭＳ Ｐゴシック"/>
      <family val="3"/>
      <charset val="128"/>
    </font>
    <font>
      <sz val="22"/>
      <name val="ＭＳ Ｐゴシック"/>
      <family val="3"/>
      <charset val="128"/>
    </font>
    <font>
      <sz val="18"/>
      <name val="HGSｺﾞｼｯｸM"/>
      <family val="3"/>
      <charset val="128"/>
    </font>
    <font>
      <sz val="16"/>
      <name val="HGｺﾞｼｯｸE"/>
      <family val="3"/>
      <charset val="128"/>
    </font>
    <font>
      <sz val="16"/>
      <name val="HGｺﾞｼｯｸM"/>
      <family val="3"/>
      <charset val="128"/>
    </font>
    <font>
      <sz val="20"/>
      <name val="HGｺﾞｼｯｸM"/>
      <family val="3"/>
      <charset val="128"/>
    </font>
    <font>
      <sz val="6"/>
      <name val="HGｺﾞｼｯｸM"/>
      <family val="3"/>
      <charset val="128"/>
    </font>
    <font>
      <sz val="11"/>
      <name val="HGｺﾞｼｯｸE"/>
      <family val="3"/>
      <charset val="128"/>
    </font>
    <font>
      <sz val="12"/>
      <name val="HGｺﾞｼｯｸE"/>
      <family val="3"/>
      <charset val="128"/>
    </font>
    <font>
      <strike/>
      <sz val="11"/>
      <color rgb="FFFF0000"/>
      <name val="HGｺﾞｼｯｸM"/>
      <family val="3"/>
      <charset val="128"/>
    </font>
    <font>
      <sz val="11"/>
      <color theme="1"/>
      <name val="HGｺﾞｼｯｸM"/>
      <family val="3"/>
      <charset val="128"/>
    </font>
    <font>
      <sz val="14"/>
      <name val="HGｺﾞｼｯｸM"/>
      <family val="3"/>
      <charset val="128"/>
    </font>
    <font>
      <sz val="12"/>
      <color theme="1"/>
      <name val="HGｺﾞｼｯｸM"/>
      <family val="3"/>
      <charset val="128"/>
    </font>
    <font>
      <sz val="12"/>
      <color theme="1"/>
      <name val="HGｺﾞｼｯｸE"/>
      <family val="3"/>
      <charset val="128"/>
    </font>
    <font>
      <sz val="14"/>
      <color theme="1"/>
      <name val="ＭＳ Ｐゴシック"/>
      <family val="3"/>
      <charset val="128"/>
    </font>
    <font>
      <u/>
      <sz val="12"/>
      <color theme="1"/>
      <name val="HGｺﾞｼｯｸM"/>
      <family val="3"/>
      <charset val="128"/>
    </font>
    <font>
      <vertAlign val="superscript"/>
      <sz val="12"/>
      <color theme="1"/>
      <name val="HGｺﾞｼｯｸM"/>
      <family val="3"/>
      <charset val="128"/>
    </font>
    <font>
      <sz val="9"/>
      <color theme="1"/>
      <name val="HGｺﾞｼｯｸM"/>
      <family val="3"/>
      <charset val="128"/>
    </font>
    <font>
      <vertAlign val="superscript"/>
      <sz val="9"/>
      <color theme="1"/>
      <name val="HGｺﾞｼｯｸM"/>
      <family val="3"/>
      <charset val="128"/>
    </font>
    <font>
      <b/>
      <sz val="16"/>
      <color theme="1"/>
      <name val="HGｺﾞｼｯｸM"/>
      <family val="3"/>
      <charset val="128"/>
    </font>
    <font>
      <b/>
      <sz val="16"/>
      <color theme="1"/>
      <name val="ＭＳ Ｐゴシック"/>
      <family val="3"/>
      <charset val="128"/>
    </font>
    <font>
      <sz val="14"/>
      <color theme="1"/>
      <name val="ＭＳ Ｐ明朝"/>
      <family val="1"/>
      <charset val="128"/>
    </font>
    <font>
      <sz val="14"/>
      <color theme="1"/>
      <name val="ＭＳ Ｐゴシック"/>
      <family val="3"/>
      <charset val="128"/>
      <scheme val="major"/>
    </font>
    <font>
      <b/>
      <sz val="22"/>
      <name val="ＭＳ ゴシック"/>
      <family val="3"/>
      <charset val="128"/>
    </font>
    <font>
      <sz val="12"/>
      <name val="ＭＳ Ｐゴシック"/>
      <family val="3"/>
      <charset val="128"/>
    </font>
    <font>
      <sz val="18"/>
      <name val="HGｺﾞｼｯｸM"/>
      <family val="3"/>
      <charset val="128"/>
    </font>
    <font>
      <b/>
      <sz val="16"/>
      <name val="HGｺﾞｼｯｸM"/>
      <family val="3"/>
      <charset val="128"/>
    </font>
    <font>
      <b/>
      <sz val="16"/>
      <name val="ＭＳ Ｐゴシック"/>
      <family val="3"/>
      <charset val="128"/>
    </font>
    <font>
      <u/>
      <sz val="12"/>
      <name val="HGｺﾞｼｯｸM"/>
      <family val="3"/>
      <charset val="128"/>
    </font>
    <font>
      <b/>
      <sz val="18"/>
      <name val="HGｺﾞｼｯｸM"/>
      <family val="3"/>
      <charset val="128"/>
    </font>
    <font>
      <b/>
      <sz val="12"/>
      <name val="HGｺﾞｼｯｸM"/>
      <family val="3"/>
      <charset val="128"/>
    </font>
    <font>
      <b/>
      <sz val="28"/>
      <name val="HGｺﾞｼｯｸM"/>
      <family val="3"/>
      <charset val="128"/>
    </font>
    <font>
      <b/>
      <sz val="14"/>
      <name val="HG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97">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auto="1"/>
      </right>
      <top/>
      <bottom style="thin">
        <color auto="1"/>
      </bottom>
      <diagonal/>
    </border>
    <border>
      <left/>
      <right style="thin">
        <color indexed="64"/>
      </right>
      <top/>
      <bottom/>
      <diagonal/>
    </border>
    <border>
      <left/>
      <right style="double">
        <color auto="1"/>
      </right>
      <top/>
      <bottom/>
      <diagonal/>
    </border>
    <border>
      <left/>
      <right style="double">
        <color auto="1"/>
      </right>
      <top style="thin">
        <color auto="1"/>
      </top>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6" fillId="0" borderId="0">
      <alignment vertical="center"/>
    </xf>
    <xf numFmtId="0" fontId="9" fillId="0" borderId="0"/>
    <xf numFmtId="0" fontId="24" fillId="0" borderId="0">
      <alignment vertical="center"/>
    </xf>
    <xf numFmtId="0" fontId="3" fillId="0" borderId="0"/>
    <xf numFmtId="0" fontId="1" fillId="0" borderId="0">
      <alignment vertical="center"/>
    </xf>
    <xf numFmtId="0" fontId="1" fillId="0" borderId="0">
      <alignment vertical="center"/>
    </xf>
  </cellStyleXfs>
  <cellXfs count="959">
    <xf numFmtId="0" fontId="0" fillId="0" borderId="0" xfId="0">
      <alignment vertical="center"/>
    </xf>
    <xf numFmtId="0" fontId="4" fillId="0" borderId="0" xfId="0" applyFont="1" applyProtection="1">
      <alignment vertical="center"/>
    </xf>
    <xf numFmtId="0" fontId="6" fillId="0" borderId="0" xfId="0" applyFont="1" applyProtection="1">
      <alignment vertical="center"/>
    </xf>
    <xf numFmtId="0" fontId="6" fillId="0" borderId="0" xfId="0" applyFont="1" applyFill="1" applyProtection="1">
      <alignment vertical="center"/>
    </xf>
    <xf numFmtId="0" fontId="4" fillId="0" borderId="0" xfId="0" applyFont="1" applyFill="1" applyProtection="1">
      <alignment vertical="center"/>
    </xf>
    <xf numFmtId="0" fontId="4" fillId="0" borderId="0" xfId="0" applyFont="1" applyFill="1" applyBorder="1" applyProtection="1">
      <alignment vertical="center"/>
    </xf>
    <xf numFmtId="0" fontId="4" fillId="3" borderId="18"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0" borderId="41" xfId="0" applyFont="1" applyBorder="1" applyAlignment="1" applyProtection="1">
      <alignment horizontal="center" vertical="center"/>
    </xf>
    <xf numFmtId="0" fontId="4" fillId="0" borderId="57" xfId="0" applyFont="1" applyBorder="1" applyAlignment="1" applyProtection="1">
      <alignment horizontal="center" vertical="center"/>
    </xf>
    <xf numFmtId="0" fontId="13" fillId="4" borderId="0" xfId="2" applyFont="1" applyFill="1">
      <alignment vertical="center"/>
    </xf>
    <xf numFmtId="0" fontId="15" fillId="0" borderId="0" xfId="4" applyFont="1" applyProtection="1"/>
    <xf numFmtId="0" fontId="18" fillId="0" borderId="0" xfId="4" applyFont="1" applyProtection="1"/>
    <xf numFmtId="0" fontId="19" fillId="0" borderId="0" xfId="4" applyFont="1" applyProtection="1"/>
    <xf numFmtId="0" fontId="19" fillId="0" borderId="0" xfId="4" applyFont="1" applyAlignment="1" applyProtection="1">
      <alignment vertical="top"/>
    </xf>
    <xf numFmtId="0" fontId="20" fillId="0" borderId="0" xfId="4" applyFont="1" applyProtection="1"/>
    <xf numFmtId="0" fontId="20" fillId="0" borderId="0" xfId="4" applyFont="1" applyAlignment="1" applyProtection="1"/>
    <xf numFmtId="0" fontId="21" fillId="0" borderId="0" xfId="4" applyFont="1" applyProtection="1"/>
    <xf numFmtId="0" fontId="22" fillId="0" borderId="0" xfId="4" applyFont="1" applyProtection="1"/>
    <xf numFmtId="0" fontId="23" fillId="0" borderId="0" xfId="4" applyFont="1" applyAlignment="1" applyProtection="1">
      <alignment vertical="top"/>
    </xf>
    <xf numFmtId="0" fontId="22" fillId="0" borderId="0" xfId="4" applyFont="1" applyAlignment="1" applyProtection="1">
      <alignment vertical="top" wrapText="1"/>
    </xf>
    <xf numFmtId="38" fontId="27" fillId="0" borderId="72" xfId="5" applyNumberFormat="1" applyFont="1" applyFill="1" applyBorder="1" applyAlignment="1" applyProtection="1">
      <alignment vertical="center" shrinkToFit="1"/>
    </xf>
    <xf numFmtId="0" fontId="27" fillId="0" borderId="59" xfId="5" applyFont="1" applyBorder="1" applyAlignment="1" applyProtection="1">
      <alignment vertical="center" shrinkToFit="1"/>
    </xf>
    <xf numFmtId="38" fontId="27" fillId="0" borderId="38" xfId="5" applyNumberFormat="1" applyFont="1" applyFill="1" applyBorder="1" applyAlignment="1" applyProtection="1">
      <alignment vertical="center" shrinkToFit="1"/>
      <protection locked="0"/>
    </xf>
    <xf numFmtId="38" fontId="27" fillId="0" borderId="40" xfId="5" applyNumberFormat="1" applyFont="1" applyFill="1" applyBorder="1" applyAlignment="1" applyProtection="1">
      <alignment vertical="center" shrinkToFit="1"/>
      <protection locked="0"/>
    </xf>
    <xf numFmtId="0" fontId="27" fillId="0" borderId="47" xfId="5" applyFont="1" applyFill="1" applyBorder="1" applyAlignment="1" applyProtection="1">
      <alignment horizontal="center" vertical="center" shrinkToFit="1"/>
      <protection locked="0"/>
    </xf>
    <xf numFmtId="38" fontId="27" fillId="0" borderId="25" xfId="5" applyNumberFormat="1" applyFont="1" applyFill="1" applyBorder="1" applyAlignment="1" applyProtection="1">
      <alignment vertical="center" shrinkToFit="1"/>
      <protection locked="0"/>
    </xf>
    <xf numFmtId="38" fontId="27" fillId="0" borderId="47" xfId="5" applyNumberFormat="1" applyFont="1" applyFill="1" applyBorder="1" applyAlignment="1" applyProtection="1">
      <alignment vertical="center" shrinkToFit="1"/>
      <protection locked="0"/>
    </xf>
    <xf numFmtId="38" fontId="27" fillId="0" borderId="37" xfId="5" applyNumberFormat="1" applyFont="1" applyFill="1" applyBorder="1" applyAlignment="1" applyProtection="1">
      <alignment vertical="center" shrinkToFit="1"/>
      <protection locked="0"/>
    </xf>
    <xf numFmtId="0" fontId="27" fillId="0" borderId="41" xfId="5" applyFont="1" applyFill="1" applyBorder="1" applyAlignment="1" applyProtection="1">
      <alignment horizontal="center" vertical="center" shrinkToFit="1"/>
      <protection locked="0"/>
    </xf>
    <xf numFmtId="38" fontId="27" fillId="0" borderId="41" xfId="5" applyNumberFormat="1" applyFont="1" applyFill="1" applyBorder="1" applyAlignment="1" applyProtection="1">
      <alignment vertical="center" shrinkToFit="1"/>
      <protection locked="0"/>
    </xf>
    <xf numFmtId="0" fontId="27" fillId="0" borderId="56" xfId="5" applyFont="1" applyFill="1" applyBorder="1" applyAlignment="1" applyProtection="1">
      <alignment horizontal="center" vertical="center" shrinkToFit="1"/>
      <protection locked="0"/>
    </xf>
    <xf numFmtId="0" fontId="27" fillId="0" borderId="9" xfId="5" applyFont="1" applyFill="1" applyBorder="1" applyAlignment="1" applyProtection="1">
      <alignment horizontal="center" vertical="center" shrinkToFit="1"/>
      <protection locked="0"/>
    </xf>
    <xf numFmtId="0" fontId="0" fillId="0" borderId="0" xfId="5" applyFont="1" applyFill="1" applyBorder="1" applyAlignment="1" applyProtection="1">
      <alignment horizontal="left" vertical="center"/>
    </xf>
    <xf numFmtId="0" fontId="15" fillId="0" borderId="70" xfId="4" applyFont="1" applyBorder="1" applyAlignment="1" applyProtection="1">
      <alignment horizontal="center"/>
    </xf>
    <xf numFmtId="0" fontId="15" fillId="0" borderId="0" xfId="4" applyFont="1" applyBorder="1" applyAlignment="1" applyProtection="1">
      <alignment horizontal="center"/>
    </xf>
    <xf numFmtId="0" fontId="15" fillId="0" borderId="32" xfId="4" applyFont="1" applyBorder="1" applyAlignment="1" applyProtection="1">
      <alignment horizontal="center"/>
    </xf>
    <xf numFmtId="0" fontId="0" fillId="0" borderId="0" xfId="5" applyFont="1" applyBorder="1" applyAlignment="1" applyProtection="1">
      <alignment vertical="center"/>
    </xf>
    <xf numFmtId="0" fontId="28" fillId="0" borderId="0" xfId="5" applyFont="1" applyBorder="1" applyAlignment="1" applyProtection="1">
      <alignment horizontal="left" vertical="center"/>
    </xf>
    <xf numFmtId="0" fontId="30" fillId="0" borderId="0" xfId="4" applyFont="1" applyAlignment="1" applyProtection="1">
      <alignment vertical="top"/>
    </xf>
    <xf numFmtId="0" fontId="31" fillId="0" borderId="0" xfId="0" applyFont="1" applyFill="1" applyProtection="1">
      <alignment vertical="center"/>
    </xf>
    <xf numFmtId="0" fontId="25" fillId="0" borderId="33" xfId="5" applyFont="1" applyBorder="1" applyAlignment="1" applyProtection="1">
      <alignment horizontal="center" vertical="center"/>
    </xf>
    <xf numFmtId="0" fontId="25" fillId="0" borderId="14" xfId="5" applyFont="1" applyBorder="1" applyAlignment="1" applyProtection="1">
      <alignment horizontal="center" vertical="center"/>
    </xf>
    <xf numFmtId="0" fontId="22" fillId="2" borderId="32" xfId="4" applyFont="1" applyFill="1" applyBorder="1" applyAlignment="1" applyProtection="1">
      <alignment horizontal="center" vertical="center"/>
    </xf>
    <xf numFmtId="0" fontId="13" fillId="4" borderId="0" xfId="7" applyFont="1" applyFill="1">
      <alignment vertical="center"/>
    </xf>
    <xf numFmtId="0" fontId="7" fillId="4" borderId="0" xfId="7" applyFont="1" applyFill="1" applyAlignment="1">
      <alignment vertical="center"/>
    </xf>
    <xf numFmtId="0" fontId="13" fillId="4" borderId="0" xfId="7" applyFont="1" applyFill="1" applyAlignment="1">
      <alignment vertical="center"/>
    </xf>
    <xf numFmtId="0" fontId="38" fillId="4" borderId="0" xfId="7" applyFont="1" applyFill="1">
      <alignment vertical="center"/>
    </xf>
    <xf numFmtId="0" fontId="39" fillId="0" borderId="0" xfId="0" applyFont="1" applyAlignment="1" applyProtection="1">
      <alignment horizontal="center" vertical="center"/>
    </xf>
    <xf numFmtId="38" fontId="4" fillId="0" borderId="41" xfId="1" applyFont="1" applyBorder="1" applyAlignment="1" applyProtection="1">
      <alignment vertical="center"/>
    </xf>
    <xf numFmtId="38" fontId="4" fillId="0" borderId="37" xfId="1" applyFont="1" applyBorder="1" applyAlignment="1" applyProtection="1">
      <alignment vertical="center"/>
    </xf>
    <xf numFmtId="38" fontId="4" fillId="0" borderId="55" xfId="1" applyFont="1" applyBorder="1" applyAlignment="1" applyProtection="1">
      <alignment vertical="center"/>
    </xf>
    <xf numFmtId="0" fontId="4" fillId="0" borderId="51" xfId="0" applyFont="1" applyBorder="1" applyAlignment="1" applyProtection="1">
      <alignment horizontal="center" vertical="center"/>
    </xf>
    <xf numFmtId="38" fontId="4" fillId="3" borderId="47" xfId="1" applyFont="1" applyFill="1" applyBorder="1" applyAlignment="1" applyProtection="1">
      <alignment vertical="center" shrinkToFit="1"/>
      <protection locked="0"/>
    </xf>
    <xf numFmtId="38" fontId="4" fillId="3" borderId="25" xfId="1" applyFont="1" applyFill="1" applyBorder="1" applyAlignment="1" applyProtection="1">
      <alignment vertical="center" shrinkToFit="1"/>
      <protection locked="0"/>
    </xf>
    <xf numFmtId="38" fontId="4" fillId="3" borderId="54" xfId="1" applyFont="1" applyFill="1" applyBorder="1" applyAlignment="1" applyProtection="1">
      <alignment vertical="center" shrinkToFit="1"/>
      <protection locked="0"/>
    </xf>
    <xf numFmtId="38" fontId="4" fillId="3" borderId="18" xfId="1" applyFont="1" applyFill="1" applyBorder="1" applyAlignment="1" applyProtection="1">
      <alignment vertical="center" shrinkToFit="1"/>
      <protection locked="0"/>
    </xf>
    <xf numFmtId="38" fontId="4" fillId="3" borderId="17" xfId="1" applyFont="1" applyFill="1" applyBorder="1" applyAlignment="1" applyProtection="1">
      <alignment vertical="center" shrinkToFit="1"/>
      <protection locked="0"/>
    </xf>
    <xf numFmtId="38" fontId="4" fillId="3" borderId="53" xfId="1" applyFont="1" applyFill="1" applyBorder="1" applyAlignment="1" applyProtection="1">
      <alignment vertical="center" shrinkToFit="1"/>
      <protection locked="0"/>
    </xf>
    <xf numFmtId="38" fontId="4" fillId="2" borderId="92" xfId="0" applyNumberFormat="1" applyFont="1" applyFill="1" applyBorder="1" applyAlignment="1" applyProtection="1">
      <alignment vertical="center"/>
    </xf>
    <xf numFmtId="38" fontId="4" fillId="2" borderId="93" xfId="0" applyNumberFormat="1" applyFont="1" applyFill="1" applyBorder="1" applyAlignment="1" applyProtection="1">
      <alignment vertical="center"/>
    </xf>
    <xf numFmtId="38" fontId="4" fillId="2" borderId="94" xfId="0" applyNumberFormat="1" applyFont="1" applyFill="1" applyBorder="1" applyAlignment="1" applyProtection="1">
      <alignment vertical="center"/>
    </xf>
    <xf numFmtId="0" fontId="40" fillId="0" borderId="0" xfId="0" applyFont="1" applyProtection="1">
      <alignment vertical="center"/>
    </xf>
    <xf numFmtId="0" fontId="4" fillId="4" borderId="0" xfId="0" applyFont="1" applyFill="1" applyAlignment="1" applyProtection="1">
      <alignment vertical="top"/>
    </xf>
    <xf numFmtId="0" fontId="4" fillId="4" borderId="58"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0" fillId="4" borderId="52"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shrinkToFit="1"/>
    </xf>
    <xf numFmtId="0" fontId="25" fillId="0" borderId="50" xfId="5" applyFont="1" applyBorder="1" applyAlignment="1" applyProtection="1">
      <alignment horizontal="center" vertical="center"/>
    </xf>
    <xf numFmtId="38" fontId="27" fillId="0" borderId="58" xfId="5" applyNumberFormat="1" applyFont="1" applyFill="1" applyBorder="1" applyAlignment="1" applyProtection="1">
      <alignment vertical="center" shrinkToFit="1"/>
      <protection locked="0"/>
    </xf>
    <xf numFmtId="0" fontId="41" fillId="4" borderId="0" xfId="0" applyFont="1" applyFill="1" applyProtection="1">
      <alignment vertical="center"/>
    </xf>
    <xf numFmtId="0" fontId="40" fillId="4" borderId="0" xfId="0" applyFont="1" applyFill="1" applyProtection="1">
      <alignment vertical="center"/>
    </xf>
    <xf numFmtId="0" fontId="43" fillId="4" borderId="0" xfId="0" applyFont="1" applyFill="1" applyAlignment="1" applyProtection="1">
      <alignment horizontal="center" vertical="center"/>
    </xf>
    <xf numFmtId="0" fontId="40" fillId="4" borderId="58" xfId="0" applyFont="1" applyFill="1" applyBorder="1" applyAlignment="1" applyProtection="1">
      <alignment horizontal="center" vertical="center" wrapText="1"/>
    </xf>
    <xf numFmtId="0" fontId="45" fillId="4" borderId="3" xfId="0" applyFont="1" applyFill="1" applyBorder="1" applyAlignment="1" applyProtection="1">
      <alignment horizontal="center" vertical="center" wrapText="1"/>
    </xf>
    <xf numFmtId="0" fontId="40" fillId="4" borderId="45" xfId="0" applyFont="1" applyFill="1" applyBorder="1" applyAlignment="1" applyProtection="1">
      <alignment horizontal="center" vertical="center" wrapText="1"/>
    </xf>
    <xf numFmtId="0" fontId="45" fillId="4" borderId="52" xfId="0" applyFont="1" applyFill="1" applyBorder="1" applyAlignment="1" applyProtection="1">
      <alignment horizontal="center" vertical="center" wrapText="1"/>
    </xf>
    <xf numFmtId="0" fontId="40" fillId="4" borderId="57" xfId="0" applyFont="1" applyFill="1" applyBorder="1" applyAlignment="1" applyProtection="1">
      <alignment horizontal="center" vertical="center"/>
    </xf>
    <xf numFmtId="0" fontId="40" fillId="4" borderId="41" xfId="0" applyFont="1" applyFill="1" applyBorder="1" applyAlignment="1" applyProtection="1">
      <alignment horizontal="center" vertical="center"/>
    </xf>
    <xf numFmtId="38" fontId="40" fillId="4" borderId="41" xfId="1" applyNumberFormat="1" applyFont="1" applyFill="1" applyBorder="1" applyAlignment="1" applyProtection="1">
      <alignment horizontal="right" vertical="center"/>
    </xf>
    <xf numFmtId="38" fontId="40" fillId="4" borderId="56" xfId="1" applyNumberFormat="1" applyFont="1" applyFill="1" applyBorder="1" applyAlignment="1" applyProtection="1">
      <alignment horizontal="right" vertical="center"/>
    </xf>
    <xf numFmtId="38" fontId="40" fillId="4" borderId="55" xfId="1" applyNumberFormat="1" applyFont="1" applyFill="1" applyBorder="1" applyAlignment="1" applyProtection="1">
      <alignment horizontal="right" vertical="center"/>
    </xf>
    <xf numFmtId="0" fontId="40" fillId="3" borderId="47" xfId="0" applyFont="1" applyFill="1" applyBorder="1" applyAlignment="1" applyProtection="1">
      <alignment horizontal="center" vertical="center" shrinkToFit="1"/>
      <protection locked="0"/>
    </xf>
    <xf numFmtId="38" fontId="40" fillId="3" borderId="47" xfId="1" applyNumberFormat="1" applyFont="1" applyFill="1" applyBorder="1" applyAlignment="1" applyProtection="1">
      <alignment horizontal="right" vertical="center" shrinkToFit="1"/>
      <protection locked="0"/>
    </xf>
    <xf numFmtId="38" fontId="40" fillId="3" borderId="36" xfId="1" applyNumberFormat="1" applyFont="1" applyFill="1" applyBorder="1" applyAlignment="1" applyProtection="1">
      <alignment horizontal="right" vertical="center" shrinkToFit="1"/>
      <protection locked="0"/>
    </xf>
    <xf numFmtId="38" fontId="40" fillId="3" borderId="55" xfId="1" applyNumberFormat="1" applyFont="1" applyFill="1" applyBorder="1" applyAlignment="1" applyProtection="1">
      <alignment horizontal="right" vertical="center"/>
      <protection locked="0"/>
    </xf>
    <xf numFmtId="38" fontId="40" fillId="3" borderId="54" xfId="1" applyNumberFormat="1" applyFont="1" applyFill="1" applyBorder="1" applyAlignment="1" applyProtection="1">
      <alignment horizontal="right" vertical="center" shrinkToFit="1"/>
      <protection locked="0"/>
    </xf>
    <xf numFmtId="0" fontId="40" fillId="3" borderId="18" xfId="0" applyFont="1" applyFill="1" applyBorder="1" applyAlignment="1" applyProtection="1">
      <alignment horizontal="center" vertical="center" shrinkToFit="1"/>
      <protection locked="0"/>
    </xf>
    <xf numFmtId="38" fontId="40" fillId="3" borderId="18" xfId="1" applyNumberFormat="1" applyFont="1" applyFill="1" applyBorder="1" applyAlignment="1" applyProtection="1">
      <alignment horizontal="right" vertical="center" shrinkToFit="1"/>
      <protection locked="0"/>
    </xf>
    <xf numFmtId="38" fontId="40" fillId="3" borderId="39" xfId="1" applyNumberFormat="1" applyFont="1" applyFill="1" applyBorder="1" applyAlignment="1" applyProtection="1">
      <alignment horizontal="right" vertical="center" shrinkToFit="1"/>
      <protection locked="0"/>
    </xf>
    <xf numFmtId="38" fontId="40" fillId="3" borderId="53" xfId="1" applyNumberFormat="1" applyFont="1" applyFill="1" applyBorder="1" applyAlignment="1" applyProtection="1">
      <alignment horizontal="right" vertical="center" shrinkToFit="1"/>
      <protection locked="0"/>
    </xf>
    <xf numFmtId="38" fontId="40" fillId="2" borderId="3" xfId="1" applyNumberFormat="1" applyFont="1" applyFill="1" applyBorder="1" applyAlignment="1" applyProtection="1">
      <alignment horizontal="right" vertical="center"/>
    </xf>
    <xf numFmtId="38" fontId="40" fillId="2" borderId="3" xfId="0" applyNumberFormat="1" applyFont="1" applyFill="1" applyBorder="1" applyAlignment="1" applyProtection="1">
      <alignment horizontal="right" vertical="center"/>
    </xf>
    <xf numFmtId="38" fontId="40" fillId="2" borderId="35" xfId="1" applyNumberFormat="1" applyFont="1" applyFill="1" applyBorder="1" applyAlignment="1" applyProtection="1">
      <alignment horizontal="right" vertical="center"/>
    </xf>
    <xf numFmtId="38" fontId="40" fillId="2" borderId="52" xfId="0" applyNumberFormat="1" applyFont="1" applyFill="1" applyBorder="1" applyAlignment="1" applyProtection="1">
      <alignment horizontal="right" vertical="center"/>
    </xf>
    <xf numFmtId="0" fontId="40" fillId="4" borderId="0" xfId="0" applyFont="1" applyFill="1" applyAlignment="1" applyProtection="1">
      <alignment vertical="top" wrapText="1"/>
    </xf>
    <xf numFmtId="0" fontId="42" fillId="4" borderId="47" xfId="5" applyFont="1" applyFill="1" applyBorder="1" applyAlignment="1" applyProtection="1">
      <alignment horizontal="center" vertical="center"/>
    </xf>
    <xf numFmtId="0" fontId="40" fillId="4" borderId="47" xfId="0" applyFont="1" applyFill="1" applyBorder="1" applyAlignment="1" applyProtection="1">
      <alignment horizontal="center" vertical="center"/>
    </xf>
    <xf numFmtId="0" fontId="4" fillId="2" borderId="47" xfId="0" applyFont="1" applyFill="1" applyBorder="1" applyAlignment="1" applyProtection="1">
      <alignment horizontal="center" vertical="center" shrinkToFit="1"/>
    </xf>
    <xf numFmtId="0" fontId="22" fillId="4" borderId="33" xfId="4" applyFont="1" applyFill="1" applyBorder="1" applyAlignment="1" applyProtection="1">
      <alignment horizontal="center" vertical="center"/>
    </xf>
    <xf numFmtId="0" fontId="22" fillId="4" borderId="28" xfId="4" applyFont="1" applyFill="1" applyBorder="1" applyAlignment="1" applyProtection="1">
      <alignment horizontal="center" vertical="center"/>
    </xf>
    <xf numFmtId="0" fontId="25" fillId="0" borderId="0" xfId="5" applyFont="1" applyFill="1" applyBorder="1" applyAlignment="1" applyProtection="1">
      <alignment horizontal="left" vertical="center"/>
    </xf>
    <xf numFmtId="0" fontId="25" fillId="0" borderId="0" xfId="5" applyFont="1" applyBorder="1" applyAlignment="1" applyProtection="1">
      <alignment horizontal="center" vertical="center"/>
    </xf>
    <xf numFmtId="0" fontId="25" fillId="0" borderId="0" xfId="6" applyFont="1" applyBorder="1" applyAlignment="1" applyProtection="1">
      <alignment horizontal="center" vertical="center" wrapText="1" shrinkToFit="1"/>
    </xf>
    <xf numFmtId="178" fontId="22" fillId="0" borderId="0" xfId="5" applyNumberFormat="1" applyFont="1" applyFill="1" applyBorder="1" applyAlignment="1" applyProtection="1">
      <alignment vertical="center" shrinkToFit="1"/>
    </xf>
    <xf numFmtId="0" fontId="27" fillId="0" borderId="10" xfId="5" applyFont="1" applyBorder="1" applyAlignment="1" applyProtection="1">
      <alignment horizontal="center" vertical="center" shrinkToFit="1"/>
    </xf>
    <xf numFmtId="0" fontId="27" fillId="0" borderId="57" xfId="5" applyFont="1" applyBorder="1" applyAlignment="1" applyProtection="1">
      <alignment horizontal="center" vertical="center" shrinkToFit="1"/>
    </xf>
    <xf numFmtId="0" fontId="27" fillId="0" borderId="51" xfId="5" applyFont="1" applyBorder="1" applyAlignment="1" applyProtection="1">
      <alignment horizontal="center" vertical="center" shrinkToFit="1"/>
    </xf>
    <xf numFmtId="0" fontId="27" fillId="0" borderId="4" xfId="5" applyFont="1" applyBorder="1" applyAlignment="1" applyProtection="1">
      <alignment horizontal="center" vertical="center" shrinkToFit="1"/>
    </xf>
    <xf numFmtId="38" fontId="26" fillId="2" borderId="41" xfId="5" applyNumberFormat="1" applyFont="1" applyFill="1" applyBorder="1" applyAlignment="1" applyProtection="1">
      <alignment vertical="center" shrinkToFit="1"/>
    </xf>
    <xf numFmtId="38" fontId="26" fillId="2" borderId="47" xfId="5" applyNumberFormat="1" applyFont="1" applyFill="1" applyBorder="1" applyAlignment="1" applyProtection="1">
      <alignment vertical="center" shrinkToFit="1"/>
    </xf>
    <xf numFmtId="38" fontId="26" fillId="2" borderId="3" xfId="5" applyNumberFormat="1" applyFont="1" applyFill="1" applyBorder="1" applyAlignment="1" applyProtection="1">
      <alignment vertical="center" shrinkToFit="1"/>
    </xf>
    <xf numFmtId="38" fontId="26" fillId="2" borderId="72" xfId="5" applyNumberFormat="1" applyFont="1" applyFill="1" applyBorder="1" applyAlignment="1" applyProtection="1">
      <alignment vertical="center" shrinkToFit="1"/>
    </xf>
    <xf numFmtId="178" fontId="49" fillId="0" borderId="0" xfId="5" applyNumberFormat="1" applyFont="1" applyFill="1" applyBorder="1" applyAlignment="1" applyProtection="1">
      <alignment vertical="top" shrinkToFit="1"/>
    </xf>
    <xf numFmtId="0" fontId="50" fillId="0" borderId="0" xfId="4" applyFont="1" applyAlignment="1" applyProtection="1">
      <alignment vertical="top"/>
    </xf>
    <xf numFmtId="0" fontId="4" fillId="4" borderId="0" xfId="0" applyFont="1" applyFill="1" applyProtection="1">
      <alignment vertical="center"/>
    </xf>
    <xf numFmtId="0" fontId="40" fillId="4" borderId="0" xfId="0" applyFont="1" applyFill="1" applyAlignment="1" applyProtection="1">
      <alignment vertical="top"/>
    </xf>
    <xf numFmtId="0" fontId="40" fillId="4" borderId="32" xfId="0" applyFont="1" applyFill="1" applyBorder="1" applyAlignment="1" applyProtection="1">
      <alignment vertical="top" wrapText="1"/>
    </xf>
    <xf numFmtId="0" fontId="4" fillId="4" borderId="51"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40" fillId="4" borderId="51" xfId="0" applyFont="1" applyFill="1" applyBorder="1" applyAlignment="1" applyProtection="1">
      <alignment horizontal="center" vertical="center" shrinkToFit="1"/>
    </xf>
    <xf numFmtId="0" fontId="40" fillId="4" borderId="47" xfId="0" applyFont="1" applyFill="1" applyBorder="1" applyAlignment="1" applyProtection="1">
      <alignment horizontal="center" vertical="center" shrinkToFit="1"/>
    </xf>
    <xf numFmtId="0" fontId="40" fillId="2" borderId="47" xfId="0" applyFont="1" applyFill="1" applyBorder="1" applyAlignment="1" applyProtection="1">
      <alignment horizontal="center" vertical="center" shrinkToFit="1"/>
    </xf>
    <xf numFmtId="0" fontId="35" fillId="4" borderId="0" xfId="7" applyFont="1" applyFill="1" applyProtection="1">
      <alignment vertical="center"/>
    </xf>
    <xf numFmtId="0" fontId="33" fillId="4" borderId="0" xfId="7" applyFont="1" applyFill="1" applyAlignment="1" applyProtection="1">
      <alignment horizontal="center" vertical="center"/>
    </xf>
    <xf numFmtId="0" fontId="7" fillId="4" borderId="0" xfId="7" applyFont="1" applyFill="1" applyProtection="1">
      <alignment vertical="center"/>
    </xf>
    <xf numFmtId="0" fontId="7" fillId="4" borderId="1" xfId="3" applyFont="1" applyFill="1" applyBorder="1" applyAlignment="1" applyProtection="1">
      <alignment vertical="center" shrinkToFit="1"/>
    </xf>
    <xf numFmtId="0" fontId="7" fillId="4" borderId="0" xfId="7" applyFont="1" applyFill="1" applyBorder="1" applyAlignment="1" applyProtection="1">
      <alignment horizontal="center" vertical="center" shrinkToFit="1"/>
    </xf>
    <xf numFmtId="0" fontId="7" fillId="4" borderId="0" xfId="3" applyFont="1" applyFill="1" applyBorder="1" applyAlignment="1" applyProtection="1">
      <alignment vertical="center" shrinkToFit="1"/>
    </xf>
    <xf numFmtId="0" fontId="7" fillId="4" borderId="0" xfId="7" applyFont="1" applyFill="1" applyBorder="1" applyProtection="1">
      <alignment vertical="center"/>
    </xf>
    <xf numFmtId="0" fontId="6" fillId="4" borderId="37" xfId="7" applyFont="1" applyFill="1" applyBorder="1" applyProtection="1">
      <alignment vertical="center"/>
    </xf>
    <xf numFmtId="0" fontId="7" fillId="4" borderId="64" xfId="7" applyFont="1" applyFill="1" applyBorder="1" applyProtection="1">
      <alignment vertical="center"/>
    </xf>
    <xf numFmtId="0" fontId="7" fillId="4" borderId="17" xfId="7" applyFont="1" applyFill="1" applyBorder="1" applyProtection="1">
      <alignment vertical="center"/>
    </xf>
    <xf numFmtId="0" fontId="7" fillId="4" borderId="20" xfId="7" applyFont="1" applyFill="1" applyBorder="1" applyProtection="1">
      <alignment vertical="center"/>
    </xf>
    <xf numFmtId="0" fontId="7" fillId="3" borderId="81" xfId="2" applyFont="1" applyFill="1" applyBorder="1" applyAlignment="1" applyProtection="1">
      <alignment vertical="center" wrapText="1"/>
    </xf>
    <xf numFmtId="0" fontId="7" fillId="3" borderId="82" xfId="2" applyFont="1" applyFill="1" applyBorder="1" applyAlignment="1" applyProtection="1">
      <alignment vertical="center" wrapText="1"/>
    </xf>
    <xf numFmtId="0" fontId="7" fillId="3" borderId="83" xfId="2" applyFont="1" applyFill="1" applyBorder="1" applyAlignment="1" applyProtection="1">
      <alignment vertical="center" wrapText="1"/>
    </xf>
    <xf numFmtId="0" fontId="7" fillId="4" borderId="38" xfId="7" applyFont="1" applyFill="1" applyBorder="1" applyProtection="1">
      <alignment vertical="center"/>
    </xf>
    <xf numFmtId="0" fontId="7" fillId="4" borderId="38" xfId="7" applyFont="1" applyFill="1" applyBorder="1" applyAlignment="1" applyProtection="1">
      <alignment horizontal="center" vertical="center" shrinkToFit="1"/>
    </xf>
    <xf numFmtId="0" fontId="10" fillId="4" borderId="0" xfId="7" applyFont="1" applyFill="1" applyBorder="1" applyProtection="1">
      <alignment vertical="center"/>
    </xf>
    <xf numFmtId="0" fontId="7" fillId="3" borderId="84" xfId="2" applyFont="1" applyFill="1" applyBorder="1" applyAlignment="1" applyProtection="1">
      <alignment vertical="center" wrapText="1"/>
    </xf>
    <xf numFmtId="0" fontId="7" fillId="4" borderId="37" xfId="7" applyFont="1" applyFill="1" applyBorder="1" applyProtection="1">
      <alignment vertical="center"/>
    </xf>
    <xf numFmtId="0" fontId="7" fillId="4" borderId="37" xfId="7" applyFont="1" applyFill="1" applyBorder="1" applyAlignment="1" applyProtection="1">
      <alignment horizontal="center" vertical="center" shrinkToFit="1"/>
    </xf>
    <xf numFmtId="0" fontId="10" fillId="4" borderId="49" xfId="7" applyFont="1" applyFill="1" applyBorder="1" applyProtection="1">
      <alignment vertical="center"/>
    </xf>
    <xf numFmtId="0" fontId="7" fillId="4" borderId="49" xfId="7" applyFont="1" applyFill="1" applyBorder="1" applyProtection="1">
      <alignment vertical="center"/>
    </xf>
    <xf numFmtId="0" fontId="7" fillId="3" borderId="86" xfId="2" applyFont="1" applyFill="1" applyBorder="1" applyAlignment="1" applyProtection="1">
      <alignment vertical="center" wrapText="1"/>
    </xf>
    <xf numFmtId="0" fontId="7" fillId="3" borderId="87" xfId="2" applyFont="1" applyFill="1" applyBorder="1" applyAlignment="1" applyProtection="1">
      <alignment vertical="center" wrapText="1"/>
    </xf>
    <xf numFmtId="0" fontId="7" fillId="3" borderId="88" xfId="2" applyFont="1" applyFill="1" applyBorder="1" applyAlignment="1" applyProtection="1">
      <alignment vertical="center" wrapText="1"/>
    </xf>
    <xf numFmtId="0" fontId="10" fillId="4" borderId="0" xfId="7" applyFont="1" applyFill="1" applyProtection="1">
      <alignment vertical="center"/>
    </xf>
    <xf numFmtId="0" fontId="6" fillId="4" borderId="0" xfId="7" applyFont="1" applyFill="1" applyProtection="1">
      <alignment vertical="center"/>
    </xf>
    <xf numFmtId="0" fontId="7" fillId="4" borderId="0" xfId="7" applyFont="1" applyFill="1" applyAlignment="1" applyProtection="1">
      <alignment vertical="top"/>
    </xf>
    <xf numFmtId="0" fontId="7" fillId="4" borderId="0" xfId="7" applyFont="1" applyFill="1" applyAlignment="1" applyProtection="1">
      <alignment vertical="center"/>
    </xf>
    <xf numFmtId="0" fontId="37" fillId="4" borderId="0" xfId="7" applyFont="1" applyFill="1" applyAlignment="1" applyProtection="1">
      <alignment vertical="center"/>
    </xf>
    <xf numFmtId="0" fontId="13" fillId="4" borderId="0" xfId="7" applyFont="1" applyFill="1" applyAlignment="1" applyProtection="1">
      <alignment vertical="center"/>
    </xf>
    <xf numFmtId="0" fontId="38" fillId="4" borderId="0" xfId="7" applyFont="1" applyFill="1" applyProtection="1">
      <alignment vertical="center"/>
    </xf>
    <xf numFmtId="0" fontId="38" fillId="4" borderId="0" xfId="7" applyFont="1" applyFill="1" applyBorder="1" applyAlignment="1" applyProtection="1">
      <alignment horizontal="center" vertical="center"/>
    </xf>
    <xf numFmtId="0" fontId="38" fillId="4" borderId="0" xfId="7" applyFont="1" applyFill="1" applyBorder="1" applyAlignment="1" applyProtection="1">
      <alignment horizontal="center" vertical="center" shrinkToFit="1"/>
    </xf>
    <xf numFmtId="0" fontId="38" fillId="4" borderId="0" xfId="7" applyFont="1" applyFill="1" applyBorder="1" applyAlignment="1" applyProtection="1">
      <alignment horizontal="center" vertical="center" wrapText="1"/>
    </xf>
    <xf numFmtId="0" fontId="38" fillId="4" borderId="0" xfId="7" applyFont="1" applyFill="1" applyAlignment="1" applyProtection="1">
      <alignment vertical="center"/>
    </xf>
    <xf numFmtId="0" fontId="7" fillId="4" borderId="0" xfId="2" applyFont="1" applyFill="1" applyProtection="1">
      <alignment vertical="center"/>
    </xf>
    <xf numFmtId="0" fontId="33" fillId="4" borderId="0" xfId="2" applyFont="1" applyFill="1" applyAlignment="1" applyProtection="1">
      <alignment horizontal="center" vertical="center"/>
    </xf>
    <xf numFmtId="0" fontId="10" fillId="4" borderId="49" xfId="2" applyFont="1" applyFill="1" applyBorder="1" applyAlignment="1" applyProtection="1">
      <alignment vertical="top" wrapText="1"/>
    </xf>
    <xf numFmtId="0" fontId="6" fillId="4" borderId="63" xfId="2" applyNumberFormat="1" applyFont="1" applyFill="1" applyBorder="1" applyAlignment="1" applyProtection="1">
      <alignment vertical="center" shrinkToFit="1"/>
    </xf>
    <xf numFmtId="0" fontId="6" fillId="4" borderId="56" xfId="2" applyNumberFormat="1" applyFont="1" applyFill="1" applyBorder="1" applyAlignment="1" applyProtection="1">
      <alignment vertical="center" shrinkToFit="1"/>
    </xf>
    <xf numFmtId="0" fontId="7" fillId="3" borderId="0" xfId="2" applyFont="1" applyFill="1" applyBorder="1" applyAlignment="1" applyProtection="1">
      <alignment vertical="center" wrapText="1"/>
      <protection locked="0"/>
    </xf>
    <xf numFmtId="0" fontId="38" fillId="3" borderId="33" xfId="7" applyFont="1" applyFill="1" applyBorder="1" applyAlignment="1" applyProtection="1">
      <alignment vertical="center" wrapText="1"/>
      <protection locked="0"/>
    </xf>
    <xf numFmtId="0" fontId="38" fillId="3" borderId="14" xfId="7" applyFont="1" applyFill="1" applyBorder="1" applyAlignment="1" applyProtection="1">
      <alignment vertical="center"/>
      <protection locked="0"/>
    </xf>
    <xf numFmtId="180" fontId="4" fillId="4" borderId="24" xfId="0" applyNumberFormat="1" applyFont="1" applyFill="1" applyBorder="1" applyAlignment="1" applyProtection="1">
      <alignment vertical="center"/>
    </xf>
    <xf numFmtId="180" fontId="4" fillId="4" borderId="49" xfId="0" applyNumberFormat="1" applyFont="1" applyFill="1" applyBorder="1" applyAlignment="1" applyProtection="1">
      <alignment vertical="center"/>
    </xf>
    <xf numFmtId="180" fontId="4" fillId="3" borderId="24" xfId="0" applyNumberFormat="1" applyFont="1" applyFill="1" applyBorder="1" applyAlignment="1" applyProtection="1">
      <alignment vertical="center"/>
      <protection locked="0"/>
    </xf>
    <xf numFmtId="180" fontId="4" fillId="4" borderId="11" xfId="0" applyNumberFormat="1" applyFont="1" applyFill="1" applyBorder="1" applyAlignment="1" applyProtection="1">
      <alignment vertical="center"/>
    </xf>
    <xf numFmtId="0" fontId="4" fillId="4" borderId="0" xfId="8" applyFont="1" applyFill="1" applyProtection="1">
      <alignment vertical="center"/>
    </xf>
    <xf numFmtId="0" fontId="4" fillId="0" borderId="0" xfId="8" applyFont="1" applyProtection="1">
      <alignment vertical="center"/>
    </xf>
    <xf numFmtId="0" fontId="4" fillId="4" borderId="0" xfId="8" applyFont="1" applyFill="1" applyAlignment="1" applyProtection="1">
      <alignment vertical="center" wrapText="1"/>
    </xf>
    <xf numFmtId="0" fontId="4" fillId="0" borderId="0" xfId="8" applyFont="1" applyAlignment="1" applyProtection="1">
      <alignment vertical="center" wrapText="1"/>
    </xf>
    <xf numFmtId="0" fontId="4" fillId="4" borderId="51" xfId="0" applyFont="1" applyFill="1" applyBorder="1" applyAlignment="1" applyProtection="1">
      <alignment horizontal="center" vertical="center" shrinkToFit="1"/>
    </xf>
    <xf numFmtId="0" fontId="4" fillId="4" borderId="41" xfId="0" applyFont="1" applyFill="1" applyBorder="1" applyAlignment="1" applyProtection="1">
      <alignment horizontal="center" vertical="center"/>
    </xf>
    <xf numFmtId="180" fontId="4" fillId="4" borderId="24" xfId="0" applyNumberFormat="1" applyFont="1" applyFill="1" applyBorder="1" applyAlignment="1" applyProtection="1">
      <alignment horizontal="center" vertical="center"/>
    </xf>
    <xf numFmtId="180" fontId="4" fillId="4" borderId="24" xfId="0" applyNumberFormat="1" applyFont="1" applyFill="1" applyBorder="1" applyAlignment="1" applyProtection="1">
      <alignment horizontal="right" vertical="center"/>
    </xf>
    <xf numFmtId="180" fontId="4" fillId="4" borderId="49" xfId="0" applyNumberFormat="1" applyFont="1" applyFill="1" applyBorder="1" applyAlignment="1" applyProtection="1">
      <alignment horizontal="center" vertical="center"/>
    </xf>
    <xf numFmtId="180" fontId="4" fillId="4" borderId="48" xfId="0" applyNumberFormat="1" applyFont="1" applyFill="1" applyBorder="1" applyAlignment="1" applyProtection="1">
      <alignment horizontal="right" vertical="center"/>
    </xf>
    <xf numFmtId="180" fontId="4" fillId="4" borderId="49" xfId="0" applyNumberFormat="1" applyFont="1" applyFill="1" applyBorder="1" applyAlignment="1" applyProtection="1">
      <alignment horizontal="right" vertical="center"/>
    </xf>
    <xf numFmtId="38" fontId="4" fillId="4" borderId="51" xfId="1" applyFont="1" applyFill="1" applyBorder="1" applyProtection="1">
      <alignment vertical="center"/>
    </xf>
    <xf numFmtId="0" fontId="4" fillId="4" borderId="47" xfId="0" applyFont="1" applyFill="1" applyBorder="1" applyAlignment="1" applyProtection="1">
      <alignment horizontal="center" vertical="center"/>
    </xf>
    <xf numFmtId="180" fontId="4" fillId="4" borderId="23" xfId="0" applyNumberFormat="1" applyFont="1" applyFill="1" applyBorder="1" applyAlignment="1" applyProtection="1">
      <alignment horizontal="right" vertical="center"/>
    </xf>
    <xf numFmtId="0" fontId="4" fillId="3" borderId="47" xfId="0" applyFont="1" applyFill="1" applyBorder="1" applyAlignment="1" applyProtection="1">
      <alignment horizontal="center" vertical="center"/>
      <protection locked="0"/>
    </xf>
    <xf numFmtId="180" fontId="4" fillId="0" borderId="24" xfId="0" applyNumberFormat="1" applyFont="1" applyBorder="1" applyAlignment="1" applyProtection="1">
      <alignment horizontal="right" vertical="center"/>
    </xf>
    <xf numFmtId="180" fontId="4" fillId="0" borderId="23" xfId="0" applyNumberFormat="1" applyFont="1" applyBorder="1" applyAlignment="1" applyProtection="1">
      <alignment horizontal="right" vertical="center"/>
    </xf>
    <xf numFmtId="0" fontId="4" fillId="3" borderId="3" xfId="0" applyFont="1" applyFill="1" applyBorder="1" applyAlignment="1" applyProtection="1">
      <alignment horizontal="center" vertical="center"/>
      <protection locked="0"/>
    </xf>
    <xf numFmtId="180" fontId="4" fillId="0" borderId="24" xfId="0" applyNumberFormat="1" applyFont="1" applyBorder="1" applyAlignment="1" applyProtection="1">
      <alignment horizontal="center" vertical="center"/>
    </xf>
    <xf numFmtId="0" fontId="4" fillId="0" borderId="69"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0" fontId="4" fillId="0" borderId="0" xfId="8" applyFont="1" applyFill="1" applyProtection="1">
      <alignment vertical="center"/>
    </xf>
    <xf numFmtId="0" fontId="4" fillId="0" borderId="56" xfId="0" applyFont="1" applyFill="1" applyBorder="1" applyAlignment="1" applyProtection="1">
      <alignment vertical="center" shrinkToFit="1"/>
    </xf>
    <xf numFmtId="0" fontId="4" fillId="4" borderId="70" xfId="0" applyFont="1" applyFill="1" applyBorder="1" applyAlignment="1" applyProtection="1">
      <alignment vertical="center" shrinkToFit="1"/>
    </xf>
    <xf numFmtId="0" fontId="4" fillId="0" borderId="45" xfId="0" applyFont="1" applyFill="1" applyBorder="1" applyAlignment="1" applyProtection="1">
      <alignment vertical="center" shrinkToFit="1"/>
    </xf>
    <xf numFmtId="38" fontId="4" fillId="4" borderId="13" xfId="1" applyNumberFormat="1" applyFont="1" applyFill="1" applyBorder="1" applyAlignment="1" applyProtection="1">
      <alignment vertical="center"/>
    </xf>
    <xf numFmtId="0" fontId="4" fillId="4" borderId="77" xfId="0" applyFont="1" applyFill="1" applyBorder="1" applyAlignment="1" applyProtection="1">
      <alignment vertical="center" shrinkToFit="1"/>
    </xf>
    <xf numFmtId="0" fontId="52" fillId="4" borderId="0" xfId="0" applyFont="1" applyFill="1" applyBorder="1" applyAlignment="1" applyProtection="1">
      <alignment vertical="top"/>
    </xf>
    <xf numFmtId="0" fontId="4" fillId="4" borderId="0" xfId="8" applyFont="1" applyFill="1" applyBorder="1" applyAlignment="1" applyProtection="1">
      <alignment vertical="top"/>
    </xf>
    <xf numFmtId="0" fontId="4" fillId="0" borderId="0" xfId="8" applyFont="1" applyBorder="1" applyAlignment="1" applyProtection="1">
      <alignment vertical="top"/>
    </xf>
    <xf numFmtId="0" fontId="4" fillId="4" borderId="0"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180" fontId="4" fillId="4" borderId="11" xfId="0" applyNumberFormat="1" applyFont="1" applyFill="1" applyBorder="1" applyAlignment="1" applyProtection="1">
      <alignment horizontal="center" vertical="center"/>
    </xf>
    <xf numFmtId="180" fontId="4" fillId="4" borderId="0" xfId="0" applyNumberFormat="1" applyFont="1" applyFill="1" applyBorder="1" applyAlignment="1" applyProtection="1">
      <alignment horizontal="center" vertical="center"/>
    </xf>
    <xf numFmtId="180" fontId="4" fillId="4" borderId="0" xfId="0" applyNumberFormat="1" applyFont="1" applyFill="1" applyBorder="1" applyAlignment="1" applyProtection="1">
      <alignment vertical="center"/>
    </xf>
    <xf numFmtId="180" fontId="4" fillId="4" borderId="0" xfId="0" applyNumberFormat="1" applyFont="1" applyFill="1" applyBorder="1" applyAlignment="1" applyProtection="1">
      <alignment horizontal="right" vertical="center"/>
    </xf>
    <xf numFmtId="0" fontId="4" fillId="4" borderId="0" xfId="8" applyFont="1" applyFill="1" applyBorder="1" applyProtection="1">
      <alignment vertical="center"/>
    </xf>
    <xf numFmtId="0" fontId="4" fillId="0" borderId="0" xfId="8" applyFont="1" applyBorder="1" applyProtection="1">
      <alignment vertical="center"/>
    </xf>
    <xf numFmtId="38" fontId="4" fillId="4" borderId="0" xfId="0" applyNumberFormat="1" applyFont="1" applyFill="1" applyBorder="1" applyAlignment="1" applyProtection="1">
      <alignment vertical="center" shrinkToFit="1"/>
    </xf>
    <xf numFmtId="0" fontId="4" fillId="3" borderId="3" xfId="0" applyFont="1" applyFill="1" applyBorder="1" applyAlignment="1" applyProtection="1">
      <alignment horizontal="center" vertical="center" shrinkToFit="1"/>
      <protection locked="0"/>
    </xf>
    <xf numFmtId="0" fontId="4" fillId="4" borderId="0" xfId="0" applyFont="1" applyFill="1" applyBorder="1" applyAlignment="1" applyProtection="1">
      <alignment vertical="center" shrinkToFit="1"/>
    </xf>
    <xf numFmtId="38" fontId="4" fillId="4" borderId="74" xfId="1" applyNumberFormat="1" applyFont="1" applyFill="1" applyBorder="1" applyAlignment="1" applyProtection="1">
      <alignment vertical="center"/>
    </xf>
    <xf numFmtId="38" fontId="4" fillId="0" borderId="0" xfId="8" applyNumberFormat="1" applyFont="1" applyProtection="1">
      <alignment vertical="center"/>
    </xf>
    <xf numFmtId="0" fontId="52" fillId="0" borderId="0" xfId="0" applyFont="1">
      <alignment vertical="center"/>
    </xf>
    <xf numFmtId="38" fontId="4" fillId="4" borderId="47" xfId="1" applyFont="1" applyFill="1" applyBorder="1" applyProtection="1">
      <alignment vertical="center"/>
    </xf>
    <xf numFmtId="38" fontId="4" fillId="2" borderId="47" xfId="1" applyFont="1" applyFill="1" applyBorder="1" applyAlignment="1" applyProtection="1">
      <alignment vertical="center" shrinkToFit="1"/>
    </xf>
    <xf numFmtId="0" fontId="4" fillId="4" borderId="64" xfId="8" applyFont="1" applyFill="1" applyBorder="1" applyProtection="1">
      <alignment vertical="center"/>
    </xf>
    <xf numFmtId="0" fontId="4" fillId="4" borderId="14" xfId="0" applyFont="1" applyFill="1" applyBorder="1" applyAlignment="1" applyProtection="1">
      <alignment horizontal="center" vertical="center"/>
    </xf>
    <xf numFmtId="180" fontId="4" fillId="4" borderId="5" xfId="0" applyNumberFormat="1" applyFont="1" applyFill="1" applyBorder="1" applyAlignment="1" applyProtection="1">
      <alignment horizontal="center" vertical="center"/>
    </xf>
    <xf numFmtId="180" fontId="4" fillId="3" borderId="5" xfId="0" applyNumberFormat="1" applyFont="1" applyFill="1" applyBorder="1" applyAlignment="1" applyProtection="1">
      <alignment vertical="center"/>
      <protection locked="0"/>
    </xf>
    <xf numFmtId="180" fontId="4" fillId="0" borderId="5" xfId="0" applyNumberFormat="1" applyFont="1" applyBorder="1" applyAlignment="1" applyProtection="1">
      <alignment horizontal="right" vertical="center"/>
    </xf>
    <xf numFmtId="180" fontId="4" fillId="0" borderId="1" xfId="0" applyNumberFormat="1" applyFont="1" applyBorder="1" applyAlignment="1" applyProtection="1">
      <alignment horizontal="right" vertical="center"/>
    </xf>
    <xf numFmtId="0" fontId="27" fillId="0" borderId="58" xfId="5" applyFont="1" applyFill="1" applyBorder="1" applyAlignment="1" applyProtection="1">
      <alignment horizontal="center" vertical="center" shrinkToFit="1"/>
      <protection locked="0"/>
    </xf>
    <xf numFmtId="0" fontId="4" fillId="4" borderId="0" xfId="0" applyFont="1" applyFill="1" applyBorder="1" applyAlignment="1" applyProtection="1">
      <alignment vertical="center"/>
    </xf>
    <xf numFmtId="38" fontId="4" fillId="4" borderId="38" xfId="1" applyNumberFormat="1" applyFont="1" applyFill="1" applyBorder="1" applyAlignment="1" applyProtection="1">
      <alignment vertical="center"/>
    </xf>
    <xf numFmtId="38" fontId="4" fillId="2" borderId="51" xfId="1" applyFont="1" applyFill="1" applyBorder="1" applyAlignment="1" applyProtection="1">
      <alignment vertical="center" shrinkToFit="1"/>
    </xf>
    <xf numFmtId="38" fontId="4" fillId="2" borderId="4" xfId="1" applyFont="1" applyFill="1" applyBorder="1" applyAlignment="1" applyProtection="1">
      <alignment vertical="center" shrinkToFit="1"/>
    </xf>
    <xf numFmtId="38" fontId="4" fillId="4" borderId="0" xfId="1" applyNumberFormat="1" applyFont="1" applyFill="1" applyBorder="1" applyAlignment="1" applyProtection="1">
      <alignment vertical="center" shrinkToFit="1"/>
    </xf>
    <xf numFmtId="38" fontId="4" fillId="4" borderId="49" xfId="1" applyNumberFormat="1" applyFont="1" applyFill="1" applyBorder="1" applyAlignment="1" applyProtection="1">
      <alignment vertical="center" shrinkToFit="1"/>
    </xf>
    <xf numFmtId="38" fontId="27" fillId="0" borderId="96" xfId="5" applyNumberFormat="1" applyFont="1" applyFill="1" applyBorder="1" applyAlignment="1" applyProtection="1">
      <alignment vertical="center" shrinkToFit="1"/>
    </xf>
    <xf numFmtId="0" fontId="51" fillId="4" borderId="0" xfId="0" applyFont="1" applyFill="1" applyAlignment="1" applyProtection="1">
      <alignment horizontal="center" vertical="center" wrapText="1"/>
    </xf>
    <xf numFmtId="0" fontId="4" fillId="0" borderId="25" xfId="0" applyFont="1" applyBorder="1" applyProtection="1">
      <alignment vertical="center"/>
    </xf>
    <xf numFmtId="0" fontId="4" fillId="0" borderId="10" xfId="0" applyFont="1" applyBorder="1" applyAlignment="1" applyProtection="1">
      <alignment horizontal="center" vertical="center"/>
    </xf>
    <xf numFmtId="0" fontId="4" fillId="0" borderId="76"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2" xfId="0" applyFont="1" applyBorder="1" applyAlignment="1" applyProtection="1">
      <alignment horizontal="center" vertical="center"/>
    </xf>
    <xf numFmtId="0" fontId="7" fillId="3" borderId="0" xfId="7" applyFont="1" applyFill="1" applyBorder="1" applyAlignment="1" applyProtection="1">
      <alignment vertical="center"/>
    </xf>
    <xf numFmtId="0" fontId="37" fillId="3" borderId="0" xfId="7" applyFont="1" applyFill="1" applyBorder="1" applyAlignment="1" applyProtection="1">
      <alignment vertical="center"/>
    </xf>
    <xf numFmtId="0" fontId="7" fillId="3" borderId="81" xfId="7" applyFont="1" applyFill="1" applyBorder="1" applyAlignment="1" applyProtection="1">
      <alignment vertical="center"/>
      <protection locked="0"/>
    </xf>
    <xf numFmtId="0" fontId="7" fillId="3" borderId="82" xfId="7" applyFont="1" applyFill="1" applyBorder="1" applyAlignment="1" applyProtection="1">
      <alignment vertical="center"/>
    </xf>
    <xf numFmtId="0" fontId="7" fillId="3" borderId="83" xfId="7" applyFont="1" applyFill="1" applyBorder="1" applyAlignment="1" applyProtection="1">
      <alignment vertical="center"/>
    </xf>
    <xf numFmtId="0" fontId="7" fillId="3" borderId="84" xfId="7" applyFont="1" applyFill="1" applyBorder="1" applyAlignment="1" applyProtection="1">
      <alignment vertical="center"/>
      <protection locked="0"/>
    </xf>
    <xf numFmtId="0" fontId="37" fillId="3" borderId="85" xfId="7" applyFont="1" applyFill="1" applyBorder="1" applyAlignment="1" applyProtection="1">
      <alignment vertical="center"/>
    </xf>
    <xf numFmtId="0" fontId="7" fillId="3" borderId="86" xfId="7" applyFont="1" applyFill="1" applyBorder="1" applyAlignment="1" applyProtection="1">
      <alignment vertical="center"/>
      <protection locked="0"/>
    </xf>
    <xf numFmtId="0" fontId="7" fillId="3" borderId="87" xfId="7" applyFont="1" applyFill="1" applyBorder="1" applyAlignment="1" applyProtection="1">
      <alignment vertical="center"/>
    </xf>
    <xf numFmtId="0" fontId="37" fillId="3" borderId="87" xfId="7" applyFont="1" applyFill="1" applyBorder="1" applyAlignment="1" applyProtection="1">
      <alignment vertical="center"/>
    </xf>
    <xf numFmtId="0" fontId="37" fillId="3" borderId="88" xfId="7" applyFont="1" applyFill="1" applyBorder="1" applyAlignment="1" applyProtection="1">
      <alignment vertical="center"/>
    </xf>
    <xf numFmtId="0" fontId="4" fillId="4" borderId="32" xfId="0" applyFont="1" applyFill="1" applyBorder="1" applyAlignment="1" applyProtection="1">
      <alignment vertical="top" wrapText="1"/>
    </xf>
    <xf numFmtId="38" fontId="4" fillId="4" borderId="0" xfId="1" applyNumberFormat="1" applyFont="1" applyFill="1" applyBorder="1" applyAlignment="1" applyProtection="1">
      <alignment vertical="center"/>
    </xf>
    <xf numFmtId="0" fontId="4" fillId="4" borderId="74"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74" xfId="0" applyFont="1" applyFill="1" applyBorder="1" applyAlignment="1" applyProtection="1">
      <alignment horizontal="center" vertical="center" wrapText="1"/>
    </xf>
    <xf numFmtId="0" fontId="36" fillId="4" borderId="0" xfId="0" applyFont="1" applyFill="1" applyProtection="1">
      <alignment vertical="center"/>
    </xf>
    <xf numFmtId="0" fontId="25" fillId="4" borderId="0" xfId="5" applyFont="1" applyFill="1" applyBorder="1" applyAlignment="1" applyProtection="1">
      <alignment horizontal="center" vertical="center"/>
    </xf>
    <xf numFmtId="0" fontId="25" fillId="4" borderId="47" xfId="5" applyFont="1" applyFill="1" applyBorder="1" applyAlignment="1" applyProtection="1">
      <alignment horizontal="center" vertical="center"/>
    </xf>
    <xf numFmtId="0" fontId="56" fillId="4" borderId="0" xfId="0" applyFont="1" applyFill="1" applyAlignment="1" applyProtection="1">
      <alignment horizontal="center" vertical="center"/>
    </xf>
    <xf numFmtId="0" fontId="36" fillId="4" borderId="0" xfId="8" applyFont="1" applyFill="1" applyAlignment="1" applyProtection="1">
      <alignment vertical="top"/>
    </xf>
    <xf numFmtId="0" fontId="52" fillId="4" borderId="0" xfId="0" applyFont="1" applyFill="1" applyBorder="1" applyAlignment="1" applyProtection="1">
      <alignment vertical="center"/>
    </xf>
    <xf numFmtId="0" fontId="4" fillId="4" borderId="79" xfId="8" applyFont="1" applyFill="1" applyBorder="1" applyAlignment="1" applyProtection="1">
      <alignment vertical="center" wrapText="1"/>
    </xf>
    <xf numFmtId="0" fontId="4" fillId="4" borderId="47" xfId="8" applyFont="1" applyFill="1" applyBorder="1" applyAlignment="1" applyProtection="1">
      <alignment horizontal="center" vertical="center" wrapText="1"/>
    </xf>
    <xf numFmtId="0" fontId="58" fillId="4" borderId="0" xfId="0" applyFont="1" applyFill="1" applyProtection="1">
      <alignment vertical="center"/>
    </xf>
    <xf numFmtId="0" fontId="60" fillId="4" borderId="0" xfId="0" applyFont="1" applyFill="1" applyAlignment="1" applyProtection="1">
      <alignment horizontal="center" vertical="center"/>
    </xf>
    <xf numFmtId="180" fontId="56" fillId="4" borderId="0" xfId="0" applyNumberFormat="1" applyFont="1" applyFill="1" applyBorder="1" applyAlignment="1" applyProtection="1">
      <alignment horizontal="center" vertical="center"/>
    </xf>
    <xf numFmtId="0" fontId="4" fillId="4" borderId="0" xfId="0" applyFont="1" applyFill="1" applyBorder="1" applyProtection="1">
      <alignment vertical="center"/>
    </xf>
    <xf numFmtId="0" fontId="4" fillId="4" borderId="0" xfId="0" applyFont="1" applyFill="1" applyBorder="1" applyAlignment="1" applyProtection="1">
      <alignment horizontal="right" vertical="center"/>
    </xf>
    <xf numFmtId="0" fontId="4" fillId="4" borderId="70" xfId="0" applyFont="1" applyFill="1" applyBorder="1" applyProtection="1">
      <alignment vertical="center"/>
    </xf>
    <xf numFmtId="0" fontId="7" fillId="4" borderId="0" xfId="0" applyFont="1" applyFill="1" applyBorder="1" applyAlignment="1" applyProtection="1">
      <alignment horizontal="distributed" vertical="center"/>
    </xf>
    <xf numFmtId="0" fontId="58" fillId="0" borderId="1" xfId="0" applyFont="1" applyFill="1" applyBorder="1" applyAlignment="1" applyProtection="1">
      <alignment vertical="center" shrinkToFit="1"/>
    </xf>
    <xf numFmtId="0" fontId="4" fillId="4" borderId="0" xfId="0" applyFont="1" applyFill="1" applyBorder="1" applyAlignment="1" applyProtection="1">
      <alignment horizontal="distributed" vertical="center"/>
    </xf>
    <xf numFmtId="0" fontId="4" fillId="4" borderId="75" xfId="0" applyFont="1" applyFill="1" applyBorder="1" applyProtection="1">
      <alignment vertical="center"/>
    </xf>
    <xf numFmtId="0" fontId="7" fillId="3" borderId="49" xfId="0" applyFont="1" applyFill="1" applyBorder="1" applyAlignment="1" applyProtection="1">
      <alignment vertical="center"/>
      <protection locked="0"/>
    </xf>
    <xf numFmtId="0" fontId="7" fillId="0" borderId="56" xfId="0" applyFont="1" applyBorder="1" applyAlignment="1" applyProtection="1">
      <alignment vertical="center"/>
    </xf>
    <xf numFmtId="0" fontId="7" fillId="3" borderId="11" xfId="0" applyFont="1" applyFill="1" applyBorder="1" applyAlignment="1" applyProtection="1">
      <alignment vertical="center"/>
      <protection locked="0"/>
    </xf>
    <xf numFmtId="0" fontId="7" fillId="0" borderId="11" xfId="0" applyFont="1" applyBorder="1" applyAlignment="1" applyProtection="1">
      <alignment vertical="center"/>
    </xf>
    <xf numFmtId="0" fontId="4" fillId="3" borderId="11" xfId="0" applyFont="1" applyFill="1" applyBorder="1" applyProtection="1">
      <alignment vertical="center"/>
      <protection locked="0"/>
    </xf>
    <xf numFmtId="0" fontId="4" fillId="0" borderId="7" xfId="0" applyFont="1" applyBorder="1" applyProtection="1">
      <alignment vertical="center"/>
    </xf>
    <xf numFmtId="0" fontId="4" fillId="4" borderId="13" xfId="0" applyFont="1" applyFill="1" applyBorder="1" applyProtection="1">
      <alignment vertical="center"/>
    </xf>
    <xf numFmtId="0" fontId="7" fillId="0" borderId="70" xfId="0" applyFont="1" applyBorder="1" applyAlignment="1" applyProtection="1">
      <alignment horizontal="right" vertical="center"/>
    </xf>
    <xf numFmtId="0" fontId="7" fillId="4" borderId="27"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0" borderId="23" xfId="0" applyFont="1" applyBorder="1" applyAlignment="1" applyProtection="1">
      <alignment horizontal="right" vertical="center"/>
    </xf>
    <xf numFmtId="0" fontId="7" fillId="4" borderId="26" xfId="0" applyFont="1" applyFill="1" applyBorder="1" applyAlignment="1" applyProtection="1">
      <alignment horizontal="left" vertical="center"/>
    </xf>
    <xf numFmtId="0" fontId="7" fillId="0" borderId="16" xfId="0" applyFont="1" applyBorder="1" applyAlignment="1" applyProtection="1">
      <alignment horizontal="right" vertical="center"/>
    </xf>
    <xf numFmtId="0" fontId="7" fillId="4" borderId="38" xfId="0" applyFont="1" applyFill="1" applyBorder="1" applyAlignment="1" applyProtection="1">
      <alignment horizontal="left" vertical="center"/>
    </xf>
    <xf numFmtId="0" fontId="7" fillId="4" borderId="74" xfId="0" applyFont="1" applyFill="1" applyBorder="1" applyAlignment="1" applyProtection="1">
      <alignment horizontal="left" vertical="center"/>
    </xf>
    <xf numFmtId="0" fontId="7" fillId="0" borderId="1" xfId="0" applyFont="1" applyBorder="1" applyAlignment="1" applyProtection="1">
      <alignment horizontal="right" vertical="center"/>
    </xf>
    <xf numFmtId="0" fontId="7" fillId="4" borderId="71" xfId="0" applyFont="1" applyFill="1" applyBorder="1" applyAlignment="1" applyProtection="1">
      <alignment horizontal="center" vertical="center"/>
    </xf>
    <xf numFmtId="0" fontId="7" fillId="0" borderId="61" xfId="0" applyFont="1" applyFill="1" applyBorder="1" applyAlignment="1" applyProtection="1">
      <alignment horizontal="center" vertical="center"/>
    </xf>
    <xf numFmtId="0" fontId="7" fillId="4" borderId="61" xfId="0" applyFont="1" applyFill="1" applyBorder="1" applyAlignment="1" applyProtection="1">
      <alignment horizontal="center" vertical="center"/>
    </xf>
    <xf numFmtId="0" fontId="4" fillId="0" borderId="61" xfId="0" applyFont="1" applyFill="1" applyBorder="1" applyProtection="1">
      <alignment vertical="center"/>
    </xf>
    <xf numFmtId="0" fontId="7" fillId="4" borderId="60" xfId="0" applyFont="1" applyFill="1" applyBorder="1" applyAlignment="1" applyProtection="1">
      <alignment horizontal="center" vertical="center"/>
    </xf>
    <xf numFmtId="180" fontId="7" fillId="4" borderId="32" xfId="0" applyNumberFormat="1" applyFont="1" applyFill="1" applyBorder="1" applyAlignment="1" applyProtection="1">
      <alignment vertical="top" shrinkToFit="1"/>
    </xf>
    <xf numFmtId="0" fontId="6" fillId="4" borderId="0" xfId="0" applyFont="1" applyFill="1" applyProtection="1">
      <alignment vertical="center"/>
    </xf>
    <xf numFmtId="0" fontId="6" fillId="4" borderId="0" xfId="0" applyFont="1" applyFill="1" applyBorder="1" applyAlignment="1" applyProtection="1">
      <alignment vertical="top" shrinkToFit="1"/>
    </xf>
    <xf numFmtId="0" fontId="6" fillId="4" borderId="0" xfId="0" applyFont="1" applyFill="1" applyBorder="1" applyAlignment="1" applyProtection="1">
      <alignment horizontal="center" vertical="top"/>
    </xf>
    <xf numFmtId="0" fontId="6" fillId="4" borderId="0" xfId="0" applyFont="1" applyFill="1" applyBorder="1" applyAlignment="1" applyProtection="1">
      <alignment horizontal="left" vertical="top"/>
    </xf>
    <xf numFmtId="0" fontId="7" fillId="4" borderId="0" xfId="0" applyFont="1" applyFill="1" applyBorder="1" applyAlignment="1" applyProtection="1">
      <alignment vertical="top"/>
    </xf>
    <xf numFmtId="0" fontId="7" fillId="4" borderId="0" xfId="0" applyFont="1" applyFill="1" applyBorder="1" applyAlignment="1" applyProtection="1">
      <alignment horizontal="left" vertical="top"/>
    </xf>
    <xf numFmtId="0" fontId="4" fillId="4" borderId="0" xfId="0" applyFont="1" applyFill="1" applyAlignment="1" applyProtection="1">
      <alignment horizontal="left" vertical="center"/>
    </xf>
    <xf numFmtId="0" fontId="6" fillId="4" borderId="0" xfId="0" applyFont="1" applyFill="1" applyBorder="1" applyAlignment="1" applyProtection="1">
      <alignment horizontal="center" vertical="center"/>
    </xf>
    <xf numFmtId="0" fontId="7" fillId="4" borderId="0" xfId="0" applyFont="1" applyFill="1" applyBorder="1" applyProtection="1">
      <alignment vertical="center"/>
    </xf>
    <xf numFmtId="0" fontId="7" fillId="4" borderId="0"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28" xfId="0" applyFont="1" applyBorder="1" applyAlignment="1" applyProtection="1">
      <alignment horizontal="right" vertical="center"/>
    </xf>
    <xf numFmtId="0" fontId="7" fillId="4" borderId="17" xfId="0" applyFont="1" applyFill="1" applyBorder="1" applyProtection="1">
      <alignment vertical="center"/>
    </xf>
    <xf numFmtId="0" fontId="7" fillId="4" borderId="20" xfId="0" applyFont="1" applyFill="1" applyBorder="1" applyProtection="1">
      <alignment vertical="center"/>
    </xf>
    <xf numFmtId="0" fontId="7" fillId="4" borderId="39" xfId="0" applyFont="1" applyFill="1" applyBorder="1" applyProtection="1">
      <alignment vertical="center"/>
    </xf>
    <xf numFmtId="0" fontId="7" fillId="4" borderId="38" xfId="0" applyFont="1" applyFill="1" applyBorder="1" applyProtection="1">
      <alignment vertical="center"/>
    </xf>
    <xf numFmtId="0" fontId="7" fillId="4" borderId="25" xfId="0" applyFont="1" applyFill="1" applyBorder="1" applyAlignment="1" applyProtection="1">
      <alignment horizontal="center" vertical="center"/>
    </xf>
    <xf numFmtId="38" fontId="7" fillId="3" borderId="25" xfId="0" applyNumberFormat="1" applyFont="1" applyFill="1" applyBorder="1" applyAlignment="1" applyProtection="1">
      <alignment horizontal="center" vertical="center"/>
    </xf>
    <xf numFmtId="38" fontId="7" fillId="3" borderId="24" xfId="0" applyNumberFormat="1" applyFont="1" applyFill="1" applyBorder="1" applyAlignment="1" applyProtection="1">
      <alignment horizontal="center" vertical="center"/>
    </xf>
    <xf numFmtId="0" fontId="7" fillId="4" borderId="40" xfId="0" applyFont="1" applyFill="1" applyBorder="1" applyProtection="1">
      <alignment vertical="center"/>
    </xf>
    <xf numFmtId="0" fontId="7" fillId="4" borderId="17" xfId="0" applyFont="1" applyFill="1" applyBorder="1" applyAlignment="1" applyProtection="1">
      <alignment vertical="center"/>
    </xf>
    <xf numFmtId="0" fontId="7" fillId="4" borderId="20" xfId="0" applyFont="1" applyFill="1" applyBorder="1" applyAlignment="1" applyProtection="1">
      <alignment vertical="center"/>
    </xf>
    <xf numFmtId="0" fontId="0" fillId="4" borderId="24" xfId="0" applyFont="1" applyFill="1" applyBorder="1" applyAlignment="1" applyProtection="1">
      <alignment vertical="center"/>
    </xf>
    <xf numFmtId="0" fontId="0" fillId="4" borderId="36" xfId="0" applyFont="1" applyFill="1" applyBorder="1" applyAlignment="1" applyProtection="1">
      <alignment vertical="center"/>
    </xf>
    <xf numFmtId="0" fontId="7" fillId="4" borderId="38" xfId="0"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0" fontId="7" fillId="4" borderId="41" xfId="0" applyFont="1" applyFill="1" applyBorder="1" applyProtection="1">
      <alignment vertical="center"/>
    </xf>
    <xf numFmtId="0" fontId="7" fillId="4" borderId="15" xfId="0" applyFont="1" applyFill="1" applyBorder="1" applyAlignment="1" applyProtection="1">
      <alignment horizontal="center" vertical="center"/>
    </xf>
    <xf numFmtId="0" fontId="7" fillId="4" borderId="2" xfId="0" applyFont="1" applyFill="1" applyBorder="1" applyAlignment="1" applyProtection="1">
      <alignment vertical="center"/>
    </xf>
    <xf numFmtId="0" fontId="7" fillId="4" borderId="5" xfId="0" applyFont="1" applyFill="1" applyBorder="1" applyAlignment="1" applyProtection="1">
      <alignment vertical="center"/>
    </xf>
    <xf numFmtId="0" fontId="7" fillId="4" borderId="35" xfId="0" applyFont="1" applyFill="1" applyBorder="1" applyAlignment="1" applyProtection="1">
      <alignment vertical="center"/>
    </xf>
    <xf numFmtId="0" fontId="7" fillId="4" borderId="34" xfId="0" applyFont="1" applyFill="1" applyBorder="1" applyAlignment="1" applyProtection="1">
      <alignment horizontal="center" vertical="center"/>
    </xf>
    <xf numFmtId="0" fontId="7" fillId="4" borderId="0" xfId="0" applyFont="1" applyFill="1" applyBorder="1" applyAlignment="1" applyProtection="1">
      <alignment vertical="center"/>
    </xf>
    <xf numFmtId="38" fontId="7" fillId="4" borderId="0" xfId="0" applyNumberFormat="1"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6" fillId="4" borderId="0" xfId="0" applyFont="1" applyFill="1" applyAlignment="1" applyProtection="1">
      <alignment horizontal="left" vertical="center"/>
    </xf>
    <xf numFmtId="0" fontId="7" fillId="0" borderId="28" xfId="0" applyFont="1" applyBorder="1" applyAlignment="1" applyProtection="1">
      <alignment horizontal="left" vertical="center"/>
    </xf>
    <xf numFmtId="0" fontId="7" fillId="4" borderId="0" xfId="0" applyFont="1" applyFill="1" applyBorder="1" applyAlignment="1" applyProtection="1">
      <alignment horizontal="left" vertical="center"/>
    </xf>
    <xf numFmtId="0" fontId="7" fillId="0" borderId="16" xfId="0" applyFont="1" applyBorder="1" applyAlignment="1" applyProtection="1">
      <alignment horizontal="left" vertical="center"/>
    </xf>
    <xf numFmtId="0" fontId="7" fillId="4" borderId="22" xfId="0" applyFont="1" applyFill="1" applyBorder="1" applyAlignment="1" applyProtection="1">
      <alignment horizontal="center" vertical="center"/>
    </xf>
    <xf numFmtId="0" fontId="7" fillId="4" borderId="14"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0" borderId="1" xfId="0" applyFont="1" applyBorder="1" applyAlignment="1" applyProtection="1">
      <alignment horizontal="left" vertical="center"/>
    </xf>
    <xf numFmtId="0" fontId="6" fillId="4" borderId="0" xfId="0" applyFont="1" applyFill="1" applyAlignment="1" applyProtection="1">
      <alignment horizontal="left" vertical="top"/>
    </xf>
    <xf numFmtId="0" fontId="6" fillId="4" borderId="0" xfId="0" applyFont="1" applyFill="1" applyAlignment="1" applyProtection="1">
      <alignment horizontal="left" vertical="top" wrapText="1"/>
    </xf>
    <xf numFmtId="0" fontId="6" fillId="0" borderId="12" xfId="0" applyFont="1" applyFill="1" applyBorder="1" applyProtection="1">
      <alignment vertical="center"/>
    </xf>
    <xf numFmtId="0" fontId="7" fillId="0" borderId="7" xfId="0" applyFont="1" applyBorder="1" applyAlignment="1" applyProtection="1">
      <alignment horizontal="left" vertical="center"/>
    </xf>
    <xf numFmtId="38" fontId="6" fillId="4" borderId="0" xfId="0" applyNumberFormat="1" applyFont="1" applyFill="1" applyProtection="1">
      <alignment vertical="center"/>
    </xf>
    <xf numFmtId="0" fontId="6" fillId="0" borderId="6" xfId="0" applyFont="1" applyFill="1" applyBorder="1" applyProtection="1">
      <alignment vertical="center"/>
    </xf>
    <xf numFmtId="0" fontId="6" fillId="4" borderId="10" xfId="0" applyFont="1" applyFill="1" applyBorder="1" applyProtection="1">
      <alignment vertical="center"/>
    </xf>
    <xf numFmtId="0" fontId="6" fillId="4" borderId="4" xfId="0" applyFont="1" applyFill="1" applyBorder="1" applyProtection="1">
      <alignment vertical="center"/>
    </xf>
    <xf numFmtId="0" fontId="6" fillId="4" borderId="32" xfId="0" applyFont="1" applyFill="1" applyBorder="1" applyAlignment="1" applyProtection="1">
      <alignment horizontal="left" vertical="top" shrinkToFit="1"/>
    </xf>
    <xf numFmtId="0" fontId="6" fillId="4" borderId="0" xfId="0" applyFont="1" applyFill="1" applyBorder="1" applyProtection="1">
      <alignment vertical="center"/>
    </xf>
    <xf numFmtId="0" fontId="4" fillId="5" borderId="0" xfId="0" applyFont="1" applyFill="1" applyProtection="1">
      <alignment vertical="center"/>
    </xf>
    <xf numFmtId="0" fontId="6" fillId="5" borderId="0" xfId="0" applyFont="1" applyFill="1" applyProtection="1">
      <alignment vertical="center"/>
    </xf>
    <xf numFmtId="0" fontId="6" fillId="5" borderId="0" xfId="0" applyFont="1" applyFill="1" applyAlignment="1" applyProtection="1">
      <alignment horizontal="left" vertical="center"/>
    </xf>
    <xf numFmtId="0" fontId="6" fillId="0" borderId="10" xfId="0" applyFont="1" applyFill="1" applyBorder="1" applyProtection="1">
      <alignment vertical="center"/>
    </xf>
    <xf numFmtId="0" fontId="6" fillId="0" borderId="4" xfId="0" applyFont="1" applyFill="1" applyBorder="1" applyProtection="1">
      <alignment vertical="center"/>
    </xf>
    <xf numFmtId="0" fontId="0" fillId="4" borderId="0" xfId="0" applyFont="1" applyFill="1" applyAlignment="1" applyProtection="1">
      <alignment horizontal="left" vertical="top" wrapText="1"/>
    </xf>
    <xf numFmtId="0" fontId="50" fillId="0" borderId="0" xfId="4" applyFont="1" applyAlignment="1" applyProtection="1">
      <alignment vertical="top" wrapText="1"/>
    </xf>
    <xf numFmtId="0" fontId="4" fillId="4" borderId="0" xfId="0" applyFont="1" applyFill="1" applyAlignment="1" applyProtection="1">
      <alignment vertical="center"/>
    </xf>
    <xf numFmtId="0" fontId="4" fillId="0" borderId="1" xfId="0" applyFont="1" applyFill="1" applyBorder="1" applyAlignment="1" applyProtection="1">
      <alignment vertical="center" shrinkToFit="1"/>
    </xf>
    <xf numFmtId="0" fontId="4" fillId="0" borderId="34" xfId="0" applyFont="1" applyBorder="1" applyProtection="1">
      <alignment vertical="center"/>
    </xf>
    <xf numFmtId="0" fontId="4" fillId="4" borderId="32" xfId="0" applyFont="1" applyFill="1" applyBorder="1" applyProtection="1">
      <alignment vertical="center"/>
    </xf>
    <xf numFmtId="0" fontId="4" fillId="4" borderId="44" xfId="0" applyFont="1" applyFill="1" applyBorder="1" applyProtection="1">
      <alignment vertical="center"/>
    </xf>
    <xf numFmtId="0" fontId="4" fillId="4" borderId="22" xfId="0" applyFont="1" applyFill="1" applyBorder="1" applyProtection="1">
      <alignment vertical="center"/>
    </xf>
    <xf numFmtId="55" fontId="7" fillId="0" borderId="23" xfId="0" applyNumberFormat="1" applyFont="1" applyFill="1" applyBorder="1" applyAlignment="1" applyProtection="1">
      <alignment vertical="center"/>
    </xf>
    <xf numFmtId="0" fontId="4" fillId="4" borderId="27" xfId="0" applyFont="1" applyFill="1" applyBorder="1" applyProtection="1">
      <alignment vertical="center"/>
    </xf>
    <xf numFmtId="55" fontId="7" fillId="0" borderId="16" xfId="0" applyNumberFormat="1" applyFont="1" applyFill="1" applyBorder="1" applyAlignment="1" applyProtection="1">
      <alignment vertical="center"/>
    </xf>
    <xf numFmtId="0" fontId="4" fillId="4" borderId="14" xfId="0" applyFont="1" applyFill="1" applyBorder="1" applyProtection="1">
      <alignment vertical="center"/>
    </xf>
    <xf numFmtId="0" fontId="7" fillId="0" borderId="7" xfId="0" applyFont="1" applyBorder="1" applyAlignment="1" applyProtection="1">
      <alignment horizontal="right" vertical="center"/>
    </xf>
    <xf numFmtId="0" fontId="7" fillId="4" borderId="26"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7" fillId="0" borderId="48" xfId="0" applyFont="1" applyBorder="1" applyAlignment="1" applyProtection="1">
      <alignment horizontal="right" vertical="center"/>
    </xf>
    <xf numFmtId="0" fontId="4" fillId="4" borderId="26" xfId="0" applyFont="1" applyFill="1" applyBorder="1" applyProtection="1">
      <alignment vertical="center"/>
    </xf>
    <xf numFmtId="0" fontId="4" fillId="4" borderId="38" xfId="0" applyFont="1" applyFill="1" applyBorder="1" applyProtection="1">
      <alignment vertical="center"/>
    </xf>
    <xf numFmtId="0" fontId="4" fillId="4" borderId="37" xfId="0" applyFont="1" applyFill="1" applyBorder="1" applyProtection="1">
      <alignment vertical="center"/>
    </xf>
    <xf numFmtId="0" fontId="7" fillId="4" borderId="46" xfId="0" applyFont="1" applyFill="1" applyBorder="1" applyAlignment="1" applyProtection="1">
      <alignment horizontal="center" vertical="center"/>
    </xf>
    <xf numFmtId="0" fontId="6" fillId="4" borderId="0" xfId="0" applyFont="1" applyFill="1" applyBorder="1" applyAlignment="1" applyProtection="1">
      <alignment vertical="top" wrapText="1"/>
    </xf>
    <xf numFmtId="0" fontId="9" fillId="4" borderId="0" xfId="0" applyFont="1" applyFill="1" applyBorder="1" applyAlignment="1" applyProtection="1">
      <alignment vertical="top" wrapText="1"/>
    </xf>
    <xf numFmtId="0" fontId="7" fillId="4" borderId="37" xfId="0" applyFont="1" applyFill="1" applyBorder="1" applyProtection="1">
      <alignment vertical="center"/>
    </xf>
    <xf numFmtId="0" fontId="7" fillId="4" borderId="2" xfId="0" applyFont="1" applyFill="1" applyBorder="1" applyProtection="1">
      <alignment vertical="center"/>
    </xf>
    <xf numFmtId="0" fontId="0" fillId="4" borderId="5" xfId="0" applyFont="1" applyFill="1" applyBorder="1" applyAlignment="1" applyProtection="1">
      <alignment vertical="center"/>
    </xf>
    <xf numFmtId="0" fontId="0" fillId="4" borderId="35" xfId="0" applyFont="1" applyFill="1" applyBorder="1" applyAlignment="1" applyProtection="1">
      <alignment vertical="center"/>
    </xf>
    <xf numFmtId="0" fontId="7" fillId="4" borderId="0" xfId="0" applyFont="1" applyFill="1" applyProtection="1">
      <alignment vertical="center"/>
    </xf>
    <xf numFmtId="0" fontId="6" fillId="4" borderId="12" xfId="0" applyFont="1" applyFill="1" applyBorder="1" applyProtection="1">
      <alignment vertical="center"/>
    </xf>
    <xf numFmtId="0" fontId="6" fillId="4" borderId="6" xfId="0" applyFont="1" applyFill="1" applyBorder="1" applyProtection="1">
      <alignment vertical="center"/>
    </xf>
    <xf numFmtId="0" fontId="4" fillId="0" borderId="89" xfId="0" applyFont="1" applyBorder="1" applyAlignment="1" applyProtection="1">
      <alignment horizontal="center" vertical="center"/>
    </xf>
    <xf numFmtId="0" fontId="4" fillId="0" borderId="90"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4" borderId="32" xfId="0" applyFont="1" applyFill="1" applyBorder="1" applyAlignment="1" applyProtection="1">
      <alignment vertical="top" wrapText="1"/>
    </xf>
    <xf numFmtId="0" fontId="0" fillId="4" borderId="32" xfId="0" applyFont="1" applyFill="1" applyBorder="1" applyAlignment="1" applyProtection="1">
      <alignment vertical="center"/>
    </xf>
    <xf numFmtId="0" fontId="4" fillId="4" borderId="0" xfId="0" applyFont="1" applyFill="1" applyAlignment="1" applyProtection="1">
      <alignment vertical="top"/>
    </xf>
    <xf numFmtId="0" fontId="54" fillId="4" borderId="0" xfId="0" applyFont="1" applyFill="1" applyAlignment="1" applyProtection="1">
      <alignment horizontal="center" vertical="center"/>
    </xf>
    <xf numFmtId="0" fontId="55" fillId="4" borderId="0" xfId="0" applyFont="1" applyFill="1" applyAlignment="1" applyProtection="1">
      <alignment vertical="center"/>
    </xf>
    <xf numFmtId="0" fontId="4" fillId="4" borderId="31" xfId="0" applyFont="1" applyFill="1" applyBorder="1" applyAlignment="1" applyProtection="1">
      <alignment horizontal="center" vertical="center"/>
    </xf>
    <xf numFmtId="0" fontId="4" fillId="4" borderId="59" xfId="0" applyFont="1" applyFill="1" applyBorder="1" applyAlignment="1" applyProtection="1">
      <alignment horizontal="center" vertical="center"/>
    </xf>
    <xf numFmtId="0" fontId="4" fillId="4" borderId="30" xfId="0" applyFont="1" applyFill="1" applyBorder="1" applyAlignment="1" applyProtection="1">
      <alignment horizontal="center" vertical="center"/>
    </xf>
    <xf numFmtId="0" fontId="4" fillId="4" borderId="58" xfId="0" applyFont="1" applyFill="1" applyBorder="1" applyAlignment="1" applyProtection="1">
      <alignment horizontal="center" vertical="center"/>
    </xf>
    <xf numFmtId="0" fontId="4" fillId="4" borderId="29"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181" fontId="4" fillId="3" borderId="25" xfId="0" applyNumberFormat="1" applyFont="1" applyFill="1" applyBorder="1" applyAlignment="1" applyProtection="1">
      <alignment horizontal="center" vertical="center"/>
      <protection locked="0"/>
    </xf>
    <xf numFmtId="181" fontId="4" fillId="3" borderId="24" xfId="0" applyNumberFormat="1" applyFont="1" applyFill="1" applyBorder="1" applyAlignment="1" applyProtection="1">
      <alignment horizontal="center" vertical="center"/>
      <protection locked="0"/>
    </xf>
    <xf numFmtId="181" fontId="4" fillId="3" borderId="36" xfId="0" applyNumberFormat="1" applyFont="1" applyFill="1" applyBorder="1" applyAlignment="1" applyProtection="1">
      <alignment horizontal="center" vertical="center"/>
      <protection locked="0"/>
    </xf>
    <xf numFmtId="38" fontId="4" fillId="4" borderId="0" xfId="1" applyNumberFormat="1" applyFont="1" applyFill="1" applyBorder="1" applyAlignment="1" applyProtection="1">
      <alignment horizontal="right" vertical="center"/>
    </xf>
    <xf numFmtId="38" fontId="4" fillId="2" borderId="24" xfId="1" applyNumberFormat="1" applyFont="1" applyFill="1" applyBorder="1" applyAlignment="1" applyProtection="1">
      <alignment horizontal="right" vertical="center" shrinkToFit="1"/>
    </xf>
    <xf numFmtId="38" fontId="4" fillId="4" borderId="0" xfId="0" applyNumberFormat="1" applyFont="1" applyFill="1" applyBorder="1" applyAlignment="1" applyProtection="1">
      <alignment vertical="center"/>
    </xf>
    <xf numFmtId="38" fontId="4" fillId="4" borderId="0" xfId="0" applyNumberFormat="1" applyFont="1" applyFill="1" applyBorder="1" applyAlignment="1" applyProtection="1">
      <alignment horizontal="right" vertical="center"/>
    </xf>
    <xf numFmtId="38" fontId="4" fillId="3" borderId="25" xfId="0" applyNumberFormat="1" applyFont="1" applyFill="1" applyBorder="1" applyAlignment="1" applyProtection="1">
      <alignment horizontal="center" vertical="center" shrinkToFit="1"/>
      <protection locked="0"/>
    </xf>
    <xf numFmtId="38" fontId="4" fillId="3" borderId="24" xfId="0" applyNumberFormat="1" applyFont="1" applyFill="1" applyBorder="1" applyAlignment="1" applyProtection="1">
      <alignment horizontal="center" vertical="center" shrinkToFit="1"/>
      <protection locked="0"/>
    </xf>
    <xf numFmtId="38" fontId="4" fillId="4" borderId="0" xfId="0" applyNumberFormat="1" applyFont="1" applyFill="1" applyBorder="1" applyAlignment="1" applyProtection="1">
      <alignment horizontal="center" vertical="center"/>
    </xf>
    <xf numFmtId="0" fontId="4" fillId="2" borderId="3" xfId="8" applyFont="1" applyFill="1" applyBorder="1" applyAlignment="1" applyProtection="1">
      <alignment horizontal="center" vertical="center"/>
    </xf>
    <xf numFmtId="0" fontId="4" fillId="2" borderId="52" xfId="8" applyFont="1" applyFill="1" applyBorder="1" applyAlignment="1" applyProtection="1">
      <alignment horizontal="center" vertical="center"/>
    </xf>
    <xf numFmtId="0" fontId="4" fillId="4" borderId="8" xfId="8" applyFont="1" applyFill="1" applyBorder="1" applyAlignment="1" applyProtection="1">
      <alignment horizontal="center" vertical="center"/>
    </xf>
    <xf numFmtId="0" fontId="4" fillId="4" borderId="11" xfId="8" applyFont="1" applyFill="1" applyBorder="1" applyAlignment="1" applyProtection="1">
      <alignment horizontal="center" vertical="center"/>
    </xf>
    <xf numFmtId="0" fontId="4" fillId="2" borderId="11" xfId="8" applyFont="1" applyFill="1" applyBorder="1" applyAlignment="1" applyProtection="1">
      <alignment horizontal="center" vertical="center"/>
    </xf>
    <xf numFmtId="0" fontId="4" fillId="4" borderId="7" xfId="8" applyFont="1" applyFill="1" applyBorder="1" applyAlignment="1" applyProtection="1">
      <alignment horizontal="center" vertical="center"/>
    </xf>
    <xf numFmtId="0" fontId="4" fillId="0" borderId="50" xfId="0" applyFont="1" applyFill="1" applyBorder="1" applyAlignment="1" applyProtection="1">
      <alignment vertical="center" shrinkToFit="1"/>
    </xf>
    <xf numFmtId="0" fontId="4" fillId="0" borderId="24" xfId="0" applyFont="1" applyFill="1" applyBorder="1" applyAlignment="1" applyProtection="1">
      <alignment vertical="center" shrinkToFit="1"/>
    </xf>
    <xf numFmtId="0" fontId="4" fillId="0" borderId="36" xfId="0" applyFont="1" applyFill="1" applyBorder="1" applyAlignment="1" applyProtection="1">
      <alignment vertical="center" shrinkToFit="1"/>
    </xf>
    <xf numFmtId="38" fontId="4" fillId="3" borderId="37" xfId="1" applyNumberFormat="1" applyFont="1" applyFill="1" applyBorder="1" applyAlignment="1" applyProtection="1">
      <alignment vertical="center" shrinkToFit="1"/>
      <protection locked="0"/>
    </xf>
    <xf numFmtId="38" fontId="4" fillId="3" borderId="49" xfId="1" applyNumberFormat="1" applyFont="1" applyFill="1" applyBorder="1" applyAlignment="1" applyProtection="1">
      <alignment vertical="center" shrinkToFit="1"/>
      <protection locked="0"/>
    </xf>
    <xf numFmtId="38" fontId="4" fillId="4" borderId="0" xfId="1" applyNumberFormat="1" applyFont="1" applyFill="1" applyBorder="1" applyAlignment="1" applyProtection="1">
      <alignment vertical="center"/>
    </xf>
    <xf numFmtId="0" fontId="4" fillId="3" borderId="25"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3" borderId="37" xfId="0" applyFont="1" applyFill="1" applyBorder="1" applyAlignment="1" applyProtection="1">
      <alignment horizontal="center" vertical="center" shrinkToFit="1"/>
      <protection locked="0"/>
    </xf>
    <xf numFmtId="0" fontId="4" fillId="3" borderId="49"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protection locked="0"/>
    </xf>
    <xf numFmtId="38" fontId="4" fillId="3" borderId="50" xfId="0" applyNumberFormat="1" applyFont="1" applyFill="1" applyBorder="1" applyAlignment="1" applyProtection="1">
      <alignment horizontal="center" vertical="center" shrinkToFit="1"/>
      <protection locked="0"/>
    </xf>
    <xf numFmtId="38" fontId="4" fillId="2" borderId="24" xfId="0" applyNumberFormat="1" applyFont="1" applyFill="1" applyBorder="1" applyAlignment="1" applyProtection="1">
      <alignment horizontal="right" vertical="center" shrinkToFit="1"/>
    </xf>
    <xf numFmtId="0" fontId="4" fillId="0" borderId="6"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35" xfId="0" applyFont="1" applyFill="1" applyBorder="1" applyAlignment="1" applyProtection="1">
      <alignment vertical="center"/>
    </xf>
    <xf numFmtId="38" fontId="4" fillId="2" borderId="74" xfId="1" applyNumberFormat="1" applyFont="1" applyFill="1" applyBorder="1" applyAlignment="1" applyProtection="1">
      <alignment vertical="center" shrinkToFit="1"/>
    </xf>
    <xf numFmtId="38" fontId="4" fillId="2" borderId="13" xfId="1" applyNumberFormat="1" applyFont="1" applyFill="1" applyBorder="1" applyAlignment="1" applyProtection="1">
      <alignment vertical="center" shrinkToFit="1"/>
    </xf>
    <xf numFmtId="0" fontId="4" fillId="0" borderId="12"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38" fontId="4" fillId="2" borderId="8" xfId="1" applyNumberFormat="1" applyFont="1" applyFill="1" applyBorder="1" applyAlignment="1" applyProtection="1">
      <alignment vertical="center" shrinkToFit="1"/>
    </xf>
    <xf numFmtId="38" fontId="4" fillId="2" borderId="11" xfId="1" applyNumberFormat="1" applyFont="1" applyFill="1" applyBorder="1" applyAlignment="1" applyProtection="1">
      <alignment vertical="center" shrinkToFit="1"/>
    </xf>
    <xf numFmtId="38" fontId="4" fillId="3" borderId="6" xfId="0" applyNumberFormat="1" applyFont="1" applyFill="1" applyBorder="1" applyAlignment="1" applyProtection="1">
      <alignment horizontal="center" vertical="center" shrinkToFit="1"/>
      <protection locked="0"/>
    </xf>
    <xf numFmtId="38" fontId="4" fillId="3" borderId="5" xfId="0" applyNumberFormat="1" applyFont="1" applyFill="1" applyBorder="1" applyAlignment="1" applyProtection="1">
      <alignment horizontal="center" vertical="center" shrinkToFit="1"/>
      <protection locked="0"/>
    </xf>
    <xf numFmtId="38" fontId="4" fillId="3" borderId="2" xfId="0" applyNumberFormat="1" applyFont="1" applyFill="1" applyBorder="1" applyAlignment="1" applyProtection="1">
      <alignment horizontal="center" vertical="center" shrinkToFit="1"/>
      <protection locked="0"/>
    </xf>
    <xf numFmtId="0" fontId="4" fillId="4" borderId="25" xfId="0" applyFont="1" applyFill="1" applyBorder="1" applyAlignment="1" applyProtection="1">
      <alignment vertical="center" wrapText="1"/>
    </xf>
    <xf numFmtId="0" fontId="4" fillId="4" borderId="24" xfId="0" applyFont="1" applyFill="1" applyBorder="1" applyAlignment="1" applyProtection="1">
      <alignment vertical="center" wrapText="1"/>
    </xf>
    <xf numFmtId="0" fontId="4" fillId="4" borderId="36" xfId="0" applyFont="1" applyFill="1" applyBorder="1" applyAlignment="1" applyProtection="1">
      <alignment vertical="center" wrapText="1"/>
    </xf>
    <xf numFmtId="0" fontId="4" fillId="4" borderId="25" xfId="0" applyFont="1" applyFill="1" applyBorder="1" applyAlignment="1" applyProtection="1">
      <alignment horizontal="center" vertical="center" shrinkToFit="1"/>
    </xf>
    <xf numFmtId="0" fontId="4" fillId="4" borderId="24" xfId="0" applyFont="1" applyFill="1" applyBorder="1" applyAlignment="1" applyProtection="1">
      <alignment horizontal="center" vertical="center" shrinkToFit="1"/>
    </xf>
    <xf numFmtId="0" fontId="4" fillId="4" borderId="25"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38" fontId="4" fillId="4" borderId="50" xfId="0" applyNumberFormat="1" applyFont="1" applyFill="1" applyBorder="1" applyAlignment="1" applyProtection="1">
      <alignment vertical="center"/>
    </xf>
    <xf numFmtId="38" fontId="4" fillId="4" borderId="24" xfId="0" applyNumberFormat="1" applyFont="1" applyFill="1" applyBorder="1" applyAlignment="1" applyProtection="1">
      <alignment vertical="center"/>
    </xf>
    <xf numFmtId="38" fontId="4" fillId="4" borderId="25" xfId="0" applyNumberFormat="1" applyFont="1" applyFill="1" applyBorder="1" applyAlignment="1" applyProtection="1">
      <alignment vertical="center"/>
    </xf>
    <xf numFmtId="38" fontId="4" fillId="4" borderId="49" xfId="0" applyNumberFormat="1" applyFont="1" applyFill="1" applyBorder="1" applyAlignment="1" applyProtection="1">
      <alignment horizontal="right" vertical="center"/>
    </xf>
    <xf numFmtId="0" fontId="4" fillId="4" borderId="24" xfId="0" applyFont="1" applyFill="1" applyBorder="1" applyAlignment="1" applyProtection="1">
      <alignment vertical="center"/>
    </xf>
    <xf numFmtId="38" fontId="4" fillId="4" borderId="24" xfId="0" applyNumberFormat="1" applyFont="1" applyFill="1" applyBorder="1" applyAlignment="1" applyProtection="1">
      <alignment horizontal="right" vertical="center"/>
    </xf>
    <xf numFmtId="38" fontId="4" fillId="4" borderId="8" xfId="0" applyNumberFormat="1" applyFont="1" applyFill="1" applyBorder="1" applyAlignment="1" applyProtection="1">
      <alignment vertical="center"/>
    </xf>
    <xf numFmtId="38" fontId="4" fillId="4" borderId="11" xfId="0" applyNumberFormat="1" applyFont="1" applyFill="1" applyBorder="1" applyAlignment="1" applyProtection="1">
      <alignment vertical="center"/>
    </xf>
    <xf numFmtId="38" fontId="4" fillId="4" borderId="11" xfId="0" applyNumberFormat="1" applyFont="1" applyFill="1" applyBorder="1" applyAlignment="1" applyProtection="1">
      <alignment horizontal="right" vertical="center"/>
    </xf>
    <xf numFmtId="180" fontId="4" fillId="4" borderId="13" xfId="8" applyNumberFormat="1" applyFont="1" applyFill="1" applyBorder="1" applyAlignment="1" applyProtection="1">
      <alignment horizontal="left" vertical="top" wrapText="1"/>
    </xf>
    <xf numFmtId="180" fontId="4" fillId="4" borderId="13" xfId="0" applyNumberFormat="1" applyFont="1" applyFill="1" applyBorder="1" applyAlignment="1" applyProtection="1">
      <alignment horizontal="left" vertical="top" wrapText="1"/>
    </xf>
    <xf numFmtId="0" fontId="52" fillId="4" borderId="13" xfId="0" applyFont="1" applyFill="1" applyBorder="1" applyAlignment="1" applyProtection="1">
      <alignment vertical="top"/>
    </xf>
    <xf numFmtId="0" fontId="4" fillId="4" borderId="31" xfId="0" applyFont="1" applyFill="1" applyBorder="1" applyAlignment="1" applyProtection="1">
      <alignment horizontal="center" vertical="center" wrapText="1"/>
    </xf>
    <xf numFmtId="0" fontId="4" fillId="4" borderId="59" xfId="0" applyFont="1" applyFill="1" applyBorder="1" applyAlignment="1" applyProtection="1">
      <alignment horizontal="center" vertical="center" wrapText="1"/>
    </xf>
    <xf numFmtId="0" fontId="4" fillId="4" borderId="29" xfId="0" applyFont="1" applyFill="1" applyBorder="1" applyAlignment="1" applyProtection="1">
      <alignment horizontal="center" vertical="center"/>
    </xf>
    <xf numFmtId="0" fontId="4" fillId="4" borderId="32" xfId="0" applyFont="1" applyFill="1" applyBorder="1" applyAlignment="1" applyProtection="1">
      <alignment horizontal="center" vertical="center"/>
    </xf>
    <xf numFmtId="0" fontId="4" fillId="4" borderId="44" xfId="0" applyFont="1" applyFill="1" applyBorder="1" applyAlignment="1" applyProtection="1">
      <alignment horizontal="center" vertical="center"/>
    </xf>
    <xf numFmtId="0" fontId="4" fillId="4" borderId="74"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45" xfId="0" applyFont="1" applyFill="1" applyBorder="1" applyAlignment="1" applyProtection="1">
      <alignment horizontal="center" vertical="center"/>
    </xf>
    <xf numFmtId="0" fontId="4" fillId="4" borderId="32" xfId="0" applyFont="1" applyFill="1" applyBorder="1" applyAlignment="1" applyProtection="1">
      <alignment horizontal="center" vertical="center" wrapText="1"/>
    </xf>
    <xf numFmtId="0" fontId="4" fillId="4" borderId="74" xfId="0" applyFont="1" applyFill="1" applyBorder="1" applyAlignment="1" applyProtection="1">
      <alignment horizontal="center" vertical="center" wrapText="1"/>
    </xf>
    <xf numFmtId="0" fontId="4" fillId="4" borderId="13"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38" fontId="4" fillId="2" borderId="2" xfId="1" applyNumberFormat="1" applyFont="1" applyFill="1" applyBorder="1" applyAlignment="1" applyProtection="1">
      <alignment vertical="center" shrinkToFit="1"/>
    </xf>
    <xf numFmtId="38" fontId="4" fillId="2" borderId="5" xfId="1" applyNumberFormat="1" applyFont="1" applyFill="1" applyBorder="1" applyAlignment="1" applyProtection="1">
      <alignment vertical="center" shrinkToFit="1"/>
    </xf>
    <xf numFmtId="0" fontId="4" fillId="4" borderId="2"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2" borderId="24" xfId="8" applyFont="1" applyFill="1" applyBorder="1" applyAlignment="1" applyProtection="1">
      <alignment horizontal="center" vertical="center"/>
    </xf>
    <xf numFmtId="0" fontId="4" fillId="2" borderId="36" xfId="8" applyFont="1" applyFill="1" applyBorder="1" applyAlignment="1" applyProtection="1">
      <alignment horizontal="center" vertical="center"/>
    </xf>
    <xf numFmtId="0" fontId="4" fillId="2" borderId="47" xfId="8" applyFont="1" applyFill="1" applyBorder="1" applyAlignment="1" applyProtection="1">
      <alignment horizontal="center" vertical="center"/>
    </xf>
    <xf numFmtId="0" fontId="4" fillId="2" borderId="37" xfId="8" applyFont="1" applyFill="1" applyBorder="1" applyAlignment="1" applyProtection="1">
      <alignment horizontal="center" vertical="center"/>
    </xf>
    <xf numFmtId="0" fontId="4" fillId="2" borderId="49" xfId="8" applyFont="1" applyFill="1" applyBorder="1" applyAlignment="1" applyProtection="1">
      <alignment horizontal="center" vertical="center"/>
    </xf>
    <xf numFmtId="0" fontId="53" fillId="4" borderId="0" xfId="0" applyFont="1" applyFill="1" applyBorder="1" applyAlignment="1" applyProtection="1">
      <alignment horizontal="center" vertical="center"/>
    </xf>
    <xf numFmtId="0" fontId="59" fillId="4" borderId="0" xfId="0" applyFont="1" applyFill="1" applyBorder="1" applyAlignment="1" applyProtection="1">
      <alignment horizontal="center" vertical="center"/>
    </xf>
    <xf numFmtId="0" fontId="4" fillId="0" borderId="49" xfId="0" applyFont="1" applyFill="1" applyBorder="1" applyAlignment="1" applyProtection="1">
      <alignment horizontal="left" vertical="center"/>
    </xf>
    <xf numFmtId="0" fontId="4" fillId="3" borderId="36" xfId="0" applyFont="1" applyFill="1" applyBorder="1" applyAlignment="1" applyProtection="1">
      <alignment horizontal="center" vertical="center" shrinkToFit="1"/>
      <protection locked="0"/>
    </xf>
    <xf numFmtId="0" fontId="4" fillId="4" borderId="33" xfId="8" applyFont="1" applyFill="1" applyBorder="1" applyAlignment="1" applyProtection="1">
      <alignment horizontal="center" vertical="center" wrapText="1"/>
    </xf>
    <xf numFmtId="0" fontId="4" fillId="4" borderId="44" xfId="8"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xf>
    <xf numFmtId="38" fontId="4" fillId="4" borderId="37" xfId="0" applyNumberFormat="1" applyFont="1" applyFill="1" applyBorder="1" applyAlignment="1" applyProtection="1">
      <alignment vertical="center"/>
    </xf>
    <xf numFmtId="38" fontId="4" fillId="4" borderId="49" xfId="0" applyNumberFormat="1" applyFont="1" applyFill="1" applyBorder="1" applyAlignment="1" applyProtection="1">
      <alignment vertical="center"/>
    </xf>
    <xf numFmtId="0" fontId="4" fillId="4" borderId="51" xfId="8" applyFont="1" applyFill="1" applyBorder="1" applyAlignment="1" applyProtection="1">
      <alignment horizontal="center" vertical="center"/>
    </xf>
    <xf numFmtId="0" fontId="4" fillId="4" borderId="47" xfId="8" applyFont="1" applyFill="1" applyBorder="1" applyAlignment="1" applyProtection="1">
      <alignment horizontal="center" vertical="center"/>
    </xf>
    <xf numFmtId="181" fontId="4" fillId="2" borderId="47" xfId="8" applyNumberFormat="1" applyFont="1" applyFill="1" applyBorder="1" applyAlignment="1" applyProtection="1">
      <alignment horizontal="center" vertical="center"/>
    </xf>
    <xf numFmtId="181" fontId="4" fillId="2" borderId="54" xfId="8" applyNumberFormat="1" applyFont="1" applyFill="1" applyBorder="1" applyAlignment="1" applyProtection="1">
      <alignment horizontal="center" vertical="center"/>
    </xf>
    <xf numFmtId="0" fontId="4" fillId="4" borderId="45" xfId="0" applyFont="1" applyFill="1" applyBorder="1" applyAlignment="1" applyProtection="1">
      <alignment horizontal="center" vertical="center" wrapText="1"/>
    </xf>
    <xf numFmtId="0" fontId="58" fillId="4" borderId="0" xfId="0" applyFont="1" applyFill="1" applyAlignment="1" applyProtection="1">
      <alignment horizontal="left" vertical="center"/>
    </xf>
    <xf numFmtId="0" fontId="57" fillId="4" borderId="0" xfId="8" applyFont="1" applyFill="1" applyAlignment="1" applyProtection="1">
      <alignment horizontal="center" vertical="center"/>
    </xf>
    <xf numFmtId="0" fontId="4" fillId="4" borderId="10" xfId="8" applyFont="1" applyFill="1" applyBorder="1" applyAlignment="1" applyProtection="1">
      <alignment horizontal="center" vertical="center"/>
    </xf>
    <xf numFmtId="0" fontId="4" fillId="4" borderId="9" xfId="8" applyFont="1" applyFill="1" applyBorder="1" applyAlignment="1" applyProtection="1">
      <alignment horizontal="center" vertical="center"/>
    </xf>
    <xf numFmtId="0" fontId="4" fillId="4" borderId="4" xfId="8" applyFont="1" applyFill="1" applyBorder="1" applyAlignment="1" applyProtection="1">
      <alignment horizontal="center" vertical="center"/>
    </xf>
    <xf numFmtId="0" fontId="4" fillId="4" borderId="3" xfId="8"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38" fontId="7" fillId="2" borderId="59" xfId="0" applyNumberFormat="1" applyFont="1" applyFill="1" applyBorder="1" applyAlignment="1" applyProtection="1">
      <alignment horizontal="right" vertical="center"/>
    </xf>
    <xf numFmtId="38" fontId="7" fillId="2" borderId="58" xfId="0" applyNumberFormat="1" applyFont="1" applyFill="1" applyBorder="1" applyAlignment="1" applyProtection="1">
      <alignment horizontal="right" vertical="center"/>
    </xf>
    <xf numFmtId="38" fontId="7" fillId="2" borderId="74" xfId="0" applyNumberFormat="1" applyFont="1" applyFill="1" applyBorder="1" applyAlignment="1" applyProtection="1">
      <alignment horizontal="right" vertical="center"/>
    </xf>
    <xf numFmtId="0" fontId="6" fillId="4" borderId="32" xfId="0" applyFont="1" applyFill="1" applyBorder="1" applyAlignment="1" applyProtection="1">
      <alignment horizontal="left" vertical="top" wrapText="1"/>
    </xf>
    <xf numFmtId="0" fontId="0" fillId="4" borderId="32"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7" fillId="0" borderId="8"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38" fontId="7" fillId="2" borderId="10" xfId="0" applyNumberFormat="1" applyFont="1" applyFill="1" applyBorder="1" applyAlignment="1" applyProtection="1">
      <alignment horizontal="right" vertical="center"/>
    </xf>
    <xf numFmtId="38" fontId="7" fillId="2" borderId="9" xfId="0" applyNumberFormat="1" applyFont="1" applyFill="1" applyBorder="1" applyAlignment="1" applyProtection="1">
      <alignment horizontal="right" vertical="center"/>
    </xf>
    <xf numFmtId="38" fontId="7" fillId="2" borderId="8" xfId="0" applyNumberFormat="1" applyFont="1" applyFill="1" applyBorder="1" applyAlignment="1" applyProtection="1">
      <alignment horizontal="right" vertical="center"/>
    </xf>
    <xf numFmtId="38" fontId="7" fillId="2" borderId="4" xfId="0" applyNumberFormat="1" applyFont="1" applyFill="1" applyBorder="1" applyAlignment="1" applyProtection="1">
      <alignment horizontal="right" vertical="center"/>
    </xf>
    <xf numFmtId="38" fontId="7" fillId="2" borderId="3" xfId="0" applyNumberFormat="1" applyFont="1" applyFill="1" applyBorder="1" applyAlignment="1" applyProtection="1">
      <alignment horizontal="right" vertical="center"/>
    </xf>
    <xf numFmtId="38" fontId="7" fillId="2" borderId="2" xfId="0" applyNumberFormat="1" applyFont="1" applyFill="1" applyBorder="1" applyAlignment="1" applyProtection="1">
      <alignment horizontal="right" vertical="center"/>
    </xf>
    <xf numFmtId="0" fontId="7" fillId="4" borderId="2"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7" fillId="4" borderId="11" xfId="0" applyFont="1" applyFill="1" applyBorder="1" applyAlignment="1" applyProtection="1">
      <alignment horizontal="left" vertical="center" wrapText="1"/>
    </xf>
    <xf numFmtId="0" fontId="7" fillId="4" borderId="7" xfId="0" applyFont="1" applyFill="1" applyBorder="1" applyAlignment="1" applyProtection="1">
      <alignment horizontal="left" vertical="center" wrapText="1"/>
    </xf>
    <xf numFmtId="0" fontId="7" fillId="4" borderId="2" xfId="0" applyFont="1" applyFill="1" applyBorder="1" applyAlignment="1" applyProtection="1">
      <alignment vertical="center"/>
    </xf>
    <xf numFmtId="0" fontId="7" fillId="4" borderId="5" xfId="0" applyFont="1" applyFill="1" applyBorder="1" applyAlignment="1" applyProtection="1">
      <alignment vertical="center"/>
    </xf>
    <xf numFmtId="0" fontId="7" fillId="4" borderId="1" xfId="0" applyFont="1" applyFill="1" applyBorder="1" applyAlignment="1" applyProtection="1">
      <alignment vertical="center"/>
    </xf>
    <xf numFmtId="38" fontId="7" fillId="3" borderId="2" xfId="0" applyNumberFormat="1" applyFont="1" applyFill="1" applyBorder="1" applyAlignment="1" applyProtection="1">
      <alignment horizontal="right" vertical="center"/>
      <protection locked="0"/>
    </xf>
    <xf numFmtId="38" fontId="7" fillId="3" borderId="5" xfId="0" applyNumberFormat="1" applyFont="1" applyFill="1" applyBorder="1" applyAlignment="1" applyProtection="1">
      <alignment horizontal="right" vertical="center"/>
      <protection locked="0"/>
    </xf>
    <xf numFmtId="0" fontId="7" fillId="4" borderId="33" xfId="0" applyFont="1" applyFill="1" applyBorder="1" applyAlignment="1" applyProtection="1">
      <alignment horizontal="left" vertical="center" wrapText="1"/>
    </xf>
    <xf numFmtId="0" fontId="0" fillId="4" borderId="32" xfId="0" applyFont="1" applyFill="1" applyBorder="1" applyAlignment="1" applyProtection="1">
      <alignment horizontal="left" vertical="center"/>
    </xf>
    <xf numFmtId="0" fontId="0" fillId="4" borderId="28" xfId="0" applyFont="1" applyFill="1" applyBorder="1" applyAlignment="1" applyProtection="1">
      <alignment horizontal="left" vertical="center"/>
    </xf>
    <xf numFmtId="38" fontId="7" fillId="2" borderId="31" xfId="0" applyNumberFormat="1" applyFont="1" applyFill="1" applyBorder="1" applyAlignment="1" applyProtection="1">
      <alignment horizontal="right" vertical="center"/>
    </xf>
    <xf numFmtId="38" fontId="7" fillId="2" borderId="30" xfId="0" applyNumberFormat="1" applyFont="1" applyFill="1" applyBorder="1" applyAlignment="1" applyProtection="1">
      <alignment horizontal="right" vertical="center"/>
    </xf>
    <xf numFmtId="38" fontId="7" fillId="2" borderId="29" xfId="0" applyNumberFormat="1" applyFont="1" applyFill="1" applyBorder="1" applyAlignment="1" applyProtection="1">
      <alignment horizontal="right" vertical="center"/>
    </xf>
    <xf numFmtId="0" fontId="7" fillId="4" borderId="25" xfId="0" applyFont="1" applyFill="1" applyBorder="1" applyAlignment="1" applyProtection="1">
      <alignment vertical="center"/>
    </xf>
    <xf numFmtId="0" fontId="7" fillId="4" borderId="24" xfId="0" applyFont="1" applyFill="1" applyBorder="1" applyAlignment="1" applyProtection="1">
      <alignment vertical="center"/>
    </xf>
    <xf numFmtId="0" fontId="7" fillId="4" borderId="23" xfId="0" applyFont="1" applyFill="1" applyBorder="1" applyAlignment="1" applyProtection="1">
      <alignment vertical="center"/>
    </xf>
    <xf numFmtId="38" fontId="7" fillId="2" borderId="19" xfId="0" applyNumberFormat="1" applyFont="1" applyFill="1" applyBorder="1" applyAlignment="1" applyProtection="1">
      <alignment horizontal="right" vertical="center"/>
    </xf>
    <xf numFmtId="38" fontId="7" fillId="2" borderId="18" xfId="0" applyNumberFormat="1" applyFont="1" applyFill="1" applyBorder="1" applyAlignment="1" applyProtection="1">
      <alignment horizontal="right" vertical="center"/>
    </xf>
    <xf numFmtId="38" fontId="7" fillId="2" borderId="17" xfId="0" applyNumberFormat="1" applyFont="1" applyFill="1" applyBorder="1" applyAlignment="1" applyProtection="1">
      <alignment horizontal="right" vertical="center"/>
    </xf>
    <xf numFmtId="0" fontId="7" fillId="4" borderId="21"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xf>
    <xf numFmtId="0" fontId="0" fillId="4" borderId="16" xfId="0" applyFont="1" applyFill="1" applyBorder="1" applyAlignment="1" applyProtection="1">
      <alignment horizontal="left" vertical="center"/>
    </xf>
    <xf numFmtId="38" fontId="7" fillId="2" borderId="25" xfId="0" applyNumberFormat="1" applyFont="1" applyFill="1" applyBorder="1" applyAlignment="1" applyProtection="1">
      <alignment horizontal="right" vertical="center"/>
    </xf>
    <xf numFmtId="38" fontId="7" fillId="2" borderId="24" xfId="0" applyNumberFormat="1" applyFont="1" applyFill="1" applyBorder="1" applyAlignment="1" applyProtection="1">
      <alignment horizontal="right" vertical="center"/>
    </xf>
    <xf numFmtId="0" fontId="7" fillId="4" borderId="25"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4" borderId="36" xfId="0" applyFont="1" applyFill="1" applyBorder="1" applyAlignment="1" applyProtection="1">
      <alignment horizontal="left" vertical="center" wrapText="1"/>
    </xf>
    <xf numFmtId="38" fontId="7" fillId="3" borderId="25" xfId="0" applyNumberFormat="1" applyFont="1" applyFill="1" applyBorder="1" applyAlignment="1" applyProtection="1">
      <alignment horizontal="right" vertical="center"/>
      <protection locked="0"/>
    </xf>
    <xf numFmtId="38" fontId="7" fillId="3" borderId="24" xfId="0" applyNumberFormat="1" applyFont="1" applyFill="1" applyBorder="1" applyAlignment="1" applyProtection="1">
      <alignment horizontal="right" vertical="center"/>
      <protection locked="0"/>
    </xf>
    <xf numFmtId="0" fontId="7" fillId="4" borderId="25" xfId="0" applyFont="1" applyFill="1" applyBorder="1" applyAlignment="1" applyProtection="1">
      <alignment vertical="center" wrapText="1"/>
    </xf>
    <xf numFmtId="0" fontId="7" fillId="4" borderId="24" xfId="0" applyFont="1" applyFill="1" applyBorder="1" applyAlignment="1" applyProtection="1">
      <alignment vertical="center" wrapText="1"/>
    </xf>
    <xf numFmtId="0" fontId="7" fillId="4" borderId="36" xfId="0" applyFont="1" applyFill="1" applyBorder="1" applyAlignment="1" applyProtection="1">
      <alignment vertical="center" wrapText="1"/>
    </xf>
    <xf numFmtId="38" fontId="7" fillId="4" borderId="25" xfId="0" applyNumberFormat="1" applyFont="1" applyFill="1" applyBorder="1" applyAlignment="1" applyProtection="1">
      <alignment horizontal="right" vertical="center"/>
    </xf>
    <xf numFmtId="38" fontId="7" fillId="4" borderId="24" xfId="0" applyNumberFormat="1" applyFont="1" applyFill="1" applyBorder="1" applyAlignment="1" applyProtection="1">
      <alignment horizontal="right" vertical="center"/>
    </xf>
    <xf numFmtId="38" fontId="7" fillId="2" borderId="43" xfId="0" applyNumberFormat="1" applyFont="1" applyFill="1" applyBorder="1" applyAlignment="1" applyProtection="1">
      <alignment horizontal="right" vertical="center"/>
    </xf>
    <xf numFmtId="38" fontId="7" fillId="2" borderId="42" xfId="0" applyNumberFormat="1" applyFont="1" applyFill="1" applyBorder="1" applyAlignment="1" applyProtection="1">
      <alignment horizontal="right" vertical="center"/>
    </xf>
    <xf numFmtId="0" fontId="0" fillId="4" borderId="24" xfId="0" applyFont="1" applyFill="1" applyBorder="1" applyAlignment="1" applyProtection="1">
      <alignment vertical="center" wrapText="1"/>
    </xf>
    <xf numFmtId="0" fontId="0" fillId="4" borderId="36" xfId="0" applyFont="1" applyFill="1" applyBorder="1" applyAlignment="1" applyProtection="1">
      <alignment vertical="center" wrapText="1"/>
    </xf>
    <xf numFmtId="0" fontId="7" fillId="4" borderId="32" xfId="0" applyFont="1" applyFill="1" applyBorder="1" applyAlignment="1" applyProtection="1">
      <alignment horizontal="left" vertical="center" wrapText="1"/>
    </xf>
    <xf numFmtId="0" fontId="7" fillId="4" borderId="44" xfId="0" applyFont="1" applyFill="1" applyBorder="1" applyAlignment="1" applyProtection="1">
      <alignment horizontal="left" vertical="center" wrapText="1"/>
    </xf>
    <xf numFmtId="38" fontId="7" fillId="2" borderId="11" xfId="0" applyNumberFormat="1" applyFont="1" applyFill="1" applyBorder="1" applyAlignment="1" applyProtection="1">
      <alignment horizontal="right" vertical="center"/>
    </xf>
    <xf numFmtId="0" fontId="7" fillId="4" borderId="47" xfId="0" applyFont="1" applyFill="1" applyBorder="1" applyAlignment="1" applyProtection="1">
      <alignment horizontal="right" vertical="center" wrapText="1"/>
    </xf>
    <xf numFmtId="38" fontId="7" fillId="3" borderId="25" xfId="1" applyFont="1" applyFill="1" applyBorder="1" applyAlignment="1" applyProtection="1">
      <alignment horizontal="right" vertical="center"/>
      <protection locked="0"/>
    </xf>
    <xf numFmtId="38" fontId="7" fillId="3" borderId="24" xfId="1" applyFont="1" applyFill="1" applyBorder="1" applyAlignment="1" applyProtection="1">
      <alignment horizontal="right" vertical="center"/>
      <protection locked="0"/>
    </xf>
    <xf numFmtId="0" fontId="7" fillId="4" borderId="3" xfId="0" applyFont="1" applyFill="1" applyBorder="1" applyAlignment="1" applyProtection="1">
      <alignment horizontal="right" vertical="center" wrapText="1"/>
    </xf>
    <xf numFmtId="38" fontId="7" fillId="3" borderId="17"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0" fontId="7" fillId="0" borderId="62" xfId="0" applyFont="1" applyBorder="1" applyProtection="1">
      <alignment vertical="center"/>
    </xf>
    <xf numFmtId="0" fontId="7" fillId="0" borderId="13" xfId="0" applyFont="1" applyBorder="1" applyProtection="1">
      <alignment vertical="center"/>
    </xf>
    <xf numFmtId="0" fontId="7" fillId="0" borderId="45" xfId="0" applyFont="1" applyBorder="1" applyProtection="1">
      <alignment vertical="center"/>
    </xf>
    <xf numFmtId="0" fontId="7" fillId="4" borderId="73" xfId="0" applyFont="1" applyFill="1" applyBorder="1" applyAlignment="1" applyProtection="1">
      <alignment horizontal="center" vertical="center"/>
    </xf>
    <xf numFmtId="0" fontId="0" fillId="4" borderId="61" xfId="0" applyFont="1" applyFill="1" applyBorder="1" applyAlignment="1" applyProtection="1">
      <alignment horizontal="center" vertical="center"/>
    </xf>
    <xf numFmtId="0" fontId="7" fillId="4" borderId="17" xfId="0" applyFont="1" applyFill="1" applyBorder="1" applyAlignment="1" applyProtection="1">
      <alignment vertical="center" wrapText="1"/>
    </xf>
    <xf numFmtId="0" fontId="7" fillId="4" borderId="20" xfId="0" applyFont="1" applyFill="1" applyBorder="1" applyAlignment="1" applyProtection="1">
      <alignment vertical="center" wrapText="1"/>
    </xf>
    <xf numFmtId="0" fontId="7" fillId="4" borderId="39" xfId="0" applyFont="1" applyFill="1" applyBorder="1" applyAlignment="1" applyProtection="1">
      <alignment vertical="center" wrapText="1"/>
    </xf>
    <xf numFmtId="38" fontId="7" fillId="2" borderId="25" xfId="1" applyFont="1" applyFill="1" applyBorder="1" applyAlignment="1" applyProtection="1">
      <alignment horizontal="right" vertical="center"/>
    </xf>
    <xf numFmtId="38" fontId="7" fillId="2" borderId="24" xfId="1" applyFont="1" applyFill="1" applyBorder="1" applyAlignment="1" applyProtection="1">
      <alignment horizontal="right" vertical="center"/>
    </xf>
    <xf numFmtId="0" fontId="7" fillId="0" borderId="4" xfId="0" applyFont="1" applyBorder="1" applyAlignment="1" applyProtection="1">
      <alignment horizontal="distributed" vertical="center"/>
    </xf>
    <xf numFmtId="0" fontId="7" fillId="0" borderId="3" xfId="0" applyFont="1" applyBorder="1" applyAlignment="1" applyProtection="1">
      <alignment horizontal="distributed" vertical="center"/>
    </xf>
    <xf numFmtId="0" fontId="4" fillId="2" borderId="2"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7" fillId="0" borderId="12"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69" xfId="0" applyFont="1" applyBorder="1" applyAlignment="1" applyProtection="1">
      <alignment horizontal="left" vertical="center"/>
    </xf>
    <xf numFmtId="55" fontId="7" fillId="3" borderId="8" xfId="0" applyNumberFormat="1" applyFont="1" applyFill="1" applyBorder="1" applyAlignment="1" applyProtection="1">
      <alignment horizontal="center" vertical="center"/>
      <protection locked="0"/>
    </xf>
    <xf numFmtId="55" fontId="7" fillId="3" borderId="11" xfId="0" applyNumberFormat="1" applyFont="1" applyFill="1" applyBorder="1" applyAlignment="1" applyProtection="1">
      <alignment horizontal="center" vertical="center"/>
      <protection locked="0"/>
    </xf>
    <xf numFmtId="55" fontId="7" fillId="3" borderId="7" xfId="0" applyNumberFormat="1" applyFont="1" applyFill="1" applyBorder="1" applyAlignment="1" applyProtection="1">
      <alignment horizontal="center" vertical="center"/>
      <protection locked="0"/>
    </xf>
    <xf numFmtId="0" fontId="7" fillId="4" borderId="32" xfId="0" applyFont="1" applyFill="1" applyBorder="1" applyAlignment="1" applyProtection="1">
      <alignment horizontal="left" vertical="top" wrapText="1"/>
    </xf>
    <xf numFmtId="0" fontId="6" fillId="4" borderId="0" xfId="0" applyFont="1" applyFill="1" applyBorder="1" applyAlignment="1" applyProtection="1">
      <alignment vertical="top" wrapText="1"/>
    </xf>
    <xf numFmtId="0" fontId="7" fillId="0" borderId="33"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44" xfId="0" applyFont="1" applyFill="1" applyBorder="1" applyAlignment="1" applyProtection="1">
      <alignment horizontal="left" vertical="center" wrapText="1"/>
    </xf>
    <xf numFmtId="0" fontId="60" fillId="3" borderId="0" xfId="0" applyFont="1" applyFill="1" applyAlignment="1" applyProtection="1">
      <alignment horizontal="center" vertical="center"/>
    </xf>
    <xf numFmtId="0" fontId="60" fillId="4" borderId="0" xfId="0" applyFont="1" applyFill="1" applyAlignment="1" applyProtection="1">
      <alignment horizontal="left" vertical="center"/>
    </xf>
    <xf numFmtId="177" fontId="4" fillId="4" borderId="13" xfId="0" applyNumberFormat="1" applyFont="1" applyFill="1" applyBorder="1" applyAlignment="1" applyProtection="1">
      <alignment horizontal="right" vertical="center"/>
    </xf>
    <xf numFmtId="0" fontId="7" fillId="0" borderId="10" xfId="0" applyFont="1" applyBorder="1" applyAlignment="1" applyProtection="1">
      <alignment horizontal="distributed" vertical="center"/>
    </xf>
    <xf numFmtId="0" fontId="7" fillId="0" borderId="9" xfId="0" applyFont="1" applyBorder="1" applyAlignment="1" applyProtection="1">
      <alignment horizontal="distributed" vertical="center"/>
    </xf>
    <xf numFmtId="0" fontId="4" fillId="0" borderId="8"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7" fillId="4" borderId="22"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64" xfId="0" applyFont="1" applyFill="1" applyBorder="1" applyAlignment="1" applyProtection="1">
      <alignment horizontal="left" vertical="center" wrapText="1"/>
    </xf>
    <xf numFmtId="0" fontId="7" fillId="0" borderId="37"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38" fontId="7" fillId="2" borderId="17" xfId="1" applyFont="1" applyFill="1" applyBorder="1" applyAlignment="1" applyProtection="1">
      <alignment horizontal="right" vertical="center"/>
    </xf>
    <xf numFmtId="38" fontId="7" fillId="2" borderId="20" xfId="1" applyFont="1" applyFill="1" applyBorder="1" applyAlignment="1" applyProtection="1">
      <alignment horizontal="right" vertical="center"/>
    </xf>
    <xf numFmtId="38" fontId="7" fillId="2" borderId="0" xfId="1" applyFont="1" applyFill="1" applyBorder="1" applyAlignment="1" applyProtection="1">
      <alignment horizontal="right" vertical="center"/>
    </xf>
    <xf numFmtId="0" fontId="7" fillId="0" borderId="51" xfId="0" applyFont="1" applyBorder="1" applyAlignment="1" applyProtection="1">
      <alignment horizontal="distributed" vertical="center"/>
    </xf>
    <xf numFmtId="0" fontId="7" fillId="0" borderId="47" xfId="0" applyFont="1" applyBorder="1" applyAlignment="1" applyProtection="1">
      <alignment horizontal="distributed" vertical="center"/>
    </xf>
    <xf numFmtId="0" fontId="4" fillId="2" borderId="25" xfId="0" applyFont="1" applyFill="1" applyBorder="1" applyAlignment="1" applyProtection="1">
      <alignment horizontal="center" vertical="center" shrinkToFit="1"/>
    </xf>
    <xf numFmtId="0" fontId="4" fillId="2" borderId="24"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181" fontId="4" fillId="2" borderId="25" xfId="0" applyNumberFormat="1" applyFont="1" applyFill="1" applyBorder="1" applyAlignment="1" applyProtection="1">
      <alignment horizontal="center" vertical="center" shrinkToFit="1"/>
    </xf>
    <xf numFmtId="181" fontId="4" fillId="2" borderId="24" xfId="0" applyNumberFormat="1" applyFont="1" applyFill="1" applyBorder="1" applyAlignment="1" applyProtection="1">
      <alignment horizontal="center" vertical="center" shrinkToFit="1"/>
    </xf>
    <xf numFmtId="181" fontId="4" fillId="2" borderId="23" xfId="0" applyNumberFormat="1" applyFont="1" applyFill="1" applyBorder="1" applyAlignment="1" applyProtection="1">
      <alignment horizontal="center" vertical="center" shrinkToFit="1"/>
    </xf>
    <xf numFmtId="0" fontId="7" fillId="0" borderId="50" xfId="0" applyFont="1" applyBorder="1" applyAlignment="1" applyProtection="1">
      <alignment horizontal="distributed" vertical="center"/>
    </xf>
    <xf numFmtId="0" fontId="7" fillId="0" borderId="24" xfId="0" applyFont="1" applyBorder="1" applyAlignment="1" applyProtection="1">
      <alignment horizontal="distributed" vertical="center"/>
    </xf>
    <xf numFmtId="0" fontId="7" fillId="0" borderId="36" xfId="0" applyFont="1" applyBorder="1" applyAlignment="1" applyProtection="1">
      <alignment horizontal="distributed" vertical="center"/>
    </xf>
    <xf numFmtId="0" fontId="4" fillId="2" borderId="25"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7" fillId="4" borderId="18" xfId="0" applyFont="1" applyFill="1" applyBorder="1" applyAlignment="1" applyProtection="1">
      <alignment horizontal="right" vertical="center" wrapText="1"/>
    </xf>
    <xf numFmtId="0" fontId="40" fillId="3" borderId="25" xfId="0" applyFont="1" applyFill="1" applyBorder="1" applyAlignment="1" applyProtection="1">
      <alignment horizontal="center" vertical="center"/>
      <protection locked="0"/>
    </xf>
    <xf numFmtId="0" fontId="40" fillId="3" borderId="36" xfId="0" applyFont="1" applyFill="1" applyBorder="1" applyAlignment="1" applyProtection="1">
      <alignment horizontal="center" vertical="center"/>
      <protection locked="0"/>
    </xf>
    <xf numFmtId="181" fontId="40" fillId="3" borderId="25" xfId="0" applyNumberFormat="1" applyFont="1" applyFill="1" applyBorder="1" applyAlignment="1" applyProtection="1">
      <alignment horizontal="center" vertical="center"/>
      <protection locked="0"/>
    </xf>
    <xf numFmtId="181" fontId="40" fillId="3" borderId="24" xfId="0" applyNumberFormat="1" applyFont="1" applyFill="1" applyBorder="1" applyAlignment="1" applyProtection="1">
      <alignment horizontal="center" vertical="center"/>
      <protection locked="0"/>
    </xf>
    <xf numFmtId="181" fontId="40" fillId="3" borderId="36" xfId="0" applyNumberFormat="1" applyFont="1" applyFill="1" applyBorder="1" applyAlignment="1" applyProtection="1">
      <alignment horizontal="center" vertical="center"/>
      <protection locked="0"/>
    </xf>
    <xf numFmtId="0" fontId="40" fillId="4" borderId="29" xfId="0" applyFont="1" applyFill="1" applyBorder="1" applyAlignment="1" applyProtection="1">
      <alignment horizontal="center" vertical="center" wrapText="1"/>
    </xf>
    <xf numFmtId="0" fontId="40" fillId="4" borderId="28" xfId="0" applyFont="1" applyFill="1" applyBorder="1" applyAlignment="1" applyProtection="1">
      <alignment horizontal="center" vertical="center" wrapText="1"/>
    </xf>
    <xf numFmtId="0" fontId="47" fillId="4" borderId="0" xfId="0" applyFont="1" applyFill="1" applyAlignment="1" applyProtection="1">
      <alignment horizontal="center" vertical="center"/>
    </xf>
    <xf numFmtId="0" fontId="40" fillId="4" borderId="0" xfId="0" applyFont="1" applyFill="1" applyAlignment="1" applyProtection="1">
      <alignment vertical="top"/>
    </xf>
    <xf numFmtId="0" fontId="40" fillId="3" borderId="24" xfId="0" applyFont="1" applyFill="1" applyBorder="1" applyAlignment="1" applyProtection="1">
      <alignment horizontal="center" vertical="center"/>
      <protection locked="0"/>
    </xf>
    <xf numFmtId="0" fontId="40" fillId="0" borderId="6" xfId="0" applyFont="1" applyBorder="1" applyAlignment="1" applyProtection="1">
      <alignment horizontal="center" vertical="center"/>
    </xf>
    <xf numFmtId="0" fontId="40" fillId="0" borderId="5" xfId="0" applyFont="1" applyBorder="1" applyAlignment="1" applyProtection="1">
      <alignment horizontal="center" vertical="center"/>
    </xf>
    <xf numFmtId="0" fontId="40" fillId="0" borderId="35" xfId="0" applyFont="1" applyBorder="1" applyAlignment="1" applyProtection="1">
      <alignment horizontal="center" vertical="center"/>
    </xf>
    <xf numFmtId="0" fontId="40" fillId="4" borderId="32" xfId="0" applyFont="1" applyFill="1" applyBorder="1" applyAlignment="1" applyProtection="1">
      <alignment vertical="top" wrapText="1"/>
    </xf>
    <xf numFmtId="0" fontId="40" fillId="4" borderId="0" xfId="0" applyFont="1" applyFill="1" applyBorder="1" applyAlignment="1" applyProtection="1">
      <alignment vertical="top" wrapText="1"/>
    </xf>
    <xf numFmtId="0" fontId="48" fillId="4" borderId="0" xfId="0" applyFont="1" applyFill="1" applyAlignment="1" applyProtection="1">
      <alignment horizontal="center" vertical="center"/>
    </xf>
    <xf numFmtId="0" fontId="40" fillId="4" borderId="31" xfId="0" applyFont="1" applyFill="1" applyBorder="1" applyAlignment="1" applyProtection="1">
      <alignment horizontal="center" vertical="center"/>
    </xf>
    <xf numFmtId="0" fontId="40" fillId="4" borderId="59" xfId="0" applyFont="1" applyFill="1" applyBorder="1" applyAlignment="1" applyProtection="1">
      <alignment horizontal="center" vertical="center"/>
    </xf>
    <xf numFmtId="0" fontId="40" fillId="4" borderId="30" xfId="0" applyFont="1" applyFill="1" applyBorder="1" applyAlignment="1" applyProtection="1">
      <alignment horizontal="center" vertical="center"/>
    </xf>
    <xf numFmtId="0" fontId="40" fillId="4" borderId="58" xfId="0" applyFont="1" applyFill="1" applyBorder="1" applyAlignment="1" applyProtection="1">
      <alignment horizontal="center" vertical="center"/>
    </xf>
    <xf numFmtId="0" fontId="40" fillId="4" borderId="44" xfId="0" applyFont="1" applyFill="1" applyBorder="1" applyAlignment="1" applyProtection="1">
      <alignment horizontal="center" vertical="center" wrapText="1"/>
    </xf>
    <xf numFmtId="0" fontId="22" fillId="2" borderId="14" xfId="4" applyFont="1" applyFill="1" applyBorder="1" applyAlignment="1" applyProtection="1">
      <alignment horizontal="center" vertical="center"/>
    </xf>
    <xf numFmtId="0" fontId="22" fillId="2" borderId="13" xfId="4" applyFont="1" applyFill="1" applyBorder="1" applyAlignment="1" applyProtection="1">
      <alignment horizontal="center" vertical="center"/>
    </xf>
    <xf numFmtId="0" fontId="22" fillId="2" borderId="77" xfId="4" applyFont="1" applyFill="1" applyBorder="1" applyAlignment="1" applyProtection="1">
      <alignment horizontal="center" vertical="center"/>
    </xf>
    <xf numFmtId="181" fontId="22" fillId="2" borderId="50" xfId="4" applyNumberFormat="1" applyFont="1" applyFill="1" applyBorder="1" applyAlignment="1" applyProtection="1">
      <alignment horizontal="center" vertical="center"/>
    </xf>
    <xf numFmtId="181" fontId="22" fillId="2" borderId="24" xfId="4" applyNumberFormat="1" applyFont="1" applyFill="1" applyBorder="1" applyAlignment="1" applyProtection="1">
      <alignment horizontal="center" vertical="center"/>
    </xf>
    <xf numFmtId="181" fontId="22" fillId="2" borderId="23" xfId="4" applyNumberFormat="1" applyFont="1" applyFill="1" applyBorder="1" applyAlignment="1" applyProtection="1">
      <alignment horizontal="center" vertical="center"/>
    </xf>
    <xf numFmtId="0" fontId="29" fillId="0" borderId="0" xfId="5" applyFont="1" applyBorder="1" applyAlignment="1" applyProtection="1">
      <alignment horizontal="left" vertical="center"/>
    </xf>
    <xf numFmtId="0" fontId="27" fillId="0" borderId="31" xfId="5" applyFont="1" applyBorder="1" applyAlignment="1" applyProtection="1">
      <alignment horizontal="center" vertical="center"/>
    </xf>
    <xf numFmtId="0" fontId="27" fillId="0" borderId="80" xfId="5" applyFont="1" applyBorder="1" applyAlignment="1" applyProtection="1">
      <alignment horizontal="center" vertical="center"/>
    </xf>
    <xf numFmtId="0" fontId="27" fillId="0" borderId="59" xfId="5" applyFont="1" applyBorder="1" applyAlignment="1" applyProtection="1">
      <alignment horizontal="center" vertical="center"/>
    </xf>
    <xf numFmtId="0" fontId="27" fillId="0" borderId="29" xfId="5" applyFont="1" applyBorder="1" applyAlignment="1" applyProtection="1">
      <alignment horizontal="center" vertical="center" wrapText="1"/>
    </xf>
    <xf numFmtId="0" fontId="27" fillId="0" borderId="32" xfId="5" applyFont="1" applyBorder="1" applyAlignment="1" applyProtection="1">
      <alignment horizontal="center" vertical="center" wrapText="1"/>
    </xf>
    <xf numFmtId="0" fontId="27" fillId="0" borderId="44" xfId="5" applyFont="1" applyBorder="1" applyAlignment="1" applyProtection="1">
      <alignment horizontal="center" vertical="center" wrapText="1"/>
    </xf>
    <xf numFmtId="0" fontId="27" fillId="0" borderId="38" xfId="5" applyFont="1" applyBorder="1" applyAlignment="1" applyProtection="1">
      <alignment horizontal="center" vertical="center" wrapText="1"/>
    </xf>
    <xf numFmtId="0" fontId="27" fillId="0" borderId="0" xfId="5" applyFont="1" applyBorder="1" applyAlignment="1" applyProtection="1">
      <alignment horizontal="center" vertical="center" wrapText="1"/>
    </xf>
    <xf numFmtId="0" fontId="27" fillId="0" borderId="64" xfId="5" applyFont="1" applyBorder="1" applyAlignment="1" applyProtection="1">
      <alignment horizontal="center" vertical="center" wrapText="1"/>
    </xf>
    <xf numFmtId="0" fontId="27" fillId="0" borderId="74" xfId="5" applyFont="1" applyBorder="1" applyAlignment="1" applyProtection="1">
      <alignment horizontal="center" vertical="center" wrapText="1"/>
    </xf>
    <xf numFmtId="0" fontId="27" fillId="0" borderId="13" xfId="5" applyFont="1" applyBorder="1" applyAlignment="1" applyProtection="1">
      <alignment horizontal="center" vertical="center" wrapText="1"/>
    </xf>
    <xf numFmtId="0" fontId="27" fillId="0" borderId="45" xfId="5" applyFont="1" applyBorder="1" applyAlignment="1" applyProtection="1">
      <alignment horizontal="center" vertical="center" wrapText="1"/>
    </xf>
    <xf numFmtId="0" fontId="27" fillId="0" borderId="30" xfId="5" applyFont="1" applyBorder="1" applyAlignment="1" applyProtection="1">
      <alignment horizontal="center" vertical="center" wrapText="1"/>
    </xf>
    <xf numFmtId="0" fontId="27" fillId="0" borderId="40" xfId="5" applyFont="1" applyBorder="1" applyAlignment="1" applyProtection="1">
      <alignment horizontal="center" vertical="center" wrapText="1"/>
    </xf>
    <xf numFmtId="0" fontId="27" fillId="0" borderId="58" xfId="5" applyFont="1" applyBorder="1" applyAlignment="1" applyProtection="1">
      <alignment horizontal="center" vertical="center" wrapText="1"/>
    </xf>
    <xf numFmtId="0" fontId="27" fillId="0" borderId="33" xfId="5" applyFont="1" applyBorder="1" applyAlignment="1" applyProtection="1">
      <alignment horizontal="center" vertical="center" wrapText="1" shrinkToFit="1"/>
    </xf>
    <xf numFmtId="0" fontId="27" fillId="0" borderId="32" xfId="5" applyFont="1" applyBorder="1" applyAlignment="1" applyProtection="1">
      <alignment horizontal="center" vertical="center" wrapText="1" shrinkToFit="1"/>
    </xf>
    <xf numFmtId="0" fontId="27" fillId="0" borderId="28" xfId="5" applyFont="1" applyBorder="1" applyAlignment="1" applyProtection="1">
      <alignment horizontal="center" vertical="center" wrapText="1" shrinkToFit="1"/>
    </xf>
    <xf numFmtId="0" fontId="27" fillId="0" borderId="0" xfId="5" applyFont="1" applyBorder="1" applyAlignment="1" applyProtection="1">
      <alignment horizontal="center" vertical="center" wrapText="1" shrinkToFit="1"/>
    </xf>
    <xf numFmtId="0" fontId="27" fillId="0" borderId="70" xfId="5" applyFont="1" applyBorder="1" applyAlignment="1" applyProtection="1">
      <alignment horizontal="center" vertical="center" wrapText="1" shrinkToFit="1"/>
    </xf>
    <xf numFmtId="0" fontId="27" fillId="0" borderId="13" xfId="5" applyFont="1" applyBorder="1" applyAlignment="1" applyProtection="1">
      <alignment horizontal="center" vertical="center" wrapText="1" shrinkToFit="1"/>
    </xf>
    <xf numFmtId="0" fontId="27" fillId="0" borderId="77" xfId="5" applyFont="1" applyBorder="1" applyAlignment="1" applyProtection="1">
      <alignment horizontal="center" vertical="center" wrapText="1" shrinkToFit="1"/>
    </xf>
    <xf numFmtId="0" fontId="25" fillId="0" borderId="12" xfId="5" applyFont="1" applyBorder="1" applyAlignment="1" applyProtection="1">
      <alignment horizontal="center" vertical="center"/>
    </xf>
    <xf numFmtId="0" fontId="25" fillId="0" borderId="11" xfId="5" applyFont="1" applyBorder="1" applyAlignment="1" applyProtection="1">
      <alignment horizontal="center" vertical="center"/>
    </xf>
    <xf numFmtId="0" fontId="25" fillId="0" borderId="7" xfId="5" applyFont="1" applyBorder="1" applyAlignment="1" applyProtection="1">
      <alignment horizontal="center" vertical="center"/>
    </xf>
    <xf numFmtId="0" fontId="27" fillId="0" borderId="51" xfId="5" applyFont="1" applyBorder="1" applyAlignment="1" applyProtection="1">
      <alignment horizontal="center" vertical="center" wrapText="1"/>
    </xf>
    <xf numFmtId="0" fontId="27" fillId="0" borderId="4" xfId="5" applyFont="1" applyBorder="1" applyAlignment="1" applyProtection="1">
      <alignment horizontal="center" vertical="center"/>
    </xf>
    <xf numFmtId="0" fontId="27" fillId="0" borderId="9" xfId="5" applyFont="1" applyFill="1" applyBorder="1" applyAlignment="1" applyProtection="1">
      <alignment vertical="center" shrinkToFit="1"/>
      <protection locked="0"/>
    </xf>
    <xf numFmtId="178" fontId="27" fillId="0" borderId="9" xfId="5" applyNumberFormat="1" applyFont="1" applyFill="1" applyBorder="1" applyAlignment="1" applyProtection="1">
      <alignment horizontal="left" vertical="center" shrinkToFit="1"/>
      <protection locked="0"/>
    </xf>
    <xf numFmtId="178" fontId="27" fillId="0" borderId="76" xfId="5" applyNumberFormat="1" applyFont="1" applyFill="1" applyBorder="1" applyAlignment="1" applyProtection="1">
      <alignment horizontal="left" vertical="center" shrinkToFit="1"/>
      <protection locked="0"/>
    </xf>
    <xf numFmtId="0" fontId="27" fillId="0" borderId="25" xfId="5" applyFont="1" applyFill="1" applyBorder="1" applyAlignment="1" applyProtection="1">
      <alignment vertical="center" shrinkToFit="1"/>
      <protection locked="0"/>
    </xf>
    <xf numFmtId="0" fontId="27" fillId="0" borderId="24" xfId="5" applyFont="1" applyFill="1" applyBorder="1" applyAlignment="1" applyProtection="1">
      <alignment vertical="center" shrinkToFit="1"/>
      <protection locked="0"/>
    </xf>
    <xf numFmtId="0" fontId="27" fillId="0" borderId="36" xfId="5" applyFont="1" applyFill="1" applyBorder="1" applyAlignment="1" applyProtection="1">
      <alignment vertical="center" shrinkToFit="1"/>
      <protection locked="0"/>
    </xf>
    <xf numFmtId="178" fontId="27" fillId="0" borderId="47" xfId="5" applyNumberFormat="1" applyFont="1" applyFill="1" applyBorder="1" applyAlignment="1" applyProtection="1">
      <alignment horizontal="left" vertical="center" shrinkToFit="1"/>
      <protection locked="0"/>
    </xf>
    <xf numFmtId="178" fontId="27" fillId="0" borderId="54" xfId="5" applyNumberFormat="1" applyFont="1" applyFill="1" applyBorder="1" applyAlignment="1" applyProtection="1">
      <alignment horizontal="left" vertical="center" shrinkToFit="1"/>
      <protection locked="0"/>
    </xf>
    <xf numFmtId="0" fontId="27" fillId="2" borderId="53" xfId="6" applyFont="1" applyFill="1" applyBorder="1" applyAlignment="1" applyProtection="1">
      <alignment horizontal="center" vertical="center" wrapText="1" shrinkToFit="1"/>
    </xf>
    <xf numFmtId="0" fontId="27" fillId="2" borderId="78" xfId="6" applyFont="1" applyFill="1" applyBorder="1" applyAlignment="1" applyProtection="1">
      <alignment horizontal="center" vertical="center" wrapText="1" shrinkToFit="1"/>
    </xf>
    <xf numFmtId="179" fontId="27" fillId="0" borderId="47" xfId="5" applyNumberFormat="1" applyFont="1" applyFill="1" applyBorder="1" applyAlignment="1" applyProtection="1">
      <alignment horizontal="center" vertical="center" wrapText="1" shrinkToFit="1"/>
    </xf>
    <xf numFmtId="179" fontId="27" fillId="0" borderId="3" xfId="5" applyNumberFormat="1" applyFont="1" applyFill="1" applyBorder="1" applyAlignment="1" applyProtection="1">
      <alignment horizontal="center" vertical="center" wrapText="1" shrinkToFit="1"/>
    </xf>
    <xf numFmtId="178" fontId="26" fillId="4" borderId="47" xfId="5" applyNumberFormat="1" applyFont="1" applyFill="1" applyBorder="1" applyAlignment="1" applyProtection="1">
      <alignment horizontal="center" vertical="center" wrapText="1" shrinkToFit="1"/>
      <protection locked="0"/>
    </xf>
    <xf numFmtId="178" fontId="26" fillId="4" borderId="47" xfId="5" applyNumberFormat="1" applyFont="1" applyFill="1" applyBorder="1" applyAlignment="1" applyProtection="1">
      <alignment horizontal="center" vertical="center" shrinkToFit="1"/>
      <protection locked="0"/>
    </xf>
    <xf numFmtId="178" fontId="26" fillId="4" borderId="54" xfId="5" applyNumberFormat="1" applyFont="1" applyFill="1" applyBorder="1" applyAlignment="1" applyProtection="1">
      <alignment horizontal="center" vertical="center" shrinkToFit="1"/>
      <protection locked="0"/>
    </xf>
    <xf numFmtId="178" fontId="26" fillId="0" borderId="47" xfId="5" applyNumberFormat="1" applyFont="1" applyFill="1" applyBorder="1" applyAlignment="1" applyProtection="1">
      <alignment horizontal="center" vertical="center" shrinkToFit="1"/>
      <protection locked="0"/>
    </xf>
    <xf numFmtId="178" fontId="26" fillId="0" borderId="54" xfId="5" applyNumberFormat="1" applyFont="1" applyFill="1" applyBorder="1" applyAlignment="1" applyProtection="1">
      <alignment horizontal="center" vertical="center" shrinkToFit="1"/>
      <protection locked="0"/>
    </xf>
    <xf numFmtId="0" fontId="27" fillId="0" borderId="47" xfId="5" applyFont="1" applyFill="1" applyBorder="1" applyAlignment="1" applyProtection="1">
      <alignment vertical="center" shrinkToFit="1"/>
      <protection locked="0"/>
    </xf>
    <xf numFmtId="0" fontId="50" fillId="0" borderId="0" xfId="4" applyFont="1" applyFill="1" applyAlignment="1" applyProtection="1">
      <alignment horizontal="left" vertical="top" wrapText="1"/>
    </xf>
    <xf numFmtId="0" fontId="27" fillId="0" borderId="58" xfId="5" applyFont="1" applyFill="1" applyBorder="1" applyAlignment="1" applyProtection="1">
      <alignment vertical="center" shrinkToFit="1"/>
      <protection locked="0"/>
    </xf>
    <xf numFmtId="178" fontId="26" fillId="4" borderId="3" xfId="5" applyNumberFormat="1" applyFont="1" applyFill="1" applyBorder="1" applyAlignment="1" applyProtection="1">
      <alignment horizontal="center" vertical="center" shrinkToFit="1"/>
      <protection locked="0"/>
    </xf>
    <xf numFmtId="178" fontId="26" fillId="4" borderId="52" xfId="5" applyNumberFormat="1" applyFont="1" applyFill="1" applyBorder="1" applyAlignment="1" applyProtection="1">
      <alignment horizontal="center" vertical="center" shrinkToFit="1"/>
      <protection locked="0"/>
    </xf>
    <xf numFmtId="0" fontId="27" fillId="0" borderId="73" xfId="5" applyFont="1" applyFill="1" applyBorder="1" applyAlignment="1" applyProtection="1">
      <alignment horizontal="center" vertical="center" shrinkToFit="1"/>
    </xf>
    <xf numFmtId="0" fontId="27" fillId="0" borderId="61" xfId="5" applyFont="1" applyFill="1" applyBorder="1" applyAlignment="1" applyProtection="1">
      <alignment horizontal="center" vertical="center" shrinkToFit="1"/>
    </xf>
    <xf numFmtId="178" fontId="25" fillId="4" borderId="72" xfId="5" applyNumberFormat="1" applyFont="1" applyFill="1" applyBorder="1" applyAlignment="1" applyProtection="1">
      <alignment vertical="center" shrinkToFit="1"/>
      <protection locked="0"/>
    </xf>
    <xf numFmtId="178" fontId="25" fillId="4" borderId="95" xfId="5" applyNumberFormat="1" applyFont="1" applyFill="1" applyBorder="1" applyAlignment="1" applyProtection="1">
      <alignment vertical="center" shrinkToFit="1"/>
      <protection locked="0"/>
    </xf>
    <xf numFmtId="0" fontId="42" fillId="0" borderId="32" xfId="5" applyFont="1" applyBorder="1" applyAlignment="1" applyProtection="1">
      <alignment horizontal="left" vertical="top" wrapText="1" shrinkToFit="1"/>
    </xf>
    <xf numFmtId="0" fontId="42" fillId="0" borderId="32" xfId="5" applyFont="1" applyBorder="1" applyAlignment="1" applyProtection="1">
      <alignment horizontal="left" vertical="top" shrinkToFit="1"/>
    </xf>
    <xf numFmtId="178" fontId="42" fillId="4" borderId="32" xfId="5" applyNumberFormat="1" applyFont="1" applyFill="1" applyBorder="1" applyAlignment="1" applyProtection="1">
      <alignment horizontal="left" vertical="center" wrapText="1" shrinkToFit="1"/>
    </xf>
    <xf numFmtId="178" fontId="42" fillId="4" borderId="0" xfId="5" applyNumberFormat="1" applyFont="1" applyFill="1" applyBorder="1" applyAlignment="1" applyProtection="1">
      <alignment horizontal="left" vertical="center" wrapText="1" shrinkToFit="1"/>
    </xf>
    <xf numFmtId="0" fontId="42" fillId="0" borderId="0" xfId="5" applyFont="1" applyBorder="1" applyAlignment="1" applyProtection="1">
      <alignment horizontal="left" vertical="top" wrapText="1" shrinkToFit="1"/>
    </xf>
    <xf numFmtId="0" fontId="50" fillId="0" borderId="0" xfId="4" applyFont="1" applyAlignment="1" applyProtection="1">
      <alignment horizontal="left" vertical="top" shrinkToFit="1"/>
    </xf>
    <xf numFmtId="0" fontId="7" fillId="4" borderId="0" xfId="7" applyFont="1" applyFill="1" applyAlignment="1" applyProtection="1">
      <alignment horizontal="left" vertical="top" wrapText="1"/>
    </xf>
    <xf numFmtId="0" fontId="7" fillId="4" borderId="0" xfId="7" applyFont="1" applyFill="1" applyAlignment="1" applyProtection="1">
      <alignment horizontal="left" vertical="center" wrapText="1"/>
    </xf>
    <xf numFmtId="0" fontId="7" fillId="4" borderId="6" xfId="7" applyFont="1" applyFill="1" applyBorder="1" applyAlignment="1" applyProtection="1">
      <alignment horizontal="center" vertical="center" shrinkToFit="1"/>
    </xf>
    <xf numFmtId="0" fontId="7" fillId="4" borderId="5" xfId="7" applyFont="1" applyFill="1" applyBorder="1" applyAlignment="1" applyProtection="1">
      <alignment horizontal="center" vertical="center" shrinkToFit="1"/>
    </xf>
    <xf numFmtId="0" fontId="7" fillId="4" borderId="35" xfId="7" applyFont="1" applyFill="1" applyBorder="1" applyAlignment="1" applyProtection="1">
      <alignment horizontal="center" vertical="center" shrinkToFit="1"/>
    </xf>
    <xf numFmtId="0" fontId="7" fillId="2" borderId="2" xfId="7" applyFont="1" applyFill="1" applyBorder="1" applyAlignment="1" applyProtection="1">
      <alignment horizontal="center" vertical="center" shrinkToFit="1"/>
    </xf>
    <xf numFmtId="0" fontId="7" fillId="2" borderId="5" xfId="7" applyFont="1" applyFill="1" applyBorder="1" applyAlignment="1" applyProtection="1">
      <alignment horizontal="center" vertical="center" shrinkToFit="1"/>
    </xf>
    <xf numFmtId="0" fontId="7" fillId="4" borderId="0" xfId="7" applyFont="1" applyFill="1" applyAlignment="1" applyProtection="1">
      <alignment horizontal="left" vertical="center"/>
    </xf>
    <xf numFmtId="0" fontId="6" fillId="4" borderId="17" xfId="7" applyFont="1" applyFill="1" applyBorder="1" applyAlignment="1" applyProtection="1">
      <alignment vertical="center" shrinkToFit="1"/>
    </xf>
    <xf numFmtId="0" fontId="6" fillId="4" borderId="20" xfId="7" applyFont="1" applyFill="1" applyBorder="1" applyAlignment="1" applyProtection="1">
      <alignment vertical="center" shrinkToFit="1"/>
    </xf>
    <xf numFmtId="0" fontId="6" fillId="4" borderId="39" xfId="7" applyFont="1" applyFill="1" applyBorder="1" applyAlignment="1" applyProtection="1">
      <alignment vertical="center" shrinkToFit="1"/>
    </xf>
    <xf numFmtId="0" fontId="6" fillId="4" borderId="0" xfId="7" applyFont="1" applyFill="1" applyAlignment="1" applyProtection="1">
      <alignment horizontal="left" vertical="center" wrapText="1"/>
    </xf>
    <xf numFmtId="0" fontId="7" fillId="3" borderId="0" xfId="2" applyFont="1" applyFill="1" applyBorder="1" applyAlignment="1" applyProtection="1">
      <alignment horizontal="left" vertical="center" wrapText="1"/>
    </xf>
    <xf numFmtId="0" fontId="7" fillId="3" borderId="85" xfId="2" applyFont="1" applyFill="1" applyBorder="1" applyAlignment="1" applyProtection="1">
      <alignment horizontal="left" vertical="center" wrapText="1"/>
    </xf>
    <xf numFmtId="0" fontId="7" fillId="4" borderId="50" xfId="7" applyFont="1" applyFill="1" applyBorder="1" applyAlignment="1" applyProtection="1">
      <alignment horizontal="center" vertical="center" shrinkToFit="1"/>
    </xf>
    <xf numFmtId="0" fontId="7" fillId="4" borderId="24" xfId="7" applyFont="1" applyFill="1" applyBorder="1" applyAlignment="1" applyProtection="1">
      <alignment horizontal="center" vertical="center" shrinkToFit="1"/>
    </xf>
    <xf numFmtId="0" fontId="7" fillId="4" borderId="36" xfId="7" applyFont="1" applyFill="1" applyBorder="1" applyAlignment="1" applyProtection="1">
      <alignment horizontal="center" vertical="center" shrinkToFit="1"/>
    </xf>
    <xf numFmtId="0" fontId="7" fillId="2" borderId="25" xfId="7" applyFont="1" applyFill="1" applyBorder="1" applyAlignment="1" applyProtection="1">
      <alignment horizontal="center" vertical="center" shrinkToFit="1"/>
    </xf>
    <xf numFmtId="0" fontId="7" fillId="2" borderId="24" xfId="7" applyFont="1" applyFill="1" applyBorder="1" applyAlignment="1" applyProtection="1">
      <alignment horizontal="center" vertical="center" shrinkToFit="1"/>
    </xf>
    <xf numFmtId="0" fontId="7" fillId="2" borderId="23" xfId="7" applyFont="1" applyFill="1" applyBorder="1" applyAlignment="1" applyProtection="1">
      <alignment horizontal="center" vertical="center" shrinkToFit="1"/>
    </xf>
    <xf numFmtId="181" fontId="7" fillId="2" borderId="25" xfId="7" applyNumberFormat="1" applyFont="1" applyFill="1" applyBorder="1" applyAlignment="1" applyProtection="1">
      <alignment horizontal="center" vertical="center" shrinkToFit="1"/>
    </xf>
    <xf numFmtId="181" fontId="7" fillId="2" borderId="24" xfId="7" applyNumberFormat="1" applyFont="1" applyFill="1" applyBorder="1" applyAlignment="1" applyProtection="1">
      <alignment horizontal="center" vertical="center" shrinkToFit="1"/>
    </xf>
    <xf numFmtId="181" fontId="7" fillId="2" borderId="23" xfId="7" applyNumberFormat="1" applyFont="1" applyFill="1" applyBorder="1" applyAlignment="1" applyProtection="1">
      <alignment horizontal="center" vertical="center" shrinkToFit="1"/>
    </xf>
    <xf numFmtId="0" fontId="36" fillId="4" borderId="0" xfId="7" applyFont="1" applyFill="1" applyAlignment="1" applyProtection="1">
      <alignment horizontal="center" vertical="center"/>
    </xf>
    <xf numFmtId="177" fontId="7" fillId="4" borderId="0" xfId="3" applyNumberFormat="1" applyFont="1" applyFill="1" applyBorder="1" applyAlignment="1" applyProtection="1">
      <alignment horizontal="right" vertical="center"/>
    </xf>
    <xf numFmtId="0" fontId="7" fillId="4" borderId="12" xfId="7" applyFont="1" applyFill="1" applyBorder="1" applyAlignment="1" applyProtection="1">
      <alignment horizontal="center" vertical="center" shrinkToFit="1"/>
    </xf>
    <xf numFmtId="0" fontId="7" fillId="4" borderId="11" xfId="7" applyFont="1" applyFill="1" applyBorder="1" applyAlignment="1" applyProtection="1">
      <alignment horizontal="center" vertical="center" shrinkToFit="1"/>
    </xf>
    <xf numFmtId="0" fontId="7" fillId="4" borderId="69" xfId="7" applyFont="1" applyFill="1" applyBorder="1" applyAlignment="1" applyProtection="1">
      <alignment horizontal="center" vertical="center" shrinkToFit="1"/>
    </xf>
    <xf numFmtId="0" fontId="7" fillId="4" borderId="8" xfId="3" applyFont="1" applyFill="1" applyBorder="1" applyAlignment="1" applyProtection="1">
      <alignment horizontal="center" vertical="center" shrinkToFit="1"/>
    </xf>
    <xf numFmtId="0" fontId="7" fillId="4" borderId="11" xfId="3" applyFont="1" applyFill="1" applyBorder="1" applyAlignment="1" applyProtection="1">
      <alignment horizontal="center" vertical="center" shrinkToFit="1"/>
    </xf>
    <xf numFmtId="0" fontId="7" fillId="2" borderId="11" xfId="3" applyFont="1" applyFill="1" applyBorder="1" applyAlignment="1" applyProtection="1">
      <alignment horizontal="center" vertical="center" shrinkToFit="1"/>
    </xf>
    <xf numFmtId="0" fontId="7" fillId="4" borderId="7" xfId="3" applyFont="1" applyFill="1" applyBorder="1" applyAlignment="1" applyProtection="1">
      <alignment horizontal="center" vertical="center" shrinkToFit="1"/>
    </xf>
    <xf numFmtId="0" fontId="38" fillId="3" borderId="17" xfId="7" applyFont="1" applyFill="1" applyBorder="1" applyAlignment="1" applyProtection="1">
      <alignment horizontal="center" vertical="top" wrapText="1"/>
      <protection locked="0"/>
    </xf>
    <xf numFmtId="0" fontId="38" fillId="3" borderId="20" xfId="7" applyFont="1" applyFill="1" applyBorder="1" applyAlignment="1" applyProtection="1">
      <alignment horizontal="center" vertical="top" wrapText="1"/>
      <protection locked="0"/>
    </xf>
    <xf numFmtId="0" fontId="38" fillId="3" borderId="39" xfId="7" applyFont="1" applyFill="1" applyBorder="1" applyAlignment="1" applyProtection="1">
      <alignment horizontal="center" vertical="top" wrapText="1"/>
      <protection locked="0"/>
    </xf>
    <xf numFmtId="0" fontId="38" fillId="3" borderId="38" xfId="7" applyFont="1" applyFill="1" applyBorder="1" applyAlignment="1" applyProtection="1">
      <alignment horizontal="center" vertical="top" wrapText="1"/>
      <protection locked="0"/>
    </xf>
    <xf numFmtId="0" fontId="38" fillId="3" borderId="0" xfId="7" applyFont="1" applyFill="1" applyBorder="1" applyAlignment="1" applyProtection="1">
      <alignment horizontal="center" vertical="top" wrapText="1"/>
      <protection locked="0"/>
    </xf>
    <xf numFmtId="0" fontId="38" fillId="3" borderId="64" xfId="7" applyFont="1" applyFill="1" applyBorder="1" applyAlignment="1" applyProtection="1">
      <alignment horizontal="center" vertical="top" wrapText="1"/>
      <protection locked="0"/>
    </xf>
    <xf numFmtId="0" fontId="38" fillId="3" borderId="37" xfId="7" applyFont="1" applyFill="1" applyBorder="1" applyAlignment="1" applyProtection="1">
      <alignment horizontal="center" vertical="top" wrapText="1"/>
      <protection locked="0"/>
    </xf>
    <xf numFmtId="0" fontId="38" fillId="3" borderId="49" xfId="7" applyFont="1" applyFill="1" applyBorder="1" applyAlignment="1" applyProtection="1">
      <alignment horizontal="center" vertical="top" wrapText="1"/>
      <protection locked="0"/>
    </xf>
    <xf numFmtId="0" fontId="38" fillId="3" borderId="56" xfId="7" applyFont="1" applyFill="1" applyBorder="1" applyAlignment="1" applyProtection="1">
      <alignment horizontal="center" vertical="top" wrapText="1"/>
      <protection locked="0"/>
    </xf>
    <xf numFmtId="0" fontId="38" fillId="4" borderId="47" xfId="7" applyFont="1" applyFill="1" applyBorder="1" applyAlignment="1" applyProtection="1">
      <alignment horizontal="center" vertical="center" wrapText="1"/>
    </xf>
    <xf numFmtId="0" fontId="38" fillId="3" borderId="47" xfId="7" applyFont="1" applyFill="1" applyBorder="1" applyAlignment="1" applyProtection="1">
      <alignment horizontal="left" vertical="top" wrapText="1"/>
      <protection locked="0"/>
    </xf>
    <xf numFmtId="0" fontId="38" fillId="3" borderId="17" xfId="7" applyFont="1" applyFill="1" applyBorder="1" applyAlignment="1" applyProtection="1">
      <alignment horizontal="left" vertical="top" wrapText="1"/>
      <protection locked="0"/>
    </xf>
    <xf numFmtId="0" fontId="38" fillId="3" borderId="20" xfId="7" applyFont="1" applyFill="1" applyBorder="1" applyAlignment="1" applyProtection="1">
      <alignment horizontal="left" vertical="top" wrapText="1"/>
      <protection locked="0"/>
    </xf>
    <xf numFmtId="0" fontId="38" fillId="3" borderId="39" xfId="7" applyFont="1" applyFill="1" applyBorder="1" applyAlignment="1" applyProtection="1">
      <alignment horizontal="left" vertical="top" wrapText="1"/>
      <protection locked="0"/>
    </xf>
    <xf numFmtId="0" fontId="38" fillId="3" borderId="38" xfId="7" applyFont="1" applyFill="1" applyBorder="1" applyAlignment="1" applyProtection="1">
      <alignment horizontal="left" vertical="top" wrapText="1"/>
      <protection locked="0"/>
    </xf>
    <xf numFmtId="0" fontId="38" fillId="3" borderId="0" xfId="7" applyFont="1" applyFill="1" applyBorder="1" applyAlignment="1" applyProtection="1">
      <alignment horizontal="left" vertical="top" wrapText="1"/>
      <protection locked="0"/>
    </xf>
    <xf numFmtId="0" fontId="38" fillId="3" borderId="64" xfId="7" applyFont="1" applyFill="1" applyBorder="1" applyAlignment="1" applyProtection="1">
      <alignment horizontal="left" vertical="top" wrapText="1"/>
      <protection locked="0"/>
    </xf>
    <xf numFmtId="0" fontId="38" fillId="3" borderId="37" xfId="7" applyFont="1" applyFill="1" applyBorder="1" applyAlignment="1" applyProtection="1">
      <alignment horizontal="left" vertical="top" wrapText="1"/>
      <protection locked="0"/>
    </xf>
    <xf numFmtId="0" fontId="38" fillId="3" borderId="49" xfId="7" applyFont="1" applyFill="1" applyBorder="1" applyAlignment="1" applyProtection="1">
      <alignment horizontal="left" vertical="top" wrapText="1"/>
      <protection locked="0"/>
    </xf>
    <xf numFmtId="0" fontId="38" fillId="3" borderId="56" xfId="7" applyFont="1" applyFill="1" applyBorder="1" applyAlignment="1" applyProtection="1">
      <alignment horizontal="left" vertical="top" wrapText="1"/>
      <protection locked="0"/>
    </xf>
    <xf numFmtId="0" fontId="38" fillId="4" borderId="47" xfId="7" applyFont="1" applyFill="1" applyBorder="1" applyAlignment="1" applyProtection="1">
      <alignment horizontal="left" vertical="center" wrapText="1"/>
    </xf>
    <xf numFmtId="0" fontId="38" fillId="4" borderId="25" xfId="7" applyFont="1" applyFill="1" applyBorder="1" applyAlignment="1" applyProtection="1">
      <alignment horizontal="center" vertical="center" wrapText="1"/>
    </xf>
    <xf numFmtId="0" fontId="38" fillId="4" borderId="24" xfId="7" applyFont="1" applyFill="1" applyBorder="1" applyAlignment="1" applyProtection="1">
      <alignment horizontal="center" vertical="center" wrapText="1"/>
    </xf>
    <xf numFmtId="0" fontId="38" fillId="4" borderId="36" xfId="7" applyFont="1" applyFill="1" applyBorder="1" applyAlignment="1" applyProtection="1">
      <alignment horizontal="center" vertical="center" wrapText="1"/>
    </xf>
    <xf numFmtId="0" fontId="38" fillId="4" borderId="25" xfId="7" applyFont="1" applyFill="1" applyBorder="1" applyAlignment="1" applyProtection="1">
      <alignment horizontal="center" vertical="center"/>
    </xf>
    <xf numFmtId="0" fontId="38" fillId="4" borderId="24" xfId="7" applyFont="1" applyFill="1" applyBorder="1" applyAlignment="1" applyProtection="1">
      <alignment horizontal="center" vertical="center"/>
    </xf>
    <xf numFmtId="0" fontId="38" fillId="4" borderId="36" xfId="7" applyFont="1" applyFill="1" applyBorder="1" applyAlignment="1" applyProtection="1">
      <alignment horizontal="center" vertical="center"/>
    </xf>
    <xf numFmtId="0" fontId="38" fillId="4" borderId="17" xfId="7" applyFont="1" applyFill="1" applyBorder="1" applyAlignment="1" applyProtection="1">
      <alignment horizontal="left" vertical="center" wrapText="1"/>
    </xf>
    <xf numFmtId="0" fontId="38" fillId="4" borderId="20" xfId="7" applyFont="1" applyFill="1" applyBorder="1" applyAlignment="1" applyProtection="1">
      <alignment horizontal="left" vertical="center" wrapText="1"/>
    </xf>
    <xf numFmtId="0" fontId="38" fillId="4" borderId="39" xfId="7" applyFont="1" applyFill="1" applyBorder="1" applyAlignment="1" applyProtection="1">
      <alignment horizontal="left" vertical="center" wrapText="1"/>
    </xf>
    <xf numFmtId="0" fontId="38" fillId="4" borderId="38" xfId="7" applyFont="1" applyFill="1" applyBorder="1" applyAlignment="1" applyProtection="1">
      <alignment horizontal="left" vertical="center" wrapText="1"/>
    </xf>
    <xf numFmtId="0" fontId="38" fillId="4" borderId="0" xfId="7" applyFont="1" applyFill="1" applyBorder="1" applyAlignment="1" applyProtection="1">
      <alignment horizontal="left" vertical="center" wrapText="1"/>
    </xf>
    <xf numFmtId="0" fontId="38" fillId="4" borderId="64" xfId="7" applyFont="1" applyFill="1" applyBorder="1" applyAlignment="1" applyProtection="1">
      <alignment horizontal="left" vertical="center" wrapText="1"/>
    </xf>
    <xf numFmtId="0" fontId="38" fillId="4" borderId="37" xfId="7" applyFont="1" applyFill="1" applyBorder="1" applyAlignment="1" applyProtection="1">
      <alignment horizontal="left" vertical="center" wrapText="1"/>
    </xf>
    <xf numFmtId="0" fontId="38" fillId="4" borderId="49" xfId="7" applyFont="1" applyFill="1" applyBorder="1" applyAlignment="1" applyProtection="1">
      <alignment horizontal="left" vertical="center" wrapText="1"/>
    </xf>
    <xf numFmtId="0" fontId="38" fillId="4" borderId="56" xfId="7" applyFont="1" applyFill="1" applyBorder="1" applyAlignment="1" applyProtection="1">
      <alignment horizontal="left" vertical="center" wrapText="1"/>
    </xf>
    <xf numFmtId="0" fontId="8" fillId="4" borderId="17" xfId="7" applyFont="1" applyFill="1" applyBorder="1" applyAlignment="1" applyProtection="1">
      <alignment horizontal="center" vertical="center"/>
    </xf>
    <xf numFmtId="0" fontId="8" fillId="4" borderId="20" xfId="7" applyFont="1" applyFill="1" applyBorder="1" applyAlignment="1" applyProtection="1">
      <alignment horizontal="center" vertical="center"/>
    </xf>
    <xf numFmtId="0" fontId="8" fillId="4" borderId="37" xfId="7" applyFont="1" applyFill="1" applyBorder="1" applyAlignment="1" applyProtection="1">
      <alignment horizontal="center" vertical="center"/>
    </xf>
    <xf numFmtId="0" fontId="8" fillId="4" borderId="49" xfId="7" applyFont="1" applyFill="1" applyBorder="1" applyAlignment="1" applyProtection="1">
      <alignment horizontal="center" vertical="center"/>
    </xf>
    <xf numFmtId="0" fontId="38" fillId="2" borderId="20" xfId="7" applyFont="1" applyFill="1" applyBorder="1" applyAlignment="1" applyProtection="1">
      <alignment horizontal="center" vertical="center" shrinkToFit="1"/>
    </xf>
    <xf numFmtId="0" fontId="38" fillId="2" borderId="49" xfId="7" applyFont="1" applyFill="1" applyBorder="1" applyAlignment="1" applyProtection="1">
      <alignment horizontal="center" vertical="center" shrinkToFit="1"/>
    </xf>
    <xf numFmtId="0" fontId="38" fillId="4" borderId="39" xfId="7" applyFont="1" applyFill="1" applyBorder="1" applyAlignment="1" applyProtection="1">
      <alignment horizontal="center" vertical="center"/>
    </xf>
    <xf numFmtId="0" fontId="38" fillId="4" borderId="56" xfId="7" applyFont="1" applyFill="1" applyBorder="1" applyAlignment="1" applyProtection="1">
      <alignment horizontal="center" vertical="center"/>
    </xf>
    <xf numFmtId="0" fontId="8" fillId="4" borderId="17" xfId="7" applyFont="1" applyFill="1" applyBorder="1" applyAlignment="1" applyProtection="1">
      <alignment horizontal="center" vertical="center" wrapText="1"/>
    </xf>
    <xf numFmtId="181" fontId="38" fillId="2" borderId="20" xfId="7" applyNumberFormat="1" applyFont="1" applyFill="1" applyBorder="1" applyAlignment="1" applyProtection="1">
      <alignment horizontal="center" vertical="center" shrinkToFit="1"/>
    </xf>
    <xf numFmtId="181" fontId="38" fillId="2" borderId="39" xfId="7" applyNumberFormat="1" applyFont="1" applyFill="1" applyBorder="1" applyAlignment="1" applyProtection="1">
      <alignment horizontal="center" vertical="center" shrinkToFit="1"/>
    </xf>
    <xf numFmtId="181" fontId="38" fillId="2" borderId="49" xfId="7" applyNumberFormat="1" applyFont="1" applyFill="1" applyBorder="1" applyAlignment="1" applyProtection="1">
      <alignment horizontal="center" vertical="center" shrinkToFit="1"/>
    </xf>
    <xf numFmtId="181" fontId="38" fillId="2" borderId="56" xfId="7" applyNumberFormat="1" applyFont="1" applyFill="1" applyBorder="1" applyAlignment="1" applyProtection="1">
      <alignment horizontal="center" vertical="center" shrinkToFit="1"/>
    </xf>
    <xf numFmtId="0" fontId="8" fillId="4" borderId="20" xfId="7" applyFont="1" applyFill="1" applyBorder="1" applyAlignment="1" applyProtection="1">
      <alignment horizontal="center" vertical="center" wrapText="1"/>
    </xf>
    <xf numFmtId="0" fontId="8" fillId="4" borderId="37" xfId="7" applyFont="1" applyFill="1" applyBorder="1" applyAlignment="1" applyProtection="1">
      <alignment horizontal="center" vertical="center" wrapText="1"/>
    </xf>
    <xf numFmtId="0" fontId="8" fillId="4" borderId="49" xfId="7" applyFont="1" applyFill="1" applyBorder="1" applyAlignment="1" applyProtection="1">
      <alignment horizontal="center" vertical="center" wrapText="1"/>
    </xf>
    <xf numFmtId="0" fontId="38" fillId="2" borderId="20" xfId="7" applyFont="1" applyFill="1" applyBorder="1" applyAlignment="1" applyProtection="1">
      <alignment horizontal="center" vertical="center" wrapText="1" shrinkToFit="1"/>
    </xf>
    <xf numFmtId="0" fontId="38" fillId="2" borderId="39" xfId="7" applyFont="1" applyFill="1" applyBorder="1" applyAlignment="1" applyProtection="1">
      <alignment horizontal="center" vertical="center" wrapText="1" shrinkToFit="1"/>
    </xf>
    <xf numFmtId="0" fontId="38" fillId="2" borderId="49" xfId="7" applyFont="1" applyFill="1" applyBorder="1" applyAlignment="1" applyProtection="1">
      <alignment horizontal="center" vertical="center" wrapText="1" shrinkToFit="1"/>
    </xf>
    <xf numFmtId="0" fontId="38" fillId="2" borderId="56" xfId="7" applyFont="1" applyFill="1" applyBorder="1" applyAlignment="1" applyProtection="1">
      <alignment horizontal="center" vertical="center" wrapText="1" shrinkToFit="1"/>
    </xf>
    <xf numFmtId="0" fontId="38" fillId="4" borderId="47" xfId="7" applyFont="1" applyFill="1" applyBorder="1" applyAlignment="1" applyProtection="1">
      <alignment horizontal="left" vertical="center"/>
    </xf>
    <xf numFmtId="0" fontId="38" fillId="4" borderId="25" xfId="7" applyFont="1" applyFill="1" applyBorder="1" applyAlignment="1" applyProtection="1">
      <alignment horizontal="left" vertical="center"/>
    </xf>
    <xf numFmtId="0" fontId="38" fillId="4" borderId="17" xfId="7" applyFont="1" applyFill="1" applyBorder="1" applyAlignment="1" applyProtection="1">
      <alignment horizontal="center" vertical="center" wrapText="1"/>
    </xf>
    <xf numFmtId="0" fontId="38" fillId="4" borderId="20" xfId="7" applyFont="1" applyFill="1" applyBorder="1" applyAlignment="1" applyProtection="1">
      <alignment horizontal="center" vertical="center" wrapText="1"/>
    </xf>
    <xf numFmtId="0" fontId="38" fillId="4" borderId="39" xfId="7" applyFont="1" applyFill="1" applyBorder="1" applyAlignment="1" applyProtection="1">
      <alignment horizontal="center" vertical="center" wrapText="1"/>
    </xf>
    <xf numFmtId="0" fontId="38" fillId="4" borderId="38" xfId="7" applyFont="1" applyFill="1" applyBorder="1" applyAlignment="1" applyProtection="1">
      <alignment horizontal="center" vertical="center" wrapText="1"/>
    </xf>
    <xf numFmtId="0" fontId="38" fillId="4" borderId="0" xfId="7" applyFont="1" applyFill="1" applyBorder="1" applyAlignment="1" applyProtection="1">
      <alignment horizontal="center" vertical="center" wrapText="1"/>
    </xf>
    <xf numFmtId="0" fontId="38" fillId="4" borderId="64" xfId="7" applyFont="1" applyFill="1" applyBorder="1" applyAlignment="1" applyProtection="1">
      <alignment horizontal="center" vertical="center" wrapText="1"/>
    </xf>
    <xf numFmtId="0" fontId="38" fillId="4" borderId="37" xfId="7" applyFont="1" applyFill="1" applyBorder="1" applyAlignment="1" applyProtection="1">
      <alignment horizontal="center" vertical="center" wrapText="1"/>
    </xf>
    <xf numFmtId="0" fontId="38" fillId="4" borderId="49" xfId="7" applyFont="1" applyFill="1" applyBorder="1" applyAlignment="1" applyProtection="1">
      <alignment horizontal="center" vertical="center" wrapText="1"/>
    </xf>
    <xf numFmtId="0" fontId="38" fillId="4" borderId="56" xfId="7" applyFont="1" applyFill="1" applyBorder="1" applyAlignment="1" applyProtection="1">
      <alignment horizontal="center" vertical="center" wrapText="1"/>
    </xf>
    <xf numFmtId="0" fontId="38" fillId="3" borderId="13" xfId="7" applyFont="1" applyFill="1" applyBorder="1" applyAlignment="1" applyProtection="1">
      <alignment horizontal="left" vertical="center"/>
    </xf>
    <xf numFmtId="0" fontId="38" fillId="3" borderId="77" xfId="7" applyFont="1" applyFill="1" applyBorder="1" applyAlignment="1" applyProtection="1">
      <alignment horizontal="left" vertical="center"/>
    </xf>
    <xf numFmtId="0" fontId="38" fillId="3" borderId="32" xfId="7" applyFont="1" applyFill="1" applyBorder="1" applyAlignment="1" applyProtection="1">
      <alignment horizontal="left" vertical="center"/>
    </xf>
    <xf numFmtId="0" fontId="38" fillId="3" borderId="28" xfId="7" applyFont="1" applyFill="1" applyBorder="1" applyAlignment="1" applyProtection="1">
      <alignment horizontal="left" vertical="center"/>
    </xf>
    <xf numFmtId="0" fontId="6" fillId="4" borderId="32" xfId="0" applyFont="1" applyFill="1" applyBorder="1" applyAlignment="1" applyProtection="1">
      <alignment vertical="top" wrapText="1"/>
    </xf>
    <xf numFmtId="0" fontId="6" fillId="4" borderId="0" xfId="0" applyFont="1" applyFill="1" applyBorder="1" applyAlignment="1" applyProtection="1">
      <alignment vertical="top"/>
    </xf>
    <xf numFmtId="0" fontId="7" fillId="4" borderId="25"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36"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33" xfId="0" applyFont="1" applyFill="1" applyBorder="1" applyAlignment="1" applyProtection="1">
      <alignment vertical="center" wrapText="1"/>
    </xf>
    <xf numFmtId="0" fontId="7" fillId="4" borderId="32" xfId="0" applyFont="1" applyFill="1" applyBorder="1" applyAlignment="1" applyProtection="1">
      <alignment vertical="center" wrapText="1"/>
    </xf>
    <xf numFmtId="0" fontId="7" fillId="4" borderId="44" xfId="0" applyFont="1" applyFill="1" applyBorder="1" applyAlignment="1" applyProtection="1">
      <alignment vertical="center" wrapText="1"/>
    </xf>
    <xf numFmtId="0" fontId="7" fillId="4" borderId="11" xfId="0" applyFont="1" applyFill="1" applyBorder="1" applyAlignment="1" applyProtection="1">
      <alignment vertical="center" wrapText="1"/>
    </xf>
    <xf numFmtId="0" fontId="7" fillId="4" borderId="7" xfId="0" applyFont="1" applyFill="1" applyBorder="1" applyAlignment="1" applyProtection="1">
      <alignment vertical="center" wrapText="1"/>
    </xf>
    <xf numFmtId="0" fontId="7" fillId="4" borderId="5" xfId="0" applyFont="1" applyFill="1" applyBorder="1" applyAlignment="1" applyProtection="1">
      <alignment vertical="center" wrapText="1"/>
    </xf>
    <xf numFmtId="0" fontId="7" fillId="4" borderId="1" xfId="0" applyFont="1" applyFill="1" applyBorder="1" applyAlignment="1" applyProtection="1">
      <alignment vertical="center" wrapText="1"/>
    </xf>
    <xf numFmtId="38" fontId="7" fillId="3" borderId="25" xfId="1" applyNumberFormat="1" applyFont="1" applyFill="1" applyBorder="1" applyAlignment="1" applyProtection="1">
      <alignment horizontal="right" vertical="center"/>
      <protection locked="0"/>
    </xf>
    <xf numFmtId="38" fontId="7" fillId="3" borderId="24" xfId="1" applyNumberFormat="1" applyFont="1" applyFill="1" applyBorder="1" applyAlignment="1" applyProtection="1">
      <alignment horizontal="right" vertical="center"/>
      <protection locked="0"/>
    </xf>
    <xf numFmtId="0" fontId="7" fillId="4" borderId="17" xfId="0" applyFont="1" applyFill="1" applyBorder="1" applyAlignment="1" applyProtection="1">
      <alignment vertical="center"/>
    </xf>
    <xf numFmtId="0" fontId="7" fillId="4" borderId="20" xfId="0" applyFont="1" applyFill="1" applyBorder="1" applyAlignment="1" applyProtection="1">
      <alignment vertical="center"/>
    </xf>
    <xf numFmtId="0" fontId="7" fillId="4" borderId="39" xfId="0" applyFont="1" applyFill="1" applyBorder="1" applyAlignment="1" applyProtection="1">
      <alignment vertical="center"/>
    </xf>
    <xf numFmtId="0" fontId="7" fillId="4" borderId="36" xfId="0" applyFont="1" applyFill="1" applyBorder="1" applyAlignment="1" applyProtection="1">
      <alignment vertical="center"/>
    </xf>
    <xf numFmtId="0" fontId="6" fillId="4" borderId="0"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60" fillId="4" borderId="0" xfId="0" applyFont="1" applyFill="1" applyAlignment="1" applyProtection="1">
      <alignment horizontal="center" vertical="center"/>
    </xf>
    <xf numFmtId="0" fontId="7" fillId="4"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38" fontId="7" fillId="2" borderId="25" xfId="1" applyNumberFormat="1" applyFont="1" applyFill="1" applyBorder="1" applyAlignment="1" applyProtection="1">
      <alignment horizontal="right" vertical="center"/>
    </xf>
    <xf numFmtId="38" fontId="0" fillId="2" borderId="24" xfId="1" applyNumberFormat="1" applyFont="1" applyFill="1" applyBorder="1" applyAlignment="1" applyProtection="1">
      <alignment horizontal="right" vertical="center"/>
    </xf>
    <xf numFmtId="38" fontId="0" fillId="2" borderId="49" xfId="1" applyNumberFormat="1" applyFont="1" applyFill="1" applyBorder="1" applyAlignment="1" applyProtection="1">
      <alignment horizontal="right" vertical="center"/>
    </xf>
    <xf numFmtId="0" fontId="7" fillId="4" borderId="25" xfId="0" applyFont="1" applyFill="1" applyBorder="1" applyAlignment="1" applyProtection="1">
      <alignment horizontal="left" vertical="center" shrinkToFit="1"/>
    </xf>
    <xf numFmtId="0" fontId="7" fillId="4" borderId="24" xfId="0" applyFont="1" applyFill="1" applyBorder="1" applyAlignment="1" applyProtection="1">
      <alignment horizontal="left" vertical="center" shrinkToFit="1"/>
    </xf>
    <xf numFmtId="0" fontId="7" fillId="4" borderId="36" xfId="0" applyFont="1" applyFill="1" applyBorder="1" applyAlignment="1" applyProtection="1">
      <alignment horizontal="left" vertical="center" shrinkToFit="1"/>
    </xf>
    <xf numFmtId="0" fontId="7" fillId="4" borderId="17" xfId="0"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4" borderId="39" xfId="0" applyFont="1" applyFill="1" applyBorder="1" applyAlignment="1" applyProtection="1">
      <alignment horizontal="left" vertical="center" wrapText="1"/>
    </xf>
    <xf numFmtId="0" fontId="7" fillId="0" borderId="32" xfId="0" applyFont="1" applyBorder="1" applyAlignment="1" applyProtection="1">
      <alignment horizontal="left" vertical="center"/>
    </xf>
    <xf numFmtId="0" fontId="7" fillId="4" borderId="21" xfId="0" applyFont="1" applyFill="1" applyBorder="1" applyAlignment="1" applyProtection="1">
      <alignment vertical="center" wrapText="1"/>
    </xf>
    <xf numFmtId="0" fontId="4" fillId="4" borderId="0" xfId="0" applyFont="1" applyFill="1" applyAlignment="1" applyProtection="1">
      <alignment horizontal="left" vertical="center"/>
    </xf>
    <xf numFmtId="55" fontId="7" fillId="3" borderId="29" xfId="0" applyNumberFormat="1" applyFont="1" applyFill="1" applyBorder="1" applyAlignment="1" applyProtection="1">
      <alignment horizontal="center" vertical="center"/>
      <protection locked="0"/>
    </xf>
    <xf numFmtId="55" fontId="7" fillId="3" borderId="32" xfId="0" applyNumberFormat="1" applyFont="1" applyFill="1" applyBorder="1" applyAlignment="1" applyProtection="1">
      <alignment horizontal="center" vertical="center"/>
      <protection locked="0"/>
    </xf>
    <xf numFmtId="55" fontId="7" fillId="3" borderId="28" xfId="0" applyNumberFormat="1" applyFont="1" applyFill="1" applyBorder="1" applyAlignment="1" applyProtection="1">
      <alignment horizontal="center" vertical="center"/>
      <protection locked="0"/>
    </xf>
    <xf numFmtId="0" fontId="7" fillId="4" borderId="5" xfId="0" applyFont="1" applyFill="1" applyBorder="1" applyProtection="1">
      <alignment vertical="center"/>
    </xf>
    <xf numFmtId="0" fontId="7" fillId="4" borderId="13" xfId="0" applyFont="1" applyFill="1" applyBorder="1" applyProtection="1">
      <alignment vertical="center"/>
    </xf>
    <xf numFmtId="0" fontId="7" fillId="4" borderId="45" xfId="0" applyFont="1" applyFill="1" applyBorder="1" applyProtection="1">
      <alignment vertical="center"/>
    </xf>
    <xf numFmtId="176" fontId="7" fillId="3" borderId="25" xfId="0" applyNumberFormat="1" applyFont="1" applyFill="1" applyBorder="1" applyAlignment="1" applyProtection="1">
      <alignment vertical="center"/>
      <protection locked="0"/>
    </xf>
    <xf numFmtId="176" fontId="7" fillId="3" borderId="24" xfId="0" applyNumberFormat="1" applyFont="1" applyFill="1" applyBorder="1" applyAlignment="1" applyProtection="1">
      <alignment vertical="center"/>
      <protection locked="0"/>
    </xf>
    <xf numFmtId="176" fontId="7" fillId="3" borderId="17" xfId="0" applyNumberFormat="1" applyFont="1" applyFill="1" applyBorder="1" applyAlignment="1" applyProtection="1">
      <alignment vertical="center"/>
      <protection locked="0"/>
    </xf>
    <xf numFmtId="176" fontId="7" fillId="3" borderId="20" xfId="0" applyNumberFormat="1" applyFont="1" applyFill="1" applyBorder="1" applyAlignment="1" applyProtection="1">
      <alignment vertical="center"/>
      <protection locked="0"/>
    </xf>
    <xf numFmtId="0" fontId="7" fillId="4" borderId="21" xfId="0" applyFont="1" applyFill="1" applyBorder="1" applyAlignment="1" applyProtection="1">
      <alignment horizontal="left" vertical="center"/>
    </xf>
    <xf numFmtId="0" fontId="7" fillId="4" borderId="20" xfId="0" applyFont="1" applyFill="1" applyBorder="1" applyAlignment="1" applyProtection="1">
      <alignment horizontal="left" vertical="center"/>
    </xf>
    <xf numFmtId="0" fontId="7" fillId="4" borderId="39" xfId="0" applyFont="1" applyFill="1" applyBorder="1" applyAlignment="1" applyProtection="1">
      <alignment horizontal="left" vertical="center"/>
    </xf>
    <xf numFmtId="0" fontId="7" fillId="4" borderId="37" xfId="0" applyFont="1" applyFill="1" applyBorder="1" applyAlignment="1" applyProtection="1">
      <alignment horizontal="right" vertical="center" wrapText="1"/>
    </xf>
    <xf numFmtId="0" fontId="7" fillId="4" borderId="49" xfId="0" applyFont="1" applyFill="1" applyBorder="1" applyAlignment="1" applyProtection="1">
      <alignment horizontal="right" vertical="center" wrapText="1"/>
    </xf>
    <xf numFmtId="0" fontId="7" fillId="4" borderId="56" xfId="0" applyFont="1" applyFill="1" applyBorder="1" applyAlignment="1" applyProtection="1">
      <alignment horizontal="right" vertical="center" wrapText="1"/>
    </xf>
    <xf numFmtId="38" fontId="7" fillId="2" borderId="24" xfId="1" applyNumberFormat="1" applyFont="1" applyFill="1" applyBorder="1" applyAlignment="1" applyProtection="1">
      <alignment horizontal="right" vertical="center"/>
    </xf>
    <xf numFmtId="0" fontId="10" fillId="4" borderId="24" xfId="2" applyFont="1" applyFill="1" applyBorder="1" applyAlignment="1" applyProtection="1">
      <alignment horizontal="center" vertical="center" shrinkToFit="1"/>
    </xf>
    <xf numFmtId="0" fontId="10" fillId="4" borderId="24" xfId="2" applyFont="1" applyFill="1" applyBorder="1" applyAlignment="1" applyProtection="1">
      <alignment horizontal="center" vertical="center"/>
    </xf>
    <xf numFmtId="0" fontId="10" fillId="4" borderId="36"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32" fillId="4" borderId="0" xfId="2" applyFont="1" applyFill="1" applyAlignment="1" applyProtection="1">
      <alignment horizontal="center" vertical="center"/>
    </xf>
    <xf numFmtId="0" fontId="7" fillId="4" borderId="12" xfId="2" applyFont="1" applyFill="1" applyBorder="1" applyAlignment="1" applyProtection="1">
      <alignment horizontal="center" vertical="center" shrinkToFit="1"/>
    </xf>
    <xf numFmtId="0" fontId="7" fillId="4" borderId="11" xfId="2" applyFont="1" applyFill="1" applyBorder="1" applyAlignment="1" applyProtection="1">
      <alignment horizontal="center" vertical="center" shrinkToFit="1"/>
    </xf>
    <xf numFmtId="0" fontId="7" fillId="4" borderId="69" xfId="2" applyFont="1" applyFill="1" applyBorder="1" applyAlignment="1" applyProtection="1">
      <alignment horizontal="center" vertical="center" shrinkToFit="1"/>
    </xf>
    <xf numFmtId="0" fontId="10" fillId="4" borderId="17" xfId="2" applyFont="1" applyFill="1" applyBorder="1" applyAlignment="1" applyProtection="1">
      <alignment horizontal="center" vertical="center" wrapText="1"/>
    </xf>
    <xf numFmtId="0" fontId="10" fillId="4" borderId="20" xfId="2" applyFont="1" applyFill="1" applyBorder="1" applyAlignment="1" applyProtection="1">
      <alignment horizontal="center" vertical="center"/>
    </xf>
    <xf numFmtId="0" fontId="10" fillId="4" borderId="66" xfId="2" applyFont="1" applyFill="1" applyBorder="1" applyAlignment="1" applyProtection="1">
      <alignment horizontal="center" vertical="center"/>
    </xf>
    <xf numFmtId="0" fontId="10" fillId="4" borderId="37" xfId="2" applyFont="1" applyFill="1" applyBorder="1" applyAlignment="1" applyProtection="1">
      <alignment horizontal="center" vertical="center"/>
    </xf>
    <xf numFmtId="0" fontId="10" fillId="4" borderId="49" xfId="2" applyFont="1" applyFill="1" applyBorder="1" applyAlignment="1" applyProtection="1">
      <alignment horizontal="center" vertical="center"/>
    </xf>
    <xf numFmtId="0" fontId="10" fillId="4" borderId="63" xfId="2" applyFont="1" applyFill="1" applyBorder="1" applyAlignment="1" applyProtection="1">
      <alignment horizontal="center" vertical="center"/>
    </xf>
    <xf numFmtId="0" fontId="7" fillId="4" borderId="20" xfId="2" applyFont="1" applyFill="1" applyBorder="1" applyAlignment="1" applyProtection="1">
      <alignment horizontal="center" vertical="center" shrinkToFit="1"/>
    </xf>
    <xf numFmtId="0" fontId="7" fillId="4" borderId="39" xfId="2" applyFont="1" applyFill="1" applyBorder="1" applyAlignment="1" applyProtection="1">
      <alignment horizontal="center" vertical="center" shrinkToFit="1"/>
    </xf>
    <xf numFmtId="0" fontId="7" fillId="4" borderId="0" xfId="2" applyFont="1" applyFill="1" applyBorder="1" applyAlignment="1" applyProtection="1">
      <alignment horizontal="center" vertical="center" shrinkToFit="1"/>
    </xf>
    <xf numFmtId="0" fontId="7" fillId="4" borderId="64" xfId="2" applyFont="1" applyFill="1" applyBorder="1" applyAlignment="1" applyProtection="1">
      <alignment horizontal="center" vertical="center" shrinkToFit="1"/>
    </xf>
    <xf numFmtId="0" fontId="10" fillId="4" borderId="20" xfId="2" applyFont="1" applyFill="1" applyBorder="1" applyAlignment="1" applyProtection="1">
      <alignment horizontal="center" vertical="center" wrapText="1"/>
    </xf>
    <xf numFmtId="0" fontId="10" fillId="4" borderId="39" xfId="2" applyFont="1" applyFill="1" applyBorder="1" applyAlignment="1" applyProtection="1">
      <alignment horizontal="center" vertical="center"/>
    </xf>
    <xf numFmtId="0" fontId="10" fillId="4" borderId="56" xfId="2" applyFont="1" applyFill="1" applyBorder="1" applyAlignment="1" applyProtection="1">
      <alignment horizontal="center" vertical="center"/>
    </xf>
    <xf numFmtId="0" fontId="7" fillId="4" borderId="50" xfId="2" applyFont="1" applyFill="1" applyBorder="1" applyAlignment="1" applyProtection="1">
      <alignment horizontal="center" vertical="center" shrinkToFit="1"/>
    </xf>
    <xf numFmtId="0" fontId="7" fillId="4" borderId="24" xfId="2" applyFont="1" applyFill="1" applyBorder="1" applyAlignment="1" applyProtection="1">
      <alignment horizontal="center" vertical="center" shrinkToFit="1"/>
    </xf>
    <xf numFmtId="0" fontId="7" fillId="4" borderId="36" xfId="2" applyFont="1" applyFill="1" applyBorder="1" applyAlignment="1" applyProtection="1">
      <alignment horizontal="center" vertical="center" shrinkToFit="1"/>
    </xf>
    <xf numFmtId="0" fontId="7" fillId="2" borderId="25" xfId="2" applyFont="1" applyFill="1" applyBorder="1" applyAlignment="1" applyProtection="1">
      <alignment horizontal="center" vertical="center" shrinkToFit="1"/>
    </xf>
    <xf numFmtId="0" fontId="7" fillId="2" borderId="24" xfId="2" applyFont="1" applyFill="1" applyBorder="1" applyAlignment="1" applyProtection="1">
      <alignment horizontal="center" vertical="center" shrinkToFit="1"/>
    </xf>
    <xf numFmtId="0" fontId="7" fillId="2" borderId="23" xfId="2" applyFont="1" applyFill="1" applyBorder="1" applyAlignment="1" applyProtection="1">
      <alignment horizontal="center" vertical="center" shrinkToFit="1"/>
    </xf>
    <xf numFmtId="181" fontId="7" fillId="2" borderId="25" xfId="2" applyNumberFormat="1" applyFont="1" applyFill="1" applyBorder="1" applyAlignment="1" applyProtection="1">
      <alignment horizontal="center" vertical="center" shrinkToFit="1"/>
    </xf>
    <xf numFmtId="181" fontId="7" fillId="2" borderId="24" xfId="2" applyNumberFormat="1" applyFont="1" applyFill="1" applyBorder="1" applyAlignment="1" applyProtection="1">
      <alignment horizontal="center" vertical="center" shrinkToFit="1"/>
    </xf>
    <xf numFmtId="181" fontId="7" fillId="2" borderId="23" xfId="2" applyNumberFormat="1" applyFont="1" applyFill="1" applyBorder="1" applyAlignment="1" applyProtection="1">
      <alignment horizontal="center" vertical="center" shrinkToFit="1"/>
    </xf>
    <xf numFmtId="0" fontId="7" fillId="2" borderId="25" xfId="2" applyNumberFormat="1" applyFont="1" applyFill="1" applyBorder="1" applyAlignment="1" applyProtection="1">
      <alignment horizontal="center" vertical="center" shrinkToFit="1"/>
    </xf>
    <xf numFmtId="0" fontId="7" fillId="2" borderId="24" xfId="2" applyNumberFormat="1" applyFont="1" applyFill="1" applyBorder="1" applyAlignment="1" applyProtection="1">
      <alignment horizontal="center" vertical="center" shrinkToFit="1"/>
    </xf>
    <xf numFmtId="0" fontId="7" fillId="2" borderId="23" xfId="2" applyNumberFormat="1" applyFont="1" applyFill="1" applyBorder="1" applyAlignment="1" applyProtection="1">
      <alignment horizontal="center" vertical="center" shrinkToFit="1"/>
    </xf>
    <xf numFmtId="0" fontId="10" fillId="4" borderId="49" xfId="2" applyFont="1" applyFill="1" applyBorder="1" applyAlignment="1" applyProtection="1">
      <alignment vertical="top" wrapText="1"/>
    </xf>
    <xf numFmtId="0" fontId="7" fillId="4" borderId="47" xfId="2" applyFont="1" applyFill="1" applyBorder="1" applyAlignment="1" applyProtection="1">
      <alignment horizontal="center" vertical="center" shrinkToFit="1"/>
    </xf>
    <xf numFmtId="0" fontId="34" fillId="4" borderId="17" xfId="2" applyFont="1" applyFill="1" applyBorder="1" applyAlignment="1" applyProtection="1">
      <alignment horizontal="center" vertical="center" wrapText="1" shrinkToFit="1"/>
      <protection locked="0"/>
    </xf>
    <xf numFmtId="0" fontId="34" fillId="4" borderId="39" xfId="2" applyFont="1" applyFill="1" applyBorder="1" applyAlignment="1" applyProtection="1">
      <alignment horizontal="center" vertical="center" wrapText="1" shrinkToFit="1"/>
      <protection locked="0"/>
    </xf>
    <xf numFmtId="0" fontId="34" fillId="4" borderId="37" xfId="2" applyFont="1" applyFill="1" applyBorder="1" applyAlignment="1" applyProtection="1">
      <alignment horizontal="center" vertical="center" wrapText="1" shrinkToFit="1"/>
      <protection locked="0"/>
    </xf>
    <xf numFmtId="0" fontId="34" fillId="4" borderId="56" xfId="2" applyFont="1" applyFill="1" applyBorder="1" applyAlignment="1" applyProtection="1">
      <alignment horizontal="center" vertical="center" wrapText="1" shrinkToFit="1"/>
      <protection locked="0"/>
    </xf>
    <xf numFmtId="0" fontId="6" fillId="4" borderId="47" xfId="2" applyFont="1" applyFill="1" applyBorder="1" applyAlignment="1" applyProtection="1">
      <alignment horizontal="center" vertical="center" wrapText="1"/>
      <protection locked="0"/>
    </xf>
    <xf numFmtId="0" fontId="7" fillId="4" borderId="47" xfId="2" applyFont="1" applyFill="1" applyBorder="1" applyAlignment="1" applyProtection="1">
      <alignment horizontal="center" vertical="center" shrinkToFit="1"/>
      <protection locked="0"/>
    </xf>
    <xf numFmtId="0" fontId="7" fillId="4" borderId="25" xfId="2" applyFont="1" applyFill="1" applyBorder="1" applyAlignment="1" applyProtection="1">
      <alignment horizontal="center" vertical="center" shrinkToFit="1"/>
      <protection locked="0"/>
    </xf>
    <xf numFmtId="0" fontId="10" fillId="4" borderId="25" xfId="2" applyFont="1" applyFill="1" applyBorder="1" applyAlignment="1" applyProtection="1">
      <alignment horizontal="center" vertical="center" shrinkToFit="1"/>
    </xf>
    <xf numFmtId="0" fontId="7" fillId="4" borderId="6" xfId="2" applyFont="1" applyFill="1" applyBorder="1" applyAlignment="1" applyProtection="1">
      <alignment horizontal="center" vertical="center" shrinkToFit="1"/>
    </xf>
    <xf numFmtId="0" fontId="7" fillId="4" borderId="5" xfId="2" applyFont="1" applyFill="1" applyBorder="1" applyAlignment="1" applyProtection="1">
      <alignment horizontal="center" vertical="center" shrinkToFit="1"/>
    </xf>
    <xf numFmtId="0" fontId="7" fillId="4" borderId="35"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34" fillId="4" borderId="47" xfId="2" applyFont="1" applyFill="1" applyBorder="1" applyAlignment="1" applyProtection="1">
      <alignment horizontal="center" vertical="center" wrapText="1" shrinkToFit="1"/>
    </xf>
    <xf numFmtId="0" fontId="7" fillId="4" borderId="17" xfId="2" applyFont="1" applyFill="1" applyBorder="1" applyAlignment="1" applyProtection="1">
      <alignment horizontal="center" vertical="center" shrinkToFit="1"/>
    </xf>
    <xf numFmtId="0" fontId="7" fillId="4" borderId="37" xfId="2" applyFont="1" applyFill="1" applyBorder="1" applyAlignment="1" applyProtection="1">
      <alignment horizontal="center" vertical="center" shrinkToFit="1"/>
    </xf>
    <xf numFmtId="0" fontId="7" fillId="4" borderId="49" xfId="2" applyFont="1" applyFill="1" applyBorder="1" applyAlignment="1" applyProtection="1">
      <alignment horizontal="center" vertical="center" shrinkToFit="1"/>
    </xf>
    <xf numFmtId="0" fontId="7" fillId="4" borderId="56" xfId="2" applyFont="1" applyFill="1" applyBorder="1" applyAlignment="1" applyProtection="1">
      <alignment horizontal="center" vertical="center" shrinkToFit="1"/>
    </xf>
    <xf numFmtId="0" fontId="7" fillId="4" borderId="38" xfId="2" applyFont="1" applyFill="1" applyBorder="1" applyAlignment="1" applyProtection="1">
      <alignment horizontal="center" vertical="center" shrinkToFit="1"/>
    </xf>
    <xf numFmtId="0" fontId="34" fillId="4" borderId="17" xfId="2" applyFont="1" applyFill="1" applyBorder="1" applyAlignment="1" applyProtection="1">
      <alignment horizontal="center" vertical="center" wrapText="1" shrinkToFit="1"/>
    </xf>
    <xf numFmtId="0" fontId="34" fillId="4" borderId="39" xfId="2" applyFont="1" applyFill="1" applyBorder="1" applyAlignment="1" applyProtection="1">
      <alignment horizontal="center" vertical="center" wrapText="1" shrinkToFit="1"/>
    </xf>
    <xf numFmtId="0" fontId="34" fillId="4" borderId="37" xfId="2" applyFont="1" applyFill="1" applyBorder="1" applyAlignment="1" applyProtection="1">
      <alignment horizontal="center" vertical="center" wrapText="1" shrinkToFit="1"/>
    </xf>
    <xf numFmtId="0" fontId="34" fillId="4" borderId="56" xfId="2" applyFont="1" applyFill="1" applyBorder="1" applyAlignment="1" applyProtection="1">
      <alignment horizontal="center" vertical="center" wrapText="1" shrinkToFit="1"/>
    </xf>
    <xf numFmtId="0" fontId="6" fillId="4" borderId="47" xfId="2" applyFont="1" applyFill="1" applyBorder="1" applyAlignment="1" applyProtection="1">
      <alignment horizontal="center" vertical="center" wrapText="1"/>
    </xf>
    <xf numFmtId="0" fontId="7" fillId="4" borderId="25" xfId="2" applyFont="1" applyFill="1" applyBorder="1" applyAlignment="1" applyProtection="1">
      <alignment horizontal="center" vertical="center" shrinkToFit="1"/>
    </xf>
    <xf numFmtId="0" fontId="7" fillId="4" borderId="68" xfId="2" applyFont="1" applyFill="1" applyBorder="1" applyAlignment="1" applyProtection="1">
      <alignment horizontal="center" vertical="center"/>
    </xf>
    <xf numFmtId="0" fontId="10" fillId="4" borderId="20" xfId="2" applyFont="1" applyFill="1" applyBorder="1" applyAlignment="1" applyProtection="1">
      <alignment horizontal="center" vertical="center" shrinkToFit="1"/>
    </xf>
    <xf numFmtId="0" fontId="7" fillId="4" borderId="18" xfId="2" applyFont="1" applyFill="1" applyBorder="1" applyAlignment="1" applyProtection="1">
      <alignment horizontal="center" vertical="center"/>
    </xf>
    <xf numFmtId="0" fontId="7" fillId="4" borderId="67" xfId="2" applyFont="1" applyFill="1" applyBorder="1" applyAlignment="1" applyProtection="1">
      <alignment horizontal="center" vertical="center"/>
    </xf>
    <xf numFmtId="0" fontId="7" fillId="4" borderId="0" xfId="2" applyFont="1" applyFill="1" applyAlignment="1" applyProtection="1">
      <alignment horizontal="left" vertical="top" wrapText="1"/>
    </xf>
    <xf numFmtId="0" fontId="10" fillId="4" borderId="17" xfId="2" applyFont="1" applyFill="1" applyBorder="1" applyAlignment="1" applyProtection="1">
      <alignment horizontal="right" vertical="center"/>
    </xf>
    <xf numFmtId="0" fontId="10" fillId="4" borderId="20" xfId="2" applyFont="1" applyFill="1" applyBorder="1" applyAlignment="1" applyProtection="1">
      <alignment horizontal="right" vertical="center"/>
    </xf>
    <xf numFmtId="0" fontId="10" fillId="4" borderId="66" xfId="2" applyFont="1" applyFill="1" applyBorder="1" applyAlignment="1" applyProtection="1">
      <alignment horizontal="right" vertical="center"/>
    </xf>
    <xf numFmtId="0" fontId="10" fillId="4" borderId="39" xfId="2" applyFont="1" applyFill="1" applyBorder="1" applyAlignment="1" applyProtection="1">
      <alignment horizontal="right" vertical="center"/>
    </xf>
    <xf numFmtId="0" fontId="6" fillId="4" borderId="0" xfId="2" applyFont="1" applyFill="1" applyBorder="1" applyAlignment="1" applyProtection="1">
      <alignment horizontal="left" vertical="top"/>
    </xf>
    <xf numFmtId="0" fontId="6" fillId="4" borderId="64" xfId="2" applyFont="1" applyFill="1" applyBorder="1" applyAlignment="1" applyProtection="1">
      <alignment horizontal="left" vertical="top"/>
    </xf>
    <xf numFmtId="0" fontId="6" fillId="4" borderId="37" xfId="2" applyFont="1" applyFill="1" applyBorder="1" applyAlignment="1" applyProtection="1">
      <alignment horizontal="left" vertical="center"/>
    </xf>
    <xf numFmtId="0" fontId="6" fillId="4" borderId="49" xfId="2" applyFont="1" applyFill="1" applyBorder="1" applyAlignment="1" applyProtection="1">
      <alignment horizontal="left" vertical="center"/>
    </xf>
    <xf numFmtId="0" fontId="6" fillId="4" borderId="49" xfId="2" applyFont="1" applyFill="1" applyBorder="1" applyAlignment="1" applyProtection="1">
      <alignment horizontal="center" vertical="center" shrinkToFit="1"/>
      <protection locked="0"/>
    </xf>
    <xf numFmtId="0" fontId="6" fillId="4" borderId="49" xfId="2" applyFont="1" applyFill="1" applyBorder="1" applyAlignment="1" applyProtection="1">
      <alignment horizontal="center" vertical="center"/>
    </xf>
    <xf numFmtId="0" fontId="6" fillId="4" borderId="38" xfId="2" applyFont="1" applyFill="1" applyBorder="1" applyAlignment="1" applyProtection="1">
      <alignment horizontal="left" vertical="top" shrinkToFit="1"/>
    </xf>
    <xf numFmtId="0" fontId="6" fillId="4" borderId="0" xfId="2" applyFont="1" applyFill="1" applyBorder="1" applyAlignment="1" applyProtection="1">
      <alignment horizontal="left" vertical="top" shrinkToFit="1"/>
    </xf>
    <xf numFmtId="0" fontId="6" fillId="4" borderId="0" xfId="2" applyFont="1" applyFill="1" applyBorder="1" applyAlignment="1" applyProtection="1">
      <alignment horizontal="center" vertical="top" shrinkToFit="1"/>
      <protection locked="0"/>
    </xf>
    <xf numFmtId="0" fontId="6" fillId="4" borderId="65" xfId="2" applyFont="1" applyFill="1" applyBorder="1" applyAlignment="1" applyProtection="1">
      <alignment horizontal="center" vertical="top" shrinkToFit="1"/>
      <protection locked="0"/>
    </xf>
  </cellXfs>
  <cellStyles count="9">
    <cellStyle name="桁区切り" xfId="1" builtinId="6"/>
    <cellStyle name="標準" xfId="0" builtinId="0"/>
    <cellStyle name="標準 2 2 2" xfId="8"/>
    <cellStyle name="標準 2 3" xfId="6"/>
    <cellStyle name="標準 2 4" xfId="3"/>
    <cellStyle name="標準 3" xfId="4"/>
    <cellStyle name="標準 4" xfId="2"/>
    <cellStyle name="標準 4 2" xfId="7"/>
    <cellStyle name="標準_賃金改善内訳表" xfId="5"/>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33</xdr:col>
      <xdr:colOff>302559</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23688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27</xdr:row>
      <xdr:rowOff>0</xdr:rowOff>
    </xdr:from>
    <xdr:ext cx="184731" cy="264560"/>
    <xdr:sp macro="" textlink="">
      <xdr:nvSpPr>
        <xdr:cNvPr id="4" name="テキスト ボックス 3">
          <a:extLst>
            <a:ext uri="{FF2B5EF4-FFF2-40B4-BE49-F238E27FC236}">
              <a16:creationId xmlns:a16="http://schemas.microsoft.com/office/drawing/2014/main" id="{00000000-0008-0000-08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27</xdr:row>
      <xdr:rowOff>0</xdr:rowOff>
    </xdr:from>
    <xdr:ext cx="184731" cy="264560"/>
    <xdr:sp macro="" textlink="">
      <xdr:nvSpPr>
        <xdr:cNvPr id="5" name="テキスト ボックス 4">
          <a:extLst>
            <a:ext uri="{FF2B5EF4-FFF2-40B4-BE49-F238E27FC236}">
              <a16:creationId xmlns:a16="http://schemas.microsoft.com/office/drawing/2014/main" id="{00000000-0008-0000-0B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X24"/>
  <sheetViews>
    <sheetView tabSelected="1" view="pageBreakPreview" zoomScale="90" zoomScaleNormal="100" zoomScaleSheetLayoutView="90" workbookViewId="0">
      <selection activeCell="F2" sqref="F2:G2"/>
    </sheetView>
  </sheetViews>
  <sheetFormatPr defaultColWidth="9" defaultRowHeight="18" customHeight="1" x14ac:dyDescent="0.15"/>
  <cols>
    <col min="1" max="1" width="5" style="62" customWidth="1"/>
    <col min="2" max="2" width="11.875" style="62" customWidth="1"/>
    <col min="3" max="3" width="11.75" style="62" customWidth="1"/>
    <col min="4" max="4" width="24.75" style="62" customWidth="1"/>
    <col min="5" max="8" width="13.75" style="62" customWidth="1"/>
    <col min="9" max="9" width="16.625" style="62" customWidth="1"/>
    <col min="10" max="12" width="3" style="62" customWidth="1"/>
    <col min="13" max="21" width="3" style="62" hidden="1" customWidth="1"/>
    <col min="22" max="22" width="13" style="62" hidden="1" customWidth="1"/>
    <col min="23" max="24" width="12.25" style="62" hidden="1" customWidth="1"/>
    <col min="25" max="25" width="0" style="62" hidden="1" customWidth="1"/>
    <col min="26" max="16384" width="9" style="62"/>
  </cols>
  <sheetData>
    <row r="1" spans="1:24" s="1" customFormat="1" ht="18" customHeight="1" x14ac:dyDescent="0.15">
      <c r="A1" s="254" t="s">
        <v>343</v>
      </c>
      <c r="B1" s="115"/>
      <c r="C1" s="115"/>
      <c r="D1" s="255"/>
      <c r="E1" s="201"/>
      <c r="F1" s="224"/>
      <c r="G1" s="224"/>
      <c r="H1" s="201"/>
      <c r="I1" s="115"/>
    </row>
    <row r="2" spans="1:24" s="1" customFormat="1" ht="18" customHeight="1" thickBot="1" x14ac:dyDescent="0.2">
      <c r="A2" s="254"/>
      <c r="B2" s="115"/>
      <c r="C2" s="115"/>
      <c r="D2" s="256" t="s">
        <v>292</v>
      </c>
      <c r="E2" s="183" t="s">
        <v>297</v>
      </c>
      <c r="F2" s="397"/>
      <c r="G2" s="398"/>
      <c r="H2" s="183" t="s">
        <v>298</v>
      </c>
      <c r="I2" s="115"/>
      <c r="W2" s="1" t="s">
        <v>341</v>
      </c>
      <c r="X2" s="1" t="s">
        <v>342</v>
      </c>
    </row>
    <row r="3" spans="1:24" s="1" customFormat="1" ht="18" customHeight="1" x14ac:dyDescent="0.15">
      <c r="A3" s="254"/>
      <c r="B3" s="115"/>
      <c r="C3" s="115"/>
      <c r="D3" s="256" t="s">
        <v>293</v>
      </c>
      <c r="E3" s="397"/>
      <c r="F3" s="399"/>
      <c r="G3" s="399"/>
      <c r="H3" s="398"/>
      <c r="I3" s="115"/>
      <c r="N3" s="1" t="s">
        <v>318</v>
      </c>
      <c r="V3" s="232" t="s">
        <v>338</v>
      </c>
      <c r="W3" s="233">
        <v>49950</v>
      </c>
      <c r="X3" s="234">
        <v>6240</v>
      </c>
    </row>
    <row r="4" spans="1:24" s="1" customFormat="1" ht="18" customHeight="1" x14ac:dyDescent="0.15">
      <c r="A4" s="254"/>
      <c r="B4" s="115"/>
      <c r="C4" s="115"/>
      <c r="D4" s="256" t="s">
        <v>294</v>
      </c>
      <c r="E4" s="400"/>
      <c r="F4" s="401"/>
      <c r="G4" s="401"/>
      <c r="H4" s="402"/>
      <c r="I4" s="115"/>
      <c r="N4" s="1" t="s">
        <v>319</v>
      </c>
      <c r="V4" s="232" t="s">
        <v>339</v>
      </c>
      <c r="W4" s="52">
        <v>51030</v>
      </c>
      <c r="X4" s="235">
        <v>6380</v>
      </c>
    </row>
    <row r="5" spans="1:24" s="1" customFormat="1" ht="18" customHeight="1" thickBot="1" x14ac:dyDescent="0.2">
      <c r="A5" s="115"/>
      <c r="B5" s="115"/>
      <c r="C5" s="115"/>
      <c r="D5" s="256" t="s">
        <v>295</v>
      </c>
      <c r="E5" s="397"/>
      <c r="F5" s="399"/>
      <c r="G5" s="399"/>
      <c r="H5" s="398"/>
      <c r="I5" s="115"/>
      <c r="N5" s="1" t="s">
        <v>320</v>
      </c>
      <c r="V5" s="232" t="s">
        <v>340</v>
      </c>
      <c r="W5" s="236">
        <v>48860</v>
      </c>
      <c r="X5" s="237">
        <v>6110</v>
      </c>
    </row>
    <row r="6" spans="1:24" s="1" customFormat="1" ht="18" customHeight="1" x14ac:dyDescent="0.15">
      <c r="A6" s="115"/>
      <c r="B6" s="115"/>
      <c r="C6" s="115"/>
      <c r="D6" s="256" t="s">
        <v>296</v>
      </c>
      <c r="E6" s="397"/>
      <c r="F6" s="399"/>
      <c r="G6" s="399"/>
      <c r="H6" s="398"/>
      <c r="I6" s="115"/>
      <c r="N6" s="1" t="s">
        <v>321</v>
      </c>
    </row>
    <row r="7" spans="1:24" s="1" customFormat="1" ht="18" customHeight="1" x14ac:dyDescent="0.15">
      <c r="A7" s="388" t="s">
        <v>291</v>
      </c>
      <c r="B7" s="388"/>
      <c r="C7" s="388"/>
      <c r="D7" s="388"/>
      <c r="E7" s="388"/>
      <c r="F7" s="388"/>
      <c r="G7" s="388"/>
      <c r="H7" s="388"/>
      <c r="I7" s="115"/>
      <c r="N7" s="1" t="s">
        <v>322</v>
      </c>
    </row>
    <row r="8" spans="1:24" s="1" customFormat="1" ht="18" customHeight="1" x14ac:dyDescent="0.15">
      <c r="A8" s="388" t="s">
        <v>75</v>
      </c>
      <c r="B8" s="388"/>
      <c r="C8" s="388"/>
      <c r="D8" s="388"/>
      <c r="E8" s="388"/>
      <c r="F8" s="388"/>
      <c r="G8" s="388"/>
      <c r="H8" s="389"/>
      <c r="I8" s="115"/>
      <c r="N8" s="1" t="s">
        <v>337</v>
      </c>
    </row>
    <row r="9" spans="1:24" s="1" customFormat="1" ht="18" customHeight="1" thickBot="1" x14ac:dyDescent="0.2">
      <c r="A9" s="257"/>
      <c r="B9" s="257"/>
      <c r="C9" s="257"/>
      <c r="D9" s="257"/>
      <c r="E9" s="257"/>
      <c r="F9" s="257"/>
      <c r="G9" s="257"/>
      <c r="H9" s="115"/>
      <c r="I9" s="115"/>
      <c r="N9" s="1" t="s">
        <v>323</v>
      </c>
    </row>
    <row r="10" spans="1:24" s="1" customFormat="1" ht="30" customHeight="1" x14ac:dyDescent="0.15">
      <c r="A10" s="390" t="s">
        <v>74</v>
      </c>
      <c r="B10" s="392" t="s">
        <v>73</v>
      </c>
      <c r="C10" s="392" t="s">
        <v>72</v>
      </c>
      <c r="D10" s="392" t="s">
        <v>71</v>
      </c>
      <c r="E10" s="394" t="s">
        <v>70</v>
      </c>
      <c r="F10" s="395"/>
      <c r="G10" s="394" t="s">
        <v>69</v>
      </c>
      <c r="H10" s="396"/>
      <c r="I10" s="115"/>
      <c r="N10" s="1" t="s">
        <v>324</v>
      </c>
    </row>
    <row r="11" spans="1:24" s="1" customFormat="1" ht="54" customHeight="1" thickBot="1" x14ac:dyDescent="0.2">
      <c r="A11" s="391"/>
      <c r="B11" s="393"/>
      <c r="C11" s="393"/>
      <c r="D11" s="393"/>
      <c r="E11" s="64"/>
      <c r="F11" s="65" t="s">
        <v>68</v>
      </c>
      <c r="G11" s="253"/>
      <c r="H11" s="66" t="s">
        <v>249</v>
      </c>
      <c r="I11" s="115"/>
      <c r="N11" s="1" t="s">
        <v>325</v>
      </c>
    </row>
    <row r="12" spans="1:24" s="1" customFormat="1" ht="21.75" customHeight="1" x14ac:dyDescent="0.15">
      <c r="A12" s="9" t="s">
        <v>67</v>
      </c>
      <c r="B12" s="8" t="s">
        <v>66</v>
      </c>
      <c r="C12" s="8" t="s">
        <v>65</v>
      </c>
      <c r="D12" s="8" t="s">
        <v>64</v>
      </c>
      <c r="E12" s="49">
        <v>40000</v>
      </c>
      <c r="F12" s="49"/>
      <c r="G12" s="50"/>
      <c r="H12" s="51"/>
      <c r="I12" s="115"/>
      <c r="N12" s="1" t="s">
        <v>326</v>
      </c>
    </row>
    <row r="13" spans="1:24" s="1" customFormat="1" ht="21.75" customHeight="1" x14ac:dyDescent="0.15">
      <c r="A13" s="52" t="s">
        <v>250</v>
      </c>
      <c r="B13" s="8" t="s">
        <v>66</v>
      </c>
      <c r="C13" s="8" t="s">
        <v>65</v>
      </c>
      <c r="D13" s="8" t="s">
        <v>64</v>
      </c>
      <c r="E13" s="49"/>
      <c r="F13" s="49"/>
      <c r="G13" s="50">
        <v>40000</v>
      </c>
      <c r="H13" s="51"/>
      <c r="I13" s="115"/>
      <c r="N13" s="1" t="s">
        <v>327</v>
      </c>
    </row>
    <row r="14" spans="1:24" s="1" customFormat="1" ht="21.75" customHeight="1" x14ac:dyDescent="0.15">
      <c r="A14" s="118">
        <v>1</v>
      </c>
      <c r="B14" s="67" t="s">
        <v>254</v>
      </c>
      <c r="C14" s="67" t="s">
        <v>54</v>
      </c>
      <c r="D14" s="98">
        <f>E5</f>
        <v>0</v>
      </c>
      <c r="E14" s="53"/>
      <c r="F14" s="53"/>
      <c r="G14" s="54"/>
      <c r="H14" s="55"/>
      <c r="I14" s="231" t="str">
        <f>IF(③第６号様式!R15="","",IF(E14&gt;IF(OR(E3="認定こども園",E3="幼稚園"),(ROUNDDOWN(VLOOKUP(E3,$V$3:$X$5,2,FALSE)*③第６号様式!R15*12,-3)+ROUNDDOWN(VLOOKUP(E3,V3:X5,3,FALSE)*③第６号様式!V15*12,-3))*0.2,(ROUNDDOWN(W5*③第６号様式!R15*12,-3)+ROUNDDOWN(X5*③第６号様式!V15*12,-3))*0.2),"NG",""))</f>
        <v/>
      </c>
      <c r="N14" s="1" t="s">
        <v>328</v>
      </c>
    </row>
    <row r="15" spans="1:24" s="1" customFormat="1" ht="21.75" customHeight="1" x14ac:dyDescent="0.15">
      <c r="A15" s="118">
        <v>2</v>
      </c>
      <c r="B15" s="7"/>
      <c r="C15" s="7"/>
      <c r="D15" s="7"/>
      <c r="E15" s="53"/>
      <c r="F15" s="53"/>
      <c r="G15" s="54"/>
      <c r="H15" s="55"/>
      <c r="I15" s="115"/>
      <c r="N15" s="1" t="s">
        <v>329</v>
      </c>
    </row>
    <row r="16" spans="1:24" s="1" customFormat="1" ht="21.75" customHeight="1" x14ac:dyDescent="0.15">
      <c r="A16" s="118">
        <v>3</v>
      </c>
      <c r="B16" s="7"/>
      <c r="C16" s="7"/>
      <c r="D16" s="7"/>
      <c r="E16" s="53"/>
      <c r="F16" s="53"/>
      <c r="G16" s="54"/>
      <c r="H16" s="55"/>
      <c r="I16" s="115"/>
      <c r="N16" s="1" t="s">
        <v>330</v>
      </c>
    </row>
    <row r="17" spans="1:14" s="1" customFormat="1" ht="21.75" customHeight="1" x14ac:dyDescent="0.15">
      <c r="A17" s="118">
        <v>4</v>
      </c>
      <c r="B17" s="7"/>
      <c r="C17" s="7"/>
      <c r="D17" s="7"/>
      <c r="E17" s="53"/>
      <c r="F17" s="53"/>
      <c r="G17" s="54"/>
      <c r="H17" s="55"/>
      <c r="I17" s="115"/>
      <c r="N17" s="1" t="s">
        <v>331</v>
      </c>
    </row>
    <row r="18" spans="1:14" s="1" customFormat="1" ht="21.75" customHeight="1" x14ac:dyDescent="0.15">
      <c r="A18" s="118">
        <v>5</v>
      </c>
      <c r="B18" s="7"/>
      <c r="C18" s="7"/>
      <c r="D18" s="7"/>
      <c r="E18" s="53"/>
      <c r="F18" s="53"/>
      <c r="G18" s="54"/>
      <c r="H18" s="55"/>
      <c r="I18" s="115"/>
      <c r="N18" s="1" t="s">
        <v>332</v>
      </c>
    </row>
    <row r="19" spans="1:14" s="1" customFormat="1" ht="21.75" customHeight="1" x14ac:dyDescent="0.15">
      <c r="A19" s="118">
        <v>6</v>
      </c>
      <c r="B19" s="7"/>
      <c r="C19" s="7"/>
      <c r="D19" s="7"/>
      <c r="E19" s="53"/>
      <c r="F19" s="53"/>
      <c r="G19" s="54"/>
      <c r="H19" s="55"/>
      <c r="I19" s="115"/>
      <c r="N19" s="1" t="s">
        <v>333</v>
      </c>
    </row>
    <row r="20" spans="1:14" s="1" customFormat="1" ht="21.75" customHeight="1" x14ac:dyDescent="0.15">
      <c r="A20" s="118">
        <v>7</v>
      </c>
      <c r="B20" s="7"/>
      <c r="C20" s="7"/>
      <c r="D20" s="7"/>
      <c r="E20" s="53"/>
      <c r="F20" s="53"/>
      <c r="G20" s="54"/>
      <c r="H20" s="55"/>
      <c r="I20" s="115"/>
      <c r="N20" s="1" t="s">
        <v>334</v>
      </c>
    </row>
    <row r="21" spans="1:14" s="1" customFormat="1" ht="21.75" customHeight="1" thickBot="1" x14ac:dyDescent="0.2">
      <c r="A21" s="119">
        <v>8</v>
      </c>
      <c r="B21" s="6"/>
      <c r="C21" s="6"/>
      <c r="D21" s="6"/>
      <c r="E21" s="56"/>
      <c r="F21" s="56"/>
      <c r="G21" s="57"/>
      <c r="H21" s="58"/>
      <c r="I21" s="115"/>
    </row>
    <row r="22" spans="1:14" s="1" customFormat="1" ht="21.75" customHeight="1" thickTop="1" thickBot="1" x14ac:dyDescent="0.2">
      <c r="A22" s="382" t="s">
        <v>63</v>
      </c>
      <c r="B22" s="383"/>
      <c r="C22" s="383"/>
      <c r="D22" s="384"/>
      <c r="E22" s="59">
        <f>SUM(E14:E21)</f>
        <v>0</v>
      </c>
      <c r="F22" s="59">
        <f>SUM(F14:F21)</f>
        <v>0</v>
      </c>
      <c r="G22" s="60">
        <f>SUM(G14:G21)</f>
        <v>0</v>
      </c>
      <c r="H22" s="61">
        <f>SUM(H14:H21)</f>
        <v>0</v>
      </c>
      <c r="I22" s="115"/>
    </row>
    <row r="23" spans="1:14" s="1" customFormat="1" ht="42" customHeight="1" x14ac:dyDescent="0.15">
      <c r="A23" s="249" t="s">
        <v>33</v>
      </c>
      <c r="B23" s="385" t="s">
        <v>61</v>
      </c>
      <c r="C23" s="385"/>
      <c r="D23" s="385"/>
      <c r="E23" s="385"/>
      <c r="F23" s="385"/>
      <c r="G23" s="385"/>
      <c r="H23" s="386"/>
      <c r="I23" s="115"/>
    </row>
    <row r="24" spans="1:14" s="1" customFormat="1" ht="18" customHeight="1" x14ac:dyDescent="0.15">
      <c r="A24" s="63" t="s">
        <v>31</v>
      </c>
      <c r="B24" s="387" t="s">
        <v>275</v>
      </c>
      <c r="C24" s="387"/>
      <c r="D24" s="387"/>
      <c r="E24" s="387"/>
      <c r="F24" s="387"/>
      <c r="G24" s="387"/>
      <c r="H24" s="387"/>
      <c r="I24" s="115"/>
    </row>
  </sheetData>
  <sheetProtection algorithmName="SHA-512" hashValue="1I4baJlh6ilS3kZFeNpeWUjA8Tm8mN+nV2UIBGe8Ie8Nozd1sXVcYfCVrnr1Cun7veoujHj6afrxA7vbvsxFRw==" saltValue="bx2b7Ibuz457cBiUyzRVIA==" spinCount="100000" sheet="1" insertRows="0"/>
  <mergeCells count="16">
    <mergeCell ref="F2:G2"/>
    <mergeCell ref="E3:H3"/>
    <mergeCell ref="E4:H4"/>
    <mergeCell ref="E5:H5"/>
    <mergeCell ref="E6:H6"/>
    <mergeCell ref="A22:D22"/>
    <mergeCell ref="B23:H23"/>
    <mergeCell ref="B24:H24"/>
    <mergeCell ref="A7:H7"/>
    <mergeCell ref="A8:H8"/>
    <mergeCell ref="A10:A11"/>
    <mergeCell ref="B10:B11"/>
    <mergeCell ref="C10:C11"/>
    <mergeCell ref="D10:D11"/>
    <mergeCell ref="E10:F10"/>
    <mergeCell ref="G10:H10"/>
  </mergeCells>
  <phoneticPr fontId="5"/>
  <dataValidations count="2">
    <dataValidation type="list" allowBlank="1" showInputMessage="1" showErrorMessage="1" sqref="E3:H3">
      <formula1>"保育所,認定こども園,幼稚園,小規模保育事業,家庭的保育事業,事業所内保育事業"</formula1>
    </dataValidation>
    <dataValidation type="list" allowBlank="1" showInputMessage="1" showErrorMessage="1" sqref="F2:G2">
      <formula1>$N$3:$N$20</formula1>
    </dataValidation>
  </dataValidations>
  <printOptions horizontalCentered="1"/>
  <pageMargins left="0.55118110236220474" right="0.55118110236220474" top="0.55118110236220474" bottom="0.98425196850393704" header="0.31496062992125984" footer="0.51181102362204722"/>
  <pageSetup paperSize="9" scale="75" fitToHeight="0" orientation="portrait" horizontalDpi="300" verticalDpi="300" r:id="rId1"/>
  <headerFooter alignWithMargins="0"/>
  <ignoredErrors>
    <ignoredError sqref="G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CD60"/>
  <sheetViews>
    <sheetView view="pageBreakPreview" zoomScale="55" zoomScaleNormal="85" zoomScaleSheetLayoutView="55" workbookViewId="0">
      <selection activeCell="B9" sqref="B9:F9"/>
    </sheetView>
  </sheetViews>
  <sheetFormatPr defaultColWidth="9" defaultRowHeight="14.25" x14ac:dyDescent="0.15"/>
  <cols>
    <col min="1" max="1" width="5.625" style="172" customWidth="1"/>
    <col min="2" max="6" width="3.25" style="172" customWidth="1"/>
    <col min="7" max="9" width="3.625" style="172" customWidth="1"/>
    <col min="10" max="10" width="9.75" style="172" customWidth="1"/>
    <col min="11" max="14" width="3.25" style="172" customWidth="1"/>
    <col min="15" max="17" width="2.875" style="172" customWidth="1"/>
    <col min="18" max="19" width="3.125" style="172" customWidth="1"/>
    <col min="20" max="20" width="4.625" style="172" customWidth="1"/>
    <col min="21" max="22" width="3.125" style="172" customWidth="1"/>
    <col min="23" max="23" width="4.625" style="172" customWidth="1"/>
    <col min="24" max="25" width="3.125" style="172" customWidth="1"/>
    <col min="26" max="29" width="2.875" style="172" customWidth="1"/>
    <col min="30" max="30" width="2.625" style="172" customWidth="1"/>
    <col min="31" max="33" width="2.875" style="172" customWidth="1"/>
    <col min="34" max="35" width="3" style="172" customWidth="1"/>
    <col min="36" max="36" width="4.625" style="172" customWidth="1"/>
    <col min="37" max="38" width="3" style="172" customWidth="1"/>
    <col min="39" max="39" width="4.625" style="172" customWidth="1"/>
    <col min="40" max="41" width="3" style="172" customWidth="1"/>
    <col min="42" max="45" width="2.875" style="172" customWidth="1"/>
    <col min="46" max="46" width="2.625" style="172" customWidth="1"/>
    <col min="47" max="49" width="2.875" style="172" customWidth="1"/>
    <col min="50" max="51" width="3.125" style="172" customWidth="1"/>
    <col min="52" max="52" width="4.625" style="172" customWidth="1"/>
    <col min="53" max="54" width="3.125" style="172" customWidth="1"/>
    <col min="55" max="55" width="4.625" style="172" customWidth="1"/>
    <col min="56" max="57" width="3.125" style="172" customWidth="1"/>
    <col min="58" max="61" width="2.875" style="172" customWidth="1"/>
    <col min="62" max="62" width="2.625" style="172" customWidth="1"/>
    <col min="63" max="65" width="2.875" style="172" customWidth="1"/>
    <col min="66" max="67" width="3" style="172" customWidth="1"/>
    <col min="68" max="68" width="4.625" style="172" customWidth="1"/>
    <col min="69" max="70" width="3" style="172" customWidth="1"/>
    <col min="71" max="71" width="4.625" style="172" customWidth="1"/>
    <col min="72" max="73" width="3" style="172" customWidth="1"/>
    <col min="74" max="77" width="2.875" style="172" customWidth="1"/>
    <col min="78" max="78" width="2.625" style="172" customWidth="1"/>
    <col min="79" max="79" width="9.875" style="172" customWidth="1"/>
    <col min="80" max="80" width="17.75" style="172" customWidth="1"/>
    <col min="81" max="81" width="31.375" style="172" customWidth="1"/>
    <col min="82" max="16384" width="9" style="172"/>
  </cols>
  <sheetData>
    <row r="1" spans="1:82" ht="17.25" customHeight="1" x14ac:dyDescent="0.15">
      <c r="A1" s="258" t="s">
        <v>225</v>
      </c>
      <c r="B1" s="171"/>
      <c r="C1" s="171"/>
      <c r="D1" s="171"/>
      <c r="E1" s="171"/>
      <c r="F1" s="171"/>
      <c r="G1" s="171"/>
      <c r="H1" s="171"/>
      <c r="I1" s="171"/>
      <c r="J1" s="171"/>
      <c r="K1" s="171"/>
      <c r="L1" s="171"/>
      <c r="M1" s="171"/>
      <c r="N1" s="171"/>
      <c r="O1" s="500" t="str">
        <f>IF(③第６号様式!R15&lt;2,"",IF(OR(AND(OR(K9="基本給",K9="手当"),O9=40000),AND(OR(K10="基本給",K10="手当"),O10=40000),AND(OR(K11="基本給",K11="手当"),O11=40000),AND(OR(K12="基本給",K12="手当"),O12=40000),AND(OR(K13="基本給",K13="手当"),O13=40000),AND(OR(K14="基本給",K14="手当"),O14=40000),AND(OR(K15="基本給",K15="手当"),O15=40000),AND(OR(K16="基本給",K16="手当"),O16=40000),AND(OR(K17="基本給",K17="手当"),O17=40000),AND(OR(K18="基本給",K18="手当"),O18=40000),AND(OR(K19="基本給",K19="手当"),O19=40000),AND(OR(K20="基本給",K20="手当"),O20=40000),AND(OR(K21="基本給",K21="手当"),O21=40000)),"","NG!国分で手当もしくは基本給を４万円賃金改善する職員が１人以上必要です！！"))</f>
        <v/>
      </c>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171"/>
      <c r="BB1" s="171"/>
      <c r="BC1" s="501" t="s">
        <v>265</v>
      </c>
      <c r="BD1" s="502"/>
      <c r="BE1" s="502"/>
      <c r="BF1" s="502"/>
      <c r="BG1" s="502"/>
      <c r="BH1" s="502"/>
      <c r="BI1" s="502"/>
      <c r="BJ1" s="502"/>
      <c r="BK1" s="412" t="s">
        <v>54</v>
      </c>
      <c r="BL1" s="413"/>
      <c r="BM1" s="413"/>
      <c r="BN1" s="413"/>
      <c r="BO1" s="413"/>
      <c r="BP1" s="414">
        <f>①第６号様式添付書類２!F2</f>
        <v>0</v>
      </c>
      <c r="BQ1" s="414"/>
      <c r="BR1" s="414"/>
      <c r="BS1" s="414"/>
      <c r="BT1" s="414"/>
      <c r="BU1" s="414"/>
      <c r="BV1" s="414"/>
      <c r="BW1" s="413" t="s">
        <v>53</v>
      </c>
      <c r="BX1" s="413"/>
      <c r="BY1" s="413"/>
      <c r="BZ1" s="415"/>
      <c r="CA1" s="207"/>
      <c r="CB1" s="217"/>
      <c r="CC1" s="171"/>
      <c r="CD1" s="171"/>
    </row>
    <row r="2" spans="1:82" ht="17.25" customHeight="1" x14ac:dyDescent="0.15">
      <c r="A2" s="258"/>
      <c r="B2" s="171"/>
      <c r="C2" s="171"/>
      <c r="D2" s="171"/>
      <c r="E2" s="171"/>
      <c r="F2" s="171"/>
      <c r="G2" s="171"/>
      <c r="H2" s="171"/>
      <c r="I2" s="171"/>
      <c r="J2" s="171"/>
      <c r="K2" s="171"/>
      <c r="L2" s="171"/>
      <c r="M2" s="171"/>
      <c r="N2" s="171"/>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171"/>
      <c r="BB2" s="171"/>
      <c r="BC2" s="494" t="s">
        <v>257</v>
      </c>
      <c r="BD2" s="495"/>
      <c r="BE2" s="495"/>
      <c r="BF2" s="495"/>
      <c r="BG2" s="495"/>
      <c r="BH2" s="495"/>
      <c r="BI2" s="495"/>
      <c r="BJ2" s="495"/>
      <c r="BK2" s="496">
        <f>①第６号様式添付書類２!E4</f>
        <v>0</v>
      </c>
      <c r="BL2" s="496"/>
      <c r="BM2" s="496"/>
      <c r="BN2" s="496"/>
      <c r="BO2" s="496"/>
      <c r="BP2" s="496"/>
      <c r="BQ2" s="496"/>
      <c r="BR2" s="496"/>
      <c r="BS2" s="496"/>
      <c r="BT2" s="496"/>
      <c r="BU2" s="496"/>
      <c r="BV2" s="496"/>
      <c r="BW2" s="496"/>
      <c r="BX2" s="496"/>
      <c r="BY2" s="496"/>
      <c r="BZ2" s="497"/>
      <c r="CA2" s="207"/>
      <c r="CB2" s="217"/>
      <c r="CC2" s="171"/>
      <c r="CD2" s="171"/>
    </row>
    <row r="3" spans="1:82" ht="22.5" customHeight="1" thickBot="1" x14ac:dyDescent="0.2">
      <c r="A3" s="499" t="s">
        <v>276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171"/>
      <c r="BC3" s="503" t="s">
        <v>256</v>
      </c>
      <c r="BD3" s="504"/>
      <c r="BE3" s="504"/>
      <c r="BF3" s="504"/>
      <c r="BG3" s="504"/>
      <c r="BH3" s="504"/>
      <c r="BI3" s="504"/>
      <c r="BJ3" s="504"/>
      <c r="BK3" s="410">
        <f>①第６号様式添付書類２!E5</f>
        <v>0</v>
      </c>
      <c r="BL3" s="410"/>
      <c r="BM3" s="410"/>
      <c r="BN3" s="410"/>
      <c r="BO3" s="410"/>
      <c r="BP3" s="410"/>
      <c r="BQ3" s="410"/>
      <c r="BR3" s="410"/>
      <c r="BS3" s="410"/>
      <c r="BT3" s="410"/>
      <c r="BU3" s="410"/>
      <c r="BV3" s="410"/>
      <c r="BW3" s="410"/>
      <c r="BX3" s="410"/>
      <c r="BY3" s="410"/>
      <c r="BZ3" s="411"/>
      <c r="CA3" s="207"/>
      <c r="CB3" s="217"/>
      <c r="CC3" s="171"/>
      <c r="CD3" s="171"/>
    </row>
    <row r="4" spans="1:82" ht="30" customHeight="1" thickBot="1" x14ac:dyDescent="0.2">
      <c r="A4" s="458" t="s">
        <v>226</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07"/>
      <c r="CB4" s="217"/>
      <c r="CC4" s="171"/>
      <c r="CD4" s="171"/>
    </row>
    <row r="5" spans="1:82" s="174" customFormat="1" ht="20.100000000000001" customHeight="1" x14ac:dyDescent="0.15">
      <c r="A5" s="461" t="s">
        <v>74</v>
      </c>
      <c r="B5" s="463" t="s">
        <v>227</v>
      </c>
      <c r="C5" s="464"/>
      <c r="D5" s="464"/>
      <c r="E5" s="464"/>
      <c r="F5" s="465"/>
      <c r="G5" s="463" t="s">
        <v>228</v>
      </c>
      <c r="H5" s="464"/>
      <c r="I5" s="465"/>
      <c r="J5" s="392" t="s">
        <v>313</v>
      </c>
      <c r="K5" s="394" t="s">
        <v>336</v>
      </c>
      <c r="L5" s="469"/>
      <c r="M5" s="469"/>
      <c r="N5" s="395"/>
      <c r="O5" s="463" t="s">
        <v>229</v>
      </c>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73"/>
      <c r="AU5" s="463" t="s">
        <v>277</v>
      </c>
      <c r="AV5" s="464"/>
      <c r="AW5" s="464"/>
      <c r="AX5" s="464"/>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c r="BW5" s="464"/>
      <c r="BX5" s="464"/>
      <c r="BY5" s="464"/>
      <c r="BZ5" s="464"/>
      <c r="CA5" s="488" t="s">
        <v>63</v>
      </c>
      <c r="CB5" s="489"/>
      <c r="CC5" s="173"/>
      <c r="CD5" s="173"/>
    </row>
    <row r="6" spans="1:82" s="174" customFormat="1" ht="60" customHeight="1" thickBot="1" x14ac:dyDescent="0.2">
      <c r="A6" s="462"/>
      <c r="B6" s="466"/>
      <c r="C6" s="467"/>
      <c r="D6" s="467"/>
      <c r="E6" s="467"/>
      <c r="F6" s="468"/>
      <c r="G6" s="466"/>
      <c r="H6" s="467"/>
      <c r="I6" s="468"/>
      <c r="J6" s="393"/>
      <c r="K6" s="470"/>
      <c r="L6" s="471"/>
      <c r="M6" s="471"/>
      <c r="N6" s="498"/>
      <c r="O6" s="251"/>
      <c r="P6" s="252"/>
      <c r="Q6" s="252"/>
      <c r="R6" s="252"/>
      <c r="S6" s="252"/>
      <c r="T6" s="252"/>
      <c r="U6" s="252"/>
      <c r="V6" s="252"/>
      <c r="W6" s="252"/>
      <c r="X6" s="252"/>
      <c r="Y6" s="252"/>
      <c r="Z6" s="252"/>
      <c r="AA6" s="252"/>
      <c r="AB6" s="252"/>
      <c r="AC6" s="252"/>
      <c r="AD6" s="252"/>
      <c r="AE6" s="476" t="s">
        <v>230</v>
      </c>
      <c r="AF6" s="477"/>
      <c r="AG6" s="477"/>
      <c r="AH6" s="477"/>
      <c r="AI6" s="477"/>
      <c r="AJ6" s="477"/>
      <c r="AK6" s="477"/>
      <c r="AL6" s="477"/>
      <c r="AM6" s="477"/>
      <c r="AN6" s="477"/>
      <c r="AO6" s="477"/>
      <c r="AP6" s="477"/>
      <c r="AQ6" s="477"/>
      <c r="AR6" s="477"/>
      <c r="AS6" s="477"/>
      <c r="AT6" s="478"/>
      <c r="AU6" s="251"/>
      <c r="AV6" s="252"/>
      <c r="AW6" s="252"/>
      <c r="AX6" s="252"/>
      <c r="AY6" s="252"/>
      <c r="AZ6" s="252"/>
      <c r="BA6" s="252"/>
      <c r="BB6" s="252"/>
      <c r="BC6" s="252"/>
      <c r="BD6" s="252"/>
      <c r="BE6" s="252"/>
      <c r="BF6" s="252"/>
      <c r="BG6" s="252"/>
      <c r="BH6" s="252"/>
      <c r="BI6" s="252"/>
      <c r="BJ6" s="252"/>
      <c r="BK6" s="476" t="s">
        <v>230</v>
      </c>
      <c r="BL6" s="477"/>
      <c r="BM6" s="477"/>
      <c r="BN6" s="477"/>
      <c r="BO6" s="477"/>
      <c r="BP6" s="477"/>
      <c r="BQ6" s="477"/>
      <c r="BR6" s="477"/>
      <c r="BS6" s="477"/>
      <c r="BT6" s="477"/>
      <c r="BU6" s="477"/>
      <c r="BV6" s="477"/>
      <c r="BW6" s="477"/>
      <c r="BX6" s="477"/>
      <c r="BY6" s="477"/>
      <c r="BZ6" s="477"/>
      <c r="CA6" s="260"/>
      <c r="CB6" s="261" t="s">
        <v>231</v>
      </c>
      <c r="CC6" s="173"/>
      <c r="CD6" s="173"/>
    </row>
    <row r="7" spans="1:82" ht="26.1" customHeight="1" x14ac:dyDescent="0.15">
      <c r="A7" s="175" t="s">
        <v>232</v>
      </c>
      <c r="B7" s="490" t="s">
        <v>233</v>
      </c>
      <c r="C7" s="448"/>
      <c r="D7" s="448"/>
      <c r="E7" s="448"/>
      <c r="F7" s="448"/>
      <c r="G7" s="447" t="s">
        <v>234</v>
      </c>
      <c r="H7" s="448"/>
      <c r="I7" s="448"/>
      <c r="J7" s="176">
        <v>9</v>
      </c>
      <c r="K7" s="447" t="s">
        <v>235</v>
      </c>
      <c r="L7" s="448"/>
      <c r="M7" s="448"/>
      <c r="N7" s="491"/>
      <c r="O7" s="451">
        <v>40000</v>
      </c>
      <c r="P7" s="450"/>
      <c r="Q7" s="450"/>
      <c r="R7" s="177" t="s">
        <v>1</v>
      </c>
      <c r="S7" s="177" t="s">
        <v>236</v>
      </c>
      <c r="T7" s="167">
        <v>12</v>
      </c>
      <c r="U7" s="177" t="s">
        <v>237</v>
      </c>
      <c r="V7" s="177" t="s">
        <v>236</v>
      </c>
      <c r="W7" s="167">
        <v>2</v>
      </c>
      <c r="X7" s="177" t="s">
        <v>193</v>
      </c>
      <c r="Y7" s="177" t="s">
        <v>238</v>
      </c>
      <c r="Z7" s="454">
        <f t="shared" ref="Z7:Z8" si="0">O7*T7*W7</f>
        <v>960000</v>
      </c>
      <c r="AA7" s="454"/>
      <c r="AB7" s="454"/>
      <c r="AC7" s="454"/>
      <c r="AD7" s="178" t="s">
        <v>1</v>
      </c>
      <c r="AE7" s="492">
        <v>0</v>
      </c>
      <c r="AF7" s="493"/>
      <c r="AG7" s="493"/>
      <c r="AH7" s="179" t="s">
        <v>1</v>
      </c>
      <c r="AI7" s="179" t="s">
        <v>236</v>
      </c>
      <c r="AJ7" s="168">
        <v>12</v>
      </c>
      <c r="AK7" s="179" t="s">
        <v>237</v>
      </c>
      <c r="AL7" s="179" t="s">
        <v>236</v>
      </c>
      <c r="AM7" s="168">
        <v>2</v>
      </c>
      <c r="AN7" s="179" t="s">
        <v>193</v>
      </c>
      <c r="AO7" s="179" t="s">
        <v>238</v>
      </c>
      <c r="AP7" s="452">
        <f t="shared" ref="AP7:AP8" si="1">AE7*AJ7*AM7</f>
        <v>0</v>
      </c>
      <c r="AQ7" s="452"/>
      <c r="AR7" s="452"/>
      <c r="AS7" s="452"/>
      <c r="AT7" s="180" t="s">
        <v>1</v>
      </c>
      <c r="AU7" s="451">
        <f>40000-O7</f>
        <v>0</v>
      </c>
      <c r="AV7" s="450"/>
      <c r="AW7" s="450"/>
      <c r="AX7" s="177" t="s">
        <v>1</v>
      </c>
      <c r="AY7" s="177" t="s">
        <v>236</v>
      </c>
      <c r="AZ7" s="167">
        <v>12</v>
      </c>
      <c r="BA7" s="177" t="s">
        <v>237</v>
      </c>
      <c r="BB7" s="177" t="s">
        <v>236</v>
      </c>
      <c r="BC7" s="167">
        <v>2</v>
      </c>
      <c r="BD7" s="177" t="s">
        <v>193</v>
      </c>
      <c r="BE7" s="177" t="s">
        <v>238</v>
      </c>
      <c r="BF7" s="454">
        <f>AU7*AZ7*BC7</f>
        <v>0</v>
      </c>
      <c r="BG7" s="454"/>
      <c r="BH7" s="454"/>
      <c r="BI7" s="454"/>
      <c r="BJ7" s="178" t="s">
        <v>1</v>
      </c>
      <c r="BK7" s="492">
        <v>0</v>
      </c>
      <c r="BL7" s="493"/>
      <c r="BM7" s="493"/>
      <c r="BN7" s="179" t="s">
        <v>1</v>
      </c>
      <c r="BO7" s="179" t="s">
        <v>236</v>
      </c>
      <c r="BP7" s="168">
        <v>12</v>
      </c>
      <c r="BQ7" s="179" t="s">
        <v>237</v>
      </c>
      <c r="BR7" s="179" t="s">
        <v>236</v>
      </c>
      <c r="BS7" s="168">
        <v>2</v>
      </c>
      <c r="BT7" s="179" t="s">
        <v>193</v>
      </c>
      <c r="BU7" s="179" t="s">
        <v>238</v>
      </c>
      <c r="BV7" s="452">
        <f>BK7*BP7*BS7</f>
        <v>0</v>
      </c>
      <c r="BW7" s="452"/>
      <c r="BX7" s="452"/>
      <c r="BY7" s="452"/>
      <c r="BZ7" s="181" t="s">
        <v>1</v>
      </c>
      <c r="CA7" s="182">
        <f t="shared" ref="CA7:CA8" si="2">IFERROR(Z7+BF7,"NG")</f>
        <v>960000</v>
      </c>
      <c r="CB7" s="215">
        <f>IFERROR(AP7+BV7,"NG")</f>
        <v>0</v>
      </c>
      <c r="CC7" s="171"/>
      <c r="CD7" s="171"/>
    </row>
    <row r="8" spans="1:82" ht="26.1" customHeight="1" x14ac:dyDescent="0.15">
      <c r="A8" s="175" t="s">
        <v>239</v>
      </c>
      <c r="B8" s="490" t="s">
        <v>241</v>
      </c>
      <c r="C8" s="448"/>
      <c r="D8" s="448"/>
      <c r="E8" s="448"/>
      <c r="F8" s="448"/>
      <c r="G8" s="447" t="s">
        <v>234</v>
      </c>
      <c r="H8" s="448"/>
      <c r="I8" s="448"/>
      <c r="J8" s="183">
        <v>7</v>
      </c>
      <c r="K8" s="447" t="s">
        <v>240</v>
      </c>
      <c r="L8" s="448"/>
      <c r="M8" s="448"/>
      <c r="N8" s="491"/>
      <c r="O8" s="451">
        <v>30000</v>
      </c>
      <c r="P8" s="450"/>
      <c r="Q8" s="450"/>
      <c r="R8" s="177" t="s">
        <v>1</v>
      </c>
      <c r="S8" s="177" t="s">
        <v>236</v>
      </c>
      <c r="T8" s="167">
        <v>12</v>
      </c>
      <c r="U8" s="177" t="s">
        <v>237</v>
      </c>
      <c r="V8" s="177" t="s">
        <v>236</v>
      </c>
      <c r="W8" s="167">
        <v>1</v>
      </c>
      <c r="X8" s="177" t="s">
        <v>193</v>
      </c>
      <c r="Y8" s="177" t="s">
        <v>238</v>
      </c>
      <c r="Z8" s="454">
        <f t="shared" si="0"/>
        <v>360000</v>
      </c>
      <c r="AA8" s="454"/>
      <c r="AB8" s="454"/>
      <c r="AC8" s="454"/>
      <c r="AD8" s="178" t="s">
        <v>1</v>
      </c>
      <c r="AE8" s="451">
        <v>0</v>
      </c>
      <c r="AF8" s="450"/>
      <c r="AG8" s="450"/>
      <c r="AH8" s="177" t="s">
        <v>1</v>
      </c>
      <c r="AI8" s="177" t="s">
        <v>236</v>
      </c>
      <c r="AJ8" s="167">
        <v>12</v>
      </c>
      <c r="AK8" s="177" t="s">
        <v>237</v>
      </c>
      <c r="AL8" s="177" t="s">
        <v>236</v>
      </c>
      <c r="AM8" s="167">
        <v>1</v>
      </c>
      <c r="AN8" s="177" t="s">
        <v>193</v>
      </c>
      <c r="AO8" s="177" t="s">
        <v>238</v>
      </c>
      <c r="AP8" s="452">
        <f t="shared" si="1"/>
        <v>0</v>
      </c>
      <c r="AQ8" s="452"/>
      <c r="AR8" s="452"/>
      <c r="AS8" s="452"/>
      <c r="AT8" s="184" t="s">
        <v>1</v>
      </c>
      <c r="AU8" s="451">
        <f>40000-O8</f>
        <v>10000</v>
      </c>
      <c r="AV8" s="450"/>
      <c r="AW8" s="450"/>
      <c r="AX8" s="177" t="s">
        <v>1</v>
      </c>
      <c r="AY8" s="177" t="s">
        <v>236</v>
      </c>
      <c r="AZ8" s="167">
        <v>12</v>
      </c>
      <c r="BA8" s="177" t="s">
        <v>237</v>
      </c>
      <c r="BB8" s="177" t="s">
        <v>236</v>
      </c>
      <c r="BC8" s="167">
        <v>1</v>
      </c>
      <c r="BD8" s="177" t="s">
        <v>193</v>
      </c>
      <c r="BE8" s="177" t="s">
        <v>238</v>
      </c>
      <c r="BF8" s="454">
        <f>AU8*AZ8*BC8</f>
        <v>120000</v>
      </c>
      <c r="BG8" s="454"/>
      <c r="BH8" s="454"/>
      <c r="BI8" s="454"/>
      <c r="BJ8" s="178" t="s">
        <v>1</v>
      </c>
      <c r="BK8" s="451">
        <v>0</v>
      </c>
      <c r="BL8" s="450"/>
      <c r="BM8" s="450"/>
      <c r="BN8" s="177" t="s">
        <v>1</v>
      </c>
      <c r="BO8" s="177" t="s">
        <v>236</v>
      </c>
      <c r="BP8" s="167">
        <v>12</v>
      </c>
      <c r="BQ8" s="177" t="s">
        <v>237</v>
      </c>
      <c r="BR8" s="177" t="s">
        <v>236</v>
      </c>
      <c r="BS8" s="167">
        <v>1</v>
      </c>
      <c r="BT8" s="177" t="s">
        <v>193</v>
      </c>
      <c r="BU8" s="177" t="s">
        <v>238</v>
      </c>
      <c r="BV8" s="452">
        <f>BK8*BP8*BS8</f>
        <v>0</v>
      </c>
      <c r="BW8" s="452"/>
      <c r="BX8" s="452"/>
      <c r="BY8" s="452"/>
      <c r="BZ8" s="178" t="s">
        <v>1</v>
      </c>
      <c r="CA8" s="182">
        <f t="shared" si="2"/>
        <v>480000</v>
      </c>
      <c r="CB8" s="215">
        <f t="shared" ref="CB8" si="3">IFERROR(AP8+BV8,"NG")</f>
        <v>0</v>
      </c>
      <c r="CC8" s="207"/>
      <c r="CD8" s="171"/>
    </row>
    <row r="9" spans="1:82" ht="26.1" customHeight="1" x14ac:dyDescent="0.15">
      <c r="A9" s="175">
        <v>1</v>
      </c>
      <c r="B9" s="422"/>
      <c r="C9" s="423"/>
      <c r="D9" s="423"/>
      <c r="E9" s="423"/>
      <c r="F9" s="423"/>
      <c r="G9" s="426"/>
      <c r="H9" s="427"/>
      <c r="I9" s="427"/>
      <c r="J9" s="185"/>
      <c r="K9" s="426"/>
      <c r="L9" s="427"/>
      <c r="M9" s="427"/>
      <c r="N9" s="487"/>
      <c r="O9" s="407"/>
      <c r="P9" s="408"/>
      <c r="Q9" s="408"/>
      <c r="R9" s="177" t="s">
        <v>1</v>
      </c>
      <c r="S9" s="177" t="s">
        <v>236</v>
      </c>
      <c r="T9" s="169"/>
      <c r="U9" s="177" t="s">
        <v>237</v>
      </c>
      <c r="V9" s="177" t="s">
        <v>236</v>
      </c>
      <c r="W9" s="169"/>
      <c r="X9" s="177" t="s">
        <v>193</v>
      </c>
      <c r="Y9" s="177" t="s">
        <v>238</v>
      </c>
      <c r="Z9" s="429" t="str">
        <f>IF(O9="","",IF(AND(OR(K9="基本給",K9="手当"),OR(O9&gt;40000,O9&lt;5000)),"月額NG",O9*T9*W9))</f>
        <v/>
      </c>
      <c r="AA9" s="429"/>
      <c r="AB9" s="429"/>
      <c r="AC9" s="429"/>
      <c r="AD9" s="178" t="s">
        <v>1</v>
      </c>
      <c r="AE9" s="407"/>
      <c r="AF9" s="408"/>
      <c r="AG9" s="408"/>
      <c r="AH9" s="177" t="s">
        <v>1</v>
      </c>
      <c r="AI9" s="177" t="s">
        <v>236</v>
      </c>
      <c r="AJ9" s="169"/>
      <c r="AK9" s="177" t="s">
        <v>237</v>
      </c>
      <c r="AL9" s="177" t="s">
        <v>236</v>
      </c>
      <c r="AM9" s="169"/>
      <c r="AN9" s="177" t="s">
        <v>193</v>
      </c>
      <c r="AO9" s="177" t="s">
        <v>238</v>
      </c>
      <c r="AP9" s="429" t="str">
        <f>IF(AE9="","",IF(AND(OR(K9="基本給",K9="手当"),OR(AE9&gt;40000,0&lt;AE9&lt;5000)),"月額NG",AE9*AJ9*AM9))</f>
        <v/>
      </c>
      <c r="AQ9" s="429"/>
      <c r="AR9" s="429"/>
      <c r="AS9" s="429"/>
      <c r="AT9" s="184" t="s">
        <v>1</v>
      </c>
      <c r="AU9" s="407"/>
      <c r="AV9" s="408"/>
      <c r="AW9" s="408"/>
      <c r="AX9" s="177" t="s">
        <v>1</v>
      </c>
      <c r="AY9" s="177" t="s">
        <v>236</v>
      </c>
      <c r="AZ9" s="169"/>
      <c r="BA9" s="177" t="s">
        <v>237</v>
      </c>
      <c r="BB9" s="177" t="s">
        <v>236</v>
      </c>
      <c r="BC9" s="169"/>
      <c r="BD9" s="177" t="s">
        <v>193</v>
      </c>
      <c r="BE9" s="177" t="s">
        <v>238</v>
      </c>
      <c r="BF9" s="429" t="str">
        <f>IF($AU9="","",IF(OR(G9="栄養士",G9="調理師",G9="事務職員",G9="その他職員"),"職種NG",IF(AND($AU9&gt;1,$J9&lt;7),"経験年数NG",IF(AND(OR(K9="基本給",K9="手当"),OR(AU9&gt;40000,AU9&lt;5000)),"月額NG",AU9*AZ9*BC9))))</f>
        <v/>
      </c>
      <c r="BG9" s="429"/>
      <c r="BH9" s="429"/>
      <c r="BI9" s="429"/>
      <c r="BJ9" s="178" t="s">
        <v>1</v>
      </c>
      <c r="BK9" s="407"/>
      <c r="BL9" s="408"/>
      <c r="BM9" s="408"/>
      <c r="BN9" s="177" t="s">
        <v>1</v>
      </c>
      <c r="BO9" s="177" t="s">
        <v>236</v>
      </c>
      <c r="BP9" s="169"/>
      <c r="BQ9" s="177" t="s">
        <v>237</v>
      </c>
      <c r="BR9" s="177" t="s">
        <v>236</v>
      </c>
      <c r="BS9" s="169"/>
      <c r="BT9" s="177" t="s">
        <v>193</v>
      </c>
      <c r="BU9" s="177" t="s">
        <v>238</v>
      </c>
      <c r="BV9" s="429" t="str">
        <f>IF($BK9="","",IF(AND($BK9&gt;1,$J9&lt;7),"NG",IF(AND(OR(K9="基本給",K9="手当"),OR(BK9&gt;40000,BK9&lt;5000)),"NG",BK9*BP9*BS9)))</f>
        <v/>
      </c>
      <c r="BW9" s="429"/>
      <c r="BX9" s="429"/>
      <c r="BY9" s="429"/>
      <c r="BZ9" s="178" t="s">
        <v>1</v>
      </c>
      <c r="CA9" s="226" t="str">
        <f>IF(OR($Z9="NG",$BF9="NG"),"NG",IF($Z9="",$BF9,IF($BF9="",$Z9,$Z9+$BF9)))</f>
        <v/>
      </c>
      <c r="CB9" s="216" t="str">
        <f>IF(OR($AP9="NG",$BV9="NG"),"NG",IF($AP9="",$BV9,IF($BV9="",$AP9,$AP9+$BV9)))</f>
        <v/>
      </c>
      <c r="CC9" s="207"/>
      <c r="CD9" s="171"/>
    </row>
    <row r="10" spans="1:82" ht="26.1" customHeight="1" x14ac:dyDescent="0.15">
      <c r="A10" s="175">
        <v>2</v>
      </c>
      <c r="B10" s="422"/>
      <c r="C10" s="423"/>
      <c r="D10" s="423"/>
      <c r="E10" s="423"/>
      <c r="F10" s="423"/>
      <c r="G10" s="426"/>
      <c r="H10" s="427"/>
      <c r="I10" s="427"/>
      <c r="J10" s="185"/>
      <c r="K10" s="426"/>
      <c r="L10" s="427"/>
      <c r="M10" s="427"/>
      <c r="N10" s="487"/>
      <c r="O10" s="407"/>
      <c r="P10" s="408"/>
      <c r="Q10" s="408"/>
      <c r="R10" s="177" t="s">
        <v>1</v>
      </c>
      <c r="S10" s="177" t="s">
        <v>236</v>
      </c>
      <c r="T10" s="169"/>
      <c r="U10" s="177" t="s">
        <v>237</v>
      </c>
      <c r="V10" s="177" t="s">
        <v>236</v>
      </c>
      <c r="W10" s="169"/>
      <c r="X10" s="177" t="s">
        <v>193</v>
      </c>
      <c r="Y10" s="177" t="s">
        <v>238</v>
      </c>
      <c r="Z10" s="429" t="str">
        <f t="shared" ref="Z10:Z21" si="4">IF(O10="","",IF(AND(OR(K10="基本給",K10="手当"),OR(O10&gt;40000,O10&lt;5000)),"月額NG",O10*T10*W10))</f>
        <v/>
      </c>
      <c r="AA10" s="429"/>
      <c r="AB10" s="429"/>
      <c r="AC10" s="429"/>
      <c r="AD10" s="178" t="s">
        <v>1</v>
      </c>
      <c r="AE10" s="407"/>
      <c r="AF10" s="408"/>
      <c r="AG10" s="408"/>
      <c r="AH10" s="177" t="s">
        <v>1</v>
      </c>
      <c r="AI10" s="177" t="s">
        <v>236</v>
      </c>
      <c r="AJ10" s="169"/>
      <c r="AK10" s="177" t="s">
        <v>237</v>
      </c>
      <c r="AL10" s="177" t="s">
        <v>236</v>
      </c>
      <c r="AM10" s="169"/>
      <c r="AN10" s="177" t="s">
        <v>193</v>
      </c>
      <c r="AO10" s="177" t="s">
        <v>238</v>
      </c>
      <c r="AP10" s="429" t="str">
        <f t="shared" ref="AP10:AP20" si="5">IF(AE10="","",IF(AND(OR(K10="基本給",K10="手当"),OR(AE10&gt;40000,0&lt;AE10&lt;5000)),"月額NG",AE10*AJ10*AM10))</f>
        <v/>
      </c>
      <c r="AQ10" s="429"/>
      <c r="AR10" s="429"/>
      <c r="AS10" s="429"/>
      <c r="AT10" s="184" t="s">
        <v>1</v>
      </c>
      <c r="AU10" s="407"/>
      <c r="AV10" s="408"/>
      <c r="AW10" s="408"/>
      <c r="AX10" s="177" t="s">
        <v>1</v>
      </c>
      <c r="AY10" s="177" t="s">
        <v>236</v>
      </c>
      <c r="AZ10" s="169"/>
      <c r="BA10" s="177" t="s">
        <v>237</v>
      </c>
      <c r="BB10" s="177" t="s">
        <v>236</v>
      </c>
      <c r="BC10" s="169"/>
      <c r="BD10" s="177" t="s">
        <v>193</v>
      </c>
      <c r="BE10" s="177" t="s">
        <v>238</v>
      </c>
      <c r="BF10" s="429" t="str">
        <f t="shared" ref="BF10:BF21" si="6">IF($AU10="","",IF(OR(G10="栄養士",G10="調理師",G10="事務職員",G10="その他職員"),"職種NG",IF(AND($AU10&gt;1,$J10&lt;7),"経験年数NG",IF(AND(OR(K10="基本給",K10="手当"),OR(AU10&gt;40000,AU10&lt;5000)),"月額NG",AU10*AZ10*BC10))))</f>
        <v/>
      </c>
      <c r="BG10" s="429"/>
      <c r="BH10" s="429"/>
      <c r="BI10" s="429"/>
      <c r="BJ10" s="178" t="s">
        <v>1</v>
      </c>
      <c r="BK10" s="407"/>
      <c r="BL10" s="408"/>
      <c r="BM10" s="408"/>
      <c r="BN10" s="177" t="s">
        <v>1</v>
      </c>
      <c r="BO10" s="177" t="s">
        <v>236</v>
      </c>
      <c r="BP10" s="169"/>
      <c r="BQ10" s="177" t="s">
        <v>237</v>
      </c>
      <c r="BR10" s="177" t="s">
        <v>236</v>
      </c>
      <c r="BS10" s="169"/>
      <c r="BT10" s="177" t="s">
        <v>193</v>
      </c>
      <c r="BU10" s="177" t="s">
        <v>238</v>
      </c>
      <c r="BV10" s="429" t="str">
        <f t="shared" ref="BV10:BV21" si="7">IF($BK10="","",IF(AND($BK10&gt;1,$J10&lt;7),"NG",IF(AND(OR(K10="基本給",K10="手当"),OR(BK10&gt;40000,BK10&lt;5000)),"NG",BK10*BP10*BS10)))</f>
        <v/>
      </c>
      <c r="BW10" s="429"/>
      <c r="BX10" s="429"/>
      <c r="BY10" s="429"/>
      <c r="BZ10" s="178" t="s">
        <v>1</v>
      </c>
      <c r="CA10" s="226" t="str">
        <f t="shared" ref="CA10:CA21" si="8">IF(OR($Z10="NG",$BF10="NG"),"NG",IF($Z10="",$BF10,IF($BF10="",$Z10,$Z10+$BF10)))</f>
        <v/>
      </c>
      <c r="CB10" s="216" t="str">
        <f t="shared" ref="CB10:CB21" si="9">IF(OR($AP10="NG",$BV10="NG"),"NG",IF($AP10="",$BV10,IF($BV10="",$AP10,$AP10+$BV10)))</f>
        <v/>
      </c>
      <c r="CC10" s="207"/>
      <c r="CD10" s="171"/>
    </row>
    <row r="11" spans="1:82" ht="26.1" customHeight="1" x14ac:dyDescent="0.15">
      <c r="A11" s="175">
        <v>3</v>
      </c>
      <c r="B11" s="422"/>
      <c r="C11" s="423"/>
      <c r="D11" s="423"/>
      <c r="E11" s="423"/>
      <c r="F11" s="423"/>
      <c r="G11" s="426"/>
      <c r="H11" s="427"/>
      <c r="I11" s="427"/>
      <c r="J11" s="185"/>
      <c r="K11" s="426"/>
      <c r="L11" s="427"/>
      <c r="M11" s="427"/>
      <c r="N11" s="487"/>
      <c r="O11" s="407"/>
      <c r="P11" s="408"/>
      <c r="Q11" s="408"/>
      <c r="R11" s="177" t="s">
        <v>1</v>
      </c>
      <c r="S11" s="177" t="s">
        <v>236</v>
      </c>
      <c r="T11" s="169"/>
      <c r="U11" s="177" t="s">
        <v>237</v>
      </c>
      <c r="V11" s="177" t="s">
        <v>236</v>
      </c>
      <c r="W11" s="169"/>
      <c r="X11" s="177" t="s">
        <v>193</v>
      </c>
      <c r="Y11" s="177" t="s">
        <v>238</v>
      </c>
      <c r="Z11" s="429" t="str">
        <f t="shared" si="4"/>
        <v/>
      </c>
      <c r="AA11" s="429"/>
      <c r="AB11" s="429"/>
      <c r="AC11" s="429"/>
      <c r="AD11" s="178" t="s">
        <v>1</v>
      </c>
      <c r="AE11" s="407"/>
      <c r="AF11" s="408"/>
      <c r="AG11" s="408"/>
      <c r="AH11" s="177" t="s">
        <v>1</v>
      </c>
      <c r="AI11" s="177" t="s">
        <v>236</v>
      </c>
      <c r="AJ11" s="169"/>
      <c r="AK11" s="177" t="s">
        <v>237</v>
      </c>
      <c r="AL11" s="177" t="s">
        <v>236</v>
      </c>
      <c r="AM11" s="169"/>
      <c r="AN11" s="177" t="s">
        <v>193</v>
      </c>
      <c r="AO11" s="177" t="s">
        <v>238</v>
      </c>
      <c r="AP11" s="429" t="str">
        <f t="shared" si="5"/>
        <v/>
      </c>
      <c r="AQ11" s="429"/>
      <c r="AR11" s="429"/>
      <c r="AS11" s="429"/>
      <c r="AT11" s="184" t="s">
        <v>1</v>
      </c>
      <c r="AU11" s="407"/>
      <c r="AV11" s="408"/>
      <c r="AW11" s="408"/>
      <c r="AX11" s="177" t="s">
        <v>1</v>
      </c>
      <c r="AY11" s="177" t="s">
        <v>236</v>
      </c>
      <c r="AZ11" s="169"/>
      <c r="BA11" s="177" t="s">
        <v>237</v>
      </c>
      <c r="BB11" s="177" t="s">
        <v>236</v>
      </c>
      <c r="BC11" s="169"/>
      <c r="BD11" s="177" t="s">
        <v>193</v>
      </c>
      <c r="BE11" s="177" t="s">
        <v>238</v>
      </c>
      <c r="BF11" s="429" t="str">
        <f t="shared" si="6"/>
        <v/>
      </c>
      <c r="BG11" s="429"/>
      <c r="BH11" s="429"/>
      <c r="BI11" s="429"/>
      <c r="BJ11" s="178" t="s">
        <v>1</v>
      </c>
      <c r="BK11" s="407"/>
      <c r="BL11" s="408"/>
      <c r="BM11" s="408"/>
      <c r="BN11" s="177" t="s">
        <v>1</v>
      </c>
      <c r="BO11" s="177" t="s">
        <v>236</v>
      </c>
      <c r="BP11" s="169"/>
      <c r="BQ11" s="177" t="s">
        <v>237</v>
      </c>
      <c r="BR11" s="177" t="s">
        <v>236</v>
      </c>
      <c r="BS11" s="169"/>
      <c r="BT11" s="177" t="s">
        <v>193</v>
      </c>
      <c r="BU11" s="177" t="s">
        <v>238</v>
      </c>
      <c r="BV11" s="429" t="str">
        <f t="shared" si="7"/>
        <v/>
      </c>
      <c r="BW11" s="429"/>
      <c r="BX11" s="429"/>
      <c r="BY11" s="429"/>
      <c r="BZ11" s="178" t="s">
        <v>1</v>
      </c>
      <c r="CA11" s="226" t="str">
        <f t="shared" si="8"/>
        <v/>
      </c>
      <c r="CB11" s="216" t="str">
        <f t="shared" si="9"/>
        <v/>
      </c>
      <c r="CC11" s="207"/>
      <c r="CD11" s="171"/>
    </row>
    <row r="12" spans="1:82" ht="26.1" customHeight="1" x14ac:dyDescent="0.15">
      <c r="A12" s="175">
        <v>4</v>
      </c>
      <c r="B12" s="422"/>
      <c r="C12" s="423"/>
      <c r="D12" s="423"/>
      <c r="E12" s="423"/>
      <c r="F12" s="423"/>
      <c r="G12" s="426"/>
      <c r="H12" s="427"/>
      <c r="I12" s="427"/>
      <c r="J12" s="185"/>
      <c r="K12" s="426"/>
      <c r="L12" s="427"/>
      <c r="M12" s="427"/>
      <c r="N12" s="487"/>
      <c r="O12" s="407"/>
      <c r="P12" s="408"/>
      <c r="Q12" s="408"/>
      <c r="R12" s="177" t="s">
        <v>1</v>
      </c>
      <c r="S12" s="177" t="s">
        <v>236</v>
      </c>
      <c r="T12" s="169"/>
      <c r="U12" s="177" t="s">
        <v>237</v>
      </c>
      <c r="V12" s="177" t="s">
        <v>236</v>
      </c>
      <c r="W12" s="169"/>
      <c r="X12" s="177" t="s">
        <v>193</v>
      </c>
      <c r="Y12" s="177" t="s">
        <v>238</v>
      </c>
      <c r="Z12" s="429" t="str">
        <f t="shared" si="4"/>
        <v/>
      </c>
      <c r="AA12" s="429"/>
      <c r="AB12" s="429"/>
      <c r="AC12" s="429"/>
      <c r="AD12" s="186" t="s">
        <v>1</v>
      </c>
      <c r="AE12" s="407"/>
      <c r="AF12" s="408"/>
      <c r="AG12" s="408"/>
      <c r="AH12" s="177" t="s">
        <v>1</v>
      </c>
      <c r="AI12" s="177" t="s">
        <v>236</v>
      </c>
      <c r="AJ12" s="169"/>
      <c r="AK12" s="177" t="s">
        <v>237</v>
      </c>
      <c r="AL12" s="177" t="s">
        <v>236</v>
      </c>
      <c r="AM12" s="169"/>
      <c r="AN12" s="177" t="s">
        <v>193</v>
      </c>
      <c r="AO12" s="177" t="s">
        <v>238</v>
      </c>
      <c r="AP12" s="429" t="str">
        <f t="shared" si="5"/>
        <v/>
      </c>
      <c r="AQ12" s="429"/>
      <c r="AR12" s="429"/>
      <c r="AS12" s="429"/>
      <c r="AT12" s="187" t="s">
        <v>1</v>
      </c>
      <c r="AU12" s="407"/>
      <c r="AV12" s="408"/>
      <c r="AW12" s="408"/>
      <c r="AX12" s="177" t="s">
        <v>1</v>
      </c>
      <c r="AY12" s="177" t="s">
        <v>236</v>
      </c>
      <c r="AZ12" s="169"/>
      <c r="BA12" s="177" t="s">
        <v>237</v>
      </c>
      <c r="BB12" s="177" t="s">
        <v>236</v>
      </c>
      <c r="BC12" s="169"/>
      <c r="BD12" s="177" t="s">
        <v>193</v>
      </c>
      <c r="BE12" s="177" t="s">
        <v>238</v>
      </c>
      <c r="BF12" s="429" t="str">
        <f t="shared" si="6"/>
        <v/>
      </c>
      <c r="BG12" s="429"/>
      <c r="BH12" s="429"/>
      <c r="BI12" s="429"/>
      <c r="BJ12" s="186" t="s">
        <v>1</v>
      </c>
      <c r="BK12" s="407"/>
      <c r="BL12" s="408"/>
      <c r="BM12" s="408"/>
      <c r="BN12" s="177" t="s">
        <v>1</v>
      </c>
      <c r="BO12" s="177" t="s">
        <v>236</v>
      </c>
      <c r="BP12" s="169"/>
      <c r="BQ12" s="177" t="s">
        <v>237</v>
      </c>
      <c r="BR12" s="177" t="s">
        <v>236</v>
      </c>
      <c r="BS12" s="169"/>
      <c r="BT12" s="177" t="s">
        <v>193</v>
      </c>
      <c r="BU12" s="177" t="s">
        <v>238</v>
      </c>
      <c r="BV12" s="429" t="str">
        <f t="shared" si="7"/>
        <v/>
      </c>
      <c r="BW12" s="429"/>
      <c r="BX12" s="429"/>
      <c r="BY12" s="429"/>
      <c r="BZ12" s="186" t="s">
        <v>1</v>
      </c>
      <c r="CA12" s="226" t="str">
        <f t="shared" si="8"/>
        <v/>
      </c>
      <c r="CB12" s="216" t="str">
        <f t="shared" si="9"/>
        <v/>
      </c>
      <c r="CC12" s="207"/>
      <c r="CD12" s="171"/>
    </row>
    <row r="13" spans="1:82" ht="26.1" customHeight="1" x14ac:dyDescent="0.15">
      <c r="A13" s="175">
        <v>5</v>
      </c>
      <c r="B13" s="422"/>
      <c r="C13" s="423"/>
      <c r="D13" s="423"/>
      <c r="E13" s="423"/>
      <c r="F13" s="423"/>
      <c r="G13" s="426"/>
      <c r="H13" s="427"/>
      <c r="I13" s="427"/>
      <c r="J13" s="185"/>
      <c r="K13" s="426"/>
      <c r="L13" s="427"/>
      <c r="M13" s="427"/>
      <c r="N13" s="487"/>
      <c r="O13" s="407"/>
      <c r="P13" s="408"/>
      <c r="Q13" s="408"/>
      <c r="R13" s="177" t="s">
        <v>1</v>
      </c>
      <c r="S13" s="177" t="s">
        <v>236</v>
      </c>
      <c r="T13" s="169"/>
      <c r="U13" s="177" t="s">
        <v>237</v>
      </c>
      <c r="V13" s="177" t="s">
        <v>236</v>
      </c>
      <c r="W13" s="169"/>
      <c r="X13" s="177" t="s">
        <v>193</v>
      </c>
      <c r="Y13" s="177" t="s">
        <v>238</v>
      </c>
      <c r="Z13" s="429" t="str">
        <f t="shared" si="4"/>
        <v/>
      </c>
      <c r="AA13" s="429"/>
      <c r="AB13" s="429"/>
      <c r="AC13" s="429"/>
      <c r="AD13" s="186" t="s">
        <v>1</v>
      </c>
      <c r="AE13" s="407"/>
      <c r="AF13" s="408"/>
      <c r="AG13" s="408"/>
      <c r="AH13" s="177" t="s">
        <v>1</v>
      </c>
      <c r="AI13" s="177" t="s">
        <v>236</v>
      </c>
      <c r="AJ13" s="169"/>
      <c r="AK13" s="177" t="s">
        <v>237</v>
      </c>
      <c r="AL13" s="177" t="s">
        <v>236</v>
      </c>
      <c r="AM13" s="169"/>
      <c r="AN13" s="177" t="s">
        <v>193</v>
      </c>
      <c r="AO13" s="177" t="s">
        <v>238</v>
      </c>
      <c r="AP13" s="429" t="str">
        <f t="shared" si="5"/>
        <v/>
      </c>
      <c r="AQ13" s="429"/>
      <c r="AR13" s="429"/>
      <c r="AS13" s="429"/>
      <c r="AT13" s="187" t="s">
        <v>1</v>
      </c>
      <c r="AU13" s="407"/>
      <c r="AV13" s="408"/>
      <c r="AW13" s="408"/>
      <c r="AX13" s="177" t="s">
        <v>1</v>
      </c>
      <c r="AY13" s="177" t="s">
        <v>236</v>
      </c>
      <c r="AZ13" s="169"/>
      <c r="BA13" s="177" t="s">
        <v>237</v>
      </c>
      <c r="BB13" s="177" t="s">
        <v>236</v>
      </c>
      <c r="BC13" s="169"/>
      <c r="BD13" s="177" t="s">
        <v>193</v>
      </c>
      <c r="BE13" s="177" t="s">
        <v>238</v>
      </c>
      <c r="BF13" s="429" t="str">
        <f t="shared" si="6"/>
        <v/>
      </c>
      <c r="BG13" s="429"/>
      <c r="BH13" s="429"/>
      <c r="BI13" s="429"/>
      <c r="BJ13" s="186" t="s">
        <v>1</v>
      </c>
      <c r="BK13" s="407"/>
      <c r="BL13" s="408"/>
      <c r="BM13" s="408"/>
      <c r="BN13" s="177" t="s">
        <v>1</v>
      </c>
      <c r="BO13" s="177" t="s">
        <v>236</v>
      </c>
      <c r="BP13" s="169"/>
      <c r="BQ13" s="177" t="s">
        <v>237</v>
      </c>
      <c r="BR13" s="177" t="s">
        <v>236</v>
      </c>
      <c r="BS13" s="169"/>
      <c r="BT13" s="177" t="s">
        <v>193</v>
      </c>
      <c r="BU13" s="177" t="s">
        <v>238</v>
      </c>
      <c r="BV13" s="429" t="str">
        <f t="shared" si="7"/>
        <v/>
      </c>
      <c r="BW13" s="429"/>
      <c r="BX13" s="429"/>
      <c r="BY13" s="429"/>
      <c r="BZ13" s="186" t="s">
        <v>1</v>
      </c>
      <c r="CA13" s="226" t="str">
        <f t="shared" si="8"/>
        <v/>
      </c>
      <c r="CB13" s="216" t="str">
        <f t="shared" si="9"/>
        <v/>
      </c>
      <c r="CC13" s="207"/>
      <c r="CD13" s="171"/>
    </row>
    <row r="14" spans="1:82" ht="26.1" customHeight="1" x14ac:dyDescent="0.15">
      <c r="A14" s="175">
        <v>6</v>
      </c>
      <c r="B14" s="422"/>
      <c r="C14" s="423"/>
      <c r="D14" s="423"/>
      <c r="E14" s="423"/>
      <c r="F14" s="423"/>
      <c r="G14" s="426"/>
      <c r="H14" s="427"/>
      <c r="I14" s="427"/>
      <c r="J14" s="185"/>
      <c r="K14" s="426"/>
      <c r="L14" s="427"/>
      <c r="M14" s="427"/>
      <c r="N14" s="487"/>
      <c r="O14" s="407"/>
      <c r="P14" s="408"/>
      <c r="Q14" s="408"/>
      <c r="R14" s="177" t="s">
        <v>1</v>
      </c>
      <c r="S14" s="177" t="s">
        <v>236</v>
      </c>
      <c r="T14" s="169"/>
      <c r="U14" s="177" t="s">
        <v>237</v>
      </c>
      <c r="V14" s="177" t="s">
        <v>236</v>
      </c>
      <c r="W14" s="169"/>
      <c r="X14" s="177" t="s">
        <v>193</v>
      </c>
      <c r="Y14" s="177" t="s">
        <v>238</v>
      </c>
      <c r="Z14" s="429" t="str">
        <f t="shared" si="4"/>
        <v/>
      </c>
      <c r="AA14" s="429"/>
      <c r="AB14" s="429"/>
      <c r="AC14" s="429"/>
      <c r="AD14" s="186" t="s">
        <v>1</v>
      </c>
      <c r="AE14" s="407"/>
      <c r="AF14" s="408"/>
      <c r="AG14" s="408"/>
      <c r="AH14" s="177" t="s">
        <v>1</v>
      </c>
      <c r="AI14" s="177" t="s">
        <v>236</v>
      </c>
      <c r="AJ14" s="169"/>
      <c r="AK14" s="177" t="s">
        <v>237</v>
      </c>
      <c r="AL14" s="177" t="s">
        <v>236</v>
      </c>
      <c r="AM14" s="169"/>
      <c r="AN14" s="177" t="s">
        <v>193</v>
      </c>
      <c r="AO14" s="177" t="s">
        <v>238</v>
      </c>
      <c r="AP14" s="429" t="str">
        <f t="shared" si="5"/>
        <v/>
      </c>
      <c r="AQ14" s="429"/>
      <c r="AR14" s="429"/>
      <c r="AS14" s="429"/>
      <c r="AT14" s="187" t="s">
        <v>1</v>
      </c>
      <c r="AU14" s="407"/>
      <c r="AV14" s="408"/>
      <c r="AW14" s="408"/>
      <c r="AX14" s="177" t="s">
        <v>1</v>
      </c>
      <c r="AY14" s="177" t="s">
        <v>236</v>
      </c>
      <c r="AZ14" s="169"/>
      <c r="BA14" s="177" t="s">
        <v>237</v>
      </c>
      <c r="BB14" s="177" t="s">
        <v>236</v>
      </c>
      <c r="BC14" s="169"/>
      <c r="BD14" s="177" t="s">
        <v>193</v>
      </c>
      <c r="BE14" s="177" t="s">
        <v>238</v>
      </c>
      <c r="BF14" s="429" t="str">
        <f t="shared" si="6"/>
        <v/>
      </c>
      <c r="BG14" s="429"/>
      <c r="BH14" s="429"/>
      <c r="BI14" s="429"/>
      <c r="BJ14" s="186" t="s">
        <v>1</v>
      </c>
      <c r="BK14" s="407"/>
      <c r="BL14" s="408"/>
      <c r="BM14" s="408"/>
      <c r="BN14" s="177" t="s">
        <v>1</v>
      </c>
      <c r="BO14" s="177" t="s">
        <v>236</v>
      </c>
      <c r="BP14" s="169"/>
      <c r="BQ14" s="177" t="s">
        <v>237</v>
      </c>
      <c r="BR14" s="177" t="s">
        <v>236</v>
      </c>
      <c r="BS14" s="169"/>
      <c r="BT14" s="177" t="s">
        <v>193</v>
      </c>
      <c r="BU14" s="177" t="s">
        <v>238</v>
      </c>
      <c r="BV14" s="429" t="str">
        <f t="shared" si="7"/>
        <v/>
      </c>
      <c r="BW14" s="429"/>
      <c r="BX14" s="429"/>
      <c r="BY14" s="429"/>
      <c r="BZ14" s="186" t="s">
        <v>1</v>
      </c>
      <c r="CA14" s="226" t="str">
        <f t="shared" si="8"/>
        <v/>
      </c>
      <c r="CB14" s="216" t="str">
        <f t="shared" si="9"/>
        <v/>
      </c>
      <c r="CC14" s="207"/>
      <c r="CD14" s="171"/>
    </row>
    <row r="15" spans="1:82" ht="26.1" customHeight="1" x14ac:dyDescent="0.15">
      <c r="A15" s="175">
        <v>7</v>
      </c>
      <c r="B15" s="422"/>
      <c r="C15" s="423"/>
      <c r="D15" s="423"/>
      <c r="E15" s="423"/>
      <c r="F15" s="423"/>
      <c r="G15" s="426"/>
      <c r="H15" s="427"/>
      <c r="I15" s="427"/>
      <c r="J15" s="185"/>
      <c r="K15" s="426"/>
      <c r="L15" s="427"/>
      <c r="M15" s="427"/>
      <c r="N15" s="487"/>
      <c r="O15" s="407"/>
      <c r="P15" s="408"/>
      <c r="Q15" s="408"/>
      <c r="R15" s="177" t="s">
        <v>1</v>
      </c>
      <c r="S15" s="177" t="s">
        <v>236</v>
      </c>
      <c r="T15" s="169"/>
      <c r="U15" s="177" t="s">
        <v>237</v>
      </c>
      <c r="V15" s="177" t="s">
        <v>236</v>
      </c>
      <c r="W15" s="169"/>
      <c r="X15" s="177" t="s">
        <v>193</v>
      </c>
      <c r="Y15" s="177" t="s">
        <v>238</v>
      </c>
      <c r="Z15" s="429" t="str">
        <f t="shared" si="4"/>
        <v/>
      </c>
      <c r="AA15" s="429"/>
      <c r="AB15" s="429"/>
      <c r="AC15" s="429"/>
      <c r="AD15" s="186" t="s">
        <v>1</v>
      </c>
      <c r="AE15" s="407"/>
      <c r="AF15" s="408"/>
      <c r="AG15" s="408"/>
      <c r="AH15" s="177" t="s">
        <v>1</v>
      </c>
      <c r="AI15" s="177" t="s">
        <v>236</v>
      </c>
      <c r="AJ15" s="169"/>
      <c r="AK15" s="177" t="s">
        <v>237</v>
      </c>
      <c r="AL15" s="177" t="s">
        <v>236</v>
      </c>
      <c r="AM15" s="169"/>
      <c r="AN15" s="177" t="s">
        <v>193</v>
      </c>
      <c r="AO15" s="177" t="s">
        <v>238</v>
      </c>
      <c r="AP15" s="429" t="str">
        <f t="shared" si="5"/>
        <v/>
      </c>
      <c r="AQ15" s="429"/>
      <c r="AR15" s="429"/>
      <c r="AS15" s="429"/>
      <c r="AT15" s="187" t="s">
        <v>1</v>
      </c>
      <c r="AU15" s="407"/>
      <c r="AV15" s="408"/>
      <c r="AW15" s="408"/>
      <c r="AX15" s="177" t="s">
        <v>1</v>
      </c>
      <c r="AY15" s="177" t="s">
        <v>236</v>
      </c>
      <c r="AZ15" s="169"/>
      <c r="BA15" s="177" t="s">
        <v>237</v>
      </c>
      <c r="BB15" s="177" t="s">
        <v>236</v>
      </c>
      <c r="BC15" s="169"/>
      <c r="BD15" s="177" t="s">
        <v>193</v>
      </c>
      <c r="BE15" s="177" t="s">
        <v>238</v>
      </c>
      <c r="BF15" s="429" t="str">
        <f t="shared" si="6"/>
        <v/>
      </c>
      <c r="BG15" s="429"/>
      <c r="BH15" s="429"/>
      <c r="BI15" s="429"/>
      <c r="BJ15" s="186" t="s">
        <v>1</v>
      </c>
      <c r="BK15" s="407"/>
      <c r="BL15" s="408"/>
      <c r="BM15" s="408"/>
      <c r="BN15" s="177" t="s">
        <v>1</v>
      </c>
      <c r="BO15" s="177" t="s">
        <v>236</v>
      </c>
      <c r="BP15" s="169"/>
      <c r="BQ15" s="177" t="s">
        <v>237</v>
      </c>
      <c r="BR15" s="177" t="s">
        <v>236</v>
      </c>
      <c r="BS15" s="169"/>
      <c r="BT15" s="177" t="s">
        <v>193</v>
      </c>
      <c r="BU15" s="177" t="s">
        <v>238</v>
      </c>
      <c r="BV15" s="429" t="str">
        <f t="shared" si="7"/>
        <v/>
      </c>
      <c r="BW15" s="429"/>
      <c r="BX15" s="429"/>
      <c r="BY15" s="429"/>
      <c r="BZ15" s="186" t="s">
        <v>1</v>
      </c>
      <c r="CA15" s="226" t="str">
        <f t="shared" si="8"/>
        <v/>
      </c>
      <c r="CB15" s="216" t="str">
        <f t="shared" si="9"/>
        <v/>
      </c>
      <c r="CC15" s="207"/>
      <c r="CD15" s="171"/>
    </row>
    <row r="16" spans="1:82" ht="26.1" customHeight="1" x14ac:dyDescent="0.15">
      <c r="A16" s="175">
        <v>8</v>
      </c>
      <c r="B16" s="422"/>
      <c r="C16" s="423"/>
      <c r="D16" s="423"/>
      <c r="E16" s="423"/>
      <c r="F16" s="423"/>
      <c r="G16" s="426"/>
      <c r="H16" s="427"/>
      <c r="I16" s="427"/>
      <c r="J16" s="185"/>
      <c r="K16" s="426"/>
      <c r="L16" s="427"/>
      <c r="M16" s="427"/>
      <c r="N16" s="487"/>
      <c r="O16" s="407"/>
      <c r="P16" s="408"/>
      <c r="Q16" s="408"/>
      <c r="R16" s="177" t="s">
        <v>1</v>
      </c>
      <c r="S16" s="177" t="s">
        <v>236</v>
      </c>
      <c r="T16" s="169"/>
      <c r="U16" s="177" t="s">
        <v>237</v>
      </c>
      <c r="V16" s="177" t="s">
        <v>236</v>
      </c>
      <c r="W16" s="169"/>
      <c r="X16" s="177" t="s">
        <v>193</v>
      </c>
      <c r="Y16" s="177" t="s">
        <v>238</v>
      </c>
      <c r="Z16" s="429" t="str">
        <f t="shared" si="4"/>
        <v/>
      </c>
      <c r="AA16" s="429"/>
      <c r="AB16" s="429"/>
      <c r="AC16" s="429"/>
      <c r="AD16" s="186" t="s">
        <v>1</v>
      </c>
      <c r="AE16" s="407"/>
      <c r="AF16" s="408"/>
      <c r="AG16" s="408"/>
      <c r="AH16" s="177" t="s">
        <v>1</v>
      </c>
      <c r="AI16" s="177" t="s">
        <v>236</v>
      </c>
      <c r="AJ16" s="169"/>
      <c r="AK16" s="177" t="s">
        <v>237</v>
      </c>
      <c r="AL16" s="177" t="s">
        <v>236</v>
      </c>
      <c r="AM16" s="169"/>
      <c r="AN16" s="177" t="s">
        <v>193</v>
      </c>
      <c r="AO16" s="177" t="s">
        <v>238</v>
      </c>
      <c r="AP16" s="429" t="str">
        <f t="shared" si="5"/>
        <v/>
      </c>
      <c r="AQ16" s="429"/>
      <c r="AR16" s="429"/>
      <c r="AS16" s="429"/>
      <c r="AT16" s="187" t="s">
        <v>1</v>
      </c>
      <c r="AU16" s="407"/>
      <c r="AV16" s="408"/>
      <c r="AW16" s="408"/>
      <c r="AX16" s="177" t="s">
        <v>1</v>
      </c>
      <c r="AY16" s="177" t="s">
        <v>236</v>
      </c>
      <c r="AZ16" s="169"/>
      <c r="BA16" s="177" t="s">
        <v>237</v>
      </c>
      <c r="BB16" s="177" t="s">
        <v>236</v>
      </c>
      <c r="BC16" s="169"/>
      <c r="BD16" s="177" t="s">
        <v>193</v>
      </c>
      <c r="BE16" s="177" t="s">
        <v>238</v>
      </c>
      <c r="BF16" s="429" t="str">
        <f t="shared" si="6"/>
        <v/>
      </c>
      <c r="BG16" s="429"/>
      <c r="BH16" s="429"/>
      <c r="BI16" s="429"/>
      <c r="BJ16" s="186" t="s">
        <v>1</v>
      </c>
      <c r="BK16" s="407"/>
      <c r="BL16" s="408"/>
      <c r="BM16" s="408"/>
      <c r="BN16" s="177" t="s">
        <v>1</v>
      </c>
      <c r="BO16" s="177" t="s">
        <v>236</v>
      </c>
      <c r="BP16" s="169"/>
      <c r="BQ16" s="177" t="s">
        <v>237</v>
      </c>
      <c r="BR16" s="177" t="s">
        <v>236</v>
      </c>
      <c r="BS16" s="169"/>
      <c r="BT16" s="177" t="s">
        <v>193</v>
      </c>
      <c r="BU16" s="177" t="s">
        <v>238</v>
      </c>
      <c r="BV16" s="429" t="str">
        <f t="shared" si="7"/>
        <v/>
      </c>
      <c r="BW16" s="429"/>
      <c r="BX16" s="429"/>
      <c r="BY16" s="429"/>
      <c r="BZ16" s="186" t="s">
        <v>1</v>
      </c>
      <c r="CA16" s="226" t="str">
        <f t="shared" si="8"/>
        <v/>
      </c>
      <c r="CB16" s="216" t="str">
        <f t="shared" si="9"/>
        <v/>
      </c>
      <c r="CC16" s="207"/>
      <c r="CD16" s="171"/>
    </row>
    <row r="17" spans="1:82" ht="26.1" customHeight="1" x14ac:dyDescent="0.15">
      <c r="A17" s="175">
        <v>9</v>
      </c>
      <c r="B17" s="422"/>
      <c r="C17" s="423"/>
      <c r="D17" s="423"/>
      <c r="E17" s="423"/>
      <c r="F17" s="423"/>
      <c r="G17" s="426"/>
      <c r="H17" s="427"/>
      <c r="I17" s="427"/>
      <c r="J17" s="185"/>
      <c r="K17" s="426"/>
      <c r="L17" s="427"/>
      <c r="M17" s="427"/>
      <c r="N17" s="487"/>
      <c r="O17" s="407"/>
      <c r="P17" s="408"/>
      <c r="Q17" s="408"/>
      <c r="R17" s="177" t="s">
        <v>1</v>
      </c>
      <c r="S17" s="177" t="s">
        <v>236</v>
      </c>
      <c r="T17" s="169"/>
      <c r="U17" s="177" t="s">
        <v>237</v>
      </c>
      <c r="V17" s="177" t="s">
        <v>236</v>
      </c>
      <c r="W17" s="169"/>
      <c r="X17" s="177" t="s">
        <v>193</v>
      </c>
      <c r="Y17" s="177" t="s">
        <v>238</v>
      </c>
      <c r="Z17" s="429" t="str">
        <f t="shared" si="4"/>
        <v/>
      </c>
      <c r="AA17" s="429"/>
      <c r="AB17" s="429"/>
      <c r="AC17" s="429"/>
      <c r="AD17" s="186" t="s">
        <v>1</v>
      </c>
      <c r="AE17" s="407"/>
      <c r="AF17" s="408"/>
      <c r="AG17" s="408"/>
      <c r="AH17" s="177" t="s">
        <v>1</v>
      </c>
      <c r="AI17" s="177" t="s">
        <v>236</v>
      </c>
      <c r="AJ17" s="169"/>
      <c r="AK17" s="177" t="s">
        <v>237</v>
      </c>
      <c r="AL17" s="177" t="s">
        <v>236</v>
      </c>
      <c r="AM17" s="169"/>
      <c r="AN17" s="177" t="s">
        <v>193</v>
      </c>
      <c r="AO17" s="177" t="s">
        <v>238</v>
      </c>
      <c r="AP17" s="429" t="str">
        <f t="shared" si="5"/>
        <v/>
      </c>
      <c r="AQ17" s="429"/>
      <c r="AR17" s="429"/>
      <c r="AS17" s="429"/>
      <c r="AT17" s="187" t="s">
        <v>1</v>
      </c>
      <c r="AU17" s="407"/>
      <c r="AV17" s="408"/>
      <c r="AW17" s="408"/>
      <c r="AX17" s="177" t="s">
        <v>1</v>
      </c>
      <c r="AY17" s="177" t="s">
        <v>236</v>
      </c>
      <c r="AZ17" s="169"/>
      <c r="BA17" s="177" t="s">
        <v>237</v>
      </c>
      <c r="BB17" s="177" t="s">
        <v>236</v>
      </c>
      <c r="BC17" s="169"/>
      <c r="BD17" s="177" t="s">
        <v>193</v>
      </c>
      <c r="BE17" s="177" t="s">
        <v>238</v>
      </c>
      <c r="BF17" s="429" t="str">
        <f t="shared" si="6"/>
        <v/>
      </c>
      <c r="BG17" s="429"/>
      <c r="BH17" s="429"/>
      <c r="BI17" s="429"/>
      <c r="BJ17" s="186" t="s">
        <v>1</v>
      </c>
      <c r="BK17" s="407"/>
      <c r="BL17" s="408"/>
      <c r="BM17" s="408"/>
      <c r="BN17" s="177" t="s">
        <v>1</v>
      </c>
      <c r="BO17" s="177" t="s">
        <v>236</v>
      </c>
      <c r="BP17" s="169"/>
      <c r="BQ17" s="177" t="s">
        <v>237</v>
      </c>
      <c r="BR17" s="177" t="s">
        <v>236</v>
      </c>
      <c r="BS17" s="169"/>
      <c r="BT17" s="177" t="s">
        <v>193</v>
      </c>
      <c r="BU17" s="177" t="s">
        <v>238</v>
      </c>
      <c r="BV17" s="429" t="str">
        <f t="shared" si="7"/>
        <v/>
      </c>
      <c r="BW17" s="429"/>
      <c r="BX17" s="429"/>
      <c r="BY17" s="429"/>
      <c r="BZ17" s="186" t="s">
        <v>1</v>
      </c>
      <c r="CA17" s="226" t="str">
        <f t="shared" si="8"/>
        <v/>
      </c>
      <c r="CB17" s="216" t="str">
        <f t="shared" si="9"/>
        <v/>
      </c>
      <c r="CC17" s="207"/>
      <c r="CD17" s="171"/>
    </row>
    <row r="18" spans="1:82" ht="26.1" customHeight="1" x14ac:dyDescent="0.15">
      <c r="A18" s="175">
        <v>10</v>
      </c>
      <c r="B18" s="422"/>
      <c r="C18" s="423"/>
      <c r="D18" s="423"/>
      <c r="E18" s="423"/>
      <c r="F18" s="423"/>
      <c r="G18" s="426"/>
      <c r="H18" s="427"/>
      <c r="I18" s="427"/>
      <c r="J18" s="185"/>
      <c r="K18" s="426"/>
      <c r="L18" s="427"/>
      <c r="M18" s="427"/>
      <c r="N18" s="487"/>
      <c r="O18" s="407"/>
      <c r="P18" s="408"/>
      <c r="Q18" s="408"/>
      <c r="R18" s="177" t="s">
        <v>1</v>
      </c>
      <c r="S18" s="177" t="s">
        <v>236</v>
      </c>
      <c r="T18" s="169"/>
      <c r="U18" s="177" t="s">
        <v>237</v>
      </c>
      <c r="V18" s="177" t="s">
        <v>236</v>
      </c>
      <c r="W18" s="169"/>
      <c r="X18" s="177" t="s">
        <v>193</v>
      </c>
      <c r="Y18" s="177" t="s">
        <v>238</v>
      </c>
      <c r="Z18" s="429" t="str">
        <f t="shared" si="4"/>
        <v/>
      </c>
      <c r="AA18" s="429"/>
      <c r="AB18" s="429"/>
      <c r="AC18" s="429"/>
      <c r="AD18" s="186" t="s">
        <v>1</v>
      </c>
      <c r="AE18" s="407"/>
      <c r="AF18" s="408"/>
      <c r="AG18" s="408"/>
      <c r="AH18" s="177" t="s">
        <v>1</v>
      </c>
      <c r="AI18" s="177" t="s">
        <v>236</v>
      </c>
      <c r="AJ18" s="169"/>
      <c r="AK18" s="177" t="s">
        <v>237</v>
      </c>
      <c r="AL18" s="177" t="s">
        <v>236</v>
      </c>
      <c r="AM18" s="169"/>
      <c r="AN18" s="177" t="s">
        <v>193</v>
      </c>
      <c r="AO18" s="177" t="s">
        <v>238</v>
      </c>
      <c r="AP18" s="429" t="str">
        <f t="shared" si="5"/>
        <v/>
      </c>
      <c r="AQ18" s="429"/>
      <c r="AR18" s="429"/>
      <c r="AS18" s="429"/>
      <c r="AT18" s="187" t="s">
        <v>1</v>
      </c>
      <c r="AU18" s="407"/>
      <c r="AV18" s="408"/>
      <c r="AW18" s="408"/>
      <c r="AX18" s="177" t="s">
        <v>1</v>
      </c>
      <c r="AY18" s="177" t="s">
        <v>236</v>
      </c>
      <c r="AZ18" s="169"/>
      <c r="BA18" s="177" t="s">
        <v>237</v>
      </c>
      <c r="BB18" s="177" t="s">
        <v>236</v>
      </c>
      <c r="BC18" s="169"/>
      <c r="BD18" s="177" t="s">
        <v>193</v>
      </c>
      <c r="BE18" s="177" t="s">
        <v>238</v>
      </c>
      <c r="BF18" s="429" t="str">
        <f t="shared" si="6"/>
        <v/>
      </c>
      <c r="BG18" s="429"/>
      <c r="BH18" s="429"/>
      <c r="BI18" s="429"/>
      <c r="BJ18" s="186" t="s">
        <v>1</v>
      </c>
      <c r="BK18" s="407"/>
      <c r="BL18" s="408"/>
      <c r="BM18" s="408"/>
      <c r="BN18" s="177" t="s">
        <v>1</v>
      </c>
      <c r="BO18" s="177" t="s">
        <v>236</v>
      </c>
      <c r="BP18" s="169"/>
      <c r="BQ18" s="177" t="s">
        <v>237</v>
      </c>
      <c r="BR18" s="177" t="s">
        <v>236</v>
      </c>
      <c r="BS18" s="169"/>
      <c r="BT18" s="177" t="s">
        <v>193</v>
      </c>
      <c r="BU18" s="177" t="s">
        <v>238</v>
      </c>
      <c r="BV18" s="429" t="str">
        <f t="shared" si="7"/>
        <v/>
      </c>
      <c r="BW18" s="429"/>
      <c r="BX18" s="429"/>
      <c r="BY18" s="429"/>
      <c r="BZ18" s="186" t="s">
        <v>1</v>
      </c>
      <c r="CA18" s="226" t="str">
        <f t="shared" si="8"/>
        <v/>
      </c>
      <c r="CB18" s="216" t="str">
        <f t="shared" si="9"/>
        <v/>
      </c>
      <c r="CC18" s="207"/>
      <c r="CD18" s="171"/>
    </row>
    <row r="19" spans="1:82" ht="26.1" customHeight="1" x14ac:dyDescent="0.15">
      <c r="A19" s="175">
        <v>11</v>
      </c>
      <c r="B19" s="422"/>
      <c r="C19" s="423"/>
      <c r="D19" s="423"/>
      <c r="E19" s="423"/>
      <c r="F19" s="423"/>
      <c r="G19" s="426"/>
      <c r="H19" s="427"/>
      <c r="I19" s="427"/>
      <c r="J19" s="185"/>
      <c r="K19" s="426"/>
      <c r="L19" s="427"/>
      <c r="M19" s="427"/>
      <c r="N19" s="487"/>
      <c r="O19" s="407"/>
      <c r="P19" s="408"/>
      <c r="Q19" s="408"/>
      <c r="R19" s="177" t="s">
        <v>1</v>
      </c>
      <c r="S19" s="177" t="s">
        <v>236</v>
      </c>
      <c r="T19" s="169"/>
      <c r="U19" s="177" t="s">
        <v>237</v>
      </c>
      <c r="V19" s="177" t="s">
        <v>236</v>
      </c>
      <c r="W19" s="169"/>
      <c r="X19" s="177" t="s">
        <v>193</v>
      </c>
      <c r="Y19" s="177" t="s">
        <v>238</v>
      </c>
      <c r="Z19" s="429" t="str">
        <f t="shared" si="4"/>
        <v/>
      </c>
      <c r="AA19" s="429"/>
      <c r="AB19" s="429"/>
      <c r="AC19" s="429"/>
      <c r="AD19" s="186" t="s">
        <v>1</v>
      </c>
      <c r="AE19" s="407"/>
      <c r="AF19" s="408"/>
      <c r="AG19" s="408"/>
      <c r="AH19" s="177" t="s">
        <v>1</v>
      </c>
      <c r="AI19" s="177" t="s">
        <v>236</v>
      </c>
      <c r="AJ19" s="169"/>
      <c r="AK19" s="177" t="s">
        <v>237</v>
      </c>
      <c r="AL19" s="177" t="s">
        <v>236</v>
      </c>
      <c r="AM19" s="169"/>
      <c r="AN19" s="177" t="s">
        <v>193</v>
      </c>
      <c r="AO19" s="177" t="s">
        <v>238</v>
      </c>
      <c r="AP19" s="429" t="str">
        <f t="shared" si="5"/>
        <v/>
      </c>
      <c r="AQ19" s="429"/>
      <c r="AR19" s="429"/>
      <c r="AS19" s="429"/>
      <c r="AT19" s="187" t="s">
        <v>1</v>
      </c>
      <c r="AU19" s="407"/>
      <c r="AV19" s="408"/>
      <c r="AW19" s="408"/>
      <c r="AX19" s="177" t="s">
        <v>1</v>
      </c>
      <c r="AY19" s="177" t="s">
        <v>236</v>
      </c>
      <c r="AZ19" s="169"/>
      <c r="BA19" s="177" t="s">
        <v>237</v>
      </c>
      <c r="BB19" s="177" t="s">
        <v>236</v>
      </c>
      <c r="BC19" s="169"/>
      <c r="BD19" s="177" t="s">
        <v>193</v>
      </c>
      <c r="BE19" s="177" t="s">
        <v>238</v>
      </c>
      <c r="BF19" s="429" t="str">
        <f t="shared" si="6"/>
        <v/>
      </c>
      <c r="BG19" s="429"/>
      <c r="BH19" s="429"/>
      <c r="BI19" s="429"/>
      <c r="BJ19" s="186" t="s">
        <v>1</v>
      </c>
      <c r="BK19" s="407"/>
      <c r="BL19" s="408"/>
      <c r="BM19" s="408"/>
      <c r="BN19" s="177" t="s">
        <v>1</v>
      </c>
      <c r="BO19" s="177" t="s">
        <v>236</v>
      </c>
      <c r="BP19" s="169"/>
      <c r="BQ19" s="177" t="s">
        <v>237</v>
      </c>
      <c r="BR19" s="177" t="s">
        <v>236</v>
      </c>
      <c r="BS19" s="169"/>
      <c r="BT19" s="177" t="s">
        <v>193</v>
      </c>
      <c r="BU19" s="177" t="s">
        <v>238</v>
      </c>
      <c r="BV19" s="429" t="str">
        <f t="shared" si="7"/>
        <v/>
      </c>
      <c r="BW19" s="429"/>
      <c r="BX19" s="429"/>
      <c r="BY19" s="429"/>
      <c r="BZ19" s="186" t="s">
        <v>1</v>
      </c>
      <c r="CA19" s="226" t="str">
        <f t="shared" si="8"/>
        <v/>
      </c>
      <c r="CB19" s="216" t="str">
        <f t="shared" si="9"/>
        <v/>
      </c>
      <c r="CC19" s="207"/>
      <c r="CD19" s="171"/>
    </row>
    <row r="20" spans="1:82" ht="26.1" customHeight="1" x14ac:dyDescent="0.15">
      <c r="A20" s="175">
        <v>12</v>
      </c>
      <c r="B20" s="422"/>
      <c r="C20" s="423"/>
      <c r="D20" s="423"/>
      <c r="E20" s="423"/>
      <c r="F20" s="423"/>
      <c r="G20" s="426"/>
      <c r="H20" s="427"/>
      <c r="I20" s="427"/>
      <c r="J20" s="185"/>
      <c r="K20" s="426"/>
      <c r="L20" s="427"/>
      <c r="M20" s="427"/>
      <c r="N20" s="487"/>
      <c r="O20" s="407"/>
      <c r="P20" s="408"/>
      <c r="Q20" s="408"/>
      <c r="R20" s="177" t="s">
        <v>1</v>
      </c>
      <c r="S20" s="177" t="s">
        <v>236</v>
      </c>
      <c r="T20" s="169"/>
      <c r="U20" s="177" t="s">
        <v>237</v>
      </c>
      <c r="V20" s="177" t="s">
        <v>236</v>
      </c>
      <c r="W20" s="169"/>
      <c r="X20" s="177" t="s">
        <v>193</v>
      </c>
      <c r="Y20" s="177" t="s">
        <v>238</v>
      </c>
      <c r="Z20" s="429" t="str">
        <f t="shared" si="4"/>
        <v/>
      </c>
      <c r="AA20" s="429"/>
      <c r="AB20" s="429"/>
      <c r="AC20" s="429"/>
      <c r="AD20" s="186" t="s">
        <v>1</v>
      </c>
      <c r="AE20" s="407"/>
      <c r="AF20" s="408"/>
      <c r="AG20" s="408"/>
      <c r="AH20" s="177" t="s">
        <v>1</v>
      </c>
      <c r="AI20" s="177" t="s">
        <v>236</v>
      </c>
      <c r="AJ20" s="169"/>
      <c r="AK20" s="177" t="s">
        <v>237</v>
      </c>
      <c r="AL20" s="177" t="s">
        <v>236</v>
      </c>
      <c r="AM20" s="169"/>
      <c r="AN20" s="177" t="s">
        <v>193</v>
      </c>
      <c r="AO20" s="177" t="s">
        <v>238</v>
      </c>
      <c r="AP20" s="429" t="str">
        <f t="shared" si="5"/>
        <v/>
      </c>
      <c r="AQ20" s="429"/>
      <c r="AR20" s="429"/>
      <c r="AS20" s="429"/>
      <c r="AT20" s="187" t="s">
        <v>1</v>
      </c>
      <c r="AU20" s="407"/>
      <c r="AV20" s="408"/>
      <c r="AW20" s="408"/>
      <c r="AX20" s="177" t="s">
        <v>1</v>
      </c>
      <c r="AY20" s="177" t="s">
        <v>236</v>
      </c>
      <c r="AZ20" s="169"/>
      <c r="BA20" s="177" t="s">
        <v>237</v>
      </c>
      <c r="BB20" s="177" t="s">
        <v>236</v>
      </c>
      <c r="BC20" s="169"/>
      <c r="BD20" s="177" t="s">
        <v>193</v>
      </c>
      <c r="BE20" s="177" t="s">
        <v>238</v>
      </c>
      <c r="BF20" s="429" t="str">
        <f t="shared" si="6"/>
        <v/>
      </c>
      <c r="BG20" s="429"/>
      <c r="BH20" s="429"/>
      <c r="BI20" s="429"/>
      <c r="BJ20" s="186" t="s">
        <v>1</v>
      </c>
      <c r="BK20" s="407"/>
      <c r="BL20" s="408"/>
      <c r="BM20" s="408"/>
      <c r="BN20" s="177" t="s">
        <v>1</v>
      </c>
      <c r="BO20" s="177" t="s">
        <v>236</v>
      </c>
      <c r="BP20" s="169"/>
      <c r="BQ20" s="177" t="s">
        <v>237</v>
      </c>
      <c r="BR20" s="177" t="s">
        <v>236</v>
      </c>
      <c r="BS20" s="169"/>
      <c r="BT20" s="177" t="s">
        <v>193</v>
      </c>
      <c r="BU20" s="177" t="s">
        <v>238</v>
      </c>
      <c r="BV20" s="429" t="str">
        <f t="shared" si="7"/>
        <v/>
      </c>
      <c r="BW20" s="429"/>
      <c r="BX20" s="429"/>
      <c r="BY20" s="429"/>
      <c r="BZ20" s="186" t="s">
        <v>1</v>
      </c>
      <c r="CA20" s="226" t="str">
        <f t="shared" si="8"/>
        <v/>
      </c>
      <c r="CB20" s="216" t="str">
        <f t="shared" si="9"/>
        <v/>
      </c>
      <c r="CC20" s="207"/>
      <c r="CD20" s="171"/>
    </row>
    <row r="21" spans="1:82" ht="26.1" customHeight="1" thickBot="1" x14ac:dyDescent="0.2">
      <c r="A21" s="175">
        <v>13</v>
      </c>
      <c r="B21" s="422"/>
      <c r="C21" s="423"/>
      <c r="D21" s="423"/>
      <c r="E21" s="423"/>
      <c r="F21" s="423"/>
      <c r="G21" s="426"/>
      <c r="H21" s="427"/>
      <c r="I21" s="427"/>
      <c r="J21" s="188"/>
      <c r="K21" s="426"/>
      <c r="L21" s="427"/>
      <c r="M21" s="427"/>
      <c r="N21" s="487"/>
      <c r="O21" s="407"/>
      <c r="P21" s="408"/>
      <c r="Q21" s="408"/>
      <c r="R21" s="177" t="s">
        <v>1</v>
      </c>
      <c r="S21" s="177" t="s">
        <v>236</v>
      </c>
      <c r="T21" s="169"/>
      <c r="U21" s="177" t="s">
        <v>237</v>
      </c>
      <c r="V21" s="177" t="s">
        <v>236</v>
      </c>
      <c r="W21" s="169"/>
      <c r="X21" s="177" t="s">
        <v>193</v>
      </c>
      <c r="Y21" s="177" t="s">
        <v>238</v>
      </c>
      <c r="Z21" s="429" t="str">
        <f t="shared" si="4"/>
        <v/>
      </c>
      <c r="AA21" s="429"/>
      <c r="AB21" s="429"/>
      <c r="AC21" s="429"/>
      <c r="AD21" s="186" t="s">
        <v>1</v>
      </c>
      <c r="AE21" s="407"/>
      <c r="AF21" s="408"/>
      <c r="AG21" s="408"/>
      <c r="AH21" s="189" t="s">
        <v>1</v>
      </c>
      <c r="AI21" s="189" t="s">
        <v>236</v>
      </c>
      <c r="AJ21" s="169"/>
      <c r="AK21" s="177" t="s">
        <v>237</v>
      </c>
      <c r="AL21" s="177" t="s">
        <v>236</v>
      </c>
      <c r="AM21" s="169"/>
      <c r="AN21" s="177" t="s">
        <v>193</v>
      </c>
      <c r="AO21" s="177" t="s">
        <v>238</v>
      </c>
      <c r="AP21" s="429" t="str">
        <f>IF(AE21="","",IF(AND(OR(K21="基本給",K21="手当"),OR(AE21&gt;40000,0&lt;AE21&lt;5000)),"月額NG",AE21*AJ21*AM21))</f>
        <v/>
      </c>
      <c r="AQ21" s="429"/>
      <c r="AR21" s="429"/>
      <c r="AS21" s="429"/>
      <c r="AT21" s="187" t="s">
        <v>1</v>
      </c>
      <c r="AU21" s="407"/>
      <c r="AV21" s="408"/>
      <c r="AW21" s="408"/>
      <c r="AX21" s="177" t="s">
        <v>1</v>
      </c>
      <c r="AY21" s="177" t="s">
        <v>236</v>
      </c>
      <c r="AZ21" s="169"/>
      <c r="BA21" s="177" t="s">
        <v>237</v>
      </c>
      <c r="BB21" s="177" t="s">
        <v>236</v>
      </c>
      <c r="BC21" s="169"/>
      <c r="BD21" s="177" t="s">
        <v>193</v>
      </c>
      <c r="BE21" s="177" t="s">
        <v>238</v>
      </c>
      <c r="BF21" s="429" t="str">
        <f t="shared" si="6"/>
        <v/>
      </c>
      <c r="BG21" s="429"/>
      <c r="BH21" s="429"/>
      <c r="BI21" s="429"/>
      <c r="BJ21" s="186" t="s">
        <v>1</v>
      </c>
      <c r="BK21" s="407"/>
      <c r="BL21" s="408"/>
      <c r="BM21" s="408"/>
      <c r="BN21" s="177" t="s">
        <v>1</v>
      </c>
      <c r="BO21" s="177" t="s">
        <v>236</v>
      </c>
      <c r="BP21" s="169"/>
      <c r="BQ21" s="177" t="s">
        <v>237</v>
      </c>
      <c r="BR21" s="177" t="s">
        <v>236</v>
      </c>
      <c r="BS21" s="169"/>
      <c r="BT21" s="177" t="s">
        <v>193</v>
      </c>
      <c r="BU21" s="177" t="s">
        <v>238</v>
      </c>
      <c r="BV21" s="429" t="str">
        <f t="shared" si="7"/>
        <v/>
      </c>
      <c r="BW21" s="429"/>
      <c r="BX21" s="429"/>
      <c r="BY21" s="429"/>
      <c r="BZ21" s="186" t="s">
        <v>1</v>
      </c>
      <c r="CA21" s="227" t="str">
        <f t="shared" si="8"/>
        <v/>
      </c>
      <c r="CB21" s="216" t="str">
        <f t="shared" si="9"/>
        <v/>
      </c>
      <c r="CC21" s="207"/>
      <c r="CD21" s="171"/>
    </row>
    <row r="22" spans="1:82" s="192" customFormat="1" ht="26.1" customHeight="1" x14ac:dyDescent="0.15">
      <c r="A22" s="435" t="s">
        <v>242</v>
      </c>
      <c r="B22" s="436"/>
      <c r="C22" s="436"/>
      <c r="D22" s="436"/>
      <c r="E22" s="436"/>
      <c r="F22" s="436"/>
      <c r="G22" s="436"/>
      <c r="H22" s="436"/>
      <c r="I22" s="436"/>
      <c r="J22" s="486"/>
      <c r="K22" s="436"/>
      <c r="L22" s="436"/>
      <c r="M22" s="436"/>
      <c r="N22" s="436"/>
      <c r="O22" s="437">
        <f>SUM(Z9:AC21)</f>
        <v>0</v>
      </c>
      <c r="P22" s="438"/>
      <c r="Q22" s="438"/>
      <c r="R22" s="438"/>
      <c r="S22" s="438"/>
      <c r="T22" s="438"/>
      <c r="U22" s="438"/>
      <c r="V22" s="438"/>
      <c r="W22" s="438"/>
      <c r="X22" s="438"/>
      <c r="Y22" s="438"/>
      <c r="Z22" s="438"/>
      <c r="AA22" s="438"/>
      <c r="AB22" s="438"/>
      <c r="AC22" s="438"/>
      <c r="AD22" s="190" t="s">
        <v>1</v>
      </c>
      <c r="AE22" s="438">
        <f>SUM(AP9:AS21)</f>
        <v>0</v>
      </c>
      <c r="AF22" s="438"/>
      <c r="AG22" s="438"/>
      <c r="AH22" s="438"/>
      <c r="AI22" s="438"/>
      <c r="AJ22" s="438"/>
      <c r="AK22" s="438"/>
      <c r="AL22" s="438"/>
      <c r="AM22" s="438"/>
      <c r="AN22" s="438"/>
      <c r="AO22" s="438"/>
      <c r="AP22" s="438"/>
      <c r="AQ22" s="438"/>
      <c r="AR22" s="438"/>
      <c r="AS22" s="438"/>
      <c r="AT22" s="191" t="s">
        <v>1</v>
      </c>
      <c r="AU22" s="437">
        <f>SUM(BF9:BI21)</f>
        <v>0</v>
      </c>
      <c r="AV22" s="438"/>
      <c r="AW22" s="438"/>
      <c r="AX22" s="438"/>
      <c r="AY22" s="438"/>
      <c r="AZ22" s="438"/>
      <c r="BA22" s="438"/>
      <c r="BB22" s="438"/>
      <c r="BC22" s="438"/>
      <c r="BD22" s="438"/>
      <c r="BE22" s="438"/>
      <c r="BF22" s="438"/>
      <c r="BG22" s="438"/>
      <c r="BH22" s="438"/>
      <c r="BI22" s="438"/>
      <c r="BJ22" s="190" t="s">
        <v>1</v>
      </c>
      <c r="BK22" s="438">
        <f>SUM(BV9:BY21)</f>
        <v>0</v>
      </c>
      <c r="BL22" s="438"/>
      <c r="BM22" s="438"/>
      <c r="BN22" s="438"/>
      <c r="BO22" s="438"/>
      <c r="BP22" s="438"/>
      <c r="BQ22" s="438"/>
      <c r="BR22" s="438"/>
      <c r="BS22" s="438"/>
      <c r="BT22" s="438"/>
      <c r="BU22" s="438"/>
      <c r="BV22" s="438"/>
      <c r="BW22" s="438"/>
      <c r="BX22" s="438"/>
      <c r="BY22" s="438"/>
      <c r="BZ22" s="191" t="s">
        <v>1</v>
      </c>
      <c r="CA22" s="207"/>
      <c r="CB22" s="217"/>
      <c r="CC22" s="207"/>
      <c r="CD22" s="171"/>
    </row>
    <row r="23" spans="1:82" s="192" customFormat="1" ht="26.1" customHeight="1" x14ac:dyDescent="0.15">
      <c r="A23" s="416" t="s">
        <v>243</v>
      </c>
      <c r="B23" s="417"/>
      <c r="C23" s="417"/>
      <c r="D23" s="417"/>
      <c r="E23" s="417"/>
      <c r="F23" s="417"/>
      <c r="G23" s="417"/>
      <c r="H23" s="417"/>
      <c r="I23" s="417"/>
      <c r="J23" s="417"/>
      <c r="K23" s="417"/>
      <c r="L23" s="417"/>
      <c r="M23" s="417"/>
      <c r="N23" s="418"/>
      <c r="O23" s="419"/>
      <c r="P23" s="420"/>
      <c r="Q23" s="420"/>
      <c r="R23" s="420"/>
      <c r="S23" s="420"/>
      <c r="T23" s="420"/>
      <c r="U23" s="420"/>
      <c r="V23" s="420"/>
      <c r="W23" s="420"/>
      <c r="X23" s="420"/>
      <c r="Y23" s="420"/>
      <c r="Z23" s="420"/>
      <c r="AA23" s="420"/>
      <c r="AB23" s="420"/>
      <c r="AC23" s="420"/>
      <c r="AD23" s="193" t="s">
        <v>1</v>
      </c>
      <c r="AE23" s="250"/>
      <c r="AF23" s="250"/>
      <c r="AG23" s="250"/>
      <c r="AH23" s="250"/>
      <c r="AI23" s="250"/>
      <c r="AJ23" s="250"/>
      <c r="AK23" s="250"/>
      <c r="AL23" s="250"/>
      <c r="AM23" s="250"/>
      <c r="AN23" s="250"/>
      <c r="AO23" s="250"/>
      <c r="AP23" s="250"/>
      <c r="AQ23" s="250"/>
      <c r="AR23" s="250"/>
      <c r="AS23" s="250"/>
      <c r="AT23" s="194"/>
      <c r="AU23" s="419"/>
      <c r="AV23" s="420"/>
      <c r="AW23" s="420"/>
      <c r="AX23" s="420"/>
      <c r="AY23" s="420"/>
      <c r="AZ23" s="420"/>
      <c r="BA23" s="420"/>
      <c r="BB23" s="420"/>
      <c r="BC23" s="420"/>
      <c r="BD23" s="420"/>
      <c r="BE23" s="420"/>
      <c r="BF23" s="420"/>
      <c r="BG23" s="420"/>
      <c r="BH23" s="420"/>
      <c r="BI23" s="420"/>
      <c r="BJ23" s="193" t="s">
        <v>1</v>
      </c>
      <c r="BK23" s="250"/>
      <c r="BL23" s="250"/>
      <c r="BM23" s="250"/>
      <c r="BN23" s="250"/>
      <c r="BO23" s="250"/>
      <c r="BP23" s="250"/>
      <c r="BQ23" s="250"/>
      <c r="BR23" s="250"/>
      <c r="BS23" s="250"/>
      <c r="BT23" s="250"/>
      <c r="BU23" s="250"/>
      <c r="BV23" s="250"/>
      <c r="BW23" s="250"/>
      <c r="BX23" s="250"/>
      <c r="BY23" s="250"/>
      <c r="BZ23" s="194"/>
      <c r="CA23" s="207"/>
      <c r="CB23" s="217"/>
      <c r="CC23" s="171"/>
      <c r="CD23" s="171"/>
    </row>
    <row r="24" spans="1:82" s="192" customFormat="1" ht="26.1" customHeight="1" thickBot="1" x14ac:dyDescent="0.2">
      <c r="A24" s="430" t="s">
        <v>244</v>
      </c>
      <c r="B24" s="431"/>
      <c r="C24" s="431"/>
      <c r="D24" s="431"/>
      <c r="E24" s="431"/>
      <c r="F24" s="431"/>
      <c r="G24" s="431"/>
      <c r="H24" s="431"/>
      <c r="I24" s="431"/>
      <c r="J24" s="431"/>
      <c r="K24" s="431"/>
      <c r="L24" s="431"/>
      <c r="M24" s="431"/>
      <c r="N24" s="432"/>
      <c r="O24" s="474">
        <f>O22+O23</f>
        <v>0</v>
      </c>
      <c r="P24" s="475"/>
      <c r="Q24" s="475"/>
      <c r="R24" s="475"/>
      <c r="S24" s="475"/>
      <c r="T24" s="475"/>
      <c r="U24" s="475"/>
      <c r="V24" s="475"/>
      <c r="W24" s="475"/>
      <c r="X24" s="475"/>
      <c r="Y24" s="475"/>
      <c r="Z24" s="475"/>
      <c r="AA24" s="475"/>
      <c r="AB24" s="475"/>
      <c r="AC24" s="475"/>
      <c r="AD24" s="195" t="s">
        <v>1</v>
      </c>
      <c r="AE24" s="196"/>
      <c r="AF24" s="196"/>
      <c r="AG24" s="196"/>
      <c r="AH24" s="196"/>
      <c r="AI24" s="196"/>
      <c r="AJ24" s="196"/>
      <c r="AK24" s="196"/>
      <c r="AL24" s="196"/>
      <c r="AM24" s="196"/>
      <c r="AN24" s="196"/>
      <c r="AO24" s="196"/>
      <c r="AP24" s="196"/>
      <c r="AQ24" s="196"/>
      <c r="AR24" s="196"/>
      <c r="AS24" s="196"/>
      <c r="AT24" s="197"/>
      <c r="AU24" s="433">
        <f>AU22+AU23</f>
        <v>0</v>
      </c>
      <c r="AV24" s="434"/>
      <c r="AW24" s="434"/>
      <c r="AX24" s="434"/>
      <c r="AY24" s="434"/>
      <c r="AZ24" s="434"/>
      <c r="BA24" s="434"/>
      <c r="BB24" s="434"/>
      <c r="BC24" s="434"/>
      <c r="BD24" s="434"/>
      <c r="BE24" s="434"/>
      <c r="BF24" s="434"/>
      <c r="BG24" s="434"/>
      <c r="BH24" s="434"/>
      <c r="BI24" s="434"/>
      <c r="BJ24" s="195" t="s">
        <v>1</v>
      </c>
      <c r="BK24" s="196"/>
      <c r="BL24" s="196"/>
      <c r="BM24" s="196"/>
      <c r="BN24" s="196"/>
      <c r="BO24" s="196"/>
      <c r="BP24" s="196"/>
      <c r="BQ24" s="196"/>
      <c r="BR24" s="196"/>
      <c r="BS24" s="196"/>
      <c r="BT24" s="196"/>
      <c r="BU24" s="196"/>
      <c r="BV24" s="196"/>
      <c r="BW24" s="196"/>
      <c r="BX24" s="196"/>
      <c r="BY24" s="196"/>
      <c r="BZ24" s="197"/>
      <c r="CA24" s="207"/>
      <c r="CB24" s="217"/>
      <c r="CC24" s="171"/>
      <c r="CD24" s="171"/>
    </row>
    <row r="25" spans="1:82" s="192" customFormat="1" ht="41.25" customHeight="1" x14ac:dyDescent="0.15">
      <c r="A25" s="224"/>
      <c r="B25" s="224"/>
      <c r="C25" s="224"/>
      <c r="D25" s="224"/>
      <c r="E25" s="224"/>
      <c r="F25" s="224"/>
      <c r="G25" s="224"/>
      <c r="H25" s="224"/>
      <c r="I25" s="224"/>
      <c r="J25" s="224"/>
      <c r="K25" s="224"/>
      <c r="L25" s="224"/>
      <c r="M25" s="224"/>
      <c r="N25" s="224"/>
      <c r="O25" s="228"/>
      <c r="P25" s="228"/>
      <c r="Q25" s="228"/>
      <c r="R25" s="228"/>
      <c r="S25" s="228"/>
      <c r="T25" s="228"/>
      <c r="U25" s="228"/>
      <c r="V25" s="228"/>
      <c r="W25" s="228"/>
      <c r="X25" s="228"/>
      <c r="Y25" s="228"/>
      <c r="Z25" s="228"/>
      <c r="AA25" s="228"/>
      <c r="AB25" s="228"/>
      <c r="AC25" s="228"/>
      <c r="AD25" s="211"/>
      <c r="AE25" s="250"/>
      <c r="AF25" s="250"/>
      <c r="AG25" s="250"/>
      <c r="AH25" s="250"/>
      <c r="AI25" s="250"/>
      <c r="AJ25" s="250"/>
      <c r="AK25" s="250"/>
      <c r="AL25" s="250"/>
      <c r="AM25" s="250"/>
      <c r="AN25" s="250"/>
      <c r="AO25" s="250"/>
      <c r="AP25" s="250"/>
      <c r="AQ25" s="250"/>
      <c r="AR25" s="250"/>
      <c r="AS25" s="250"/>
      <c r="AT25" s="211"/>
      <c r="AU25" s="228"/>
      <c r="AV25" s="228"/>
      <c r="AW25" s="228"/>
      <c r="AX25" s="228"/>
      <c r="AY25" s="228"/>
      <c r="AZ25" s="228"/>
      <c r="BA25" s="228"/>
      <c r="BB25" s="228"/>
      <c r="BC25" s="228"/>
      <c r="BD25" s="228"/>
      <c r="BE25" s="228"/>
      <c r="BF25" s="228"/>
      <c r="BG25" s="228"/>
      <c r="BH25" s="228"/>
      <c r="BI25" s="228"/>
      <c r="BJ25" s="211"/>
      <c r="BK25" s="250"/>
      <c r="BL25" s="250"/>
      <c r="BM25" s="250"/>
      <c r="BN25" s="250"/>
      <c r="BO25" s="250"/>
      <c r="BP25" s="250"/>
      <c r="BQ25" s="250"/>
      <c r="BR25" s="250"/>
      <c r="BS25" s="250"/>
      <c r="BT25" s="250"/>
      <c r="BU25" s="250"/>
      <c r="BV25" s="250"/>
      <c r="BW25" s="250"/>
      <c r="BX25" s="250"/>
      <c r="BY25" s="250"/>
      <c r="BZ25" s="211"/>
      <c r="CA25" s="207"/>
      <c r="CB25" s="207"/>
      <c r="CC25" s="171"/>
      <c r="CD25" s="171"/>
    </row>
    <row r="26" spans="1:82" s="192" customFormat="1" ht="41.25" customHeight="1" x14ac:dyDescent="0.15">
      <c r="A26" s="485" t="str">
        <f>IF(③第６号様式!R15&lt;2,"",IF(OR(AND(OR(K9="基本給",K9="手当"),O9=40000),AND(OR(K10="基本給",K10="手当"),O10=40000),AND(OR(K11="基本給",K11="手当"),O11=40000),AND(OR(K12="基本給",K12="手当"),O12=40000),AND(OR(K13="基本給",K13="手当"),O13=40000),AND(OR(K14="基本給",K14="手当"),O14=40000),AND(OR(K15="基本給",K15="手当"),O15=40000),AND(OR(K16="基本給",K16="手当"),O16=40000),AND(OR(K17="基本給",K17="手当"),O17=40000),AND(OR(K18="基本給",K18="手当"),O18=40000),AND(OR(K19="基本給",K19="手当"),O19=40000),AND(OR(K20="基本給",K20="手当"),O20=40000),AND(OR(K21="基本給",K21="手当"),O21=40000)),"","NG!国分で手当もしくは基本給を４万円賃金改善する職員が１人以上必要です！！"))</f>
        <v/>
      </c>
      <c r="B26" s="485"/>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c r="AU26" s="485"/>
      <c r="AV26" s="485"/>
      <c r="AW26" s="485"/>
      <c r="AX26" s="485"/>
      <c r="AY26" s="485"/>
      <c r="AZ26" s="485"/>
      <c r="BA26" s="485"/>
      <c r="BB26" s="485"/>
      <c r="BC26" s="485"/>
      <c r="BD26" s="485"/>
      <c r="BE26" s="485"/>
      <c r="BF26" s="485"/>
      <c r="BG26" s="485"/>
      <c r="BH26" s="485"/>
      <c r="BI26" s="485"/>
      <c r="BJ26" s="485"/>
      <c r="BK26" s="485"/>
      <c r="BL26" s="485"/>
      <c r="BM26" s="485"/>
      <c r="BN26" s="485"/>
      <c r="BO26" s="485"/>
      <c r="BP26" s="485"/>
      <c r="BQ26" s="485"/>
      <c r="BR26" s="485"/>
      <c r="BS26" s="485"/>
      <c r="BT26" s="485"/>
      <c r="BU26" s="485"/>
      <c r="BV26" s="485"/>
      <c r="BW26" s="485"/>
      <c r="BX26" s="485"/>
      <c r="BY26" s="485"/>
      <c r="BZ26" s="485"/>
      <c r="CA26" s="485"/>
      <c r="CB26" s="485"/>
      <c r="CC26" s="171"/>
      <c r="CD26" s="171"/>
    </row>
    <row r="27" spans="1:82" s="192" customFormat="1" ht="41.25" customHeight="1" x14ac:dyDescent="0.15">
      <c r="A27" s="224"/>
      <c r="B27" s="224"/>
      <c r="C27" s="224"/>
      <c r="D27" s="224"/>
      <c r="E27" s="224"/>
      <c r="F27" s="224"/>
      <c r="G27" s="224"/>
      <c r="H27" s="224"/>
      <c r="I27" s="224"/>
      <c r="J27" s="224"/>
      <c r="K27" s="224"/>
      <c r="L27" s="224"/>
      <c r="M27" s="224"/>
      <c r="N27" s="224"/>
      <c r="O27" s="228"/>
      <c r="P27" s="228"/>
      <c r="Q27" s="228"/>
      <c r="R27" s="228"/>
      <c r="S27" s="228"/>
      <c r="T27" s="228"/>
      <c r="U27" s="228"/>
      <c r="V27" s="228"/>
      <c r="W27" s="229"/>
      <c r="X27" s="229"/>
      <c r="Y27" s="229"/>
      <c r="Z27" s="229"/>
      <c r="AA27" s="229"/>
      <c r="AB27" s="229"/>
      <c r="AC27" s="229"/>
      <c r="AD27" s="211"/>
      <c r="AE27" s="250"/>
      <c r="AF27" s="250"/>
      <c r="AG27" s="250"/>
      <c r="AH27" s="250"/>
      <c r="AI27" s="250"/>
      <c r="AJ27" s="250"/>
      <c r="AK27" s="250"/>
      <c r="AL27" s="250"/>
      <c r="AM27" s="250"/>
      <c r="AN27" s="250"/>
      <c r="AO27" s="250"/>
      <c r="AP27" s="250"/>
      <c r="AQ27" s="250"/>
      <c r="AR27" s="250"/>
      <c r="AS27" s="250"/>
      <c r="AT27" s="211"/>
      <c r="AU27" s="228"/>
      <c r="AV27" s="228"/>
      <c r="AW27" s="228"/>
      <c r="AX27" s="228"/>
      <c r="AY27" s="228"/>
      <c r="AZ27" s="228"/>
      <c r="BA27" s="228"/>
      <c r="BB27" s="228"/>
      <c r="BC27" s="228"/>
      <c r="BD27" s="228"/>
      <c r="BE27" s="228"/>
      <c r="BF27" s="228"/>
      <c r="BG27" s="228"/>
      <c r="BH27" s="228"/>
      <c r="BI27" s="228"/>
      <c r="BJ27" s="211"/>
      <c r="BK27" s="250"/>
      <c r="BL27" s="250"/>
      <c r="BM27" s="250"/>
      <c r="BN27" s="250"/>
      <c r="BO27" s="250"/>
      <c r="BP27" s="250"/>
      <c r="BQ27" s="250"/>
      <c r="BR27" s="250"/>
      <c r="BS27" s="250"/>
      <c r="BT27" s="250"/>
      <c r="BU27" s="250"/>
      <c r="BV27" s="250"/>
      <c r="BW27" s="250"/>
      <c r="BX27" s="250"/>
      <c r="BY27" s="250"/>
      <c r="BZ27" s="211"/>
      <c r="CA27" s="207"/>
      <c r="CB27" s="207"/>
      <c r="CC27" s="171"/>
      <c r="CD27" s="171"/>
    </row>
    <row r="28" spans="1:82" ht="30" customHeight="1" x14ac:dyDescent="0.15">
      <c r="A28" s="262" t="s">
        <v>278</v>
      </c>
      <c r="B28" s="207"/>
      <c r="C28" s="207"/>
      <c r="D28" s="207"/>
      <c r="E28" s="207"/>
      <c r="F28" s="207"/>
      <c r="G28" s="171"/>
      <c r="H28" s="171"/>
      <c r="I28" s="171"/>
      <c r="J28" s="171"/>
      <c r="K28" s="171"/>
      <c r="L28" s="171"/>
      <c r="M28" s="171"/>
      <c r="N28" s="171"/>
      <c r="O28" s="171"/>
      <c r="P28" s="171"/>
      <c r="Q28" s="171"/>
      <c r="R28" s="171"/>
      <c r="S28" s="171"/>
      <c r="T28" s="171"/>
      <c r="U28" s="171"/>
      <c r="V28" s="171"/>
      <c r="W28" s="482">
        <f>BP1</f>
        <v>0</v>
      </c>
      <c r="X28" s="483"/>
      <c r="Y28" s="483"/>
      <c r="Z28" s="483"/>
      <c r="AA28" s="483"/>
      <c r="AB28" s="483"/>
      <c r="AC28" s="483"/>
      <c r="AD28" s="479" t="s">
        <v>53</v>
      </c>
      <c r="AE28" s="480"/>
      <c r="AF28" s="480">
        <f>BK3</f>
        <v>0</v>
      </c>
      <c r="AG28" s="481"/>
      <c r="AH28" s="481"/>
      <c r="AI28" s="481"/>
      <c r="AJ28" s="481"/>
      <c r="AK28" s="481"/>
      <c r="AL28" s="481"/>
      <c r="AM28" s="481"/>
      <c r="AN28" s="481"/>
      <c r="AO28" s="481"/>
      <c r="AP28" s="481"/>
      <c r="AQ28" s="481"/>
      <c r="AR28" s="481"/>
      <c r="AS28" s="481"/>
      <c r="AT28" s="48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row>
    <row r="29" spans="1:82" s="200" customFormat="1" ht="34.5" customHeight="1" thickBot="1" x14ac:dyDescent="0.2">
      <c r="A29" s="458" t="s">
        <v>226</v>
      </c>
      <c r="B29" s="458"/>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60"/>
      <c r="AF29" s="460"/>
      <c r="AG29" s="460"/>
      <c r="AH29" s="460"/>
      <c r="AI29" s="460"/>
      <c r="AJ29" s="460"/>
      <c r="AK29" s="460"/>
      <c r="AL29" s="460"/>
      <c r="AM29" s="460"/>
      <c r="AN29" s="460"/>
      <c r="AO29" s="460"/>
      <c r="AP29" s="460"/>
      <c r="AQ29" s="460"/>
      <c r="AR29" s="460"/>
      <c r="AS29" s="460"/>
      <c r="AT29" s="460"/>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8"/>
      <c r="BX29" s="198"/>
      <c r="BY29" s="198"/>
      <c r="BZ29" s="198"/>
      <c r="CA29" s="199"/>
      <c r="CB29" s="199"/>
      <c r="CC29" s="199"/>
      <c r="CD29" s="199"/>
    </row>
    <row r="30" spans="1:82" s="174" customFormat="1" ht="20.100000000000001" customHeight="1" x14ac:dyDescent="0.15">
      <c r="A30" s="461" t="s">
        <v>74</v>
      </c>
      <c r="B30" s="463" t="s">
        <v>227</v>
      </c>
      <c r="C30" s="464"/>
      <c r="D30" s="464"/>
      <c r="E30" s="464"/>
      <c r="F30" s="465"/>
      <c r="G30" s="463" t="s">
        <v>228</v>
      </c>
      <c r="H30" s="464"/>
      <c r="I30" s="465"/>
      <c r="J30" s="392" t="s">
        <v>313</v>
      </c>
      <c r="K30" s="394" t="s">
        <v>336</v>
      </c>
      <c r="L30" s="469"/>
      <c r="M30" s="469"/>
      <c r="N30" s="469"/>
      <c r="O30" s="472" t="s">
        <v>229</v>
      </c>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73"/>
      <c r="AU30" s="224"/>
      <c r="AV30" s="224"/>
      <c r="AW30" s="484"/>
      <c r="AX30" s="484"/>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173"/>
      <c r="CD30" s="173"/>
    </row>
    <row r="31" spans="1:82" s="174" customFormat="1" ht="60" customHeight="1" thickBot="1" x14ac:dyDescent="0.2">
      <c r="A31" s="462"/>
      <c r="B31" s="466"/>
      <c r="C31" s="467"/>
      <c r="D31" s="467"/>
      <c r="E31" s="467"/>
      <c r="F31" s="468"/>
      <c r="G31" s="466"/>
      <c r="H31" s="467"/>
      <c r="I31" s="468"/>
      <c r="J31" s="393"/>
      <c r="K31" s="470"/>
      <c r="L31" s="471"/>
      <c r="M31" s="471"/>
      <c r="N31" s="471"/>
      <c r="O31" s="218"/>
      <c r="P31" s="252"/>
      <c r="Q31" s="252"/>
      <c r="R31" s="252"/>
      <c r="S31" s="252"/>
      <c r="T31" s="252"/>
      <c r="U31" s="252"/>
      <c r="V31" s="252"/>
      <c r="W31" s="252"/>
      <c r="X31" s="252"/>
      <c r="Y31" s="252"/>
      <c r="Z31" s="252"/>
      <c r="AA31" s="252"/>
      <c r="AB31" s="252"/>
      <c r="AC31" s="252"/>
      <c r="AD31" s="252"/>
      <c r="AE31" s="476" t="s">
        <v>245</v>
      </c>
      <c r="AF31" s="477"/>
      <c r="AG31" s="477"/>
      <c r="AH31" s="477"/>
      <c r="AI31" s="477"/>
      <c r="AJ31" s="477"/>
      <c r="AK31" s="477"/>
      <c r="AL31" s="477"/>
      <c r="AM31" s="477"/>
      <c r="AN31" s="477"/>
      <c r="AO31" s="477"/>
      <c r="AP31" s="477"/>
      <c r="AQ31" s="477"/>
      <c r="AR31" s="477"/>
      <c r="AS31" s="477"/>
      <c r="AT31" s="478"/>
      <c r="AU31" s="201"/>
      <c r="AV31" s="201"/>
      <c r="AW31" s="484"/>
      <c r="AX31" s="484"/>
      <c r="AY31" s="484"/>
      <c r="AZ31" s="484"/>
      <c r="BA31" s="484"/>
      <c r="BB31" s="484"/>
      <c r="BC31" s="484"/>
      <c r="BD31" s="484"/>
      <c r="BE31" s="484"/>
      <c r="BF31" s="484"/>
      <c r="BG31" s="484"/>
      <c r="BH31" s="484"/>
      <c r="BI31" s="484"/>
      <c r="BJ31" s="484"/>
      <c r="BK31" s="484"/>
      <c r="BL31" s="484"/>
      <c r="BM31" s="484"/>
      <c r="BN31" s="484"/>
      <c r="BO31" s="484"/>
      <c r="BP31" s="484"/>
      <c r="BQ31" s="484"/>
      <c r="BR31" s="484"/>
      <c r="BS31" s="484"/>
      <c r="BT31" s="484"/>
      <c r="BU31" s="484"/>
      <c r="BV31" s="484"/>
      <c r="BW31" s="484"/>
      <c r="BX31" s="484"/>
      <c r="BY31" s="484"/>
      <c r="BZ31" s="484"/>
      <c r="CA31" s="484"/>
      <c r="CB31" s="484"/>
      <c r="CC31" s="173"/>
      <c r="CD31" s="173"/>
    </row>
    <row r="32" spans="1:82" s="208" customFormat="1" ht="26.1" customHeight="1" x14ac:dyDescent="0.15">
      <c r="A32" s="175" t="s">
        <v>232</v>
      </c>
      <c r="B32" s="442" t="s">
        <v>246</v>
      </c>
      <c r="C32" s="453"/>
      <c r="D32" s="453"/>
      <c r="E32" s="453"/>
      <c r="F32" s="453"/>
      <c r="G32" s="447" t="s">
        <v>234</v>
      </c>
      <c r="H32" s="448"/>
      <c r="I32" s="448"/>
      <c r="J32" s="202">
        <v>3</v>
      </c>
      <c r="K32" s="447" t="s">
        <v>235</v>
      </c>
      <c r="L32" s="448"/>
      <c r="M32" s="448"/>
      <c r="N32" s="448"/>
      <c r="O32" s="449">
        <v>5000</v>
      </c>
      <c r="P32" s="450"/>
      <c r="Q32" s="450"/>
      <c r="R32" s="177" t="s">
        <v>1</v>
      </c>
      <c r="S32" s="177" t="s">
        <v>236</v>
      </c>
      <c r="T32" s="167">
        <v>12</v>
      </c>
      <c r="U32" s="177" t="s">
        <v>237</v>
      </c>
      <c r="V32" s="177" t="s">
        <v>236</v>
      </c>
      <c r="W32" s="167">
        <v>2</v>
      </c>
      <c r="X32" s="177" t="s">
        <v>193</v>
      </c>
      <c r="Y32" s="177" t="s">
        <v>238</v>
      </c>
      <c r="Z32" s="454">
        <f>O32*T32*W32</f>
        <v>120000</v>
      </c>
      <c r="AA32" s="454"/>
      <c r="AB32" s="454"/>
      <c r="AC32" s="454"/>
      <c r="AD32" s="178" t="s">
        <v>1</v>
      </c>
      <c r="AE32" s="455">
        <v>0</v>
      </c>
      <c r="AF32" s="456"/>
      <c r="AG32" s="456"/>
      <c r="AH32" s="203" t="s">
        <v>1</v>
      </c>
      <c r="AI32" s="203" t="s">
        <v>236</v>
      </c>
      <c r="AJ32" s="170">
        <v>12</v>
      </c>
      <c r="AK32" s="203" t="s">
        <v>237</v>
      </c>
      <c r="AL32" s="203" t="s">
        <v>236</v>
      </c>
      <c r="AM32" s="170">
        <v>2</v>
      </c>
      <c r="AN32" s="203" t="s">
        <v>193</v>
      </c>
      <c r="AO32" s="203" t="s">
        <v>238</v>
      </c>
      <c r="AP32" s="457">
        <f t="shared" ref="AP32:AP33" si="10">AE32*AJ32*AM32</f>
        <v>0</v>
      </c>
      <c r="AQ32" s="457"/>
      <c r="AR32" s="457"/>
      <c r="AS32" s="457"/>
      <c r="AT32" s="180" t="s">
        <v>1</v>
      </c>
      <c r="AU32" s="405"/>
      <c r="AV32" s="405"/>
      <c r="AW32" s="405"/>
      <c r="AX32" s="204"/>
      <c r="AY32" s="204"/>
      <c r="AZ32" s="205"/>
      <c r="BA32" s="204"/>
      <c r="BB32" s="204"/>
      <c r="BC32" s="205"/>
      <c r="BD32" s="204"/>
      <c r="BE32" s="204"/>
      <c r="BF32" s="406"/>
      <c r="BG32" s="406"/>
      <c r="BH32" s="406"/>
      <c r="BI32" s="406"/>
      <c r="BJ32" s="206"/>
      <c r="BK32" s="405"/>
      <c r="BL32" s="405"/>
      <c r="BM32" s="405"/>
      <c r="BN32" s="204"/>
      <c r="BO32" s="204"/>
      <c r="BP32" s="205"/>
      <c r="BQ32" s="204"/>
      <c r="BR32" s="204"/>
      <c r="BS32" s="205"/>
      <c r="BT32" s="204"/>
      <c r="BU32" s="204"/>
      <c r="BV32" s="406"/>
      <c r="BW32" s="406"/>
      <c r="BX32" s="406"/>
      <c r="BY32" s="406"/>
      <c r="BZ32" s="206"/>
      <c r="CA32" s="207"/>
      <c r="CB32" s="207"/>
      <c r="CC32" s="207"/>
      <c r="CD32" s="207"/>
    </row>
    <row r="33" spans="1:82" s="208" customFormat="1" ht="26.1" customHeight="1" x14ac:dyDescent="0.15">
      <c r="A33" s="175" t="s">
        <v>239</v>
      </c>
      <c r="B33" s="442" t="s">
        <v>247</v>
      </c>
      <c r="C33" s="443"/>
      <c r="D33" s="443"/>
      <c r="E33" s="443"/>
      <c r="F33" s="444"/>
      <c r="G33" s="445" t="s">
        <v>258</v>
      </c>
      <c r="H33" s="446"/>
      <c r="I33" s="446"/>
      <c r="J33" s="67">
        <v>2</v>
      </c>
      <c r="K33" s="447" t="s">
        <v>235</v>
      </c>
      <c r="L33" s="448"/>
      <c r="M33" s="448"/>
      <c r="N33" s="448"/>
      <c r="O33" s="449">
        <v>5000</v>
      </c>
      <c r="P33" s="450"/>
      <c r="Q33" s="450"/>
      <c r="R33" s="177" t="s">
        <v>1</v>
      </c>
      <c r="S33" s="177" t="s">
        <v>236</v>
      </c>
      <c r="T33" s="167">
        <v>12</v>
      </c>
      <c r="U33" s="177" t="s">
        <v>237</v>
      </c>
      <c r="V33" s="177" t="s">
        <v>236</v>
      </c>
      <c r="W33" s="167">
        <v>1</v>
      </c>
      <c r="X33" s="177" t="s">
        <v>193</v>
      </c>
      <c r="Y33" s="177" t="s">
        <v>238</v>
      </c>
      <c r="Z33" s="450">
        <v>60000</v>
      </c>
      <c r="AA33" s="450"/>
      <c r="AB33" s="450"/>
      <c r="AC33" s="450"/>
      <c r="AD33" s="178" t="s">
        <v>1</v>
      </c>
      <c r="AE33" s="451">
        <v>0</v>
      </c>
      <c r="AF33" s="450"/>
      <c r="AG33" s="450"/>
      <c r="AH33" s="177" t="s">
        <v>1</v>
      </c>
      <c r="AI33" s="177" t="s">
        <v>236</v>
      </c>
      <c r="AJ33" s="167">
        <v>12</v>
      </c>
      <c r="AK33" s="177" t="s">
        <v>237</v>
      </c>
      <c r="AL33" s="177" t="s">
        <v>236</v>
      </c>
      <c r="AM33" s="167">
        <v>1</v>
      </c>
      <c r="AN33" s="177" t="s">
        <v>193</v>
      </c>
      <c r="AO33" s="177" t="s">
        <v>238</v>
      </c>
      <c r="AP33" s="452">
        <f t="shared" si="10"/>
        <v>0</v>
      </c>
      <c r="AQ33" s="452"/>
      <c r="AR33" s="452"/>
      <c r="AS33" s="452"/>
      <c r="AT33" s="184" t="s">
        <v>1</v>
      </c>
      <c r="AU33" s="405"/>
      <c r="AV33" s="405"/>
      <c r="AW33" s="405"/>
      <c r="AX33" s="204"/>
      <c r="AY33" s="204"/>
      <c r="AZ33" s="205"/>
      <c r="BA33" s="204"/>
      <c r="BB33" s="204"/>
      <c r="BC33" s="205"/>
      <c r="BD33" s="204"/>
      <c r="BE33" s="204"/>
      <c r="BF33" s="405"/>
      <c r="BG33" s="405"/>
      <c r="BH33" s="405"/>
      <c r="BI33" s="405"/>
      <c r="BJ33" s="206"/>
      <c r="BK33" s="405"/>
      <c r="BL33" s="405"/>
      <c r="BM33" s="405"/>
      <c r="BN33" s="204"/>
      <c r="BO33" s="204"/>
      <c r="BP33" s="205"/>
      <c r="BQ33" s="204"/>
      <c r="BR33" s="204"/>
      <c r="BS33" s="205"/>
      <c r="BT33" s="204"/>
      <c r="BU33" s="204"/>
      <c r="BV33" s="406"/>
      <c r="BW33" s="406"/>
      <c r="BX33" s="406"/>
      <c r="BY33" s="406"/>
      <c r="BZ33" s="206"/>
      <c r="CA33" s="207"/>
      <c r="CB33" s="207"/>
      <c r="CC33" s="207"/>
      <c r="CD33" s="207"/>
    </row>
    <row r="34" spans="1:82" s="208" customFormat="1" ht="26.1" customHeight="1" x14ac:dyDescent="0.15">
      <c r="A34" s="175">
        <v>1</v>
      </c>
      <c r="B34" s="422"/>
      <c r="C34" s="423"/>
      <c r="D34" s="423"/>
      <c r="E34" s="423"/>
      <c r="F34" s="423"/>
      <c r="G34" s="424"/>
      <c r="H34" s="425"/>
      <c r="I34" s="425"/>
      <c r="J34" s="7"/>
      <c r="K34" s="426"/>
      <c r="L34" s="427"/>
      <c r="M34" s="427"/>
      <c r="N34" s="427"/>
      <c r="O34" s="428"/>
      <c r="P34" s="408"/>
      <c r="Q34" s="408"/>
      <c r="R34" s="177" t="s">
        <v>1</v>
      </c>
      <c r="S34" s="177" t="s">
        <v>236</v>
      </c>
      <c r="T34" s="169"/>
      <c r="U34" s="177" t="s">
        <v>237</v>
      </c>
      <c r="V34" s="177" t="s">
        <v>236</v>
      </c>
      <c r="W34" s="169"/>
      <c r="X34" s="177" t="s">
        <v>193</v>
      </c>
      <c r="Y34" s="177" t="s">
        <v>238</v>
      </c>
      <c r="Z34" s="429" t="str">
        <f t="shared" ref="Z34:Z45" si="11">IF(O34="","",IF(AND(OR(K34="基本給",K34="手当"),OR(O34&gt;=40000,O34&lt;5000)),"月額NG",O34*T34*W34))</f>
        <v/>
      </c>
      <c r="AA34" s="429"/>
      <c r="AB34" s="429"/>
      <c r="AC34" s="429"/>
      <c r="AD34" s="178" t="s">
        <v>1</v>
      </c>
      <c r="AE34" s="407"/>
      <c r="AF34" s="408"/>
      <c r="AG34" s="408"/>
      <c r="AH34" s="177" t="s">
        <v>1</v>
      </c>
      <c r="AI34" s="177" t="s">
        <v>236</v>
      </c>
      <c r="AJ34" s="169"/>
      <c r="AK34" s="177" t="s">
        <v>237</v>
      </c>
      <c r="AL34" s="177" t="s">
        <v>236</v>
      </c>
      <c r="AM34" s="169"/>
      <c r="AN34" s="177" t="s">
        <v>193</v>
      </c>
      <c r="AO34" s="177" t="s">
        <v>238</v>
      </c>
      <c r="AP34" s="404" t="str">
        <f>IF(AE34="","",IF(AND(OR(K34="基本給",K34="手当"),OR(AE34&gt;=40000,0&lt;AE34&lt;5000)),"月額NG",AE34*AJ34*AM34))</f>
        <v/>
      </c>
      <c r="AQ34" s="404"/>
      <c r="AR34" s="404"/>
      <c r="AS34" s="404"/>
      <c r="AT34" s="184" t="s">
        <v>1</v>
      </c>
      <c r="AU34" s="409"/>
      <c r="AV34" s="409"/>
      <c r="AW34" s="409"/>
      <c r="AX34" s="409"/>
      <c r="AY34" s="409"/>
      <c r="AZ34" s="409"/>
      <c r="BA34" s="409"/>
      <c r="BB34" s="409"/>
      <c r="BC34" s="409"/>
      <c r="BD34" s="409"/>
      <c r="BE34" s="409"/>
      <c r="BF34" s="409"/>
      <c r="BG34" s="409"/>
      <c r="BH34" s="409"/>
      <c r="BI34" s="409"/>
      <c r="BJ34" s="206"/>
      <c r="BK34" s="405"/>
      <c r="BL34" s="405"/>
      <c r="BM34" s="405"/>
      <c r="BN34" s="204"/>
      <c r="BO34" s="204"/>
      <c r="BP34" s="205"/>
      <c r="BQ34" s="204"/>
      <c r="BR34" s="204"/>
      <c r="BS34" s="205"/>
      <c r="BT34" s="204"/>
      <c r="BU34" s="204"/>
      <c r="BV34" s="406"/>
      <c r="BW34" s="406"/>
      <c r="BX34" s="406"/>
      <c r="BY34" s="406"/>
      <c r="BZ34" s="206"/>
      <c r="CA34" s="207"/>
      <c r="CB34" s="207"/>
      <c r="CC34" s="207"/>
      <c r="CD34" s="207"/>
    </row>
    <row r="35" spans="1:82" s="208" customFormat="1" ht="26.1" customHeight="1" x14ac:dyDescent="0.15">
      <c r="A35" s="175">
        <v>2</v>
      </c>
      <c r="B35" s="422"/>
      <c r="C35" s="423"/>
      <c r="D35" s="423"/>
      <c r="E35" s="423"/>
      <c r="F35" s="423"/>
      <c r="G35" s="424"/>
      <c r="H35" s="425"/>
      <c r="I35" s="425"/>
      <c r="J35" s="7"/>
      <c r="K35" s="426"/>
      <c r="L35" s="427"/>
      <c r="M35" s="427"/>
      <c r="N35" s="427"/>
      <c r="O35" s="428"/>
      <c r="P35" s="408"/>
      <c r="Q35" s="408"/>
      <c r="R35" s="177" t="s">
        <v>1</v>
      </c>
      <c r="S35" s="177" t="s">
        <v>236</v>
      </c>
      <c r="T35" s="169"/>
      <c r="U35" s="177" t="s">
        <v>237</v>
      </c>
      <c r="V35" s="177" t="s">
        <v>236</v>
      </c>
      <c r="W35" s="169"/>
      <c r="X35" s="177" t="s">
        <v>193</v>
      </c>
      <c r="Y35" s="177" t="s">
        <v>238</v>
      </c>
      <c r="Z35" s="429" t="str">
        <f t="shared" si="11"/>
        <v/>
      </c>
      <c r="AA35" s="429"/>
      <c r="AB35" s="429"/>
      <c r="AC35" s="429"/>
      <c r="AD35" s="178" t="s">
        <v>1</v>
      </c>
      <c r="AE35" s="407"/>
      <c r="AF35" s="408"/>
      <c r="AG35" s="408"/>
      <c r="AH35" s="177" t="s">
        <v>1</v>
      </c>
      <c r="AI35" s="177" t="s">
        <v>236</v>
      </c>
      <c r="AJ35" s="169"/>
      <c r="AK35" s="177" t="s">
        <v>237</v>
      </c>
      <c r="AL35" s="177" t="s">
        <v>236</v>
      </c>
      <c r="AM35" s="169"/>
      <c r="AN35" s="177" t="s">
        <v>193</v>
      </c>
      <c r="AO35" s="177" t="s">
        <v>238</v>
      </c>
      <c r="AP35" s="404" t="str">
        <f t="shared" ref="AP35:AP45" si="12">IF(AE35="","",IF(AND(OR(K35="基本給",K35="手当"),OR(AE35&gt;=40000,0&lt;AE35&lt;5000)),"月額NG",AE35*AJ35*AM35))</f>
        <v/>
      </c>
      <c r="AQ35" s="404"/>
      <c r="AR35" s="404"/>
      <c r="AS35" s="404"/>
      <c r="AT35" s="184" t="s">
        <v>1</v>
      </c>
      <c r="AU35" s="409"/>
      <c r="AV35" s="409"/>
      <c r="AW35" s="409"/>
      <c r="AX35" s="409"/>
      <c r="AY35" s="409"/>
      <c r="AZ35" s="409"/>
      <c r="BA35" s="409"/>
      <c r="BB35" s="409"/>
      <c r="BC35" s="409"/>
      <c r="BD35" s="409"/>
      <c r="BE35" s="409"/>
      <c r="BF35" s="409"/>
      <c r="BG35" s="409"/>
      <c r="BH35" s="409"/>
      <c r="BI35" s="409"/>
      <c r="BJ35" s="206"/>
      <c r="BK35" s="405"/>
      <c r="BL35" s="405"/>
      <c r="BM35" s="405"/>
      <c r="BN35" s="204"/>
      <c r="BO35" s="204"/>
      <c r="BP35" s="205"/>
      <c r="BQ35" s="204"/>
      <c r="BR35" s="204"/>
      <c r="BS35" s="205"/>
      <c r="BT35" s="204"/>
      <c r="BU35" s="204"/>
      <c r="BV35" s="406"/>
      <c r="BW35" s="406"/>
      <c r="BX35" s="406"/>
      <c r="BY35" s="406"/>
      <c r="BZ35" s="206"/>
      <c r="CA35" s="207"/>
      <c r="CB35" s="207"/>
      <c r="CC35" s="207"/>
      <c r="CD35" s="207"/>
    </row>
    <row r="36" spans="1:82" s="208" customFormat="1" ht="26.1" customHeight="1" x14ac:dyDescent="0.15">
      <c r="A36" s="175">
        <v>3</v>
      </c>
      <c r="B36" s="422"/>
      <c r="C36" s="423"/>
      <c r="D36" s="423"/>
      <c r="E36" s="423"/>
      <c r="F36" s="423"/>
      <c r="G36" s="424"/>
      <c r="H36" s="425"/>
      <c r="I36" s="425"/>
      <c r="J36" s="7"/>
      <c r="K36" s="426"/>
      <c r="L36" s="427"/>
      <c r="M36" s="427"/>
      <c r="N36" s="427"/>
      <c r="O36" s="428"/>
      <c r="P36" s="408"/>
      <c r="Q36" s="408"/>
      <c r="R36" s="177" t="s">
        <v>1</v>
      </c>
      <c r="S36" s="177" t="s">
        <v>236</v>
      </c>
      <c r="T36" s="169"/>
      <c r="U36" s="177" t="s">
        <v>237</v>
      </c>
      <c r="V36" s="177" t="s">
        <v>236</v>
      </c>
      <c r="W36" s="169"/>
      <c r="X36" s="177" t="s">
        <v>193</v>
      </c>
      <c r="Y36" s="177" t="s">
        <v>238</v>
      </c>
      <c r="Z36" s="429" t="str">
        <f t="shared" si="11"/>
        <v/>
      </c>
      <c r="AA36" s="429"/>
      <c r="AB36" s="429"/>
      <c r="AC36" s="429"/>
      <c r="AD36" s="186" t="s">
        <v>1</v>
      </c>
      <c r="AE36" s="407"/>
      <c r="AF36" s="408"/>
      <c r="AG36" s="408"/>
      <c r="AH36" s="177" t="s">
        <v>1</v>
      </c>
      <c r="AI36" s="177" t="s">
        <v>236</v>
      </c>
      <c r="AJ36" s="169"/>
      <c r="AK36" s="177" t="s">
        <v>237</v>
      </c>
      <c r="AL36" s="177" t="s">
        <v>236</v>
      </c>
      <c r="AM36" s="169"/>
      <c r="AN36" s="177" t="s">
        <v>193</v>
      </c>
      <c r="AO36" s="177" t="s">
        <v>238</v>
      </c>
      <c r="AP36" s="404" t="str">
        <f t="shared" si="12"/>
        <v/>
      </c>
      <c r="AQ36" s="404"/>
      <c r="AR36" s="404"/>
      <c r="AS36" s="404"/>
      <c r="AT36" s="187" t="s">
        <v>1</v>
      </c>
      <c r="AU36" s="409"/>
      <c r="AV36" s="409"/>
      <c r="AW36" s="409"/>
      <c r="AX36" s="409"/>
      <c r="AY36" s="409"/>
      <c r="AZ36" s="409"/>
      <c r="BA36" s="409"/>
      <c r="BB36" s="409"/>
      <c r="BC36" s="409"/>
      <c r="BD36" s="409"/>
      <c r="BE36" s="409"/>
      <c r="BF36" s="409"/>
      <c r="BG36" s="409"/>
      <c r="BH36" s="409"/>
      <c r="BI36" s="409"/>
      <c r="BJ36" s="206"/>
      <c r="BK36" s="209"/>
      <c r="BL36" s="209"/>
      <c r="BM36" s="209"/>
      <c r="BN36" s="204"/>
      <c r="BO36" s="204"/>
      <c r="BP36" s="205"/>
      <c r="BQ36" s="204"/>
      <c r="BR36" s="204"/>
      <c r="BS36" s="205"/>
      <c r="BT36" s="204"/>
      <c r="BU36" s="204"/>
      <c r="BV36" s="403"/>
      <c r="BW36" s="403"/>
      <c r="BX36" s="403"/>
      <c r="BY36" s="403"/>
      <c r="BZ36" s="206"/>
      <c r="CA36" s="207"/>
      <c r="CB36" s="207"/>
      <c r="CC36" s="207"/>
      <c r="CD36" s="207"/>
    </row>
    <row r="37" spans="1:82" s="208" customFormat="1" ht="26.1" customHeight="1" x14ac:dyDescent="0.15">
      <c r="A37" s="175">
        <v>4</v>
      </c>
      <c r="B37" s="422"/>
      <c r="C37" s="423"/>
      <c r="D37" s="423"/>
      <c r="E37" s="423"/>
      <c r="F37" s="423"/>
      <c r="G37" s="424"/>
      <c r="H37" s="425"/>
      <c r="I37" s="425"/>
      <c r="J37" s="7"/>
      <c r="K37" s="426"/>
      <c r="L37" s="427"/>
      <c r="M37" s="427"/>
      <c r="N37" s="427"/>
      <c r="O37" s="428"/>
      <c r="P37" s="408"/>
      <c r="Q37" s="408"/>
      <c r="R37" s="177" t="s">
        <v>1</v>
      </c>
      <c r="S37" s="177" t="s">
        <v>236</v>
      </c>
      <c r="T37" s="169"/>
      <c r="U37" s="177" t="s">
        <v>237</v>
      </c>
      <c r="V37" s="177" t="s">
        <v>236</v>
      </c>
      <c r="W37" s="169"/>
      <c r="X37" s="177" t="s">
        <v>193</v>
      </c>
      <c r="Y37" s="177" t="s">
        <v>238</v>
      </c>
      <c r="Z37" s="429" t="str">
        <f t="shared" si="11"/>
        <v/>
      </c>
      <c r="AA37" s="429"/>
      <c r="AB37" s="429"/>
      <c r="AC37" s="429"/>
      <c r="AD37" s="186" t="s">
        <v>1</v>
      </c>
      <c r="AE37" s="407"/>
      <c r="AF37" s="408"/>
      <c r="AG37" s="408"/>
      <c r="AH37" s="177" t="s">
        <v>1</v>
      </c>
      <c r="AI37" s="177" t="s">
        <v>236</v>
      </c>
      <c r="AJ37" s="169"/>
      <c r="AK37" s="177" t="s">
        <v>237</v>
      </c>
      <c r="AL37" s="177" t="s">
        <v>236</v>
      </c>
      <c r="AM37" s="169"/>
      <c r="AN37" s="177" t="s">
        <v>193</v>
      </c>
      <c r="AO37" s="177" t="s">
        <v>238</v>
      </c>
      <c r="AP37" s="404" t="str">
        <f t="shared" si="12"/>
        <v/>
      </c>
      <c r="AQ37" s="404"/>
      <c r="AR37" s="404"/>
      <c r="AS37" s="404"/>
      <c r="AT37" s="187" t="s">
        <v>1</v>
      </c>
      <c r="AU37" s="409"/>
      <c r="AV37" s="409"/>
      <c r="AW37" s="409"/>
      <c r="AX37" s="409"/>
      <c r="AY37" s="409"/>
      <c r="AZ37" s="409"/>
      <c r="BA37" s="409"/>
      <c r="BB37" s="409"/>
      <c r="BC37" s="409"/>
      <c r="BD37" s="409"/>
      <c r="BE37" s="409"/>
      <c r="BF37" s="409"/>
      <c r="BG37" s="409"/>
      <c r="BH37" s="409"/>
      <c r="BI37" s="409"/>
      <c r="BJ37" s="206"/>
      <c r="BK37" s="209"/>
      <c r="BL37" s="209"/>
      <c r="BM37" s="209"/>
      <c r="BN37" s="204"/>
      <c r="BO37" s="204"/>
      <c r="BP37" s="205"/>
      <c r="BQ37" s="204"/>
      <c r="BR37" s="204"/>
      <c r="BS37" s="205"/>
      <c r="BT37" s="204"/>
      <c r="BU37" s="204"/>
      <c r="BV37" s="403"/>
      <c r="BW37" s="403"/>
      <c r="BX37" s="403"/>
      <c r="BY37" s="403"/>
      <c r="BZ37" s="206"/>
      <c r="CA37" s="207"/>
      <c r="CB37" s="207"/>
      <c r="CC37" s="207"/>
      <c r="CD37" s="207"/>
    </row>
    <row r="38" spans="1:82" s="208" customFormat="1" ht="26.1" customHeight="1" x14ac:dyDescent="0.15">
      <c r="A38" s="175">
        <v>5</v>
      </c>
      <c r="B38" s="422"/>
      <c r="C38" s="423"/>
      <c r="D38" s="423"/>
      <c r="E38" s="423"/>
      <c r="F38" s="423"/>
      <c r="G38" s="424"/>
      <c r="H38" s="425"/>
      <c r="I38" s="425"/>
      <c r="J38" s="7"/>
      <c r="K38" s="426"/>
      <c r="L38" s="427"/>
      <c r="M38" s="427"/>
      <c r="N38" s="427"/>
      <c r="O38" s="428"/>
      <c r="P38" s="408"/>
      <c r="Q38" s="408"/>
      <c r="R38" s="177" t="s">
        <v>1</v>
      </c>
      <c r="S38" s="177" t="s">
        <v>236</v>
      </c>
      <c r="T38" s="169"/>
      <c r="U38" s="177" t="s">
        <v>237</v>
      </c>
      <c r="V38" s="177" t="s">
        <v>236</v>
      </c>
      <c r="W38" s="169"/>
      <c r="X38" s="177" t="s">
        <v>193</v>
      </c>
      <c r="Y38" s="177" t="s">
        <v>238</v>
      </c>
      <c r="Z38" s="429" t="str">
        <f t="shared" si="11"/>
        <v/>
      </c>
      <c r="AA38" s="429"/>
      <c r="AB38" s="429"/>
      <c r="AC38" s="429"/>
      <c r="AD38" s="186" t="s">
        <v>1</v>
      </c>
      <c r="AE38" s="407"/>
      <c r="AF38" s="408"/>
      <c r="AG38" s="408"/>
      <c r="AH38" s="177" t="s">
        <v>1</v>
      </c>
      <c r="AI38" s="177" t="s">
        <v>236</v>
      </c>
      <c r="AJ38" s="169"/>
      <c r="AK38" s="177" t="s">
        <v>237</v>
      </c>
      <c r="AL38" s="177" t="s">
        <v>236</v>
      </c>
      <c r="AM38" s="169"/>
      <c r="AN38" s="177" t="s">
        <v>193</v>
      </c>
      <c r="AO38" s="177" t="s">
        <v>238</v>
      </c>
      <c r="AP38" s="404" t="str">
        <f t="shared" si="12"/>
        <v/>
      </c>
      <c r="AQ38" s="404"/>
      <c r="AR38" s="404"/>
      <c r="AS38" s="404"/>
      <c r="AT38" s="187" t="s">
        <v>1</v>
      </c>
      <c r="AU38" s="409"/>
      <c r="AV38" s="409"/>
      <c r="AW38" s="409"/>
      <c r="AX38" s="409"/>
      <c r="AY38" s="409"/>
      <c r="AZ38" s="409"/>
      <c r="BA38" s="409"/>
      <c r="BB38" s="409"/>
      <c r="BC38" s="409"/>
      <c r="BD38" s="409"/>
      <c r="BE38" s="409"/>
      <c r="BF38" s="409"/>
      <c r="BG38" s="409"/>
      <c r="BH38" s="409"/>
      <c r="BI38" s="409"/>
      <c r="BJ38" s="206"/>
      <c r="BK38" s="209"/>
      <c r="BL38" s="209"/>
      <c r="BM38" s="209"/>
      <c r="BN38" s="204"/>
      <c r="BO38" s="204"/>
      <c r="BP38" s="205"/>
      <c r="BQ38" s="204"/>
      <c r="BR38" s="204"/>
      <c r="BS38" s="205"/>
      <c r="BT38" s="204"/>
      <c r="BU38" s="204"/>
      <c r="BV38" s="403"/>
      <c r="BW38" s="403"/>
      <c r="BX38" s="403"/>
      <c r="BY38" s="403"/>
      <c r="BZ38" s="206"/>
      <c r="CA38" s="207"/>
      <c r="CB38" s="207"/>
      <c r="CC38" s="207"/>
      <c r="CD38" s="207"/>
    </row>
    <row r="39" spans="1:82" s="208" customFormat="1" ht="26.1" customHeight="1" x14ac:dyDescent="0.15">
      <c r="A39" s="175">
        <v>6</v>
      </c>
      <c r="B39" s="422"/>
      <c r="C39" s="423"/>
      <c r="D39" s="423"/>
      <c r="E39" s="423"/>
      <c r="F39" s="423"/>
      <c r="G39" s="424"/>
      <c r="H39" s="425"/>
      <c r="I39" s="425"/>
      <c r="J39" s="7"/>
      <c r="K39" s="426"/>
      <c r="L39" s="427"/>
      <c r="M39" s="427"/>
      <c r="N39" s="427"/>
      <c r="O39" s="428"/>
      <c r="P39" s="408"/>
      <c r="Q39" s="408"/>
      <c r="R39" s="177" t="s">
        <v>1</v>
      </c>
      <c r="S39" s="177" t="s">
        <v>236</v>
      </c>
      <c r="T39" s="169"/>
      <c r="U39" s="177" t="s">
        <v>237</v>
      </c>
      <c r="V39" s="177" t="s">
        <v>236</v>
      </c>
      <c r="W39" s="169"/>
      <c r="X39" s="177" t="s">
        <v>193</v>
      </c>
      <c r="Y39" s="177" t="s">
        <v>238</v>
      </c>
      <c r="Z39" s="429" t="str">
        <f t="shared" si="11"/>
        <v/>
      </c>
      <c r="AA39" s="429"/>
      <c r="AB39" s="429"/>
      <c r="AC39" s="429"/>
      <c r="AD39" s="186" t="s">
        <v>1</v>
      </c>
      <c r="AE39" s="407"/>
      <c r="AF39" s="408"/>
      <c r="AG39" s="408"/>
      <c r="AH39" s="177" t="s">
        <v>1</v>
      </c>
      <c r="AI39" s="177" t="s">
        <v>236</v>
      </c>
      <c r="AJ39" s="169"/>
      <c r="AK39" s="177" t="s">
        <v>237</v>
      </c>
      <c r="AL39" s="177" t="s">
        <v>236</v>
      </c>
      <c r="AM39" s="169"/>
      <c r="AN39" s="177" t="s">
        <v>193</v>
      </c>
      <c r="AO39" s="177" t="s">
        <v>238</v>
      </c>
      <c r="AP39" s="404" t="str">
        <f t="shared" si="12"/>
        <v/>
      </c>
      <c r="AQ39" s="404"/>
      <c r="AR39" s="404"/>
      <c r="AS39" s="404"/>
      <c r="AT39" s="187" t="s">
        <v>1</v>
      </c>
      <c r="AU39" s="409"/>
      <c r="AV39" s="409"/>
      <c r="AW39" s="409"/>
      <c r="AX39" s="409"/>
      <c r="AY39" s="409"/>
      <c r="AZ39" s="409"/>
      <c r="BA39" s="409"/>
      <c r="BB39" s="409"/>
      <c r="BC39" s="409"/>
      <c r="BD39" s="409"/>
      <c r="BE39" s="409"/>
      <c r="BF39" s="409"/>
      <c r="BG39" s="409"/>
      <c r="BH39" s="409"/>
      <c r="BI39" s="409"/>
      <c r="BJ39" s="206"/>
      <c r="BK39" s="209"/>
      <c r="BL39" s="209"/>
      <c r="BM39" s="209"/>
      <c r="BN39" s="204"/>
      <c r="BO39" s="204"/>
      <c r="BP39" s="205"/>
      <c r="BQ39" s="204"/>
      <c r="BR39" s="204"/>
      <c r="BS39" s="205"/>
      <c r="BT39" s="204"/>
      <c r="BU39" s="204"/>
      <c r="BV39" s="403"/>
      <c r="BW39" s="403"/>
      <c r="BX39" s="403"/>
      <c r="BY39" s="403"/>
      <c r="BZ39" s="206"/>
      <c r="CA39" s="207"/>
      <c r="CB39" s="207"/>
      <c r="CC39" s="207"/>
      <c r="CD39" s="207"/>
    </row>
    <row r="40" spans="1:82" s="208" customFormat="1" ht="26.1" customHeight="1" x14ac:dyDescent="0.15">
      <c r="A40" s="175">
        <v>7</v>
      </c>
      <c r="B40" s="422"/>
      <c r="C40" s="423"/>
      <c r="D40" s="423"/>
      <c r="E40" s="423"/>
      <c r="F40" s="423"/>
      <c r="G40" s="424"/>
      <c r="H40" s="425"/>
      <c r="I40" s="425"/>
      <c r="J40" s="7"/>
      <c r="K40" s="426"/>
      <c r="L40" s="427"/>
      <c r="M40" s="427"/>
      <c r="N40" s="427"/>
      <c r="O40" s="428"/>
      <c r="P40" s="408"/>
      <c r="Q40" s="408"/>
      <c r="R40" s="177" t="s">
        <v>1</v>
      </c>
      <c r="S40" s="177" t="s">
        <v>236</v>
      </c>
      <c r="T40" s="169"/>
      <c r="U40" s="177" t="s">
        <v>237</v>
      </c>
      <c r="V40" s="177" t="s">
        <v>236</v>
      </c>
      <c r="W40" s="169"/>
      <c r="X40" s="177" t="s">
        <v>193</v>
      </c>
      <c r="Y40" s="177" t="s">
        <v>238</v>
      </c>
      <c r="Z40" s="429" t="str">
        <f t="shared" si="11"/>
        <v/>
      </c>
      <c r="AA40" s="429"/>
      <c r="AB40" s="429"/>
      <c r="AC40" s="429"/>
      <c r="AD40" s="186" t="s">
        <v>1</v>
      </c>
      <c r="AE40" s="407"/>
      <c r="AF40" s="408"/>
      <c r="AG40" s="408"/>
      <c r="AH40" s="177" t="s">
        <v>1</v>
      </c>
      <c r="AI40" s="177" t="s">
        <v>236</v>
      </c>
      <c r="AJ40" s="169"/>
      <c r="AK40" s="177" t="s">
        <v>237</v>
      </c>
      <c r="AL40" s="177" t="s">
        <v>236</v>
      </c>
      <c r="AM40" s="169"/>
      <c r="AN40" s="177" t="s">
        <v>193</v>
      </c>
      <c r="AO40" s="177" t="s">
        <v>238</v>
      </c>
      <c r="AP40" s="404" t="str">
        <f t="shared" si="12"/>
        <v/>
      </c>
      <c r="AQ40" s="404"/>
      <c r="AR40" s="404"/>
      <c r="AS40" s="404"/>
      <c r="AT40" s="187" t="s">
        <v>1</v>
      </c>
      <c r="AU40" s="409"/>
      <c r="AV40" s="409"/>
      <c r="AW40" s="409"/>
      <c r="AX40" s="409"/>
      <c r="AY40" s="409"/>
      <c r="AZ40" s="409"/>
      <c r="BA40" s="409"/>
      <c r="BB40" s="409"/>
      <c r="BC40" s="409"/>
      <c r="BD40" s="409"/>
      <c r="BE40" s="409"/>
      <c r="BF40" s="409"/>
      <c r="BG40" s="409"/>
      <c r="BH40" s="409"/>
      <c r="BI40" s="409"/>
      <c r="BJ40" s="206"/>
      <c r="BK40" s="209"/>
      <c r="BL40" s="209"/>
      <c r="BM40" s="209"/>
      <c r="BN40" s="204"/>
      <c r="BO40" s="204"/>
      <c r="BP40" s="205"/>
      <c r="BQ40" s="204"/>
      <c r="BR40" s="204"/>
      <c r="BS40" s="205"/>
      <c r="BT40" s="204"/>
      <c r="BU40" s="204"/>
      <c r="BV40" s="403"/>
      <c r="BW40" s="403"/>
      <c r="BX40" s="403"/>
      <c r="BY40" s="403"/>
      <c r="BZ40" s="206"/>
      <c r="CA40" s="207"/>
      <c r="CB40" s="207"/>
      <c r="CC40" s="207"/>
      <c r="CD40" s="207"/>
    </row>
    <row r="41" spans="1:82" s="208" customFormat="1" ht="26.1" customHeight="1" x14ac:dyDescent="0.15">
      <c r="A41" s="175">
        <v>8</v>
      </c>
      <c r="B41" s="422"/>
      <c r="C41" s="423"/>
      <c r="D41" s="423"/>
      <c r="E41" s="423"/>
      <c r="F41" s="423"/>
      <c r="G41" s="424"/>
      <c r="H41" s="425"/>
      <c r="I41" s="425"/>
      <c r="J41" s="7"/>
      <c r="K41" s="426"/>
      <c r="L41" s="427"/>
      <c r="M41" s="427"/>
      <c r="N41" s="427"/>
      <c r="O41" s="428"/>
      <c r="P41" s="408"/>
      <c r="Q41" s="408"/>
      <c r="R41" s="177" t="s">
        <v>1</v>
      </c>
      <c r="S41" s="177" t="s">
        <v>236</v>
      </c>
      <c r="T41" s="169"/>
      <c r="U41" s="177" t="s">
        <v>237</v>
      </c>
      <c r="V41" s="177" t="s">
        <v>236</v>
      </c>
      <c r="W41" s="169"/>
      <c r="X41" s="177" t="s">
        <v>193</v>
      </c>
      <c r="Y41" s="177" t="s">
        <v>238</v>
      </c>
      <c r="Z41" s="429" t="str">
        <f t="shared" si="11"/>
        <v/>
      </c>
      <c r="AA41" s="429"/>
      <c r="AB41" s="429"/>
      <c r="AC41" s="429"/>
      <c r="AD41" s="186" t="s">
        <v>1</v>
      </c>
      <c r="AE41" s="407"/>
      <c r="AF41" s="408"/>
      <c r="AG41" s="408"/>
      <c r="AH41" s="177" t="s">
        <v>1</v>
      </c>
      <c r="AI41" s="177" t="s">
        <v>236</v>
      </c>
      <c r="AJ41" s="169"/>
      <c r="AK41" s="177" t="s">
        <v>237</v>
      </c>
      <c r="AL41" s="177" t="s">
        <v>236</v>
      </c>
      <c r="AM41" s="169"/>
      <c r="AN41" s="177" t="s">
        <v>193</v>
      </c>
      <c r="AO41" s="177" t="s">
        <v>238</v>
      </c>
      <c r="AP41" s="404" t="str">
        <f t="shared" si="12"/>
        <v/>
      </c>
      <c r="AQ41" s="404"/>
      <c r="AR41" s="404"/>
      <c r="AS41" s="404"/>
      <c r="AT41" s="187" t="s">
        <v>1</v>
      </c>
      <c r="AU41" s="409"/>
      <c r="AV41" s="409"/>
      <c r="AW41" s="409"/>
      <c r="AX41" s="409"/>
      <c r="AY41" s="409"/>
      <c r="AZ41" s="409"/>
      <c r="BA41" s="409"/>
      <c r="BB41" s="409"/>
      <c r="BC41" s="409"/>
      <c r="BD41" s="409"/>
      <c r="BE41" s="409"/>
      <c r="BF41" s="409"/>
      <c r="BG41" s="409"/>
      <c r="BH41" s="409"/>
      <c r="BI41" s="409"/>
      <c r="BJ41" s="206"/>
      <c r="BK41" s="209"/>
      <c r="BL41" s="209"/>
      <c r="BM41" s="209"/>
      <c r="BN41" s="204"/>
      <c r="BO41" s="204"/>
      <c r="BP41" s="205"/>
      <c r="BQ41" s="204"/>
      <c r="BR41" s="204"/>
      <c r="BS41" s="205"/>
      <c r="BT41" s="204"/>
      <c r="BU41" s="204"/>
      <c r="BV41" s="403"/>
      <c r="BW41" s="403"/>
      <c r="BX41" s="403"/>
      <c r="BY41" s="403"/>
      <c r="BZ41" s="206"/>
      <c r="CA41" s="207"/>
      <c r="CB41" s="207"/>
      <c r="CC41" s="207"/>
      <c r="CD41" s="207"/>
    </row>
    <row r="42" spans="1:82" s="208" customFormat="1" ht="26.1" customHeight="1" x14ac:dyDescent="0.15">
      <c r="A42" s="175">
        <v>9</v>
      </c>
      <c r="B42" s="422"/>
      <c r="C42" s="423"/>
      <c r="D42" s="423"/>
      <c r="E42" s="423"/>
      <c r="F42" s="423"/>
      <c r="G42" s="424"/>
      <c r="H42" s="425"/>
      <c r="I42" s="425"/>
      <c r="J42" s="7"/>
      <c r="K42" s="426"/>
      <c r="L42" s="427"/>
      <c r="M42" s="427"/>
      <c r="N42" s="427"/>
      <c r="O42" s="428"/>
      <c r="P42" s="408"/>
      <c r="Q42" s="408"/>
      <c r="R42" s="177" t="s">
        <v>1</v>
      </c>
      <c r="S42" s="177" t="s">
        <v>236</v>
      </c>
      <c r="T42" s="169"/>
      <c r="U42" s="177" t="s">
        <v>237</v>
      </c>
      <c r="V42" s="177" t="s">
        <v>236</v>
      </c>
      <c r="W42" s="169"/>
      <c r="X42" s="177" t="s">
        <v>193</v>
      </c>
      <c r="Y42" s="177" t="s">
        <v>238</v>
      </c>
      <c r="Z42" s="429" t="str">
        <f t="shared" si="11"/>
        <v/>
      </c>
      <c r="AA42" s="429"/>
      <c r="AB42" s="429"/>
      <c r="AC42" s="429"/>
      <c r="AD42" s="186" t="s">
        <v>1</v>
      </c>
      <c r="AE42" s="407"/>
      <c r="AF42" s="408"/>
      <c r="AG42" s="408"/>
      <c r="AH42" s="177" t="s">
        <v>1</v>
      </c>
      <c r="AI42" s="177" t="s">
        <v>236</v>
      </c>
      <c r="AJ42" s="169"/>
      <c r="AK42" s="177" t="s">
        <v>237</v>
      </c>
      <c r="AL42" s="177" t="s">
        <v>236</v>
      </c>
      <c r="AM42" s="169"/>
      <c r="AN42" s="177" t="s">
        <v>193</v>
      </c>
      <c r="AO42" s="177" t="s">
        <v>238</v>
      </c>
      <c r="AP42" s="404" t="str">
        <f t="shared" si="12"/>
        <v/>
      </c>
      <c r="AQ42" s="404"/>
      <c r="AR42" s="404"/>
      <c r="AS42" s="404"/>
      <c r="AT42" s="187" t="s">
        <v>1</v>
      </c>
      <c r="AU42" s="409"/>
      <c r="AV42" s="409"/>
      <c r="AW42" s="409"/>
      <c r="AX42" s="409"/>
      <c r="AY42" s="409"/>
      <c r="AZ42" s="409"/>
      <c r="BA42" s="409"/>
      <c r="BB42" s="409"/>
      <c r="BC42" s="409"/>
      <c r="BD42" s="409"/>
      <c r="BE42" s="409"/>
      <c r="BF42" s="409"/>
      <c r="BG42" s="409"/>
      <c r="BH42" s="409"/>
      <c r="BI42" s="409"/>
      <c r="BJ42" s="206"/>
      <c r="BK42" s="209"/>
      <c r="BL42" s="209"/>
      <c r="BM42" s="209"/>
      <c r="BN42" s="204"/>
      <c r="BO42" s="204"/>
      <c r="BP42" s="205"/>
      <c r="BQ42" s="204"/>
      <c r="BR42" s="204"/>
      <c r="BS42" s="205"/>
      <c r="BT42" s="204"/>
      <c r="BU42" s="204"/>
      <c r="BV42" s="403"/>
      <c r="BW42" s="403"/>
      <c r="BX42" s="403"/>
      <c r="BY42" s="403"/>
      <c r="BZ42" s="206"/>
      <c r="CA42" s="207"/>
      <c r="CB42" s="207"/>
      <c r="CC42" s="207"/>
      <c r="CD42" s="207"/>
    </row>
    <row r="43" spans="1:82" s="208" customFormat="1" ht="26.1" customHeight="1" x14ac:dyDescent="0.15">
      <c r="A43" s="175">
        <v>10</v>
      </c>
      <c r="B43" s="422"/>
      <c r="C43" s="423"/>
      <c r="D43" s="423"/>
      <c r="E43" s="423"/>
      <c r="F43" s="423"/>
      <c r="G43" s="424"/>
      <c r="H43" s="425"/>
      <c r="I43" s="425"/>
      <c r="J43" s="7"/>
      <c r="K43" s="426"/>
      <c r="L43" s="427"/>
      <c r="M43" s="427"/>
      <c r="N43" s="427"/>
      <c r="O43" s="428"/>
      <c r="P43" s="408"/>
      <c r="Q43" s="408"/>
      <c r="R43" s="177" t="s">
        <v>1</v>
      </c>
      <c r="S43" s="177" t="s">
        <v>236</v>
      </c>
      <c r="T43" s="169"/>
      <c r="U43" s="177" t="s">
        <v>237</v>
      </c>
      <c r="V43" s="177" t="s">
        <v>236</v>
      </c>
      <c r="W43" s="169"/>
      <c r="X43" s="177" t="s">
        <v>193</v>
      </c>
      <c r="Y43" s="177" t="s">
        <v>238</v>
      </c>
      <c r="Z43" s="429" t="str">
        <f t="shared" si="11"/>
        <v/>
      </c>
      <c r="AA43" s="429"/>
      <c r="AB43" s="429"/>
      <c r="AC43" s="429"/>
      <c r="AD43" s="186" t="s">
        <v>1</v>
      </c>
      <c r="AE43" s="407"/>
      <c r="AF43" s="408"/>
      <c r="AG43" s="408"/>
      <c r="AH43" s="177" t="s">
        <v>1</v>
      </c>
      <c r="AI43" s="177" t="s">
        <v>236</v>
      </c>
      <c r="AJ43" s="169"/>
      <c r="AK43" s="177" t="s">
        <v>237</v>
      </c>
      <c r="AL43" s="177" t="s">
        <v>236</v>
      </c>
      <c r="AM43" s="169"/>
      <c r="AN43" s="177" t="s">
        <v>193</v>
      </c>
      <c r="AO43" s="177" t="s">
        <v>238</v>
      </c>
      <c r="AP43" s="404" t="str">
        <f t="shared" si="12"/>
        <v/>
      </c>
      <c r="AQ43" s="404"/>
      <c r="AR43" s="404"/>
      <c r="AS43" s="404"/>
      <c r="AT43" s="187" t="s">
        <v>1</v>
      </c>
      <c r="AU43" s="409"/>
      <c r="AV43" s="409"/>
      <c r="AW43" s="409"/>
      <c r="AX43" s="409"/>
      <c r="AY43" s="409"/>
      <c r="AZ43" s="409"/>
      <c r="BA43" s="409"/>
      <c r="BB43" s="409"/>
      <c r="BC43" s="409"/>
      <c r="BD43" s="409"/>
      <c r="BE43" s="409"/>
      <c r="BF43" s="409"/>
      <c r="BG43" s="409"/>
      <c r="BH43" s="409"/>
      <c r="BI43" s="409"/>
      <c r="BJ43" s="206"/>
      <c r="BK43" s="209"/>
      <c r="BL43" s="209"/>
      <c r="BM43" s="209"/>
      <c r="BN43" s="204"/>
      <c r="BO43" s="204"/>
      <c r="BP43" s="205"/>
      <c r="BQ43" s="204"/>
      <c r="BR43" s="204"/>
      <c r="BS43" s="205"/>
      <c r="BT43" s="204"/>
      <c r="BU43" s="204"/>
      <c r="BV43" s="403"/>
      <c r="BW43" s="403"/>
      <c r="BX43" s="403"/>
      <c r="BY43" s="403"/>
      <c r="BZ43" s="206"/>
      <c r="CA43" s="207"/>
      <c r="CB43" s="207"/>
      <c r="CC43" s="207"/>
      <c r="CD43" s="207"/>
    </row>
    <row r="44" spans="1:82" s="208" customFormat="1" ht="26.1" customHeight="1" x14ac:dyDescent="0.15">
      <c r="A44" s="175">
        <v>11</v>
      </c>
      <c r="B44" s="422"/>
      <c r="C44" s="423"/>
      <c r="D44" s="423"/>
      <c r="E44" s="423"/>
      <c r="F44" s="423"/>
      <c r="G44" s="424"/>
      <c r="H44" s="425"/>
      <c r="I44" s="425"/>
      <c r="J44" s="7"/>
      <c r="K44" s="426"/>
      <c r="L44" s="427"/>
      <c r="M44" s="427"/>
      <c r="N44" s="427"/>
      <c r="O44" s="428"/>
      <c r="P44" s="408"/>
      <c r="Q44" s="408"/>
      <c r="R44" s="177" t="s">
        <v>1</v>
      </c>
      <c r="S44" s="177" t="s">
        <v>236</v>
      </c>
      <c r="T44" s="169"/>
      <c r="U44" s="177" t="s">
        <v>237</v>
      </c>
      <c r="V44" s="177" t="s">
        <v>236</v>
      </c>
      <c r="W44" s="169"/>
      <c r="X44" s="177" t="s">
        <v>193</v>
      </c>
      <c r="Y44" s="177" t="s">
        <v>238</v>
      </c>
      <c r="Z44" s="429" t="str">
        <f t="shared" si="11"/>
        <v/>
      </c>
      <c r="AA44" s="429"/>
      <c r="AB44" s="429"/>
      <c r="AC44" s="429"/>
      <c r="AD44" s="186" t="s">
        <v>1</v>
      </c>
      <c r="AE44" s="407"/>
      <c r="AF44" s="408"/>
      <c r="AG44" s="408"/>
      <c r="AH44" s="177" t="s">
        <v>1</v>
      </c>
      <c r="AI44" s="177" t="s">
        <v>236</v>
      </c>
      <c r="AJ44" s="169"/>
      <c r="AK44" s="177" t="s">
        <v>237</v>
      </c>
      <c r="AL44" s="177" t="s">
        <v>236</v>
      </c>
      <c r="AM44" s="169"/>
      <c r="AN44" s="177" t="s">
        <v>193</v>
      </c>
      <c r="AO44" s="177" t="s">
        <v>238</v>
      </c>
      <c r="AP44" s="404" t="str">
        <f t="shared" si="12"/>
        <v/>
      </c>
      <c r="AQ44" s="404"/>
      <c r="AR44" s="404"/>
      <c r="AS44" s="404"/>
      <c r="AT44" s="187" t="s">
        <v>1</v>
      </c>
      <c r="AU44" s="409"/>
      <c r="AV44" s="409"/>
      <c r="AW44" s="409"/>
      <c r="AX44" s="409"/>
      <c r="AY44" s="409"/>
      <c r="AZ44" s="409"/>
      <c r="BA44" s="409"/>
      <c r="BB44" s="409"/>
      <c r="BC44" s="409"/>
      <c r="BD44" s="409"/>
      <c r="BE44" s="409"/>
      <c r="BF44" s="409"/>
      <c r="BG44" s="409"/>
      <c r="BH44" s="409"/>
      <c r="BI44" s="409"/>
      <c r="BJ44" s="206"/>
      <c r="BK44" s="209"/>
      <c r="BL44" s="209"/>
      <c r="BM44" s="209"/>
      <c r="BN44" s="204"/>
      <c r="BO44" s="204"/>
      <c r="BP44" s="205"/>
      <c r="BQ44" s="204"/>
      <c r="BR44" s="204"/>
      <c r="BS44" s="205"/>
      <c r="BT44" s="204"/>
      <c r="BU44" s="204"/>
      <c r="BV44" s="403"/>
      <c r="BW44" s="403"/>
      <c r="BX44" s="403"/>
      <c r="BY44" s="403"/>
      <c r="BZ44" s="206"/>
      <c r="CA44" s="207"/>
      <c r="CB44" s="207"/>
      <c r="CC44" s="207"/>
      <c r="CD44" s="207"/>
    </row>
    <row r="45" spans="1:82" s="208" customFormat="1" ht="26.1" customHeight="1" thickBot="1" x14ac:dyDescent="0.2">
      <c r="A45" s="175">
        <v>12</v>
      </c>
      <c r="B45" s="422"/>
      <c r="C45" s="423"/>
      <c r="D45" s="423"/>
      <c r="E45" s="423"/>
      <c r="F45" s="423"/>
      <c r="G45" s="424"/>
      <c r="H45" s="425"/>
      <c r="I45" s="425"/>
      <c r="J45" s="210"/>
      <c r="K45" s="426"/>
      <c r="L45" s="427"/>
      <c r="M45" s="427"/>
      <c r="N45" s="427"/>
      <c r="O45" s="439"/>
      <c r="P45" s="440"/>
      <c r="Q45" s="440"/>
      <c r="R45" s="219" t="s">
        <v>1</v>
      </c>
      <c r="S45" s="219" t="s">
        <v>236</v>
      </c>
      <c r="T45" s="220"/>
      <c r="U45" s="219" t="s">
        <v>237</v>
      </c>
      <c r="V45" s="219" t="s">
        <v>236</v>
      </c>
      <c r="W45" s="220"/>
      <c r="X45" s="219" t="s">
        <v>193</v>
      </c>
      <c r="Y45" s="219" t="s">
        <v>238</v>
      </c>
      <c r="Z45" s="429" t="str">
        <f t="shared" si="11"/>
        <v/>
      </c>
      <c r="AA45" s="429"/>
      <c r="AB45" s="429"/>
      <c r="AC45" s="429"/>
      <c r="AD45" s="221" t="s">
        <v>1</v>
      </c>
      <c r="AE45" s="441"/>
      <c r="AF45" s="440"/>
      <c r="AG45" s="440"/>
      <c r="AH45" s="219" t="s">
        <v>1</v>
      </c>
      <c r="AI45" s="219" t="s">
        <v>236</v>
      </c>
      <c r="AJ45" s="220"/>
      <c r="AK45" s="219" t="s">
        <v>237</v>
      </c>
      <c r="AL45" s="219" t="s">
        <v>236</v>
      </c>
      <c r="AM45" s="220"/>
      <c r="AN45" s="219" t="s">
        <v>193</v>
      </c>
      <c r="AO45" s="219" t="s">
        <v>238</v>
      </c>
      <c r="AP45" s="404" t="str">
        <f t="shared" si="12"/>
        <v/>
      </c>
      <c r="AQ45" s="404"/>
      <c r="AR45" s="404"/>
      <c r="AS45" s="404"/>
      <c r="AT45" s="222" t="s">
        <v>1</v>
      </c>
      <c r="AU45" s="409"/>
      <c r="AV45" s="409"/>
      <c r="AW45" s="409"/>
      <c r="AX45" s="409"/>
      <c r="AY45" s="409"/>
      <c r="AZ45" s="409"/>
      <c r="BA45" s="409"/>
      <c r="BB45" s="409"/>
      <c r="BC45" s="409"/>
      <c r="BD45" s="409"/>
      <c r="BE45" s="409"/>
      <c r="BF45" s="409"/>
      <c r="BG45" s="409"/>
      <c r="BH45" s="409"/>
      <c r="BI45" s="409"/>
      <c r="BJ45" s="206"/>
      <c r="BK45" s="209"/>
      <c r="BL45" s="209"/>
      <c r="BM45" s="209"/>
      <c r="BN45" s="204"/>
      <c r="BO45" s="204"/>
      <c r="BP45" s="205"/>
      <c r="BQ45" s="204"/>
      <c r="BR45" s="204"/>
      <c r="BS45" s="205"/>
      <c r="BT45" s="204"/>
      <c r="BU45" s="204"/>
      <c r="BV45" s="403"/>
      <c r="BW45" s="403"/>
      <c r="BX45" s="403"/>
      <c r="BY45" s="403"/>
      <c r="BZ45" s="206"/>
      <c r="CA45" s="207"/>
      <c r="CB45" s="207"/>
      <c r="CC45" s="207"/>
      <c r="CD45" s="207"/>
    </row>
    <row r="46" spans="1:82" s="192" customFormat="1" ht="26.1" customHeight="1" x14ac:dyDescent="0.15">
      <c r="A46" s="435" t="s">
        <v>242</v>
      </c>
      <c r="B46" s="436"/>
      <c r="C46" s="436"/>
      <c r="D46" s="436"/>
      <c r="E46" s="436"/>
      <c r="F46" s="436"/>
      <c r="G46" s="436"/>
      <c r="H46" s="436"/>
      <c r="I46" s="436"/>
      <c r="J46" s="436"/>
      <c r="K46" s="436"/>
      <c r="L46" s="436"/>
      <c r="M46" s="436"/>
      <c r="N46" s="436"/>
      <c r="O46" s="437">
        <f>SUM(Z34:AC45)</f>
        <v>0</v>
      </c>
      <c r="P46" s="438"/>
      <c r="Q46" s="438"/>
      <c r="R46" s="438"/>
      <c r="S46" s="438"/>
      <c r="T46" s="438"/>
      <c r="U46" s="438"/>
      <c r="V46" s="438"/>
      <c r="W46" s="438"/>
      <c r="X46" s="438"/>
      <c r="Y46" s="438"/>
      <c r="Z46" s="438"/>
      <c r="AA46" s="438"/>
      <c r="AB46" s="438"/>
      <c r="AC46" s="438"/>
      <c r="AD46" s="190" t="s">
        <v>1</v>
      </c>
      <c r="AE46" s="437">
        <f>SUM(AP34:AS45)</f>
        <v>0</v>
      </c>
      <c r="AF46" s="438"/>
      <c r="AG46" s="438"/>
      <c r="AH46" s="438"/>
      <c r="AI46" s="438"/>
      <c r="AJ46" s="438"/>
      <c r="AK46" s="438"/>
      <c r="AL46" s="438"/>
      <c r="AM46" s="438"/>
      <c r="AN46" s="438"/>
      <c r="AO46" s="438"/>
      <c r="AP46" s="438"/>
      <c r="AQ46" s="438"/>
      <c r="AR46" s="438"/>
      <c r="AS46" s="438"/>
      <c r="AT46" s="191" t="s">
        <v>1</v>
      </c>
      <c r="AU46" s="421"/>
      <c r="AV46" s="421"/>
      <c r="AW46" s="421"/>
      <c r="AX46" s="421"/>
      <c r="AY46" s="421"/>
      <c r="AZ46" s="421"/>
      <c r="BA46" s="421"/>
      <c r="BB46" s="421"/>
      <c r="BC46" s="421"/>
      <c r="BD46" s="421"/>
      <c r="BE46" s="421"/>
      <c r="BF46" s="421"/>
      <c r="BG46" s="421"/>
      <c r="BH46" s="421"/>
      <c r="BI46" s="421"/>
      <c r="BJ46" s="211"/>
      <c r="BK46" s="421"/>
      <c r="BL46" s="421"/>
      <c r="BM46" s="421"/>
      <c r="BN46" s="421"/>
      <c r="BO46" s="421"/>
      <c r="BP46" s="421"/>
      <c r="BQ46" s="421"/>
      <c r="BR46" s="421"/>
      <c r="BS46" s="421"/>
      <c r="BT46" s="421"/>
      <c r="BU46" s="421"/>
      <c r="BV46" s="421"/>
      <c r="BW46" s="421"/>
      <c r="BX46" s="421"/>
      <c r="BY46" s="421"/>
      <c r="BZ46" s="211"/>
      <c r="CA46" s="171"/>
      <c r="CB46" s="171"/>
      <c r="CC46" s="171"/>
      <c r="CD46" s="171"/>
    </row>
    <row r="47" spans="1:82" s="192" customFormat="1" ht="26.1" customHeight="1" x14ac:dyDescent="0.15">
      <c r="A47" s="416" t="s">
        <v>248</v>
      </c>
      <c r="B47" s="417"/>
      <c r="C47" s="417"/>
      <c r="D47" s="417"/>
      <c r="E47" s="417"/>
      <c r="F47" s="417"/>
      <c r="G47" s="417"/>
      <c r="H47" s="417"/>
      <c r="I47" s="417"/>
      <c r="J47" s="417"/>
      <c r="K47" s="417"/>
      <c r="L47" s="417"/>
      <c r="M47" s="417"/>
      <c r="N47" s="418"/>
      <c r="O47" s="419"/>
      <c r="P47" s="420"/>
      <c r="Q47" s="420"/>
      <c r="R47" s="420"/>
      <c r="S47" s="420"/>
      <c r="T47" s="420"/>
      <c r="U47" s="420"/>
      <c r="V47" s="420"/>
      <c r="W47" s="420"/>
      <c r="X47" s="420"/>
      <c r="Y47" s="420"/>
      <c r="Z47" s="420"/>
      <c r="AA47" s="420"/>
      <c r="AB47" s="420"/>
      <c r="AC47" s="420"/>
      <c r="AD47" s="193" t="s">
        <v>1</v>
      </c>
      <c r="AE47" s="225"/>
      <c r="AF47" s="250"/>
      <c r="AG47" s="250"/>
      <c r="AH47" s="250"/>
      <c r="AI47" s="250"/>
      <c r="AJ47" s="250"/>
      <c r="AK47" s="250"/>
      <c r="AL47" s="250"/>
      <c r="AM47" s="250"/>
      <c r="AN47" s="250"/>
      <c r="AO47" s="250"/>
      <c r="AP47" s="250"/>
      <c r="AQ47" s="250"/>
      <c r="AR47" s="250"/>
      <c r="AS47" s="250"/>
      <c r="AT47" s="194"/>
      <c r="AU47" s="421"/>
      <c r="AV47" s="421"/>
      <c r="AW47" s="421"/>
      <c r="AX47" s="421"/>
      <c r="AY47" s="421"/>
      <c r="AZ47" s="421"/>
      <c r="BA47" s="421"/>
      <c r="BB47" s="421"/>
      <c r="BC47" s="421"/>
      <c r="BD47" s="421"/>
      <c r="BE47" s="421"/>
      <c r="BF47" s="421"/>
      <c r="BG47" s="421"/>
      <c r="BH47" s="421"/>
      <c r="BI47" s="421"/>
      <c r="BJ47" s="211"/>
      <c r="BK47" s="250"/>
      <c r="BL47" s="250"/>
      <c r="BM47" s="250"/>
      <c r="BN47" s="250"/>
      <c r="BO47" s="250"/>
      <c r="BP47" s="250"/>
      <c r="BQ47" s="250"/>
      <c r="BR47" s="250"/>
      <c r="BS47" s="250"/>
      <c r="BT47" s="250"/>
      <c r="BU47" s="250"/>
      <c r="BV47" s="250"/>
      <c r="BW47" s="250"/>
      <c r="BX47" s="250"/>
      <c r="BY47" s="250"/>
      <c r="BZ47" s="211"/>
      <c r="CA47" s="171"/>
      <c r="CB47" s="171"/>
      <c r="CC47" s="171"/>
      <c r="CD47" s="171"/>
    </row>
    <row r="48" spans="1:82" s="192" customFormat="1" ht="26.1" customHeight="1" thickBot="1" x14ac:dyDescent="0.2">
      <c r="A48" s="430" t="s">
        <v>244</v>
      </c>
      <c r="B48" s="431"/>
      <c r="C48" s="431"/>
      <c r="D48" s="431"/>
      <c r="E48" s="431"/>
      <c r="F48" s="431"/>
      <c r="G48" s="431"/>
      <c r="H48" s="431"/>
      <c r="I48" s="431"/>
      <c r="J48" s="431"/>
      <c r="K48" s="431"/>
      <c r="L48" s="431"/>
      <c r="M48" s="431"/>
      <c r="N48" s="432"/>
      <c r="O48" s="433">
        <f>O46+O47</f>
        <v>0</v>
      </c>
      <c r="P48" s="434"/>
      <c r="Q48" s="434"/>
      <c r="R48" s="434"/>
      <c r="S48" s="434"/>
      <c r="T48" s="434"/>
      <c r="U48" s="434"/>
      <c r="V48" s="434"/>
      <c r="W48" s="434"/>
      <c r="X48" s="434"/>
      <c r="Y48" s="434"/>
      <c r="Z48" s="434"/>
      <c r="AA48" s="434"/>
      <c r="AB48" s="434"/>
      <c r="AC48" s="434"/>
      <c r="AD48" s="195" t="s">
        <v>1</v>
      </c>
      <c r="AE48" s="212"/>
      <c r="AF48" s="196"/>
      <c r="AG48" s="196"/>
      <c r="AH48" s="196"/>
      <c r="AI48" s="196"/>
      <c r="AJ48" s="196"/>
      <c r="AK48" s="196"/>
      <c r="AL48" s="196"/>
      <c r="AM48" s="196"/>
      <c r="AN48" s="196"/>
      <c r="AO48" s="196"/>
      <c r="AP48" s="196"/>
      <c r="AQ48" s="196"/>
      <c r="AR48" s="196"/>
      <c r="AS48" s="196"/>
      <c r="AT48" s="197"/>
      <c r="AU48" s="421"/>
      <c r="AV48" s="421"/>
      <c r="AW48" s="421"/>
      <c r="AX48" s="421"/>
      <c r="AY48" s="421"/>
      <c r="AZ48" s="421"/>
      <c r="BA48" s="421"/>
      <c r="BB48" s="421"/>
      <c r="BC48" s="421"/>
      <c r="BD48" s="421"/>
      <c r="BE48" s="421"/>
      <c r="BF48" s="421"/>
      <c r="BG48" s="421"/>
      <c r="BH48" s="421"/>
      <c r="BI48" s="421"/>
      <c r="BJ48" s="211"/>
      <c r="BK48" s="250"/>
      <c r="BL48" s="250"/>
      <c r="BM48" s="250"/>
      <c r="BN48" s="250"/>
      <c r="BO48" s="250"/>
      <c r="BP48" s="250"/>
      <c r="BQ48" s="250"/>
      <c r="BR48" s="250"/>
      <c r="BS48" s="250"/>
      <c r="BT48" s="250"/>
      <c r="BU48" s="250"/>
      <c r="BV48" s="250"/>
      <c r="BW48" s="250"/>
      <c r="BX48" s="250"/>
      <c r="BY48" s="250"/>
      <c r="BZ48" s="211"/>
      <c r="CA48" s="171"/>
      <c r="CB48" s="171"/>
      <c r="CC48" s="171"/>
      <c r="CD48" s="171"/>
    </row>
    <row r="50" spans="1:6" x14ac:dyDescent="0.15">
      <c r="A50" s="213"/>
    </row>
    <row r="51" spans="1:6" x14ac:dyDescent="0.15">
      <c r="A51" s="17"/>
    </row>
    <row r="52" spans="1:6" hidden="1" x14ac:dyDescent="0.15">
      <c r="A52" s="214" t="s">
        <v>132</v>
      </c>
      <c r="F52" s="172" t="s">
        <v>235</v>
      </c>
    </row>
    <row r="53" spans="1:6" hidden="1" x14ac:dyDescent="0.15">
      <c r="A53" s="214" t="s">
        <v>131</v>
      </c>
      <c r="F53" s="172" t="s">
        <v>240</v>
      </c>
    </row>
    <row r="54" spans="1:6" hidden="1" x14ac:dyDescent="0.15">
      <c r="A54" s="214" t="s">
        <v>130</v>
      </c>
      <c r="F54" s="172" t="s">
        <v>260</v>
      </c>
    </row>
    <row r="55" spans="1:6" hidden="1" x14ac:dyDescent="0.15">
      <c r="A55" s="214" t="s">
        <v>129</v>
      </c>
      <c r="F55" s="172" t="s">
        <v>261</v>
      </c>
    </row>
    <row r="56" spans="1:6" hidden="1" x14ac:dyDescent="0.15">
      <c r="A56" s="214" t="s">
        <v>344</v>
      </c>
      <c r="F56" s="172" t="s">
        <v>262</v>
      </c>
    </row>
    <row r="57" spans="1:6" hidden="1" x14ac:dyDescent="0.15">
      <c r="A57" s="214" t="s">
        <v>128</v>
      </c>
    </row>
    <row r="58" spans="1:6" hidden="1" x14ac:dyDescent="0.15">
      <c r="A58" s="214" t="s">
        <v>127</v>
      </c>
    </row>
    <row r="59" spans="1:6" hidden="1" x14ac:dyDescent="0.15">
      <c r="A59" s="214" t="s">
        <v>126</v>
      </c>
    </row>
    <row r="60" spans="1:6" hidden="1" x14ac:dyDescent="0.15">
      <c r="A60" s="214" t="s">
        <v>125</v>
      </c>
    </row>
  </sheetData>
  <sheetProtection password="9207" sheet="1" formatCells="0"/>
  <mergeCells count="353">
    <mergeCell ref="BC2:BJ2"/>
    <mergeCell ref="BK2:BZ2"/>
    <mergeCell ref="A5:A6"/>
    <mergeCell ref="B5:F6"/>
    <mergeCell ref="G5:I6"/>
    <mergeCell ref="K5:N6"/>
    <mergeCell ref="O5:AT5"/>
    <mergeCell ref="B8:F8"/>
    <mergeCell ref="G8:I8"/>
    <mergeCell ref="K8:N8"/>
    <mergeCell ref="O8:Q8"/>
    <mergeCell ref="Z8:AC8"/>
    <mergeCell ref="AU5:BZ5"/>
    <mergeCell ref="AE8:AG8"/>
    <mergeCell ref="AP8:AS8"/>
    <mergeCell ref="AU8:AW8"/>
    <mergeCell ref="BF8:BI8"/>
    <mergeCell ref="BK8:BM8"/>
    <mergeCell ref="BV8:BY8"/>
    <mergeCell ref="A4:BA4"/>
    <mergeCell ref="A3:BA3"/>
    <mergeCell ref="O1:AZ2"/>
    <mergeCell ref="BC1:BJ1"/>
    <mergeCell ref="BC3:BJ3"/>
    <mergeCell ref="CA5:CB5"/>
    <mergeCell ref="AE6:AT6"/>
    <mergeCell ref="BK6:BZ6"/>
    <mergeCell ref="B7:F7"/>
    <mergeCell ref="G7:I7"/>
    <mergeCell ref="K7:N7"/>
    <mergeCell ref="O7:Q7"/>
    <mergeCell ref="Z7:AC7"/>
    <mergeCell ref="AE7:AG7"/>
    <mergeCell ref="AP7:AS7"/>
    <mergeCell ref="AU7:AW7"/>
    <mergeCell ref="BF7:BI7"/>
    <mergeCell ref="BK7:BM7"/>
    <mergeCell ref="BV7:BY7"/>
    <mergeCell ref="J5:J6"/>
    <mergeCell ref="B10:F10"/>
    <mergeCell ref="G10:I10"/>
    <mergeCell ref="K10:N10"/>
    <mergeCell ref="O10:Q10"/>
    <mergeCell ref="Z10:AC10"/>
    <mergeCell ref="B9:F9"/>
    <mergeCell ref="G9:I9"/>
    <mergeCell ref="K9:N9"/>
    <mergeCell ref="O9:Q9"/>
    <mergeCell ref="Z9:AC9"/>
    <mergeCell ref="AE10:AG10"/>
    <mergeCell ref="AP10:AS10"/>
    <mergeCell ref="AU10:AW10"/>
    <mergeCell ref="BF10:BI10"/>
    <mergeCell ref="BK10:BM10"/>
    <mergeCell ref="BV10:BY10"/>
    <mergeCell ref="AP9:AS9"/>
    <mergeCell ref="AU9:AW9"/>
    <mergeCell ref="BF9:BI9"/>
    <mergeCell ref="BK9:BM9"/>
    <mergeCell ref="BV9:BY9"/>
    <mergeCell ref="AE9:AG9"/>
    <mergeCell ref="B12:F12"/>
    <mergeCell ref="G12:I12"/>
    <mergeCell ref="K12:N12"/>
    <mergeCell ref="O12:Q12"/>
    <mergeCell ref="Z12:AC12"/>
    <mergeCell ref="B11:F11"/>
    <mergeCell ref="G11:I11"/>
    <mergeCell ref="K11:N11"/>
    <mergeCell ref="O11:Q11"/>
    <mergeCell ref="Z11:AC11"/>
    <mergeCell ref="AE12:AG12"/>
    <mergeCell ref="AP12:AS12"/>
    <mergeCell ref="AU12:AW12"/>
    <mergeCell ref="BF12:BI12"/>
    <mergeCell ref="BK12:BM12"/>
    <mergeCell ref="BV12:BY12"/>
    <mergeCell ref="AP11:AS11"/>
    <mergeCell ref="AU11:AW11"/>
    <mergeCell ref="BF11:BI11"/>
    <mergeCell ref="BK11:BM11"/>
    <mergeCell ref="BV11:BY11"/>
    <mergeCell ref="AE11:AG11"/>
    <mergeCell ref="B14:F14"/>
    <mergeCell ref="G14:I14"/>
    <mergeCell ref="K14:N14"/>
    <mergeCell ref="O14:Q14"/>
    <mergeCell ref="Z14:AC14"/>
    <mergeCell ref="B13:F13"/>
    <mergeCell ref="G13:I13"/>
    <mergeCell ref="K13:N13"/>
    <mergeCell ref="O13:Q13"/>
    <mergeCell ref="Z13:AC13"/>
    <mergeCell ref="AE14:AG14"/>
    <mergeCell ref="AP14:AS14"/>
    <mergeCell ref="AU14:AW14"/>
    <mergeCell ref="BF14:BI14"/>
    <mergeCell ref="BK14:BM14"/>
    <mergeCell ref="BV14:BY14"/>
    <mergeCell ref="AP13:AS13"/>
    <mergeCell ref="AU13:AW13"/>
    <mergeCell ref="BF13:BI13"/>
    <mergeCell ref="BK13:BM13"/>
    <mergeCell ref="BV13:BY13"/>
    <mergeCell ref="AE13:AG13"/>
    <mergeCell ref="B16:F16"/>
    <mergeCell ref="G16:I16"/>
    <mergeCell ref="K16:N16"/>
    <mergeCell ref="O16:Q16"/>
    <mergeCell ref="Z16:AC16"/>
    <mergeCell ref="B15:F15"/>
    <mergeCell ref="G15:I15"/>
    <mergeCell ref="K15:N15"/>
    <mergeCell ref="O15:Q15"/>
    <mergeCell ref="Z15:AC15"/>
    <mergeCell ref="AE16:AG16"/>
    <mergeCell ref="AP16:AS16"/>
    <mergeCell ref="AU16:AW16"/>
    <mergeCell ref="BF16:BI16"/>
    <mergeCell ref="BK16:BM16"/>
    <mergeCell ref="BV16:BY16"/>
    <mergeCell ref="AP15:AS15"/>
    <mergeCell ref="AU15:AW15"/>
    <mergeCell ref="BF15:BI15"/>
    <mergeCell ref="BK15:BM15"/>
    <mergeCell ref="BV15:BY15"/>
    <mergeCell ref="AE15:AG15"/>
    <mergeCell ref="B18:F18"/>
    <mergeCell ref="G18:I18"/>
    <mergeCell ref="K18:N18"/>
    <mergeCell ref="O18:Q18"/>
    <mergeCell ref="Z18:AC18"/>
    <mergeCell ref="B17:F17"/>
    <mergeCell ref="G17:I17"/>
    <mergeCell ref="K17:N17"/>
    <mergeCell ref="O17:Q17"/>
    <mergeCell ref="Z17:AC17"/>
    <mergeCell ref="AE18:AG18"/>
    <mergeCell ref="AP18:AS18"/>
    <mergeCell ref="AU18:AW18"/>
    <mergeCell ref="BF18:BI18"/>
    <mergeCell ref="BK18:BM18"/>
    <mergeCell ref="BV18:BY18"/>
    <mergeCell ref="AP17:AS17"/>
    <mergeCell ref="AU17:AW17"/>
    <mergeCell ref="BF17:BI17"/>
    <mergeCell ref="BK17:BM17"/>
    <mergeCell ref="BV17:BY17"/>
    <mergeCell ref="AE17:AG17"/>
    <mergeCell ref="B20:F20"/>
    <mergeCell ref="G20:I20"/>
    <mergeCell ref="K20:N20"/>
    <mergeCell ref="O20:Q20"/>
    <mergeCell ref="Z20:AC20"/>
    <mergeCell ref="B19:F19"/>
    <mergeCell ref="G19:I19"/>
    <mergeCell ref="K19:N19"/>
    <mergeCell ref="O19:Q19"/>
    <mergeCell ref="Z19:AC19"/>
    <mergeCell ref="AE20:AG20"/>
    <mergeCell ref="AP20:AS20"/>
    <mergeCell ref="AU20:AW20"/>
    <mergeCell ref="BF20:BI20"/>
    <mergeCell ref="BK20:BM20"/>
    <mergeCell ref="BV20:BY20"/>
    <mergeCell ref="AP19:AS19"/>
    <mergeCell ref="AU19:AW19"/>
    <mergeCell ref="BF19:BI19"/>
    <mergeCell ref="BK19:BM19"/>
    <mergeCell ref="BV19:BY19"/>
    <mergeCell ref="AE19:AG19"/>
    <mergeCell ref="AP21:AS21"/>
    <mergeCell ref="AU21:AW21"/>
    <mergeCell ref="BF21:BI21"/>
    <mergeCell ref="BK21:BM21"/>
    <mergeCell ref="BV21:BY21"/>
    <mergeCell ref="A22:N22"/>
    <mergeCell ref="O22:AC22"/>
    <mergeCell ref="AE22:AS22"/>
    <mergeCell ref="AU22:BI22"/>
    <mergeCell ref="BK22:BY22"/>
    <mergeCell ref="B21:F21"/>
    <mergeCell ref="G21:I21"/>
    <mergeCell ref="K21:N21"/>
    <mergeCell ref="O21:Q21"/>
    <mergeCell ref="Z21:AC21"/>
    <mergeCell ref="AE21:AG21"/>
    <mergeCell ref="A29:AT29"/>
    <mergeCell ref="A30:A31"/>
    <mergeCell ref="B30:F31"/>
    <mergeCell ref="G30:I31"/>
    <mergeCell ref="K30:N31"/>
    <mergeCell ref="O30:AT30"/>
    <mergeCell ref="A23:N23"/>
    <mergeCell ref="O23:AC23"/>
    <mergeCell ref="AU23:BI23"/>
    <mergeCell ref="A24:N24"/>
    <mergeCell ref="O24:AC24"/>
    <mergeCell ref="AU24:BI24"/>
    <mergeCell ref="AE31:AT31"/>
    <mergeCell ref="AD28:AE28"/>
    <mergeCell ref="AF28:AT28"/>
    <mergeCell ref="W28:AC28"/>
    <mergeCell ref="J30:J31"/>
    <mergeCell ref="AW30:CB31"/>
    <mergeCell ref="A26:CB26"/>
    <mergeCell ref="BK32:BM32"/>
    <mergeCell ref="BV32:BY32"/>
    <mergeCell ref="B33:F33"/>
    <mergeCell ref="G33:I33"/>
    <mergeCell ref="K33:N33"/>
    <mergeCell ref="O33:Q33"/>
    <mergeCell ref="Z33:AC33"/>
    <mergeCell ref="AE33:AG33"/>
    <mergeCell ref="AU33:AW33"/>
    <mergeCell ref="BF33:BI33"/>
    <mergeCell ref="BK33:BM33"/>
    <mergeCell ref="BV33:BY33"/>
    <mergeCell ref="AP33:AS33"/>
    <mergeCell ref="B32:F32"/>
    <mergeCell ref="G32:I32"/>
    <mergeCell ref="K32:N32"/>
    <mergeCell ref="O32:Q32"/>
    <mergeCell ref="Z32:AC32"/>
    <mergeCell ref="AE32:AG32"/>
    <mergeCell ref="AP32:AS32"/>
    <mergeCell ref="AU32:AW32"/>
    <mergeCell ref="BF32:BI32"/>
    <mergeCell ref="B34:F34"/>
    <mergeCell ref="G34:I34"/>
    <mergeCell ref="K34:N34"/>
    <mergeCell ref="O34:Q34"/>
    <mergeCell ref="Z34:AC34"/>
    <mergeCell ref="B36:F36"/>
    <mergeCell ref="G36:I36"/>
    <mergeCell ref="K36:N36"/>
    <mergeCell ref="O36:Q36"/>
    <mergeCell ref="Z36:AC36"/>
    <mergeCell ref="B35:F35"/>
    <mergeCell ref="G35:I35"/>
    <mergeCell ref="K35:N35"/>
    <mergeCell ref="O35:Q35"/>
    <mergeCell ref="Z35:AC35"/>
    <mergeCell ref="AE38:AG38"/>
    <mergeCell ref="AP38:AS38"/>
    <mergeCell ref="BV38:BY38"/>
    <mergeCell ref="AP37:AS37"/>
    <mergeCell ref="BV37:BY37"/>
    <mergeCell ref="B38:F38"/>
    <mergeCell ref="G38:I38"/>
    <mergeCell ref="K38:N38"/>
    <mergeCell ref="O38:Q38"/>
    <mergeCell ref="Z38:AC38"/>
    <mergeCell ref="B37:F37"/>
    <mergeCell ref="G37:I37"/>
    <mergeCell ref="K37:N37"/>
    <mergeCell ref="O37:Q37"/>
    <mergeCell ref="Z37:AC37"/>
    <mergeCell ref="AE37:AG37"/>
    <mergeCell ref="AU37:BI37"/>
    <mergeCell ref="AU38:BI38"/>
    <mergeCell ref="AE40:AG40"/>
    <mergeCell ref="AP40:AS40"/>
    <mergeCell ref="BV40:BY40"/>
    <mergeCell ref="AP39:AS39"/>
    <mergeCell ref="BV39:BY39"/>
    <mergeCell ref="B40:F40"/>
    <mergeCell ref="G40:I40"/>
    <mergeCell ref="K40:N40"/>
    <mergeCell ref="O40:Q40"/>
    <mergeCell ref="Z40:AC40"/>
    <mergeCell ref="B39:F39"/>
    <mergeCell ref="G39:I39"/>
    <mergeCell ref="K39:N39"/>
    <mergeCell ref="O39:Q39"/>
    <mergeCell ref="Z39:AC39"/>
    <mergeCell ref="AE39:AG39"/>
    <mergeCell ref="AU39:BI39"/>
    <mergeCell ref="AU40:BI40"/>
    <mergeCell ref="AE43:AG43"/>
    <mergeCell ref="AU43:BI43"/>
    <mergeCell ref="AU44:BI44"/>
    <mergeCell ref="AE42:AG42"/>
    <mergeCell ref="AP42:AS42"/>
    <mergeCell ref="BV42:BY42"/>
    <mergeCell ref="AP41:AS41"/>
    <mergeCell ref="BV41:BY41"/>
    <mergeCell ref="B42:F42"/>
    <mergeCell ref="G42:I42"/>
    <mergeCell ref="K42:N42"/>
    <mergeCell ref="O42:Q42"/>
    <mergeCell ref="Z42:AC42"/>
    <mergeCell ref="B41:F41"/>
    <mergeCell ref="G41:I41"/>
    <mergeCell ref="K41:N41"/>
    <mergeCell ref="O41:Q41"/>
    <mergeCell ref="Z41:AC41"/>
    <mergeCell ref="AE41:AG41"/>
    <mergeCell ref="AU41:BI41"/>
    <mergeCell ref="AU42:BI42"/>
    <mergeCell ref="A48:N48"/>
    <mergeCell ref="O48:AC48"/>
    <mergeCell ref="AU48:BI48"/>
    <mergeCell ref="AP45:AS45"/>
    <mergeCell ref="BV45:BY45"/>
    <mergeCell ref="A46:N46"/>
    <mergeCell ref="O46:AC46"/>
    <mergeCell ref="AE46:AS46"/>
    <mergeCell ref="AU46:BI46"/>
    <mergeCell ref="BK46:BY46"/>
    <mergeCell ref="B45:F45"/>
    <mergeCell ref="G45:I45"/>
    <mergeCell ref="K45:N45"/>
    <mergeCell ref="O45:Q45"/>
    <mergeCell ref="Z45:AC45"/>
    <mergeCell ref="AE45:AG45"/>
    <mergeCell ref="AU45:BI45"/>
    <mergeCell ref="BK3:BZ3"/>
    <mergeCell ref="BK1:BO1"/>
    <mergeCell ref="BP1:BV1"/>
    <mergeCell ref="BW1:BZ1"/>
    <mergeCell ref="A47:N47"/>
    <mergeCell ref="O47:AC47"/>
    <mergeCell ref="AU47:BI47"/>
    <mergeCell ref="AE44:AG44"/>
    <mergeCell ref="AP44:AS44"/>
    <mergeCell ref="BV44:BY44"/>
    <mergeCell ref="AP43:AS43"/>
    <mergeCell ref="BV43:BY43"/>
    <mergeCell ref="B44:F44"/>
    <mergeCell ref="G44:I44"/>
    <mergeCell ref="K44:N44"/>
    <mergeCell ref="O44:Q44"/>
    <mergeCell ref="Z44:AC44"/>
    <mergeCell ref="B43:F43"/>
    <mergeCell ref="G43:I43"/>
    <mergeCell ref="K43:N43"/>
    <mergeCell ref="O43:Q43"/>
    <mergeCell ref="Z43:AC43"/>
    <mergeCell ref="AE36:AG36"/>
    <mergeCell ref="AP36:AS36"/>
    <mergeCell ref="BV36:BY36"/>
    <mergeCell ref="AP35:AS35"/>
    <mergeCell ref="BK35:BM35"/>
    <mergeCell ref="BV35:BY35"/>
    <mergeCell ref="AE35:AG35"/>
    <mergeCell ref="AE34:AG34"/>
    <mergeCell ref="AP34:AS34"/>
    <mergeCell ref="BK34:BM34"/>
    <mergeCell ref="BV34:BY34"/>
    <mergeCell ref="AU34:BI34"/>
    <mergeCell ref="AU35:BI35"/>
    <mergeCell ref="AU36:BI36"/>
  </mergeCells>
  <phoneticPr fontId="5"/>
  <dataValidations count="2">
    <dataValidation type="list" allowBlank="1" showInputMessage="1" showErrorMessage="1" sqref="G9:I21 G34:I45">
      <formula1>$A$52:$A$60</formula1>
    </dataValidation>
    <dataValidation type="list" allowBlank="1" showInputMessage="1" showErrorMessage="1" sqref="K9:N21 K34:N45">
      <formula1>$F$52:$F$56</formula1>
    </dataValidation>
  </dataValidations>
  <printOptions horizontalCentered="1"/>
  <pageMargins left="0.19685039370078741" right="0.19685039370078741" top="0.31496062992125984" bottom="0.23622047244094491" header="0.31496062992125984" footer="0.19685039370078741"/>
  <pageSetup paperSize="9" scale="50" fitToHeight="2" orientation="landscape" r:id="rId1"/>
  <rowBreaks count="1" manualBreakCount="1">
    <brk id="26" max="7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J84"/>
  <sheetViews>
    <sheetView view="pageBreakPreview" topLeftCell="A2" zoomScale="80" zoomScaleNormal="100" zoomScaleSheetLayoutView="80" workbookViewId="0">
      <selection activeCell="A2" sqref="A2"/>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6" ht="18" hidden="1" customHeight="1" x14ac:dyDescent="0.15">
      <c r="P1" s="48"/>
    </row>
    <row r="2" spans="1:36" ht="18" customHeight="1" x14ac:dyDescent="0.15">
      <c r="A2" s="254" t="s">
        <v>186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18" customHeight="1" x14ac:dyDescent="0.15">
      <c r="A3" s="599" t="s">
        <v>299</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115"/>
      <c r="AI3" s="115"/>
      <c r="AJ3" s="115"/>
    </row>
    <row r="4" spans="1:36" s="4" customFormat="1" ht="9.9499999999999993" customHeight="1" x14ac:dyDescent="0.15">
      <c r="A4" s="263"/>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115"/>
      <c r="AI4" s="115"/>
      <c r="AJ4" s="115"/>
    </row>
    <row r="5" spans="1:36" s="4" customFormat="1" ht="18" customHeight="1" x14ac:dyDescent="0.15">
      <c r="A5" s="263"/>
      <c r="B5" s="600" t="s">
        <v>55</v>
      </c>
      <c r="C5" s="600"/>
      <c r="D5" s="600"/>
      <c r="E5" s="600"/>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115"/>
      <c r="AI5" s="115"/>
      <c r="AJ5" s="115"/>
    </row>
    <row r="6" spans="1:36" ht="18" customHeight="1" thickBot="1" x14ac:dyDescent="0.2">
      <c r="A6" s="264"/>
      <c r="B6" s="264"/>
      <c r="C6" s="264"/>
      <c r="D6" s="264"/>
      <c r="E6" s="264"/>
      <c r="F6" s="264"/>
      <c r="G6" s="264"/>
      <c r="H6" s="264"/>
      <c r="I6" s="264"/>
      <c r="J6" s="264"/>
      <c r="K6" s="264"/>
      <c r="L6" s="264"/>
      <c r="M6" s="264"/>
      <c r="N6" s="264"/>
      <c r="O6" s="257"/>
      <c r="P6" s="257"/>
      <c r="Q6" s="257"/>
      <c r="R6" s="257"/>
      <c r="S6" s="257"/>
      <c r="T6" s="257"/>
      <c r="U6" s="601">
        <f ca="1">TODAY()</f>
        <v>44218</v>
      </c>
      <c r="V6" s="601"/>
      <c r="W6" s="601"/>
      <c r="X6" s="601"/>
      <c r="Y6" s="601"/>
      <c r="Z6" s="601"/>
      <c r="AA6" s="601"/>
      <c r="AB6" s="601"/>
      <c r="AC6" s="601"/>
      <c r="AD6" s="601"/>
      <c r="AE6" s="601"/>
      <c r="AF6" s="601"/>
      <c r="AG6" s="601"/>
      <c r="AH6" s="115"/>
      <c r="AI6" s="115"/>
      <c r="AJ6" s="115"/>
    </row>
    <row r="7" spans="1:36" ht="17.25" customHeight="1" x14ac:dyDescent="0.15">
      <c r="A7" s="115"/>
      <c r="B7" s="265"/>
      <c r="C7" s="266"/>
      <c r="D7" s="266"/>
      <c r="E7" s="266"/>
      <c r="F7" s="266"/>
      <c r="G7" s="266"/>
      <c r="H7" s="266"/>
      <c r="I7" s="265"/>
      <c r="J7" s="265"/>
      <c r="K7" s="265"/>
      <c r="L7" s="265"/>
      <c r="M7" s="265"/>
      <c r="N7" s="267"/>
      <c r="O7" s="602" t="s">
        <v>265</v>
      </c>
      <c r="P7" s="603"/>
      <c r="Q7" s="603"/>
      <c r="R7" s="603"/>
      <c r="S7" s="603"/>
      <c r="T7" s="603"/>
      <c r="U7" s="604" t="s">
        <v>54</v>
      </c>
      <c r="V7" s="605"/>
      <c r="W7" s="605"/>
      <c r="X7" s="606">
        <f>①第６号様式添付書類２!F2</f>
        <v>0</v>
      </c>
      <c r="Y7" s="606"/>
      <c r="Z7" s="606"/>
      <c r="AA7" s="606"/>
      <c r="AB7" s="606"/>
      <c r="AC7" s="606"/>
      <c r="AD7" s="606"/>
      <c r="AE7" s="606"/>
      <c r="AF7" s="606"/>
      <c r="AG7" s="191" t="s">
        <v>53</v>
      </c>
      <c r="AH7" s="115"/>
      <c r="AI7" s="115"/>
      <c r="AJ7" s="115"/>
    </row>
    <row r="8" spans="1:36" ht="17.25" customHeight="1" x14ac:dyDescent="0.15">
      <c r="A8" s="115"/>
      <c r="B8" s="115"/>
      <c r="C8" s="266"/>
      <c r="D8" s="266"/>
      <c r="E8" s="266"/>
      <c r="F8" s="115"/>
      <c r="G8" s="115"/>
      <c r="H8" s="115"/>
      <c r="I8" s="115"/>
      <c r="J8" s="115"/>
      <c r="K8" s="115"/>
      <c r="L8" s="115"/>
      <c r="M8" s="115"/>
      <c r="N8" s="115"/>
      <c r="O8" s="619" t="s">
        <v>52</v>
      </c>
      <c r="P8" s="620"/>
      <c r="Q8" s="620"/>
      <c r="R8" s="620"/>
      <c r="S8" s="620"/>
      <c r="T8" s="620"/>
      <c r="U8" s="621">
        <f>①第６号様式添付書類２!E3</f>
        <v>0</v>
      </c>
      <c r="V8" s="622"/>
      <c r="W8" s="622"/>
      <c r="X8" s="622"/>
      <c r="Y8" s="622"/>
      <c r="Z8" s="622"/>
      <c r="AA8" s="622"/>
      <c r="AB8" s="622"/>
      <c r="AC8" s="622"/>
      <c r="AD8" s="622"/>
      <c r="AE8" s="622"/>
      <c r="AF8" s="622"/>
      <c r="AG8" s="623"/>
      <c r="AH8" s="115"/>
      <c r="AI8" s="115"/>
      <c r="AJ8" s="115"/>
    </row>
    <row r="9" spans="1:36" ht="17.25" customHeight="1" x14ac:dyDescent="0.15">
      <c r="A9" s="115"/>
      <c r="B9" s="115"/>
      <c r="C9" s="266"/>
      <c r="D9" s="266"/>
      <c r="E9" s="266"/>
      <c r="F9" s="115"/>
      <c r="G9" s="115"/>
      <c r="H9" s="115"/>
      <c r="I9" s="115"/>
      <c r="J9" s="115"/>
      <c r="K9" s="115"/>
      <c r="L9" s="115"/>
      <c r="M9" s="115"/>
      <c r="N9" s="115"/>
      <c r="O9" s="619" t="s">
        <v>51</v>
      </c>
      <c r="P9" s="620"/>
      <c r="Q9" s="620"/>
      <c r="R9" s="620"/>
      <c r="S9" s="620"/>
      <c r="T9" s="620"/>
      <c r="U9" s="624">
        <f>①第６号様式添付書類２!E4</f>
        <v>0</v>
      </c>
      <c r="V9" s="625"/>
      <c r="W9" s="625"/>
      <c r="X9" s="625"/>
      <c r="Y9" s="625"/>
      <c r="Z9" s="625"/>
      <c r="AA9" s="625"/>
      <c r="AB9" s="625"/>
      <c r="AC9" s="625"/>
      <c r="AD9" s="625"/>
      <c r="AE9" s="625"/>
      <c r="AF9" s="625"/>
      <c r="AG9" s="626"/>
      <c r="AH9" s="115"/>
      <c r="AI9" s="115"/>
      <c r="AJ9" s="115"/>
    </row>
    <row r="10" spans="1:36" ht="17.25" customHeight="1" x14ac:dyDescent="0.15">
      <c r="A10" s="115"/>
      <c r="B10" s="115"/>
      <c r="C10" s="266"/>
      <c r="D10" s="266"/>
      <c r="E10" s="266"/>
      <c r="F10" s="115"/>
      <c r="G10" s="115"/>
      <c r="H10" s="115"/>
      <c r="I10" s="115"/>
      <c r="J10" s="115"/>
      <c r="K10" s="115"/>
      <c r="L10" s="115"/>
      <c r="M10" s="115"/>
      <c r="N10" s="115"/>
      <c r="O10" s="627" t="s">
        <v>187</v>
      </c>
      <c r="P10" s="628"/>
      <c r="Q10" s="628"/>
      <c r="R10" s="628"/>
      <c r="S10" s="628"/>
      <c r="T10" s="629"/>
      <c r="U10" s="630">
        <f>①第６号様式添付書類２!E5</f>
        <v>0</v>
      </c>
      <c r="V10" s="631"/>
      <c r="W10" s="631"/>
      <c r="X10" s="631"/>
      <c r="Y10" s="631"/>
      <c r="Z10" s="631"/>
      <c r="AA10" s="631"/>
      <c r="AB10" s="631"/>
      <c r="AC10" s="631"/>
      <c r="AD10" s="631"/>
      <c r="AE10" s="631"/>
      <c r="AF10" s="631"/>
      <c r="AG10" s="632"/>
      <c r="AH10" s="115"/>
      <c r="AI10" s="115"/>
      <c r="AJ10" s="115"/>
    </row>
    <row r="11" spans="1:36" ht="17.25" customHeight="1" thickBot="1" x14ac:dyDescent="0.2">
      <c r="A11" s="115"/>
      <c r="B11" s="115"/>
      <c r="C11" s="266"/>
      <c r="D11" s="266"/>
      <c r="E11" s="266"/>
      <c r="F11" s="268"/>
      <c r="G11" s="268"/>
      <c r="H11" s="268"/>
      <c r="I11" s="268"/>
      <c r="J11" s="268"/>
      <c r="K11" s="268"/>
      <c r="L11" s="266"/>
      <c r="M11" s="266"/>
      <c r="N11" s="266"/>
      <c r="O11" s="584" t="s">
        <v>263</v>
      </c>
      <c r="P11" s="585"/>
      <c r="Q11" s="585"/>
      <c r="R11" s="585"/>
      <c r="S11" s="585"/>
      <c r="T11" s="585"/>
      <c r="U11" s="586">
        <f>①第６号様式添付書類２!E6</f>
        <v>0</v>
      </c>
      <c r="V11" s="587"/>
      <c r="W11" s="587"/>
      <c r="X11" s="587"/>
      <c r="Y11" s="587"/>
      <c r="Z11" s="587"/>
      <c r="AA11" s="587"/>
      <c r="AB11" s="587"/>
      <c r="AC11" s="587"/>
      <c r="AD11" s="587"/>
      <c r="AE11" s="587"/>
      <c r="AF11" s="587"/>
      <c r="AG11" s="269" t="s">
        <v>48</v>
      </c>
      <c r="AH11" s="115"/>
      <c r="AI11" s="115"/>
      <c r="AJ11" s="115"/>
    </row>
    <row r="12" spans="1:36" ht="18" customHeight="1" x14ac:dyDescent="0.15">
      <c r="A12" s="265"/>
      <c r="B12" s="265"/>
      <c r="C12" s="265"/>
      <c r="D12" s="265"/>
      <c r="E12" s="265"/>
      <c r="F12" s="265"/>
      <c r="G12" s="265"/>
      <c r="H12" s="265"/>
      <c r="I12" s="265"/>
      <c r="J12" s="265"/>
      <c r="K12" s="265"/>
      <c r="L12" s="265"/>
      <c r="M12" s="265"/>
      <c r="N12" s="265"/>
      <c r="O12" s="265"/>
      <c r="P12" s="265"/>
      <c r="Q12" s="270"/>
      <c r="R12" s="270"/>
      <c r="S12" s="270"/>
      <c r="T12" s="270"/>
      <c r="U12" s="270"/>
      <c r="V12" s="270"/>
      <c r="W12" s="270"/>
      <c r="X12" s="270"/>
      <c r="Y12" s="224"/>
      <c r="Z12" s="224"/>
      <c r="AA12" s="224"/>
      <c r="AB12" s="224"/>
      <c r="AC12" s="224"/>
      <c r="AD12" s="224"/>
      <c r="AE12" s="224"/>
      <c r="AF12" s="115"/>
      <c r="AG12" s="115"/>
      <c r="AH12" s="115"/>
      <c r="AI12" s="115"/>
      <c r="AJ12" s="115"/>
    </row>
    <row r="13" spans="1:36" ht="18" customHeight="1" thickBot="1" x14ac:dyDescent="0.2">
      <c r="A13" s="115" t="s">
        <v>188</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36" ht="18" customHeight="1" thickBot="1" x14ac:dyDescent="0.2">
      <c r="A14" s="115"/>
      <c r="B14" s="271" t="s">
        <v>17</v>
      </c>
      <c r="C14" s="588" t="s">
        <v>189</v>
      </c>
      <c r="D14" s="589"/>
      <c r="E14" s="589"/>
      <c r="F14" s="589"/>
      <c r="G14" s="589"/>
      <c r="H14" s="589"/>
      <c r="I14" s="589"/>
      <c r="J14" s="589"/>
      <c r="K14" s="589"/>
      <c r="L14" s="589"/>
      <c r="M14" s="589"/>
      <c r="N14" s="589"/>
      <c r="O14" s="590"/>
      <c r="P14" s="591"/>
      <c r="Q14" s="592"/>
      <c r="R14" s="592"/>
      <c r="S14" s="593"/>
      <c r="T14" s="115"/>
      <c r="U14" s="115"/>
      <c r="V14" s="115"/>
      <c r="W14" s="115"/>
      <c r="X14" s="115"/>
      <c r="Y14" s="115"/>
      <c r="Z14" s="115"/>
      <c r="AA14" s="115"/>
      <c r="AB14" s="115"/>
      <c r="AC14" s="115"/>
      <c r="AD14" s="115"/>
      <c r="AE14" s="115"/>
      <c r="AF14" s="115"/>
      <c r="AG14" s="115"/>
      <c r="AH14" s="115"/>
      <c r="AI14" s="115" t="s">
        <v>190</v>
      </c>
      <c r="AJ14" s="115"/>
    </row>
    <row r="15" spans="1:36" ht="18" customHeight="1" thickBot="1" x14ac:dyDescent="0.2">
      <c r="A15" s="115"/>
      <c r="B15" s="607" t="s">
        <v>44</v>
      </c>
      <c r="C15" s="609" t="s">
        <v>191</v>
      </c>
      <c r="D15" s="610"/>
      <c r="E15" s="610"/>
      <c r="F15" s="610"/>
      <c r="G15" s="610"/>
      <c r="H15" s="610"/>
      <c r="I15" s="610"/>
      <c r="J15" s="610"/>
      <c r="K15" s="610"/>
      <c r="L15" s="610"/>
      <c r="M15" s="610"/>
      <c r="N15" s="610"/>
      <c r="O15" s="611"/>
      <c r="P15" s="612" t="s">
        <v>192</v>
      </c>
      <c r="Q15" s="613"/>
      <c r="R15" s="272"/>
      <c r="S15" s="273" t="s">
        <v>193</v>
      </c>
      <c r="T15" s="614" t="s">
        <v>194</v>
      </c>
      <c r="U15" s="614"/>
      <c r="V15" s="274"/>
      <c r="W15" s="275" t="s">
        <v>193</v>
      </c>
      <c r="X15" s="615" t="s">
        <v>195</v>
      </c>
      <c r="Y15" s="614"/>
      <c r="Z15" s="276"/>
      <c r="AA15" s="277" t="s">
        <v>193</v>
      </c>
      <c r="AB15" s="278"/>
      <c r="AC15" s="278"/>
      <c r="AD15" s="278"/>
      <c r="AE15" s="278"/>
      <c r="AF15" s="278"/>
      <c r="AG15" s="278"/>
      <c r="AH15" s="115"/>
      <c r="AI15" s="115" t="s">
        <v>196</v>
      </c>
      <c r="AJ15" s="115"/>
    </row>
    <row r="16" spans="1:36" ht="18" customHeight="1" x14ac:dyDescent="0.15">
      <c r="A16" s="115"/>
      <c r="B16" s="608"/>
      <c r="C16" s="609"/>
      <c r="D16" s="610"/>
      <c r="E16" s="610"/>
      <c r="F16" s="610"/>
      <c r="G16" s="610"/>
      <c r="H16" s="610"/>
      <c r="I16" s="610"/>
      <c r="J16" s="610"/>
      <c r="K16" s="610"/>
      <c r="L16" s="610"/>
      <c r="M16" s="610"/>
      <c r="N16" s="610"/>
      <c r="O16" s="611"/>
      <c r="P16" s="616">
        <f>SUM(P17:AF18)</f>
        <v>0</v>
      </c>
      <c r="Q16" s="617"/>
      <c r="R16" s="617"/>
      <c r="S16" s="617"/>
      <c r="T16" s="617"/>
      <c r="U16" s="617"/>
      <c r="V16" s="617"/>
      <c r="W16" s="617"/>
      <c r="X16" s="618"/>
      <c r="Y16" s="618"/>
      <c r="Z16" s="618"/>
      <c r="AA16" s="618"/>
      <c r="AB16" s="618"/>
      <c r="AC16" s="618"/>
      <c r="AD16" s="618"/>
      <c r="AE16" s="618"/>
      <c r="AF16" s="618"/>
      <c r="AG16" s="279" t="s">
        <v>1</v>
      </c>
      <c r="AH16" s="115"/>
      <c r="AI16" s="115"/>
      <c r="AJ16" s="115"/>
    </row>
    <row r="17" spans="1:36" ht="18" customHeight="1" x14ac:dyDescent="0.15">
      <c r="A17" s="115"/>
      <c r="B17" s="280"/>
      <c r="C17" s="281"/>
      <c r="D17" s="282"/>
      <c r="E17" s="568" t="s">
        <v>197</v>
      </c>
      <c r="F17" s="568"/>
      <c r="G17" s="568"/>
      <c r="H17" s="568"/>
      <c r="I17" s="568"/>
      <c r="J17" s="568"/>
      <c r="K17" s="568"/>
      <c r="L17" s="568"/>
      <c r="M17" s="568"/>
      <c r="N17" s="568"/>
      <c r="O17" s="568"/>
      <c r="P17" s="582">
        <f>IF(OR(U8="認定こども園",U8="幼稚園"),ROUNDDOWN(VLOOKUP(U8,①第６号様式添付書類２!$V$3:$X$5,2,FALSE)*R15*12,-3)+ROUNDDOWN(VLOOKUP(U8,①第６号様式添付書類２!$V$3:$X$5,3,FALSE)*V15*12,-3),ROUNDDOWN(①第６号様式添付書類２!W5*R15*12,-3)+ROUNDDOWN(①第６号様式添付書類２!X5*V15*12,-3))-ROUNDDOWN(P51,-3)+ROUNDDOWN(P53,-3)</f>
        <v>0</v>
      </c>
      <c r="Q17" s="583"/>
      <c r="R17" s="583"/>
      <c r="S17" s="583"/>
      <c r="T17" s="583"/>
      <c r="U17" s="583"/>
      <c r="V17" s="583"/>
      <c r="W17" s="583"/>
      <c r="X17" s="583"/>
      <c r="Y17" s="583"/>
      <c r="Z17" s="583"/>
      <c r="AA17" s="583"/>
      <c r="AB17" s="583"/>
      <c r="AC17" s="583"/>
      <c r="AD17" s="583"/>
      <c r="AE17" s="583"/>
      <c r="AF17" s="583"/>
      <c r="AG17" s="283" t="s">
        <v>1</v>
      </c>
      <c r="AH17" s="115"/>
      <c r="AI17" s="115"/>
      <c r="AJ17" s="115"/>
    </row>
    <row r="18" spans="1:36" ht="18" customHeight="1" x14ac:dyDescent="0.15">
      <c r="A18" s="115"/>
      <c r="B18" s="280"/>
      <c r="C18" s="281"/>
      <c r="D18" s="282"/>
      <c r="E18" s="633" t="s">
        <v>198</v>
      </c>
      <c r="F18" s="633"/>
      <c r="G18" s="633"/>
      <c r="H18" s="633"/>
      <c r="I18" s="633"/>
      <c r="J18" s="633"/>
      <c r="K18" s="633"/>
      <c r="L18" s="633"/>
      <c r="M18" s="633"/>
      <c r="N18" s="633"/>
      <c r="O18" s="633"/>
      <c r="P18" s="582">
        <f>ROUNDDOWN(50000*Z15*12,-3)</f>
        <v>0</v>
      </c>
      <c r="Q18" s="583"/>
      <c r="R18" s="583"/>
      <c r="S18" s="583"/>
      <c r="T18" s="583"/>
      <c r="U18" s="583"/>
      <c r="V18" s="583"/>
      <c r="W18" s="583"/>
      <c r="X18" s="583"/>
      <c r="Y18" s="583"/>
      <c r="Z18" s="583"/>
      <c r="AA18" s="583"/>
      <c r="AB18" s="583"/>
      <c r="AC18" s="583"/>
      <c r="AD18" s="583"/>
      <c r="AE18" s="583"/>
      <c r="AF18" s="583"/>
      <c r="AG18" s="283" t="s">
        <v>1</v>
      </c>
      <c r="AH18" s="115"/>
      <c r="AI18" s="115"/>
      <c r="AJ18" s="115"/>
    </row>
    <row r="19" spans="1:36" ht="33.950000000000003" customHeight="1" x14ac:dyDescent="0.15">
      <c r="A19" s="115"/>
      <c r="B19" s="280"/>
      <c r="C19" s="284"/>
      <c r="D19" s="579" t="s">
        <v>199</v>
      </c>
      <c r="E19" s="580"/>
      <c r="F19" s="580"/>
      <c r="G19" s="580"/>
      <c r="H19" s="580"/>
      <c r="I19" s="580"/>
      <c r="J19" s="580"/>
      <c r="K19" s="580"/>
      <c r="L19" s="580"/>
      <c r="M19" s="580"/>
      <c r="N19" s="580"/>
      <c r="O19" s="581"/>
      <c r="P19" s="582">
        <f>ROUNDDOWN((SUM(P20:AF21)),-3)</f>
        <v>0</v>
      </c>
      <c r="Q19" s="583"/>
      <c r="R19" s="583"/>
      <c r="S19" s="583"/>
      <c r="T19" s="583"/>
      <c r="U19" s="583"/>
      <c r="V19" s="583"/>
      <c r="W19" s="583"/>
      <c r="X19" s="583"/>
      <c r="Y19" s="583"/>
      <c r="Z19" s="583"/>
      <c r="AA19" s="583"/>
      <c r="AB19" s="583"/>
      <c r="AC19" s="583"/>
      <c r="AD19" s="583"/>
      <c r="AE19" s="583"/>
      <c r="AF19" s="583"/>
      <c r="AG19" s="285" t="s">
        <v>1</v>
      </c>
      <c r="AH19" s="115"/>
      <c r="AI19" s="115"/>
      <c r="AJ19" s="115"/>
    </row>
    <row r="20" spans="1:36" ht="18" customHeight="1" x14ac:dyDescent="0.15">
      <c r="A20" s="115"/>
      <c r="B20" s="280"/>
      <c r="C20" s="284"/>
      <c r="D20" s="286"/>
      <c r="E20" s="568" t="s">
        <v>200</v>
      </c>
      <c r="F20" s="568"/>
      <c r="G20" s="568"/>
      <c r="H20" s="568"/>
      <c r="I20" s="568"/>
      <c r="J20" s="568"/>
      <c r="K20" s="568"/>
      <c r="L20" s="568"/>
      <c r="M20" s="568"/>
      <c r="N20" s="568"/>
      <c r="O20" s="568"/>
      <c r="P20" s="569"/>
      <c r="Q20" s="570"/>
      <c r="R20" s="570"/>
      <c r="S20" s="570"/>
      <c r="T20" s="570"/>
      <c r="U20" s="570"/>
      <c r="V20" s="570"/>
      <c r="W20" s="570"/>
      <c r="X20" s="570"/>
      <c r="Y20" s="570"/>
      <c r="Z20" s="570"/>
      <c r="AA20" s="570"/>
      <c r="AB20" s="570"/>
      <c r="AC20" s="570"/>
      <c r="AD20" s="570"/>
      <c r="AE20" s="570"/>
      <c r="AF20" s="570"/>
      <c r="AG20" s="283" t="s">
        <v>1</v>
      </c>
      <c r="AH20" s="115"/>
      <c r="AI20" s="115"/>
      <c r="AJ20" s="115"/>
    </row>
    <row r="21" spans="1:36" ht="18" customHeight="1" thickBot="1" x14ac:dyDescent="0.2">
      <c r="A21" s="115"/>
      <c r="B21" s="280"/>
      <c r="C21" s="284"/>
      <c r="D21" s="287"/>
      <c r="E21" s="571" t="s">
        <v>201</v>
      </c>
      <c r="F21" s="571"/>
      <c r="G21" s="571"/>
      <c r="H21" s="571"/>
      <c r="I21" s="571"/>
      <c r="J21" s="571"/>
      <c r="K21" s="571"/>
      <c r="L21" s="571"/>
      <c r="M21" s="571"/>
      <c r="N21" s="571"/>
      <c r="O21" s="571"/>
      <c r="P21" s="572"/>
      <c r="Q21" s="573"/>
      <c r="R21" s="573"/>
      <c r="S21" s="573"/>
      <c r="T21" s="573"/>
      <c r="U21" s="573"/>
      <c r="V21" s="573"/>
      <c r="W21" s="573"/>
      <c r="X21" s="573"/>
      <c r="Y21" s="573"/>
      <c r="Z21" s="573"/>
      <c r="AA21" s="573"/>
      <c r="AB21" s="573"/>
      <c r="AC21" s="573"/>
      <c r="AD21" s="573"/>
      <c r="AE21" s="573"/>
      <c r="AF21" s="573"/>
      <c r="AG21" s="288" t="s">
        <v>1</v>
      </c>
      <c r="AH21" s="115"/>
      <c r="AI21" s="115"/>
      <c r="AJ21" s="115"/>
    </row>
    <row r="22" spans="1:36" ht="18" customHeight="1" thickBot="1" x14ac:dyDescent="0.2">
      <c r="A22" s="115"/>
      <c r="B22" s="289" t="s">
        <v>40</v>
      </c>
      <c r="C22" s="574" t="s">
        <v>34</v>
      </c>
      <c r="D22" s="575"/>
      <c r="E22" s="575"/>
      <c r="F22" s="575"/>
      <c r="G22" s="575"/>
      <c r="H22" s="575"/>
      <c r="I22" s="575"/>
      <c r="J22" s="575"/>
      <c r="K22" s="575"/>
      <c r="L22" s="575"/>
      <c r="M22" s="575"/>
      <c r="N22" s="575"/>
      <c r="O22" s="576"/>
      <c r="P22" s="577" t="s">
        <v>266</v>
      </c>
      <c r="Q22" s="578"/>
      <c r="R22" s="578"/>
      <c r="S22" s="578"/>
      <c r="T22" s="578"/>
      <c r="U22" s="578"/>
      <c r="V22" s="578"/>
      <c r="W22" s="578"/>
      <c r="X22" s="578"/>
      <c r="Y22" s="578"/>
      <c r="Z22" s="578"/>
      <c r="AA22" s="578"/>
      <c r="AB22" s="578"/>
      <c r="AC22" s="290" t="s">
        <v>202</v>
      </c>
      <c r="AD22" s="291">
        <v>12</v>
      </c>
      <c r="AE22" s="292" t="s">
        <v>203</v>
      </c>
      <c r="AF22" s="291"/>
      <c r="AG22" s="293" t="s">
        <v>204</v>
      </c>
      <c r="AH22" s="115"/>
      <c r="AI22" s="115"/>
      <c r="AJ22" s="115"/>
    </row>
    <row r="23" spans="1:36" ht="45" customHeight="1" x14ac:dyDescent="0.15">
      <c r="A23" s="115"/>
      <c r="B23" s="294" t="s">
        <v>33</v>
      </c>
      <c r="C23" s="594" t="s">
        <v>279</v>
      </c>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115"/>
      <c r="AI23" s="115"/>
      <c r="AJ23" s="115"/>
    </row>
    <row r="24" spans="1:36" s="2" customFormat="1" ht="18.75" customHeight="1" x14ac:dyDescent="0.15">
      <c r="A24" s="295"/>
      <c r="B24" s="296" t="s">
        <v>31</v>
      </c>
      <c r="C24" s="595" t="s">
        <v>280</v>
      </c>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295"/>
      <c r="AI24" s="295"/>
      <c r="AJ24" s="295"/>
    </row>
    <row r="25" spans="1:36" ht="9.9499999999999993" customHeight="1" x14ac:dyDescent="0.15">
      <c r="A25" s="115"/>
      <c r="B25" s="297"/>
      <c r="C25" s="298"/>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300"/>
      <c r="AH25" s="115"/>
      <c r="AI25" s="115"/>
      <c r="AJ25" s="115"/>
    </row>
    <row r="26" spans="1:36" s="5" customFormat="1" ht="17.100000000000001" customHeight="1" thickBot="1" x14ac:dyDescent="0.2">
      <c r="A26" s="301" t="s">
        <v>281</v>
      </c>
      <c r="B26" s="302"/>
      <c r="C26" s="303"/>
      <c r="D26" s="303"/>
      <c r="E26" s="303"/>
      <c r="F26" s="303"/>
      <c r="G26" s="303"/>
      <c r="H26" s="303"/>
      <c r="I26" s="303"/>
      <c r="J26" s="303"/>
      <c r="K26" s="303"/>
      <c r="L26" s="303"/>
      <c r="M26" s="303"/>
      <c r="N26" s="303"/>
      <c r="O26" s="303"/>
      <c r="P26" s="304"/>
      <c r="Q26" s="304"/>
      <c r="R26" s="304"/>
      <c r="S26" s="304"/>
      <c r="T26" s="304"/>
      <c r="U26" s="304"/>
      <c r="V26" s="304"/>
      <c r="W26" s="304"/>
      <c r="X26" s="304"/>
      <c r="Y26" s="304"/>
      <c r="Z26" s="304"/>
      <c r="AA26" s="304"/>
      <c r="AB26" s="304"/>
      <c r="AC26" s="304"/>
      <c r="AD26" s="304"/>
      <c r="AE26" s="304"/>
      <c r="AF26" s="304"/>
      <c r="AG26" s="304"/>
      <c r="AH26" s="265"/>
      <c r="AI26" s="265"/>
      <c r="AJ26" s="265"/>
    </row>
    <row r="27" spans="1:36" s="4" customFormat="1" ht="33.950000000000003" customHeight="1" x14ac:dyDescent="0.15">
      <c r="B27" s="305" t="s">
        <v>17</v>
      </c>
      <c r="C27" s="596" t="s">
        <v>205</v>
      </c>
      <c r="D27" s="597"/>
      <c r="E27" s="597"/>
      <c r="F27" s="597"/>
      <c r="G27" s="597"/>
      <c r="H27" s="597"/>
      <c r="I27" s="597"/>
      <c r="J27" s="597"/>
      <c r="K27" s="597"/>
      <c r="L27" s="597"/>
      <c r="M27" s="597"/>
      <c r="N27" s="597"/>
      <c r="O27" s="598"/>
      <c r="P27" s="519">
        <f>ROUNDDOWN(P28+P36,-3)</f>
        <v>0</v>
      </c>
      <c r="Q27" s="567"/>
      <c r="R27" s="567"/>
      <c r="S27" s="567"/>
      <c r="T27" s="567"/>
      <c r="U27" s="567"/>
      <c r="V27" s="567"/>
      <c r="W27" s="567"/>
      <c r="X27" s="567"/>
      <c r="Y27" s="567"/>
      <c r="Z27" s="567"/>
      <c r="AA27" s="567"/>
      <c r="AB27" s="567"/>
      <c r="AC27" s="567"/>
      <c r="AD27" s="567"/>
      <c r="AE27" s="567"/>
      <c r="AF27" s="567"/>
      <c r="AG27" s="306" t="s">
        <v>1</v>
      </c>
      <c r="AH27" s="115"/>
      <c r="AI27" s="115"/>
      <c r="AJ27" s="115"/>
    </row>
    <row r="28" spans="1:36" s="4" customFormat="1" ht="17.100000000000001" customHeight="1" x14ac:dyDescent="0.15">
      <c r="A28" s="115"/>
      <c r="B28" s="280"/>
      <c r="C28" s="265"/>
      <c r="D28" s="307" t="s">
        <v>206</v>
      </c>
      <c r="E28" s="308"/>
      <c r="F28" s="308"/>
      <c r="G28" s="308"/>
      <c r="H28" s="308"/>
      <c r="I28" s="308"/>
      <c r="J28" s="308"/>
      <c r="K28" s="308"/>
      <c r="L28" s="308"/>
      <c r="M28" s="308"/>
      <c r="N28" s="308"/>
      <c r="O28" s="309"/>
      <c r="P28" s="561">
        <f>P29-P30-P32-P35</f>
        <v>0</v>
      </c>
      <c r="Q28" s="562"/>
      <c r="R28" s="562"/>
      <c r="S28" s="562"/>
      <c r="T28" s="562"/>
      <c r="U28" s="562"/>
      <c r="V28" s="562"/>
      <c r="W28" s="562"/>
      <c r="X28" s="562"/>
      <c r="Y28" s="562"/>
      <c r="Z28" s="562"/>
      <c r="AA28" s="562"/>
      <c r="AB28" s="562"/>
      <c r="AC28" s="562"/>
      <c r="AD28" s="562"/>
      <c r="AE28" s="562"/>
      <c r="AF28" s="562"/>
      <c r="AG28" s="285" t="s">
        <v>1</v>
      </c>
      <c r="AH28" s="115"/>
      <c r="AI28" s="115"/>
      <c r="AJ28" s="115"/>
    </row>
    <row r="29" spans="1:36" s="4" customFormat="1" ht="59.25" customHeight="1" x14ac:dyDescent="0.15">
      <c r="A29" s="115"/>
      <c r="B29" s="280"/>
      <c r="C29" s="265"/>
      <c r="D29" s="310"/>
      <c r="E29" s="556" t="s">
        <v>207</v>
      </c>
      <c r="F29" s="557"/>
      <c r="G29" s="557"/>
      <c r="H29" s="557"/>
      <c r="I29" s="557"/>
      <c r="J29" s="557"/>
      <c r="K29" s="557"/>
      <c r="L29" s="557"/>
      <c r="M29" s="557"/>
      <c r="N29" s="557"/>
      <c r="O29" s="558"/>
      <c r="P29" s="549">
        <f>SUMIF(②第６号様式添付書類!K9:N21,"手当",②第６号様式添付書類!Z9:AC21)+SUMIF(②第６号様式添付書類!K34:N45,"手当",②第６号様式添付書類!Z34:AC45)+SUMIF(②第６号様式添付書類!K9:N21,"基本給",②第６号様式添付書類!Z9:AC21)+SUMIF(②第６号様式添付書類!K34:N45,"基本給",②第６号様式添付書類!Z34:AC45)</f>
        <v>0</v>
      </c>
      <c r="Q29" s="550"/>
      <c r="R29" s="550"/>
      <c r="S29" s="550"/>
      <c r="T29" s="550"/>
      <c r="U29" s="550"/>
      <c r="V29" s="550"/>
      <c r="W29" s="550"/>
      <c r="X29" s="550"/>
      <c r="Y29" s="550"/>
      <c r="Z29" s="550"/>
      <c r="AA29" s="550"/>
      <c r="AB29" s="550"/>
      <c r="AC29" s="550"/>
      <c r="AD29" s="550"/>
      <c r="AE29" s="550"/>
      <c r="AF29" s="550"/>
      <c r="AG29" s="285" t="s">
        <v>1</v>
      </c>
      <c r="AH29" s="115"/>
      <c r="AI29" s="115"/>
      <c r="AJ29" s="115"/>
    </row>
    <row r="30" spans="1:36" s="4" customFormat="1" ht="33.75" customHeight="1" x14ac:dyDescent="0.15">
      <c r="A30" s="115"/>
      <c r="B30" s="280"/>
      <c r="C30" s="265"/>
      <c r="D30" s="310"/>
      <c r="E30" s="556" t="s">
        <v>208</v>
      </c>
      <c r="F30" s="557"/>
      <c r="G30" s="557"/>
      <c r="H30" s="557"/>
      <c r="I30" s="557"/>
      <c r="J30" s="557"/>
      <c r="K30" s="557"/>
      <c r="L30" s="557"/>
      <c r="M30" s="557"/>
      <c r="N30" s="557"/>
      <c r="O30" s="558"/>
      <c r="P30" s="559">
        <v>0</v>
      </c>
      <c r="Q30" s="560"/>
      <c r="R30" s="560"/>
      <c r="S30" s="560"/>
      <c r="T30" s="560"/>
      <c r="U30" s="560"/>
      <c r="V30" s="560"/>
      <c r="W30" s="560"/>
      <c r="X30" s="560"/>
      <c r="Y30" s="560"/>
      <c r="Z30" s="560"/>
      <c r="AA30" s="560"/>
      <c r="AB30" s="560"/>
      <c r="AC30" s="560"/>
      <c r="AD30" s="560"/>
      <c r="AE30" s="560"/>
      <c r="AF30" s="560"/>
      <c r="AG30" s="285" t="s">
        <v>1</v>
      </c>
      <c r="AH30" s="115"/>
      <c r="AI30" s="115"/>
      <c r="AJ30" s="115"/>
    </row>
    <row r="31" spans="1:36" s="4" customFormat="1" ht="39" hidden="1" customHeight="1" x14ac:dyDescent="0.15">
      <c r="A31" s="115"/>
      <c r="B31" s="280"/>
      <c r="C31" s="265"/>
      <c r="D31" s="310"/>
      <c r="E31" s="311" t="s">
        <v>209</v>
      </c>
      <c r="F31" s="557" t="s">
        <v>210</v>
      </c>
      <c r="G31" s="563"/>
      <c r="H31" s="563"/>
      <c r="I31" s="563"/>
      <c r="J31" s="563"/>
      <c r="K31" s="563"/>
      <c r="L31" s="563"/>
      <c r="M31" s="563"/>
      <c r="N31" s="563"/>
      <c r="O31" s="564"/>
      <c r="P31" s="312"/>
      <c r="Q31" s="313"/>
      <c r="R31" s="313"/>
      <c r="S31" s="313"/>
      <c r="T31" s="313"/>
      <c r="U31" s="313"/>
      <c r="V31" s="313"/>
      <c r="W31" s="313"/>
      <c r="X31" s="313"/>
      <c r="Y31" s="313"/>
      <c r="Z31" s="313"/>
      <c r="AA31" s="313"/>
      <c r="AB31" s="313"/>
      <c r="AC31" s="313"/>
      <c r="AD31" s="313"/>
      <c r="AE31" s="313"/>
      <c r="AF31" s="313"/>
      <c r="AG31" s="285" t="s">
        <v>1</v>
      </c>
      <c r="AH31" s="115"/>
      <c r="AI31" s="115"/>
      <c r="AJ31" s="115"/>
    </row>
    <row r="32" spans="1:36" s="4" customFormat="1" ht="17.100000000000001" customHeight="1" x14ac:dyDescent="0.15">
      <c r="A32" s="115"/>
      <c r="B32" s="280"/>
      <c r="C32" s="265"/>
      <c r="D32" s="314"/>
      <c r="E32" s="315" t="s">
        <v>211</v>
      </c>
      <c r="F32" s="316"/>
      <c r="G32" s="317"/>
      <c r="H32" s="317"/>
      <c r="I32" s="317"/>
      <c r="J32" s="317"/>
      <c r="K32" s="317"/>
      <c r="L32" s="317"/>
      <c r="M32" s="317"/>
      <c r="N32" s="317"/>
      <c r="O32" s="318"/>
      <c r="P32" s="549">
        <f>P33+P34</f>
        <v>0</v>
      </c>
      <c r="Q32" s="550"/>
      <c r="R32" s="550"/>
      <c r="S32" s="550"/>
      <c r="T32" s="550"/>
      <c r="U32" s="550"/>
      <c r="V32" s="550"/>
      <c r="W32" s="550"/>
      <c r="X32" s="550"/>
      <c r="Y32" s="550"/>
      <c r="Z32" s="550"/>
      <c r="AA32" s="550"/>
      <c r="AB32" s="550"/>
      <c r="AC32" s="550"/>
      <c r="AD32" s="550"/>
      <c r="AE32" s="550"/>
      <c r="AF32" s="550"/>
      <c r="AG32" s="283" t="s">
        <v>1</v>
      </c>
      <c r="AH32" s="115"/>
      <c r="AI32" s="115"/>
      <c r="AJ32" s="115"/>
    </row>
    <row r="33" spans="1:36" s="4" customFormat="1" ht="76.5" customHeight="1" x14ac:dyDescent="0.15">
      <c r="A33" s="115"/>
      <c r="B33" s="280"/>
      <c r="C33" s="265"/>
      <c r="D33" s="310"/>
      <c r="E33" s="319"/>
      <c r="F33" s="551" t="s">
        <v>212</v>
      </c>
      <c r="G33" s="552"/>
      <c r="H33" s="552"/>
      <c r="I33" s="552"/>
      <c r="J33" s="552"/>
      <c r="K33" s="552"/>
      <c r="L33" s="552"/>
      <c r="M33" s="552"/>
      <c r="N33" s="552"/>
      <c r="O33" s="553"/>
      <c r="P33" s="554"/>
      <c r="Q33" s="555"/>
      <c r="R33" s="555"/>
      <c r="S33" s="555"/>
      <c r="T33" s="555"/>
      <c r="U33" s="555"/>
      <c r="V33" s="555"/>
      <c r="W33" s="555"/>
      <c r="X33" s="555"/>
      <c r="Y33" s="555"/>
      <c r="Z33" s="555"/>
      <c r="AA33" s="555"/>
      <c r="AB33" s="555"/>
      <c r="AC33" s="555"/>
      <c r="AD33" s="555"/>
      <c r="AE33" s="555"/>
      <c r="AF33" s="555"/>
      <c r="AG33" s="279" t="s">
        <v>1</v>
      </c>
      <c r="AH33" s="115"/>
      <c r="AI33" s="115"/>
      <c r="AJ33" s="115"/>
    </row>
    <row r="34" spans="1:36" s="4" customFormat="1" ht="45" customHeight="1" x14ac:dyDescent="0.15">
      <c r="A34" s="115"/>
      <c r="B34" s="280"/>
      <c r="C34" s="265"/>
      <c r="D34" s="310"/>
      <c r="E34" s="320"/>
      <c r="F34" s="556" t="s">
        <v>213</v>
      </c>
      <c r="G34" s="557"/>
      <c r="H34" s="557"/>
      <c r="I34" s="557"/>
      <c r="J34" s="557"/>
      <c r="K34" s="557"/>
      <c r="L34" s="557"/>
      <c r="M34" s="557"/>
      <c r="N34" s="557"/>
      <c r="O34" s="558"/>
      <c r="P34" s="559">
        <v>0</v>
      </c>
      <c r="Q34" s="560"/>
      <c r="R34" s="560"/>
      <c r="S34" s="560"/>
      <c r="T34" s="560"/>
      <c r="U34" s="560"/>
      <c r="V34" s="560"/>
      <c r="W34" s="560"/>
      <c r="X34" s="560"/>
      <c r="Y34" s="560"/>
      <c r="Z34" s="560"/>
      <c r="AA34" s="560"/>
      <c r="AB34" s="560"/>
      <c r="AC34" s="560"/>
      <c r="AD34" s="560"/>
      <c r="AE34" s="560"/>
      <c r="AF34" s="560"/>
      <c r="AG34" s="285" t="s">
        <v>1</v>
      </c>
      <c r="AH34" s="115"/>
      <c r="AI34" s="115"/>
      <c r="AJ34" s="115"/>
    </row>
    <row r="35" spans="1:36" s="4" customFormat="1" ht="69.95" customHeight="1" x14ac:dyDescent="0.15">
      <c r="A35" s="115"/>
      <c r="B35" s="280"/>
      <c r="C35" s="265"/>
      <c r="D35" s="321"/>
      <c r="E35" s="551" t="s">
        <v>214</v>
      </c>
      <c r="F35" s="552"/>
      <c r="G35" s="552"/>
      <c r="H35" s="552"/>
      <c r="I35" s="552"/>
      <c r="J35" s="552"/>
      <c r="K35" s="552"/>
      <c r="L35" s="552"/>
      <c r="M35" s="552"/>
      <c r="N35" s="552"/>
      <c r="O35" s="553"/>
      <c r="P35" s="559">
        <v>0</v>
      </c>
      <c r="Q35" s="560"/>
      <c r="R35" s="560"/>
      <c r="S35" s="560"/>
      <c r="T35" s="560"/>
      <c r="U35" s="560"/>
      <c r="V35" s="560"/>
      <c r="W35" s="560"/>
      <c r="X35" s="560"/>
      <c r="Y35" s="560"/>
      <c r="Z35" s="560"/>
      <c r="AA35" s="560"/>
      <c r="AB35" s="560"/>
      <c r="AC35" s="560"/>
      <c r="AD35" s="560"/>
      <c r="AE35" s="560"/>
      <c r="AF35" s="560"/>
      <c r="AG35" s="285" t="s">
        <v>1</v>
      </c>
      <c r="AH35" s="115"/>
      <c r="AI35" s="115"/>
      <c r="AJ35" s="115"/>
    </row>
    <row r="36" spans="1:36" s="4" customFormat="1" ht="17.100000000000001" customHeight="1" thickBot="1" x14ac:dyDescent="0.2">
      <c r="A36" s="115"/>
      <c r="B36" s="322"/>
      <c r="C36" s="278"/>
      <c r="D36" s="323" t="s">
        <v>215</v>
      </c>
      <c r="E36" s="324"/>
      <c r="F36" s="324"/>
      <c r="G36" s="324"/>
      <c r="H36" s="324"/>
      <c r="I36" s="324"/>
      <c r="J36" s="324"/>
      <c r="K36" s="324"/>
      <c r="L36" s="324"/>
      <c r="M36" s="324"/>
      <c r="N36" s="324"/>
      <c r="O36" s="325"/>
      <c r="P36" s="532"/>
      <c r="Q36" s="533"/>
      <c r="R36" s="533"/>
      <c r="S36" s="533"/>
      <c r="T36" s="533"/>
      <c r="U36" s="533"/>
      <c r="V36" s="533"/>
      <c r="W36" s="533"/>
      <c r="X36" s="533"/>
      <c r="Y36" s="533"/>
      <c r="Z36" s="533"/>
      <c r="AA36" s="533"/>
      <c r="AB36" s="533"/>
      <c r="AC36" s="533"/>
      <c r="AD36" s="533"/>
      <c r="AE36" s="533"/>
      <c r="AF36" s="533"/>
      <c r="AG36" s="288" t="s">
        <v>1</v>
      </c>
      <c r="AH36" s="115"/>
      <c r="AI36" s="115"/>
      <c r="AJ36" s="115"/>
    </row>
    <row r="37" spans="1:36" ht="9.9499999999999993" customHeight="1" x14ac:dyDescent="0.1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row>
    <row r="38" spans="1:36" s="5" customFormat="1" ht="17.100000000000001" customHeight="1" thickBot="1" x14ac:dyDescent="0.2">
      <c r="A38" s="301" t="s">
        <v>282</v>
      </c>
      <c r="B38" s="302"/>
      <c r="C38" s="303"/>
      <c r="D38" s="303"/>
      <c r="E38" s="303"/>
      <c r="F38" s="303"/>
      <c r="G38" s="303"/>
      <c r="H38" s="303"/>
      <c r="I38" s="303"/>
      <c r="J38" s="303"/>
      <c r="K38" s="303"/>
      <c r="L38" s="303"/>
      <c r="M38" s="303"/>
      <c r="N38" s="303"/>
      <c r="O38" s="303"/>
      <c r="P38" s="304"/>
      <c r="Q38" s="304"/>
      <c r="R38" s="304"/>
      <c r="S38" s="304"/>
      <c r="T38" s="304"/>
      <c r="U38" s="304"/>
      <c r="V38" s="304"/>
      <c r="W38" s="304"/>
      <c r="X38" s="304"/>
      <c r="Y38" s="304"/>
      <c r="Z38" s="304"/>
      <c r="AA38" s="304"/>
      <c r="AB38" s="304"/>
      <c r="AC38" s="304"/>
      <c r="AD38" s="304"/>
      <c r="AE38" s="304"/>
      <c r="AF38" s="304"/>
      <c r="AG38" s="304"/>
      <c r="AH38" s="265"/>
      <c r="AI38" s="265"/>
      <c r="AJ38" s="265"/>
    </row>
    <row r="39" spans="1:36" s="4" customFormat="1" ht="33.950000000000003" customHeight="1" x14ac:dyDescent="0.15">
      <c r="A39" s="115"/>
      <c r="B39" s="326" t="s">
        <v>17</v>
      </c>
      <c r="C39" s="534" t="s">
        <v>205</v>
      </c>
      <c r="D39" s="565"/>
      <c r="E39" s="565"/>
      <c r="F39" s="565"/>
      <c r="G39" s="565"/>
      <c r="H39" s="565"/>
      <c r="I39" s="565"/>
      <c r="J39" s="565"/>
      <c r="K39" s="565"/>
      <c r="L39" s="565"/>
      <c r="M39" s="565"/>
      <c r="N39" s="565"/>
      <c r="O39" s="566"/>
      <c r="P39" s="519">
        <f>ROUNDDOWN(P40+P48,-3)</f>
        <v>0</v>
      </c>
      <c r="Q39" s="567"/>
      <c r="R39" s="567"/>
      <c r="S39" s="567"/>
      <c r="T39" s="567"/>
      <c r="U39" s="567"/>
      <c r="V39" s="567"/>
      <c r="W39" s="567"/>
      <c r="X39" s="567"/>
      <c r="Y39" s="567"/>
      <c r="Z39" s="567"/>
      <c r="AA39" s="567"/>
      <c r="AB39" s="567"/>
      <c r="AC39" s="567"/>
      <c r="AD39" s="567"/>
      <c r="AE39" s="567"/>
      <c r="AF39" s="567"/>
      <c r="AG39" s="306" t="s">
        <v>1</v>
      </c>
      <c r="AH39" s="115"/>
      <c r="AI39" s="115"/>
      <c r="AJ39" s="115"/>
    </row>
    <row r="40" spans="1:36" s="4" customFormat="1" ht="17.100000000000001" customHeight="1" x14ac:dyDescent="0.15">
      <c r="A40" s="115"/>
      <c r="B40" s="280"/>
      <c r="C40" s="265"/>
      <c r="D40" s="307" t="s">
        <v>206</v>
      </c>
      <c r="E40" s="308"/>
      <c r="F40" s="308"/>
      <c r="G40" s="308"/>
      <c r="H40" s="308"/>
      <c r="I40" s="308"/>
      <c r="J40" s="308"/>
      <c r="K40" s="308"/>
      <c r="L40" s="308"/>
      <c r="M40" s="308"/>
      <c r="N40" s="308"/>
      <c r="O40" s="309"/>
      <c r="P40" s="561">
        <f>P41-P42-P44-P47</f>
        <v>0</v>
      </c>
      <c r="Q40" s="562"/>
      <c r="R40" s="562"/>
      <c r="S40" s="562"/>
      <c r="T40" s="562"/>
      <c r="U40" s="562"/>
      <c r="V40" s="562"/>
      <c r="W40" s="562"/>
      <c r="X40" s="562"/>
      <c r="Y40" s="562"/>
      <c r="Z40" s="562"/>
      <c r="AA40" s="562"/>
      <c r="AB40" s="562"/>
      <c r="AC40" s="562"/>
      <c r="AD40" s="562"/>
      <c r="AE40" s="562"/>
      <c r="AF40" s="562"/>
      <c r="AG40" s="285" t="s">
        <v>1</v>
      </c>
      <c r="AH40" s="115"/>
      <c r="AI40" s="115"/>
      <c r="AJ40" s="115"/>
    </row>
    <row r="41" spans="1:36" s="4" customFormat="1" ht="59.25" customHeight="1" x14ac:dyDescent="0.15">
      <c r="A41" s="115"/>
      <c r="B41" s="280"/>
      <c r="C41" s="265"/>
      <c r="D41" s="310"/>
      <c r="E41" s="556" t="s">
        <v>207</v>
      </c>
      <c r="F41" s="557"/>
      <c r="G41" s="557"/>
      <c r="H41" s="557"/>
      <c r="I41" s="557"/>
      <c r="J41" s="557"/>
      <c r="K41" s="557"/>
      <c r="L41" s="557"/>
      <c r="M41" s="557"/>
      <c r="N41" s="557"/>
      <c r="O41" s="558"/>
      <c r="P41" s="549">
        <f>SUMIF(②第６号様式添付書類!K9:N21,"基本給",②第６号様式添付書類!BF9:BI21)+SUMIF(②第６号様式添付書類!K9:N21,"手当",②第６号様式添付書類!BF9:BI21)</f>
        <v>0</v>
      </c>
      <c r="Q41" s="550"/>
      <c r="R41" s="550"/>
      <c r="S41" s="550"/>
      <c r="T41" s="550"/>
      <c r="U41" s="550"/>
      <c r="V41" s="550"/>
      <c r="W41" s="550"/>
      <c r="X41" s="550"/>
      <c r="Y41" s="550"/>
      <c r="Z41" s="550"/>
      <c r="AA41" s="550"/>
      <c r="AB41" s="550"/>
      <c r="AC41" s="550"/>
      <c r="AD41" s="550"/>
      <c r="AE41" s="550"/>
      <c r="AF41" s="550"/>
      <c r="AG41" s="285" t="s">
        <v>1</v>
      </c>
      <c r="AH41" s="115"/>
      <c r="AI41" s="115"/>
      <c r="AJ41" s="115"/>
    </row>
    <row r="42" spans="1:36" s="4" customFormat="1" ht="33.75" customHeight="1" x14ac:dyDescent="0.15">
      <c r="A42" s="115"/>
      <c r="B42" s="280"/>
      <c r="C42" s="265"/>
      <c r="D42" s="310"/>
      <c r="E42" s="556" t="s">
        <v>208</v>
      </c>
      <c r="F42" s="557"/>
      <c r="G42" s="557"/>
      <c r="H42" s="557"/>
      <c r="I42" s="557"/>
      <c r="J42" s="557"/>
      <c r="K42" s="557"/>
      <c r="L42" s="557"/>
      <c r="M42" s="557"/>
      <c r="N42" s="557"/>
      <c r="O42" s="558"/>
      <c r="P42" s="559">
        <v>0</v>
      </c>
      <c r="Q42" s="560"/>
      <c r="R42" s="560"/>
      <c r="S42" s="560"/>
      <c r="T42" s="560"/>
      <c r="U42" s="560"/>
      <c r="V42" s="560"/>
      <c r="W42" s="560"/>
      <c r="X42" s="560"/>
      <c r="Y42" s="560"/>
      <c r="Z42" s="560"/>
      <c r="AA42" s="560"/>
      <c r="AB42" s="560"/>
      <c r="AC42" s="560"/>
      <c r="AD42" s="560"/>
      <c r="AE42" s="560"/>
      <c r="AF42" s="560"/>
      <c r="AG42" s="285" t="s">
        <v>1</v>
      </c>
      <c r="AH42" s="115"/>
      <c r="AI42" s="115"/>
      <c r="AJ42" s="115"/>
    </row>
    <row r="43" spans="1:36" s="4" customFormat="1" ht="39" hidden="1" customHeight="1" x14ac:dyDescent="0.15">
      <c r="A43" s="115"/>
      <c r="B43" s="280"/>
      <c r="C43" s="265"/>
      <c r="D43" s="310"/>
      <c r="E43" s="311" t="s">
        <v>209</v>
      </c>
      <c r="F43" s="557" t="s">
        <v>210</v>
      </c>
      <c r="G43" s="563"/>
      <c r="H43" s="563"/>
      <c r="I43" s="563"/>
      <c r="J43" s="563"/>
      <c r="K43" s="563"/>
      <c r="L43" s="563"/>
      <c r="M43" s="563"/>
      <c r="N43" s="563"/>
      <c r="O43" s="564"/>
      <c r="P43" s="312"/>
      <c r="Q43" s="313"/>
      <c r="R43" s="313"/>
      <c r="S43" s="313"/>
      <c r="T43" s="313"/>
      <c r="U43" s="313"/>
      <c r="V43" s="313"/>
      <c r="W43" s="313"/>
      <c r="X43" s="313"/>
      <c r="Y43" s="313"/>
      <c r="Z43" s="313"/>
      <c r="AA43" s="313"/>
      <c r="AB43" s="313"/>
      <c r="AC43" s="313"/>
      <c r="AD43" s="313"/>
      <c r="AE43" s="313"/>
      <c r="AF43" s="313"/>
      <c r="AG43" s="285" t="s">
        <v>1</v>
      </c>
      <c r="AH43" s="115"/>
      <c r="AI43" s="115"/>
      <c r="AJ43" s="115"/>
    </row>
    <row r="44" spans="1:36" s="4" customFormat="1" ht="17.100000000000001" customHeight="1" x14ac:dyDescent="0.15">
      <c r="A44" s="115"/>
      <c r="B44" s="280"/>
      <c r="C44" s="265"/>
      <c r="D44" s="314"/>
      <c r="E44" s="315" t="s">
        <v>211</v>
      </c>
      <c r="F44" s="316"/>
      <c r="G44" s="317"/>
      <c r="H44" s="317"/>
      <c r="I44" s="317"/>
      <c r="J44" s="317"/>
      <c r="K44" s="317"/>
      <c r="L44" s="317"/>
      <c r="M44" s="317"/>
      <c r="N44" s="317"/>
      <c r="O44" s="318"/>
      <c r="P44" s="549">
        <f>P45+P46</f>
        <v>0</v>
      </c>
      <c r="Q44" s="550"/>
      <c r="R44" s="550"/>
      <c r="S44" s="550"/>
      <c r="T44" s="550"/>
      <c r="U44" s="550"/>
      <c r="V44" s="550"/>
      <c r="W44" s="550"/>
      <c r="X44" s="550"/>
      <c r="Y44" s="550"/>
      <c r="Z44" s="550"/>
      <c r="AA44" s="550"/>
      <c r="AB44" s="550"/>
      <c r="AC44" s="550"/>
      <c r="AD44" s="550"/>
      <c r="AE44" s="550"/>
      <c r="AF44" s="550"/>
      <c r="AG44" s="283" t="s">
        <v>1</v>
      </c>
      <c r="AH44" s="115"/>
      <c r="AI44" s="115"/>
      <c r="AJ44" s="115"/>
    </row>
    <row r="45" spans="1:36" s="4" customFormat="1" ht="76.5" customHeight="1" x14ac:dyDescent="0.15">
      <c r="A45" s="115"/>
      <c r="B45" s="280"/>
      <c r="C45" s="265"/>
      <c r="D45" s="310"/>
      <c r="E45" s="319"/>
      <c r="F45" s="551" t="s">
        <v>212</v>
      </c>
      <c r="G45" s="552"/>
      <c r="H45" s="552"/>
      <c r="I45" s="552"/>
      <c r="J45" s="552"/>
      <c r="K45" s="552"/>
      <c r="L45" s="552"/>
      <c r="M45" s="552"/>
      <c r="N45" s="552"/>
      <c r="O45" s="553"/>
      <c r="P45" s="554"/>
      <c r="Q45" s="555"/>
      <c r="R45" s="555"/>
      <c r="S45" s="555"/>
      <c r="T45" s="555"/>
      <c r="U45" s="555"/>
      <c r="V45" s="555"/>
      <c r="W45" s="555"/>
      <c r="X45" s="555"/>
      <c r="Y45" s="555"/>
      <c r="Z45" s="555"/>
      <c r="AA45" s="555"/>
      <c r="AB45" s="555"/>
      <c r="AC45" s="555"/>
      <c r="AD45" s="555"/>
      <c r="AE45" s="555"/>
      <c r="AF45" s="555"/>
      <c r="AG45" s="279" t="s">
        <v>1</v>
      </c>
      <c r="AH45" s="115"/>
      <c r="AI45" s="115"/>
      <c r="AJ45" s="115"/>
    </row>
    <row r="46" spans="1:36" s="4" customFormat="1" ht="45" customHeight="1" x14ac:dyDescent="0.15">
      <c r="A46" s="115"/>
      <c r="B46" s="280"/>
      <c r="C46" s="265"/>
      <c r="D46" s="310"/>
      <c r="E46" s="320"/>
      <c r="F46" s="556" t="s">
        <v>213</v>
      </c>
      <c r="G46" s="557"/>
      <c r="H46" s="557"/>
      <c r="I46" s="557"/>
      <c r="J46" s="557"/>
      <c r="K46" s="557"/>
      <c r="L46" s="557"/>
      <c r="M46" s="557"/>
      <c r="N46" s="557"/>
      <c r="O46" s="558"/>
      <c r="P46" s="559">
        <v>0</v>
      </c>
      <c r="Q46" s="560"/>
      <c r="R46" s="560"/>
      <c r="S46" s="560"/>
      <c r="T46" s="560"/>
      <c r="U46" s="560"/>
      <c r="V46" s="560"/>
      <c r="W46" s="560"/>
      <c r="X46" s="560"/>
      <c r="Y46" s="560"/>
      <c r="Z46" s="560"/>
      <c r="AA46" s="560"/>
      <c r="AB46" s="560"/>
      <c r="AC46" s="560"/>
      <c r="AD46" s="560"/>
      <c r="AE46" s="560"/>
      <c r="AF46" s="560"/>
      <c r="AG46" s="285" t="s">
        <v>1</v>
      </c>
      <c r="AH46" s="115"/>
      <c r="AI46" s="115"/>
      <c r="AJ46" s="115"/>
    </row>
    <row r="47" spans="1:36" s="4" customFormat="1" ht="69.95" customHeight="1" x14ac:dyDescent="0.15">
      <c r="A47" s="115"/>
      <c r="B47" s="280"/>
      <c r="C47" s="265"/>
      <c r="D47" s="321"/>
      <c r="E47" s="551" t="s">
        <v>283</v>
      </c>
      <c r="F47" s="552"/>
      <c r="G47" s="552"/>
      <c r="H47" s="552"/>
      <c r="I47" s="552"/>
      <c r="J47" s="552"/>
      <c r="K47" s="552"/>
      <c r="L47" s="552"/>
      <c r="M47" s="552"/>
      <c r="N47" s="552"/>
      <c r="O47" s="553"/>
      <c r="P47" s="559">
        <v>0</v>
      </c>
      <c r="Q47" s="560"/>
      <c r="R47" s="560"/>
      <c r="S47" s="560"/>
      <c r="T47" s="560"/>
      <c r="U47" s="560"/>
      <c r="V47" s="560"/>
      <c r="W47" s="560"/>
      <c r="X47" s="560"/>
      <c r="Y47" s="560"/>
      <c r="Z47" s="560"/>
      <c r="AA47" s="560"/>
      <c r="AB47" s="560"/>
      <c r="AC47" s="560"/>
      <c r="AD47" s="560"/>
      <c r="AE47" s="560"/>
      <c r="AF47" s="560"/>
      <c r="AG47" s="285" t="s">
        <v>1</v>
      </c>
      <c r="AH47" s="115"/>
      <c r="AI47" s="115"/>
      <c r="AJ47" s="115"/>
    </row>
    <row r="48" spans="1:36" s="4" customFormat="1" ht="17.100000000000001" customHeight="1" thickBot="1" x14ac:dyDescent="0.2">
      <c r="A48" s="115"/>
      <c r="B48" s="322"/>
      <c r="C48" s="278"/>
      <c r="D48" s="323" t="s">
        <v>215</v>
      </c>
      <c r="E48" s="324"/>
      <c r="F48" s="324"/>
      <c r="G48" s="324"/>
      <c r="H48" s="324"/>
      <c r="I48" s="324"/>
      <c r="J48" s="324"/>
      <c r="K48" s="324"/>
      <c r="L48" s="324"/>
      <c r="M48" s="324"/>
      <c r="N48" s="324"/>
      <c r="O48" s="325"/>
      <c r="P48" s="532"/>
      <c r="Q48" s="533"/>
      <c r="R48" s="533"/>
      <c r="S48" s="533"/>
      <c r="T48" s="533"/>
      <c r="U48" s="533"/>
      <c r="V48" s="533"/>
      <c r="W48" s="533"/>
      <c r="X48" s="533"/>
      <c r="Y48" s="533"/>
      <c r="Z48" s="533"/>
      <c r="AA48" s="533"/>
      <c r="AB48" s="533"/>
      <c r="AC48" s="533"/>
      <c r="AD48" s="533"/>
      <c r="AE48" s="533"/>
      <c r="AF48" s="533"/>
      <c r="AG48" s="288" t="s">
        <v>1</v>
      </c>
      <c r="AH48" s="115"/>
      <c r="AI48" s="115"/>
      <c r="AJ48" s="115"/>
    </row>
    <row r="49" spans="1:36" s="4" customFormat="1" ht="17.100000000000001" customHeight="1" x14ac:dyDescent="0.15">
      <c r="A49" s="115"/>
      <c r="B49" s="304"/>
      <c r="C49" s="265"/>
      <c r="D49" s="327"/>
      <c r="E49" s="327"/>
      <c r="F49" s="327"/>
      <c r="G49" s="327"/>
      <c r="H49" s="327"/>
      <c r="I49" s="327"/>
      <c r="J49" s="327"/>
      <c r="K49" s="327"/>
      <c r="L49" s="327"/>
      <c r="M49" s="327"/>
      <c r="N49" s="327"/>
      <c r="O49" s="327"/>
      <c r="P49" s="328"/>
      <c r="Q49" s="328"/>
      <c r="R49" s="328"/>
      <c r="S49" s="328"/>
      <c r="T49" s="328"/>
      <c r="U49" s="328"/>
      <c r="V49" s="328"/>
      <c r="W49" s="328"/>
      <c r="X49" s="328"/>
      <c r="Y49" s="328"/>
      <c r="Z49" s="328"/>
      <c r="AA49" s="328"/>
      <c r="AB49" s="328"/>
      <c r="AC49" s="328"/>
      <c r="AD49" s="328"/>
      <c r="AE49" s="328"/>
      <c r="AF49" s="328"/>
      <c r="AG49" s="329"/>
      <c r="AH49" s="115"/>
      <c r="AI49" s="115"/>
      <c r="AJ49" s="115"/>
    </row>
    <row r="50" spans="1:36" s="2" customFormat="1" ht="18" customHeight="1" thickBot="1" x14ac:dyDescent="0.2">
      <c r="A50" s="115" t="s">
        <v>348</v>
      </c>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330"/>
      <c r="AH50" s="295"/>
      <c r="AI50" s="295"/>
      <c r="AJ50" s="295"/>
    </row>
    <row r="51" spans="1:36" s="2" customFormat="1" ht="18" customHeight="1" x14ac:dyDescent="0.15">
      <c r="A51" s="295"/>
      <c r="B51" s="326" t="s">
        <v>17</v>
      </c>
      <c r="C51" s="534" t="s">
        <v>16</v>
      </c>
      <c r="D51" s="535"/>
      <c r="E51" s="535"/>
      <c r="F51" s="535"/>
      <c r="G51" s="535"/>
      <c r="H51" s="535"/>
      <c r="I51" s="535"/>
      <c r="J51" s="535"/>
      <c r="K51" s="535"/>
      <c r="L51" s="535"/>
      <c r="M51" s="535"/>
      <c r="N51" s="535"/>
      <c r="O51" s="536"/>
      <c r="P51" s="537">
        <f>IFERROR(①第６号様式添付書類２!E14,0)</f>
        <v>0</v>
      </c>
      <c r="Q51" s="538"/>
      <c r="R51" s="538"/>
      <c r="S51" s="538"/>
      <c r="T51" s="538"/>
      <c r="U51" s="538"/>
      <c r="V51" s="538"/>
      <c r="W51" s="538"/>
      <c r="X51" s="538"/>
      <c r="Y51" s="538"/>
      <c r="Z51" s="538"/>
      <c r="AA51" s="538"/>
      <c r="AB51" s="538"/>
      <c r="AC51" s="538"/>
      <c r="AD51" s="538"/>
      <c r="AE51" s="538"/>
      <c r="AF51" s="539"/>
      <c r="AG51" s="331" t="s">
        <v>1</v>
      </c>
      <c r="AH51" s="295"/>
      <c r="AI51" s="295"/>
      <c r="AJ51" s="295"/>
    </row>
    <row r="52" spans="1:36" s="2" customFormat="1" ht="18" customHeight="1" x14ac:dyDescent="0.15">
      <c r="A52" s="295"/>
      <c r="B52" s="280"/>
      <c r="C52" s="284"/>
      <c r="D52" s="332"/>
      <c r="E52" s="332"/>
      <c r="F52" s="332"/>
      <c r="G52" s="540" t="s">
        <v>15</v>
      </c>
      <c r="H52" s="541"/>
      <c r="I52" s="541"/>
      <c r="J52" s="541"/>
      <c r="K52" s="541"/>
      <c r="L52" s="541"/>
      <c r="M52" s="541"/>
      <c r="N52" s="541"/>
      <c r="O52" s="542"/>
      <c r="P52" s="543">
        <f>IFERROR(①第６号様式添付書類２!F14,0)</f>
        <v>0</v>
      </c>
      <c r="Q52" s="544"/>
      <c r="R52" s="544"/>
      <c r="S52" s="544"/>
      <c r="T52" s="544"/>
      <c r="U52" s="544"/>
      <c r="V52" s="544"/>
      <c r="W52" s="544"/>
      <c r="X52" s="544"/>
      <c r="Y52" s="544"/>
      <c r="Z52" s="544"/>
      <c r="AA52" s="544"/>
      <c r="AB52" s="544"/>
      <c r="AC52" s="544"/>
      <c r="AD52" s="544"/>
      <c r="AE52" s="544"/>
      <c r="AF52" s="545"/>
      <c r="AG52" s="333" t="s">
        <v>1</v>
      </c>
      <c r="AH52" s="295"/>
      <c r="AI52" s="295"/>
      <c r="AJ52" s="295"/>
    </row>
    <row r="53" spans="1:36" s="2" customFormat="1" ht="18" customHeight="1" x14ac:dyDescent="0.15">
      <c r="A53" s="295"/>
      <c r="B53" s="334" t="s">
        <v>14</v>
      </c>
      <c r="C53" s="546" t="s">
        <v>13</v>
      </c>
      <c r="D53" s="547"/>
      <c r="E53" s="547"/>
      <c r="F53" s="547"/>
      <c r="G53" s="547"/>
      <c r="H53" s="547"/>
      <c r="I53" s="547"/>
      <c r="J53" s="547"/>
      <c r="K53" s="547"/>
      <c r="L53" s="547"/>
      <c r="M53" s="547"/>
      <c r="N53" s="547"/>
      <c r="O53" s="548"/>
      <c r="P53" s="543">
        <f>IFERROR(①第６号様式添付書類２!G14,0)</f>
        <v>0</v>
      </c>
      <c r="Q53" s="544"/>
      <c r="R53" s="544"/>
      <c r="S53" s="544"/>
      <c r="T53" s="544"/>
      <c r="U53" s="544"/>
      <c r="V53" s="544"/>
      <c r="W53" s="544"/>
      <c r="X53" s="544"/>
      <c r="Y53" s="544"/>
      <c r="Z53" s="544"/>
      <c r="AA53" s="544"/>
      <c r="AB53" s="544"/>
      <c r="AC53" s="544"/>
      <c r="AD53" s="544"/>
      <c r="AE53" s="544"/>
      <c r="AF53" s="545"/>
      <c r="AG53" s="333" t="s">
        <v>1</v>
      </c>
      <c r="AH53" s="295"/>
      <c r="AI53" s="295"/>
      <c r="AJ53" s="295"/>
    </row>
    <row r="54" spans="1:36" s="2" customFormat="1" ht="18" customHeight="1" thickBot="1" x14ac:dyDescent="0.2">
      <c r="A54" s="295"/>
      <c r="B54" s="322"/>
      <c r="C54" s="335"/>
      <c r="D54" s="336"/>
      <c r="E54" s="336"/>
      <c r="F54" s="336"/>
      <c r="G54" s="529" t="s">
        <v>12</v>
      </c>
      <c r="H54" s="530"/>
      <c r="I54" s="530"/>
      <c r="J54" s="530"/>
      <c r="K54" s="530"/>
      <c r="L54" s="530"/>
      <c r="M54" s="530"/>
      <c r="N54" s="530"/>
      <c r="O54" s="531"/>
      <c r="P54" s="520">
        <f>IFERROR(①第６号様式添付書類２!H14,0)</f>
        <v>0</v>
      </c>
      <c r="Q54" s="521"/>
      <c r="R54" s="521"/>
      <c r="S54" s="521"/>
      <c r="T54" s="521"/>
      <c r="U54" s="521"/>
      <c r="V54" s="521"/>
      <c r="W54" s="521"/>
      <c r="X54" s="521"/>
      <c r="Y54" s="521"/>
      <c r="Z54" s="521"/>
      <c r="AA54" s="521"/>
      <c r="AB54" s="521"/>
      <c r="AC54" s="521"/>
      <c r="AD54" s="521"/>
      <c r="AE54" s="521"/>
      <c r="AF54" s="522"/>
      <c r="AG54" s="337" t="s">
        <v>1</v>
      </c>
      <c r="AH54" s="295"/>
      <c r="AI54" s="295"/>
      <c r="AJ54" s="295"/>
    </row>
    <row r="55" spans="1:36" s="3" customFormat="1" ht="18" customHeight="1" x14ac:dyDescent="0.15">
      <c r="A55" s="295"/>
      <c r="B55" s="338" t="s">
        <v>11</v>
      </c>
      <c r="C55" s="511" t="s">
        <v>284</v>
      </c>
      <c r="D55" s="512"/>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295"/>
      <c r="AI55" s="295"/>
      <c r="AJ55" s="295"/>
    </row>
    <row r="56" spans="1:36" s="2" customFormat="1" ht="9.9499999999999993" customHeight="1" x14ac:dyDescent="0.15">
      <c r="A56" s="295"/>
      <c r="B56" s="338"/>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295"/>
      <c r="AI56" s="295"/>
      <c r="AJ56" s="295"/>
    </row>
    <row r="57" spans="1:36" s="2" customFormat="1" ht="18" customHeight="1" x14ac:dyDescent="0.15">
      <c r="A57" s="115" t="s">
        <v>10</v>
      </c>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330"/>
      <c r="AH57" s="295"/>
      <c r="AI57" s="295"/>
      <c r="AJ57" s="295"/>
    </row>
    <row r="58" spans="1:36" s="2" customFormat="1" ht="18" customHeight="1" x14ac:dyDescent="0.15">
      <c r="A58" s="115"/>
      <c r="B58" s="295" t="s">
        <v>216</v>
      </c>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330"/>
      <c r="AH58" s="295"/>
      <c r="AI58" s="295"/>
      <c r="AJ58" s="295"/>
    </row>
    <row r="59" spans="1:36" s="2" customFormat="1" ht="18" customHeight="1" thickBot="1" x14ac:dyDescent="0.2">
      <c r="A59" s="115"/>
      <c r="B59" s="295" t="s">
        <v>217</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330"/>
      <c r="AH59" s="295"/>
      <c r="AI59" s="295"/>
      <c r="AJ59" s="295"/>
    </row>
    <row r="60" spans="1:36" s="2" customFormat="1" ht="35.1" customHeight="1" x14ac:dyDescent="0.15">
      <c r="A60" s="295"/>
      <c r="B60" s="340" t="s">
        <v>5</v>
      </c>
      <c r="C60" s="515" t="s">
        <v>218</v>
      </c>
      <c r="D60" s="515"/>
      <c r="E60" s="515"/>
      <c r="F60" s="515"/>
      <c r="G60" s="515"/>
      <c r="H60" s="515"/>
      <c r="I60" s="515"/>
      <c r="J60" s="515"/>
      <c r="K60" s="515"/>
      <c r="L60" s="515"/>
      <c r="M60" s="515"/>
      <c r="N60" s="515"/>
      <c r="O60" s="516"/>
      <c r="P60" s="517">
        <f>ROUNDDOWN(P20,-3)</f>
        <v>0</v>
      </c>
      <c r="Q60" s="518"/>
      <c r="R60" s="518"/>
      <c r="S60" s="518"/>
      <c r="T60" s="518"/>
      <c r="U60" s="518"/>
      <c r="V60" s="518"/>
      <c r="W60" s="518"/>
      <c r="X60" s="518"/>
      <c r="Y60" s="518"/>
      <c r="Z60" s="518"/>
      <c r="AA60" s="518"/>
      <c r="AB60" s="518"/>
      <c r="AC60" s="518"/>
      <c r="AD60" s="518"/>
      <c r="AE60" s="518"/>
      <c r="AF60" s="519"/>
      <c r="AG60" s="341" t="s">
        <v>1</v>
      </c>
      <c r="AH60" s="295"/>
      <c r="AI60" s="295"/>
      <c r="AJ60" s="342"/>
    </row>
    <row r="61" spans="1:36" s="2" customFormat="1" ht="35.1" customHeight="1" thickBot="1" x14ac:dyDescent="0.2">
      <c r="A61" s="295"/>
      <c r="B61" s="343" t="s">
        <v>3</v>
      </c>
      <c r="C61" s="506" t="s">
        <v>7</v>
      </c>
      <c r="D61" s="506"/>
      <c r="E61" s="506"/>
      <c r="F61" s="506"/>
      <c r="G61" s="506"/>
      <c r="H61" s="506"/>
      <c r="I61" s="506"/>
      <c r="J61" s="506"/>
      <c r="K61" s="506"/>
      <c r="L61" s="506"/>
      <c r="M61" s="506"/>
      <c r="N61" s="506"/>
      <c r="O61" s="507"/>
      <c r="P61" s="520">
        <f>P27</f>
        <v>0</v>
      </c>
      <c r="Q61" s="521"/>
      <c r="R61" s="521"/>
      <c r="S61" s="521"/>
      <c r="T61" s="521"/>
      <c r="U61" s="521"/>
      <c r="V61" s="521"/>
      <c r="W61" s="521"/>
      <c r="X61" s="521"/>
      <c r="Y61" s="521"/>
      <c r="Z61" s="521"/>
      <c r="AA61" s="521"/>
      <c r="AB61" s="521"/>
      <c r="AC61" s="521"/>
      <c r="AD61" s="521"/>
      <c r="AE61" s="521"/>
      <c r="AF61" s="522"/>
      <c r="AG61" s="337" t="s">
        <v>1</v>
      </c>
      <c r="AH61" s="295"/>
      <c r="AI61" s="295"/>
      <c r="AJ61" s="342"/>
    </row>
    <row r="62" spans="1:36" s="2" customFormat="1" ht="35.1" customHeight="1" x14ac:dyDescent="0.15">
      <c r="A62" s="295"/>
      <c r="B62" s="297" t="s">
        <v>11</v>
      </c>
      <c r="C62" s="594" t="s">
        <v>314</v>
      </c>
      <c r="D62" s="594"/>
      <c r="E62" s="594"/>
      <c r="F62" s="594"/>
      <c r="G62" s="594"/>
      <c r="H62" s="594"/>
      <c r="I62" s="594"/>
      <c r="J62" s="594"/>
      <c r="K62" s="594"/>
      <c r="L62" s="594"/>
      <c r="M62" s="594"/>
      <c r="N62" s="594"/>
      <c r="O62" s="594"/>
      <c r="P62" s="594"/>
      <c r="Q62" s="594"/>
      <c r="R62" s="594"/>
      <c r="S62" s="594"/>
      <c r="T62" s="594"/>
      <c r="U62" s="594"/>
      <c r="V62" s="594"/>
      <c r="W62" s="594"/>
      <c r="X62" s="594"/>
      <c r="Y62" s="594"/>
      <c r="Z62" s="594"/>
      <c r="AA62" s="594"/>
      <c r="AB62" s="594"/>
      <c r="AC62" s="594"/>
      <c r="AD62" s="594"/>
      <c r="AE62" s="594"/>
      <c r="AF62" s="594"/>
      <c r="AG62" s="594"/>
      <c r="AH62" s="295"/>
      <c r="AI62" s="295"/>
      <c r="AJ62" s="342"/>
    </row>
    <row r="63" spans="1:36" s="2" customFormat="1" ht="18" customHeight="1" thickBot="1" x14ac:dyDescent="0.2">
      <c r="A63" s="115"/>
      <c r="B63" s="295" t="s">
        <v>219</v>
      </c>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330"/>
      <c r="AH63" s="295"/>
      <c r="AI63" s="295"/>
      <c r="AJ63" s="295"/>
    </row>
    <row r="64" spans="1:36" s="2" customFormat="1" ht="35.1" customHeight="1" x14ac:dyDescent="0.15">
      <c r="A64" s="295"/>
      <c r="B64" s="344" t="s">
        <v>5</v>
      </c>
      <c r="C64" s="526" t="s">
        <v>285</v>
      </c>
      <c r="D64" s="527"/>
      <c r="E64" s="527"/>
      <c r="F64" s="527"/>
      <c r="G64" s="527"/>
      <c r="H64" s="527"/>
      <c r="I64" s="527"/>
      <c r="J64" s="527"/>
      <c r="K64" s="527"/>
      <c r="L64" s="527"/>
      <c r="M64" s="527"/>
      <c r="N64" s="527"/>
      <c r="O64" s="528"/>
      <c r="P64" s="517">
        <f>ROUNDDOWN((P32-P52+P54),-3)</f>
        <v>0</v>
      </c>
      <c r="Q64" s="518"/>
      <c r="R64" s="518"/>
      <c r="S64" s="518"/>
      <c r="T64" s="518"/>
      <c r="U64" s="518"/>
      <c r="V64" s="518"/>
      <c r="W64" s="518"/>
      <c r="X64" s="518"/>
      <c r="Y64" s="518"/>
      <c r="Z64" s="518"/>
      <c r="AA64" s="518"/>
      <c r="AB64" s="518"/>
      <c r="AC64" s="518"/>
      <c r="AD64" s="518"/>
      <c r="AE64" s="518"/>
      <c r="AF64" s="519"/>
      <c r="AG64" s="341" t="s">
        <v>1</v>
      </c>
      <c r="AH64" s="295"/>
      <c r="AI64" s="295"/>
      <c r="AJ64" s="342"/>
    </row>
    <row r="65" spans="1:36" s="2" customFormat="1" ht="35.1" customHeight="1" thickBot="1" x14ac:dyDescent="0.2">
      <c r="A65" s="295"/>
      <c r="B65" s="345" t="s">
        <v>3</v>
      </c>
      <c r="C65" s="523" t="s">
        <v>220</v>
      </c>
      <c r="D65" s="524"/>
      <c r="E65" s="524"/>
      <c r="F65" s="524"/>
      <c r="G65" s="524"/>
      <c r="H65" s="524"/>
      <c r="I65" s="524"/>
      <c r="J65" s="524"/>
      <c r="K65" s="524"/>
      <c r="L65" s="524"/>
      <c r="M65" s="524"/>
      <c r="N65" s="524"/>
      <c r="O65" s="525"/>
      <c r="P65" s="520">
        <f>ROUNDDOWN((P29-P30),-3)</f>
        <v>0</v>
      </c>
      <c r="Q65" s="521"/>
      <c r="R65" s="521"/>
      <c r="S65" s="521"/>
      <c r="T65" s="521"/>
      <c r="U65" s="521"/>
      <c r="V65" s="521"/>
      <c r="W65" s="521"/>
      <c r="X65" s="521"/>
      <c r="Y65" s="521"/>
      <c r="Z65" s="521"/>
      <c r="AA65" s="521"/>
      <c r="AB65" s="521"/>
      <c r="AC65" s="521"/>
      <c r="AD65" s="521"/>
      <c r="AE65" s="521"/>
      <c r="AF65" s="522"/>
      <c r="AG65" s="337" t="s">
        <v>1</v>
      </c>
      <c r="AH65" s="295"/>
      <c r="AI65" s="295"/>
      <c r="AJ65" s="295"/>
    </row>
    <row r="66" spans="1:36" s="2" customFormat="1" ht="35.1" customHeight="1" x14ac:dyDescent="0.15">
      <c r="A66" s="295"/>
      <c r="B66" s="344" t="s">
        <v>221</v>
      </c>
      <c r="C66" s="526" t="s">
        <v>222</v>
      </c>
      <c r="D66" s="527"/>
      <c r="E66" s="527"/>
      <c r="F66" s="527"/>
      <c r="G66" s="527"/>
      <c r="H66" s="527"/>
      <c r="I66" s="527"/>
      <c r="J66" s="527"/>
      <c r="K66" s="527"/>
      <c r="L66" s="527"/>
      <c r="M66" s="527"/>
      <c r="N66" s="527"/>
      <c r="O66" s="528"/>
      <c r="P66" s="517">
        <f>P17</f>
        <v>0</v>
      </c>
      <c r="Q66" s="518"/>
      <c r="R66" s="518"/>
      <c r="S66" s="518"/>
      <c r="T66" s="518"/>
      <c r="U66" s="518"/>
      <c r="V66" s="518"/>
      <c r="W66" s="518"/>
      <c r="X66" s="518"/>
      <c r="Y66" s="518"/>
      <c r="Z66" s="518"/>
      <c r="AA66" s="518"/>
      <c r="AB66" s="518"/>
      <c r="AC66" s="518"/>
      <c r="AD66" s="518"/>
      <c r="AE66" s="518"/>
      <c r="AF66" s="519"/>
      <c r="AG66" s="341" t="s">
        <v>1</v>
      </c>
      <c r="AH66" s="295"/>
      <c r="AI66" s="295"/>
      <c r="AJ66" s="342"/>
    </row>
    <row r="67" spans="1:36" s="2" customFormat="1" ht="41.25" customHeight="1" thickBot="1" x14ac:dyDescent="0.2">
      <c r="A67" s="295"/>
      <c r="B67" s="345" t="s">
        <v>223</v>
      </c>
      <c r="C67" s="523" t="s">
        <v>349</v>
      </c>
      <c r="D67" s="524"/>
      <c r="E67" s="524"/>
      <c r="F67" s="524"/>
      <c r="G67" s="524"/>
      <c r="H67" s="524"/>
      <c r="I67" s="524"/>
      <c r="J67" s="524"/>
      <c r="K67" s="524"/>
      <c r="L67" s="524"/>
      <c r="M67" s="524"/>
      <c r="N67" s="524"/>
      <c r="O67" s="525"/>
      <c r="P67" s="508">
        <f>ROUNDDOWN(②第６号様式添付書類!O24+②第６号様式添付書類!O48,-3)</f>
        <v>0</v>
      </c>
      <c r="Q67" s="509"/>
      <c r="R67" s="509"/>
      <c r="S67" s="509"/>
      <c r="T67" s="509"/>
      <c r="U67" s="509"/>
      <c r="V67" s="509"/>
      <c r="W67" s="509"/>
      <c r="X67" s="509"/>
      <c r="Y67" s="509"/>
      <c r="Z67" s="509"/>
      <c r="AA67" s="509"/>
      <c r="AB67" s="509"/>
      <c r="AC67" s="509"/>
      <c r="AD67" s="509"/>
      <c r="AE67" s="509"/>
      <c r="AF67" s="510"/>
      <c r="AG67" s="337" t="s">
        <v>1</v>
      </c>
      <c r="AH67" s="295"/>
      <c r="AI67" s="295"/>
      <c r="AJ67" s="295"/>
    </row>
    <row r="68" spans="1:36" ht="15" customHeight="1" x14ac:dyDescent="0.15">
      <c r="A68" s="115"/>
      <c r="B68" s="346" t="s">
        <v>11</v>
      </c>
      <c r="C68" s="511" t="s">
        <v>315</v>
      </c>
      <c r="D68" s="512"/>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115"/>
      <c r="AI68" s="115"/>
      <c r="AJ68" s="115"/>
    </row>
    <row r="69" spans="1:36" ht="28.5" customHeight="1" x14ac:dyDescent="0.15">
      <c r="A69" s="115"/>
      <c r="B69" s="298"/>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115"/>
      <c r="AI69" s="115"/>
      <c r="AJ69" s="115"/>
    </row>
    <row r="70" spans="1:36" s="2" customFormat="1" ht="20.100000000000001" customHeight="1" x14ac:dyDescent="0.15">
      <c r="A70" s="295"/>
      <c r="B70" s="347"/>
      <c r="C70" s="282"/>
      <c r="D70" s="282"/>
      <c r="E70" s="282"/>
      <c r="F70" s="282"/>
      <c r="G70" s="282"/>
      <c r="H70" s="282"/>
      <c r="I70" s="282"/>
      <c r="J70" s="282"/>
      <c r="K70" s="282"/>
      <c r="L70" s="282"/>
      <c r="M70" s="282"/>
      <c r="N70" s="282"/>
      <c r="O70" s="282"/>
      <c r="P70" s="328"/>
      <c r="Q70" s="328"/>
      <c r="R70" s="328"/>
      <c r="S70" s="328"/>
      <c r="T70" s="328"/>
      <c r="U70" s="328"/>
      <c r="V70" s="328"/>
      <c r="W70" s="328"/>
      <c r="X70" s="328"/>
      <c r="Y70" s="328"/>
      <c r="Z70" s="328"/>
      <c r="AA70" s="328"/>
      <c r="AB70" s="328"/>
      <c r="AC70" s="328"/>
      <c r="AD70" s="328"/>
      <c r="AE70" s="328"/>
      <c r="AF70" s="328"/>
      <c r="AG70" s="332"/>
      <c r="AH70" s="295"/>
      <c r="AI70" s="295"/>
      <c r="AJ70" s="295"/>
    </row>
    <row r="71" spans="1:36" s="2" customFormat="1" ht="18" customHeight="1" x14ac:dyDescent="0.15">
      <c r="A71" s="348"/>
      <c r="B71" s="349" t="s">
        <v>224</v>
      </c>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50"/>
      <c r="AH71" s="295"/>
      <c r="AI71" s="295"/>
      <c r="AJ71" s="295"/>
    </row>
    <row r="72" spans="1:36" s="2" customFormat="1" ht="18" customHeight="1" thickBot="1" x14ac:dyDescent="0.2">
      <c r="A72" s="115"/>
      <c r="B72" s="295" t="s">
        <v>217</v>
      </c>
      <c r="C72" s="295"/>
      <c r="D72" s="295"/>
      <c r="E72" s="295"/>
      <c r="F72" s="295"/>
      <c r="G72" s="295"/>
      <c r="H72" s="295"/>
      <c r="I72" s="295"/>
      <c r="J72" s="295"/>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330"/>
      <c r="AH72" s="295"/>
      <c r="AI72" s="295"/>
      <c r="AJ72" s="295"/>
    </row>
    <row r="73" spans="1:36" s="2" customFormat="1" ht="35.1" customHeight="1" x14ac:dyDescent="0.15">
      <c r="A73" s="295"/>
      <c r="B73" s="340" t="s">
        <v>5</v>
      </c>
      <c r="C73" s="515" t="s">
        <v>218</v>
      </c>
      <c r="D73" s="515"/>
      <c r="E73" s="515"/>
      <c r="F73" s="515"/>
      <c r="G73" s="515"/>
      <c r="H73" s="515"/>
      <c r="I73" s="515"/>
      <c r="J73" s="515"/>
      <c r="K73" s="515"/>
      <c r="L73" s="515"/>
      <c r="M73" s="515"/>
      <c r="N73" s="515"/>
      <c r="O73" s="516"/>
      <c r="P73" s="517">
        <f>ROUNDDOWN(P21,-3)</f>
        <v>0</v>
      </c>
      <c r="Q73" s="518"/>
      <c r="R73" s="518"/>
      <c r="S73" s="518"/>
      <c r="T73" s="518"/>
      <c r="U73" s="518"/>
      <c r="V73" s="518"/>
      <c r="W73" s="518"/>
      <c r="X73" s="518"/>
      <c r="Y73" s="518"/>
      <c r="Z73" s="518"/>
      <c r="AA73" s="518"/>
      <c r="AB73" s="518"/>
      <c r="AC73" s="518"/>
      <c r="AD73" s="518"/>
      <c r="AE73" s="518"/>
      <c r="AF73" s="519"/>
      <c r="AG73" s="341" t="s">
        <v>1</v>
      </c>
      <c r="AH73" s="295"/>
      <c r="AI73" s="295"/>
      <c r="AJ73" s="342"/>
    </row>
    <row r="74" spans="1:36" s="2" customFormat="1" ht="35.1" customHeight="1" thickBot="1" x14ac:dyDescent="0.2">
      <c r="A74" s="295"/>
      <c r="B74" s="343" t="s">
        <v>3</v>
      </c>
      <c r="C74" s="506" t="s">
        <v>286</v>
      </c>
      <c r="D74" s="506"/>
      <c r="E74" s="506"/>
      <c r="F74" s="506"/>
      <c r="G74" s="506"/>
      <c r="H74" s="506"/>
      <c r="I74" s="506"/>
      <c r="J74" s="506"/>
      <c r="K74" s="506"/>
      <c r="L74" s="506"/>
      <c r="M74" s="506"/>
      <c r="N74" s="506"/>
      <c r="O74" s="507"/>
      <c r="P74" s="520">
        <f>P39</f>
        <v>0</v>
      </c>
      <c r="Q74" s="521"/>
      <c r="R74" s="521"/>
      <c r="S74" s="521"/>
      <c r="T74" s="521"/>
      <c r="U74" s="521"/>
      <c r="V74" s="521"/>
      <c r="W74" s="521"/>
      <c r="X74" s="521"/>
      <c r="Y74" s="521"/>
      <c r="Z74" s="521"/>
      <c r="AA74" s="521"/>
      <c r="AB74" s="521"/>
      <c r="AC74" s="521"/>
      <c r="AD74" s="521"/>
      <c r="AE74" s="521"/>
      <c r="AF74" s="522"/>
      <c r="AG74" s="337" t="s">
        <v>1</v>
      </c>
      <c r="AH74" s="295"/>
      <c r="AI74" s="295"/>
      <c r="AJ74" s="342"/>
    </row>
    <row r="75" spans="1:36" s="2" customFormat="1" ht="35.1" customHeight="1" x14ac:dyDescent="0.15">
      <c r="A75" s="295"/>
      <c r="B75" s="297" t="s">
        <v>11</v>
      </c>
      <c r="C75" s="594" t="s">
        <v>316</v>
      </c>
      <c r="D75" s="594"/>
      <c r="E75" s="594"/>
      <c r="F75" s="594"/>
      <c r="G75" s="594"/>
      <c r="H75" s="594"/>
      <c r="I75" s="594"/>
      <c r="J75" s="594"/>
      <c r="K75" s="594"/>
      <c r="L75" s="594"/>
      <c r="M75" s="594"/>
      <c r="N75" s="594"/>
      <c r="O75" s="594"/>
      <c r="P75" s="594"/>
      <c r="Q75" s="594"/>
      <c r="R75" s="594"/>
      <c r="S75" s="594"/>
      <c r="T75" s="594"/>
      <c r="U75" s="594"/>
      <c r="V75" s="594"/>
      <c r="W75" s="594"/>
      <c r="X75" s="594"/>
      <c r="Y75" s="594"/>
      <c r="Z75" s="594"/>
      <c r="AA75" s="594"/>
      <c r="AB75" s="594"/>
      <c r="AC75" s="594"/>
      <c r="AD75" s="594"/>
      <c r="AE75" s="594"/>
      <c r="AF75" s="594"/>
      <c r="AG75" s="594"/>
      <c r="AH75" s="295"/>
      <c r="AI75" s="295"/>
      <c r="AJ75" s="342"/>
    </row>
    <row r="76" spans="1:36" s="2" customFormat="1" ht="18" customHeight="1" thickBot="1" x14ac:dyDescent="0.2">
      <c r="A76" s="115"/>
      <c r="B76" s="3" t="s">
        <v>219</v>
      </c>
      <c r="C76" s="3"/>
      <c r="D76" s="3"/>
      <c r="E76" s="3"/>
      <c r="F76" s="3"/>
      <c r="G76" s="3"/>
      <c r="H76" s="3"/>
      <c r="I76" s="3"/>
      <c r="J76" s="3"/>
      <c r="K76" s="3"/>
      <c r="L76" s="3"/>
      <c r="M76" s="3"/>
      <c r="N76" s="3"/>
      <c r="O76" s="3"/>
      <c r="U76" s="295"/>
      <c r="V76" s="295"/>
      <c r="W76" s="295"/>
      <c r="X76" s="295"/>
      <c r="Y76" s="295"/>
      <c r="Z76" s="295"/>
      <c r="AA76" s="295"/>
      <c r="AB76" s="295"/>
      <c r="AC76" s="295"/>
      <c r="AD76" s="295"/>
      <c r="AE76" s="295"/>
      <c r="AF76" s="295"/>
      <c r="AG76" s="330"/>
      <c r="AH76" s="295"/>
      <c r="AI76" s="295"/>
      <c r="AJ76" s="295"/>
    </row>
    <row r="77" spans="1:36" s="2" customFormat="1" ht="35.1" customHeight="1" x14ac:dyDescent="0.15">
      <c r="A77" s="295"/>
      <c r="B77" s="351" t="s">
        <v>5</v>
      </c>
      <c r="C77" s="514" t="s">
        <v>287</v>
      </c>
      <c r="D77" s="515"/>
      <c r="E77" s="515"/>
      <c r="F77" s="515"/>
      <c r="G77" s="515"/>
      <c r="H77" s="515"/>
      <c r="I77" s="515"/>
      <c r="J77" s="515"/>
      <c r="K77" s="515"/>
      <c r="L77" s="515"/>
      <c r="M77" s="515"/>
      <c r="N77" s="515"/>
      <c r="O77" s="516"/>
      <c r="P77" s="517">
        <f>ROUNDDOWN(P44,-3)</f>
        <v>0</v>
      </c>
      <c r="Q77" s="518"/>
      <c r="R77" s="518"/>
      <c r="S77" s="518"/>
      <c r="T77" s="518"/>
      <c r="U77" s="518"/>
      <c r="V77" s="518"/>
      <c r="W77" s="518"/>
      <c r="X77" s="518"/>
      <c r="Y77" s="518"/>
      <c r="Z77" s="518"/>
      <c r="AA77" s="518"/>
      <c r="AB77" s="518"/>
      <c r="AC77" s="518"/>
      <c r="AD77" s="518"/>
      <c r="AE77" s="518"/>
      <c r="AF77" s="519"/>
      <c r="AG77" s="341" t="s">
        <v>1</v>
      </c>
      <c r="AH77" s="295"/>
      <c r="AI77" s="295"/>
      <c r="AJ77" s="342"/>
    </row>
    <row r="78" spans="1:36" s="2" customFormat="1" ht="35.1" customHeight="1" thickBot="1" x14ac:dyDescent="0.2">
      <c r="A78" s="295"/>
      <c r="B78" s="352" t="s">
        <v>3</v>
      </c>
      <c r="C78" s="505" t="s">
        <v>288</v>
      </c>
      <c r="D78" s="506"/>
      <c r="E78" s="506"/>
      <c r="F78" s="506"/>
      <c r="G78" s="506"/>
      <c r="H78" s="506"/>
      <c r="I78" s="506"/>
      <c r="J78" s="506"/>
      <c r="K78" s="506"/>
      <c r="L78" s="506"/>
      <c r="M78" s="506"/>
      <c r="N78" s="506"/>
      <c r="O78" s="507"/>
      <c r="P78" s="520">
        <f>ROUNDDOWN((P41-P42),-3)</f>
        <v>0</v>
      </c>
      <c r="Q78" s="521"/>
      <c r="R78" s="521"/>
      <c r="S78" s="521"/>
      <c r="T78" s="521"/>
      <c r="U78" s="521"/>
      <c r="V78" s="521"/>
      <c r="W78" s="521"/>
      <c r="X78" s="521"/>
      <c r="Y78" s="521"/>
      <c r="Z78" s="521"/>
      <c r="AA78" s="521"/>
      <c r="AB78" s="521"/>
      <c r="AC78" s="521"/>
      <c r="AD78" s="521"/>
      <c r="AE78" s="521"/>
      <c r="AF78" s="522"/>
      <c r="AG78" s="337" t="s">
        <v>1</v>
      </c>
      <c r="AH78" s="295"/>
      <c r="AI78" s="295"/>
      <c r="AJ78" s="295"/>
    </row>
    <row r="79" spans="1:36" s="2" customFormat="1" ht="35.1" customHeight="1" x14ac:dyDescent="0.15">
      <c r="A79" s="295"/>
      <c r="B79" s="351" t="s">
        <v>221</v>
      </c>
      <c r="C79" s="514" t="s">
        <v>222</v>
      </c>
      <c r="D79" s="515"/>
      <c r="E79" s="515"/>
      <c r="F79" s="515"/>
      <c r="G79" s="515"/>
      <c r="H79" s="515"/>
      <c r="I79" s="515"/>
      <c r="J79" s="515"/>
      <c r="K79" s="515"/>
      <c r="L79" s="515"/>
      <c r="M79" s="515"/>
      <c r="N79" s="515"/>
      <c r="O79" s="516"/>
      <c r="P79" s="517">
        <f>P18</f>
        <v>0</v>
      </c>
      <c r="Q79" s="518"/>
      <c r="R79" s="518"/>
      <c r="S79" s="518"/>
      <c r="T79" s="518"/>
      <c r="U79" s="518"/>
      <c r="V79" s="518"/>
      <c r="W79" s="518"/>
      <c r="X79" s="518"/>
      <c r="Y79" s="518"/>
      <c r="Z79" s="518"/>
      <c r="AA79" s="518"/>
      <c r="AB79" s="518"/>
      <c r="AC79" s="518"/>
      <c r="AD79" s="518"/>
      <c r="AE79" s="518"/>
      <c r="AF79" s="519"/>
      <c r="AG79" s="341" t="s">
        <v>1</v>
      </c>
      <c r="AH79" s="295"/>
      <c r="AI79" s="295"/>
      <c r="AJ79" s="342"/>
    </row>
    <row r="80" spans="1:36" s="2" customFormat="1" ht="41.25" customHeight="1" thickBot="1" x14ac:dyDescent="0.2">
      <c r="A80" s="295"/>
      <c r="B80" s="352" t="s">
        <v>223</v>
      </c>
      <c r="C80" s="505" t="s">
        <v>350</v>
      </c>
      <c r="D80" s="506"/>
      <c r="E80" s="506"/>
      <c r="F80" s="506"/>
      <c r="G80" s="506"/>
      <c r="H80" s="506"/>
      <c r="I80" s="506"/>
      <c r="J80" s="506"/>
      <c r="K80" s="506"/>
      <c r="L80" s="506"/>
      <c r="M80" s="506"/>
      <c r="N80" s="506"/>
      <c r="O80" s="507"/>
      <c r="P80" s="508">
        <f>ROUNDDOWN(②第６号様式添付書類!AU24,-3)</f>
        <v>0</v>
      </c>
      <c r="Q80" s="509"/>
      <c r="R80" s="509"/>
      <c r="S80" s="509"/>
      <c r="T80" s="509"/>
      <c r="U80" s="509"/>
      <c r="V80" s="509"/>
      <c r="W80" s="509"/>
      <c r="X80" s="509"/>
      <c r="Y80" s="509"/>
      <c r="Z80" s="509"/>
      <c r="AA80" s="509"/>
      <c r="AB80" s="509"/>
      <c r="AC80" s="509"/>
      <c r="AD80" s="509"/>
      <c r="AE80" s="509"/>
      <c r="AF80" s="510"/>
      <c r="AG80" s="337" t="s">
        <v>1</v>
      </c>
      <c r="AH80" s="295"/>
      <c r="AI80" s="295"/>
      <c r="AJ80" s="295"/>
    </row>
    <row r="81" spans="1:36" ht="15" customHeight="1" x14ac:dyDescent="0.15">
      <c r="A81" s="115"/>
      <c r="B81" s="346" t="s">
        <v>11</v>
      </c>
      <c r="C81" s="511" t="s">
        <v>317</v>
      </c>
      <c r="D81" s="512"/>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c r="AF81" s="512"/>
      <c r="AG81" s="512"/>
      <c r="AH81" s="115"/>
      <c r="AI81" s="115"/>
      <c r="AJ81" s="115"/>
    </row>
    <row r="82" spans="1:36" ht="28.5" customHeight="1" x14ac:dyDescent="0.15">
      <c r="A82" s="115"/>
      <c r="B82" s="298"/>
      <c r="C82" s="513"/>
      <c r="D82" s="513"/>
      <c r="E82" s="513"/>
      <c r="F82" s="513"/>
      <c r="G82" s="513"/>
      <c r="H82" s="513"/>
      <c r="I82" s="513"/>
      <c r="J82" s="513"/>
      <c r="K82" s="513"/>
      <c r="L82" s="513"/>
      <c r="M82" s="513"/>
      <c r="N82" s="513"/>
      <c r="O82" s="513"/>
      <c r="P82" s="513"/>
      <c r="Q82" s="513"/>
      <c r="R82" s="513"/>
      <c r="S82" s="513"/>
      <c r="T82" s="513"/>
      <c r="U82" s="513"/>
      <c r="V82" s="513"/>
      <c r="W82" s="513"/>
      <c r="X82" s="513"/>
      <c r="Y82" s="513"/>
      <c r="Z82" s="513"/>
      <c r="AA82" s="513"/>
      <c r="AB82" s="513"/>
      <c r="AC82" s="513"/>
      <c r="AD82" s="513"/>
      <c r="AE82" s="513"/>
      <c r="AF82" s="513"/>
      <c r="AG82" s="513"/>
      <c r="AH82" s="115"/>
      <c r="AI82" s="115"/>
      <c r="AJ82" s="115"/>
    </row>
    <row r="83" spans="1:36" ht="9.9499999999999993" customHeight="1" x14ac:dyDescent="0.15">
      <c r="A83" s="115"/>
      <c r="B83" s="298"/>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115"/>
      <c r="AI83" s="115"/>
      <c r="AJ83" s="115"/>
    </row>
    <row r="84" spans="1:36" ht="18" customHeight="1" x14ac:dyDescent="0.15">
      <c r="A84" s="115"/>
      <c r="B84" s="115" t="s">
        <v>0</v>
      </c>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sheetData>
  <sheetProtection algorithmName="SHA-512" hashValue="gUcECeQalD2mjkTsz5guiy07iVQB+X0Tr003mVb4o1QBBIPN/gsIvu7s+h5mAuRc3Yy+CRCkEUyGJTlR4MBSSg==" saltValue="77UfqKIQLuvKxuLrieU56A==" spinCount="100000" sheet="1" objects="1" scenarios="1"/>
  <mergeCells count="105">
    <mergeCell ref="C62:AG62"/>
    <mergeCell ref="C75:AG75"/>
    <mergeCell ref="A3:AG3"/>
    <mergeCell ref="B5:E5"/>
    <mergeCell ref="U6:AG6"/>
    <mergeCell ref="O7:T7"/>
    <mergeCell ref="U7:W7"/>
    <mergeCell ref="X7:AF7"/>
    <mergeCell ref="B15:B16"/>
    <mergeCell ref="C15:O16"/>
    <mergeCell ref="P15:Q15"/>
    <mergeCell ref="T15:U15"/>
    <mergeCell ref="X15:Y15"/>
    <mergeCell ref="P16:AF16"/>
    <mergeCell ref="O8:T8"/>
    <mergeCell ref="U8:AG8"/>
    <mergeCell ref="O9:T9"/>
    <mergeCell ref="U9:AG9"/>
    <mergeCell ref="O10:T10"/>
    <mergeCell ref="U10:AG10"/>
    <mergeCell ref="E17:O17"/>
    <mergeCell ref="P17:AF17"/>
    <mergeCell ref="E18:O18"/>
    <mergeCell ref="P18:AF18"/>
    <mergeCell ref="D19:O19"/>
    <mergeCell ref="P19:AF19"/>
    <mergeCell ref="O11:T11"/>
    <mergeCell ref="U11:AF11"/>
    <mergeCell ref="C14:O14"/>
    <mergeCell ref="P14:S14"/>
    <mergeCell ref="C23:AG23"/>
    <mergeCell ref="C24:AG24"/>
    <mergeCell ref="C27:O27"/>
    <mergeCell ref="P27:AF27"/>
    <mergeCell ref="P28:AF28"/>
    <mergeCell ref="E29:O29"/>
    <mergeCell ref="P29:AF29"/>
    <mergeCell ref="E20:O20"/>
    <mergeCell ref="P20:AF20"/>
    <mergeCell ref="E21:O21"/>
    <mergeCell ref="P21:AF21"/>
    <mergeCell ref="C22:O22"/>
    <mergeCell ref="P22:AB22"/>
    <mergeCell ref="F34:O34"/>
    <mergeCell ref="P34:AF34"/>
    <mergeCell ref="E35:O35"/>
    <mergeCell ref="P35:AF35"/>
    <mergeCell ref="P36:AF36"/>
    <mergeCell ref="C39:O39"/>
    <mergeCell ref="P39:AF39"/>
    <mergeCell ref="E30:O30"/>
    <mergeCell ref="P30:AF30"/>
    <mergeCell ref="F31:O31"/>
    <mergeCell ref="P32:AF32"/>
    <mergeCell ref="F33:O33"/>
    <mergeCell ref="P33:AF33"/>
    <mergeCell ref="P44:AF44"/>
    <mergeCell ref="F45:O45"/>
    <mergeCell ref="P45:AF45"/>
    <mergeCell ref="F46:O46"/>
    <mergeCell ref="P46:AF46"/>
    <mergeCell ref="E47:O47"/>
    <mergeCell ref="P47:AF47"/>
    <mergeCell ref="P40:AF40"/>
    <mergeCell ref="E41:O41"/>
    <mergeCell ref="P41:AF41"/>
    <mergeCell ref="E42:O42"/>
    <mergeCell ref="P42:AF42"/>
    <mergeCell ref="F43:O43"/>
    <mergeCell ref="G54:O54"/>
    <mergeCell ref="P54:AF54"/>
    <mergeCell ref="C55:AG55"/>
    <mergeCell ref="C60:O60"/>
    <mergeCell ref="P60:AF60"/>
    <mergeCell ref="C61:O61"/>
    <mergeCell ref="P61:AF61"/>
    <mergeCell ref="P48:AF48"/>
    <mergeCell ref="C51:O51"/>
    <mergeCell ref="P51:AF51"/>
    <mergeCell ref="G52:O52"/>
    <mergeCell ref="P52:AF52"/>
    <mergeCell ref="C53:O53"/>
    <mergeCell ref="P53:AF53"/>
    <mergeCell ref="C67:O67"/>
    <mergeCell ref="P67:AF67"/>
    <mergeCell ref="C68:AG69"/>
    <mergeCell ref="C73:O73"/>
    <mergeCell ref="P73:AF73"/>
    <mergeCell ref="C74:O74"/>
    <mergeCell ref="P74:AF74"/>
    <mergeCell ref="C64:O64"/>
    <mergeCell ref="P64:AF64"/>
    <mergeCell ref="C65:O65"/>
    <mergeCell ref="P65:AF65"/>
    <mergeCell ref="C66:O66"/>
    <mergeCell ref="P66:AF66"/>
    <mergeCell ref="C80:O80"/>
    <mergeCell ref="P80:AF80"/>
    <mergeCell ref="C81:AG82"/>
    <mergeCell ref="C77:O77"/>
    <mergeCell ref="P77:AF77"/>
    <mergeCell ref="C78:O78"/>
    <mergeCell ref="P78:AF78"/>
    <mergeCell ref="C79:O79"/>
    <mergeCell ref="P79:AF79"/>
  </mergeCells>
  <phoneticPr fontId="5"/>
  <dataValidations count="1">
    <dataValidation type="list" allowBlank="1" showInputMessage="1" showErrorMessage="1" sqref="P14:S14">
      <formula1>$AI$14:$AI$15</formula1>
    </dataValidation>
  </dataValidations>
  <printOptions horizontalCentered="1"/>
  <pageMargins left="0.51181102362204722" right="0.35433070866141736" top="0.59055118110236227" bottom="0.39370078740157483" header="0.51181102362204722" footer="0.51181102362204722"/>
  <pageSetup paperSize="9" scale="79" fitToHeight="0" orientation="portrait" cellComments="asDisplayed" horizontalDpi="300" verticalDpi="300" r:id="rId1"/>
  <headerFooter alignWithMargins="0"/>
  <rowBreaks count="2" manualBreakCount="2">
    <brk id="37" max="16383" man="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L24"/>
  <sheetViews>
    <sheetView view="pageBreakPreview" zoomScale="80" zoomScaleNormal="100" zoomScaleSheetLayoutView="80" workbookViewId="0">
      <selection activeCell="E3" sqref="E3:H3"/>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12" ht="18" customHeight="1" x14ac:dyDescent="0.15">
      <c r="A1" s="70" t="s">
        <v>76</v>
      </c>
      <c r="B1" s="71"/>
      <c r="C1" s="71"/>
      <c r="D1" s="96" t="s">
        <v>292</v>
      </c>
      <c r="E1" s="97" t="s">
        <v>297</v>
      </c>
      <c r="F1" s="634"/>
      <c r="G1" s="635"/>
      <c r="H1" s="97" t="s">
        <v>298</v>
      </c>
    </row>
    <row r="2" spans="1:12" ht="18" customHeight="1" x14ac:dyDescent="0.15">
      <c r="A2" s="70"/>
      <c r="B2" s="71"/>
      <c r="C2" s="71"/>
      <c r="D2" s="96" t="s">
        <v>293</v>
      </c>
      <c r="E2" s="634"/>
      <c r="F2" s="643"/>
      <c r="G2" s="643"/>
      <c r="H2" s="635"/>
      <c r="L2" s="1" t="s">
        <v>318</v>
      </c>
    </row>
    <row r="3" spans="1:12" ht="18" customHeight="1" x14ac:dyDescent="0.15">
      <c r="A3" s="70"/>
      <c r="B3" s="71"/>
      <c r="C3" s="71"/>
      <c r="D3" s="96" t="s">
        <v>294</v>
      </c>
      <c r="E3" s="636"/>
      <c r="F3" s="637"/>
      <c r="G3" s="637"/>
      <c r="H3" s="638"/>
      <c r="L3" s="1" t="s">
        <v>319</v>
      </c>
    </row>
    <row r="4" spans="1:12" ht="18" customHeight="1" x14ac:dyDescent="0.15">
      <c r="A4" s="71"/>
      <c r="B4" s="71"/>
      <c r="C4" s="71"/>
      <c r="D4" s="96" t="s">
        <v>295</v>
      </c>
      <c r="E4" s="634"/>
      <c r="F4" s="643"/>
      <c r="G4" s="643"/>
      <c r="H4" s="635"/>
      <c r="L4" s="1" t="s">
        <v>320</v>
      </c>
    </row>
    <row r="5" spans="1:12" ht="18" customHeight="1" x14ac:dyDescent="0.15">
      <c r="A5" s="71"/>
      <c r="B5" s="71"/>
      <c r="C5" s="71"/>
      <c r="D5" s="96" t="s">
        <v>296</v>
      </c>
      <c r="E5" s="634"/>
      <c r="F5" s="643"/>
      <c r="G5" s="643"/>
      <c r="H5" s="635"/>
      <c r="L5" s="1" t="s">
        <v>321</v>
      </c>
    </row>
    <row r="6" spans="1:12" ht="18" customHeight="1" x14ac:dyDescent="0.15">
      <c r="A6" s="641" t="s">
        <v>300</v>
      </c>
      <c r="B6" s="641"/>
      <c r="C6" s="641"/>
      <c r="D6" s="641"/>
      <c r="E6" s="641"/>
      <c r="F6" s="641"/>
      <c r="G6" s="641"/>
      <c r="H6" s="641"/>
      <c r="L6" s="1" t="s">
        <v>322</v>
      </c>
    </row>
    <row r="7" spans="1:12" ht="18" customHeight="1" x14ac:dyDescent="0.15">
      <c r="A7" s="641" t="s">
        <v>75</v>
      </c>
      <c r="B7" s="641"/>
      <c r="C7" s="641"/>
      <c r="D7" s="641"/>
      <c r="E7" s="641"/>
      <c r="F7" s="641"/>
      <c r="G7" s="641"/>
      <c r="H7" s="649"/>
      <c r="L7" s="1" t="s">
        <v>337</v>
      </c>
    </row>
    <row r="8" spans="1:12" ht="18" customHeight="1" thickBot="1" x14ac:dyDescent="0.2">
      <c r="A8" s="72"/>
      <c r="B8" s="72"/>
      <c r="C8" s="72"/>
      <c r="D8" s="72"/>
      <c r="E8" s="72"/>
      <c r="F8" s="72"/>
      <c r="G8" s="72"/>
      <c r="H8" s="72"/>
      <c r="L8" s="1" t="s">
        <v>323</v>
      </c>
    </row>
    <row r="9" spans="1:12" ht="39.950000000000003" customHeight="1" x14ac:dyDescent="0.15">
      <c r="A9" s="650" t="s">
        <v>74</v>
      </c>
      <c r="B9" s="652" t="s">
        <v>73</v>
      </c>
      <c r="C9" s="652" t="s">
        <v>72</v>
      </c>
      <c r="D9" s="652" t="s">
        <v>289</v>
      </c>
      <c r="E9" s="639" t="s">
        <v>70</v>
      </c>
      <c r="F9" s="654"/>
      <c r="G9" s="639" t="s">
        <v>69</v>
      </c>
      <c r="H9" s="640"/>
      <c r="L9" s="1" t="s">
        <v>324</v>
      </c>
    </row>
    <row r="10" spans="1:12" ht="56.1" customHeight="1" thickBot="1" x14ac:dyDescent="0.2">
      <c r="A10" s="651"/>
      <c r="B10" s="653"/>
      <c r="C10" s="653"/>
      <c r="D10" s="653"/>
      <c r="E10" s="73"/>
      <c r="F10" s="74" t="s">
        <v>290</v>
      </c>
      <c r="G10" s="75"/>
      <c r="H10" s="76" t="s">
        <v>290</v>
      </c>
      <c r="L10" s="1" t="s">
        <v>325</v>
      </c>
    </row>
    <row r="11" spans="1:12" ht="21.75" customHeight="1" x14ac:dyDescent="0.15">
      <c r="A11" s="77" t="s">
        <v>67</v>
      </c>
      <c r="B11" s="78" t="s">
        <v>66</v>
      </c>
      <c r="C11" s="78" t="s">
        <v>65</v>
      </c>
      <c r="D11" s="78" t="s">
        <v>64</v>
      </c>
      <c r="E11" s="79">
        <v>200000</v>
      </c>
      <c r="F11" s="79">
        <v>0</v>
      </c>
      <c r="G11" s="80"/>
      <c r="H11" s="81"/>
      <c r="L11" s="1" t="s">
        <v>326</v>
      </c>
    </row>
    <row r="12" spans="1:12" ht="21.75" customHeight="1" x14ac:dyDescent="0.15">
      <c r="A12" s="120">
        <v>1</v>
      </c>
      <c r="B12" s="121" t="s">
        <v>301</v>
      </c>
      <c r="C12" s="121" t="s">
        <v>297</v>
      </c>
      <c r="D12" s="122">
        <f>E4</f>
        <v>0</v>
      </c>
      <c r="E12" s="83"/>
      <c r="F12" s="83"/>
      <c r="G12" s="84"/>
      <c r="H12" s="85"/>
      <c r="L12" s="1" t="s">
        <v>327</v>
      </c>
    </row>
    <row r="13" spans="1:12" ht="21.75" customHeight="1" x14ac:dyDescent="0.15">
      <c r="A13" s="120">
        <v>2</v>
      </c>
      <c r="B13" s="82"/>
      <c r="C13" s="82"/>
      <c r="D13" s="82"/>
      <c r="E13" s="83"/>
      <c r="F13" s="83"/>
      <c r="G13" s="84"/>
      <c r="H13" s="86"/>
      <c r="L13" s="1" t="s">
        <v>328</v>
      </c>
    </row>
    <row r="14" spans="1:12" ht="21.75" customHeight="1" x14ac:dyDescent="0.15">
      <c r="A14" s="120">
        <v>3</v>
      </c>
      <c r="B14" s="82"/>
      <c r="C14" s="82"/>
      <c r="D14" s="82"/>
      <c r="E14" s="83"/>
      <c r="F14" s="83"/>
      <c r="G14" s="84"/>
      <c r="H14" s="86"/>
      <c r="L14" s="1" t="s">
        <v>329</v>
      </c>
    </row>
    <row r="15" spans="1:12" ht="21.75" customHeight="1" x14ac:dyDescent="0.15">
      <c r="A15" s="120">
        <v>4</v>
      </c>
      <c r="B15" s="82"/>
      <c r="C15" s="82"/>
      <c r="D15" s="82"/>
      <c r="E15" s="83"/>
      <c r="F15" s="83"/>
      <c r="G15" s="84"/>
      <c r="H15" s="86"/>
      <c r="L15" s="1" t="s">
        <v>330</v>
      </c>
    </row>
    <row r="16" spans="1:12" ht="21.75" customHeight="1" x14ac:dyDescent="0.15">
      <c r="A16" s="120">
        <v>5</v>
      </c>
      <c r="B16" s="82"/>
      <c r="C16" s="82"/>
      <c r="D16" s="82"/>
      <c r="E16" s="83"/>
      <c r="F16" s="83"/>
      <c r="G16" s="84"/>
      <c r="H16" s="86"/>
      <c r="L16" s="1" t="s">
        <v>331</v>
      </c>
    </row>
    <row r="17" spans="1:12" ht="21.75" customHeight="1" x14ac:dyDescent="0.15">
      <c r="A17" s="120">
        <v>6</v>
      </c>
      <c r="B17" s="82"/>
      <c r="C17" s="82"/>
      <c r="D17" s="82"/>
      <c r="E17" s="83"/>
      <c r="F17" s="83"/>
      <c r="G17" s="84"/>
      <c r="H17" s="86"/>
      <c r="L17" s="1" t="s">
        <v>332</v>
      </c>
    </row>
    <row r="18" spans="1:12" ht="21.75" customHeight="1" x14ac:dyDescent="0.15">
      <c r="A18" s="120">
        <v>7</v>
      </c>
      <c r="B18" s="82"/>
      <c r="C18" s="82"/>
      <c r="D18" s="82"/>
      <c r="E18" s="83"/>
      <c r="F18" s="83"/>
      <c r="G18" s="84"/>
      <c r="H18" s="86"/>
      <c r="L18" s="1" t="s">
        <v>333</v>
      </c>
    </row>
    <row r="19" spans="1:12" ht="21.75" customHeight="1" x14ac:dyDescent="0.15">
      <c r="A19" s="120">
        <v>8</v>
      </c>
      <c r="B19" s="82"/>
      <c r="C19" s="82"/>
      <c r="D19" s="82"/>
      <c r="E19" s="83"/>
      <c r="F19" s="83"/>
      <c r="G19" s="84"/>
      <c r="H19" s="86"/>
      <c r="L19" s="1" t="s">
        <v>334</v>
      </c>
    </row>
    <row r="20" spans="1:12" ht="21.75" customHeight="1" x14ac:dyDescent="0.15">
      <c r="A20" s="120">
        <v>9</v>
      </c>
      <c r="B20" s="87"/>
      <c r="C20" s="87"/>
      <c r="D20" s="87"/>
      <c r="E20" s="88"/>
      <c r="F20" s="88"/>
      <c r="G20" s="89"/>
      <c r="H20" s="90"/>
    </row>
    <row r="21" spans="1:12" ht="21.75" customHeight="1" thickBot="1" x14ac:dyDescent="0.2">
      <c r="A21" s="644" t="s">
        <v>63</v>
      </c>
      <c r="B21" s="645"/>
      <c r="C21" s="645"/>
      <c r="D21" s="646"/>
      <c r="E21" s="91">
        <f>SUM(E12:E20)</f>
        <v>0</v>
      </c>
      <c r="F21" s="92">
        <f>SUM(F12:F20)</f>
        <v>0</v>
      </c>
      <c r="G21" s="93">
        <f>SUM(G12:G20)</f>
        <v>0</v>
      </c>
      <c r="H21" s="94">
        <f>SUM(H12:H20)</f>
        <v>0</v>
      </c>
    </row>
    <row r="22" spans="1:12" ht="19.5" customHeight="1" x14ac:dyDescent="0.15">
      <c r="A22" s="117" t="s">
        <v>62</v>
      </c>
      <c r="B22" s="647" t="s">
        <v>61</v>
      </c>
      <c r="C22" s="647"/>
      <c r="D22" s="647"/>
      <c r="E22" s="647"/>
      <c r="F22" s="647"/>
      <c r="G22" s="647"/>
      <c r="H22" s="647"/>
    </row>
    <row r="23" spans="1:12" ht="19.5" customHeight="1" x14ac:dyDescent="0.15">
      <c r="A23" s="95"/>
      <c r="B23" s="648"/>
      <c r="C23" s="648"/>
      <c r="D23" s="648"/>
      <c r="E23" s="648"/>
      <c r="F23" s="648"/>
      <c r="G23" s="648"/>
      <c r="H23" s="648"/>
    </row>
    <row r="24" spans="1:12" ht="18" customHeight="1" x14ac:dyDescent="0.15">
      <c r="A24" s="116" t="s">
        <v>60</v>
      </c>
      <c r="B24" s="642" t="s">
        <v>59</v>
      </c>
      <c r="C24" s="642"/>
      <c r="D24" s="642"/>
      <c r="E24" s="642"/>
      <c r="F24" s="642"/>
      <c r="G24" s="642"/>
      <c r="H24" s="642"/>
    </row>
  </sheetData>
  <sheetProtection algorithmName="SHA-512" hashValue="MRQqCeUGDOPlRHjlaSUAaYhfzASt1/HLYl0cdO7YlOjcUw5pUN5lyw2/QdfhBqbQFf0476Fo5xKkenZu40R1sg==" saltValue="tuRaJLcBvrtnfSnwLXS2PQ==" spinCount="100000" sheet="1" insertRows="0"/>
  <mergeCells count="16">
    <mergeCell ref="F1:G1"/>
    <mergeCell ref="E3:H3"/>
    <mergeCell ref="G9:H9"/>
    <mergeCell ref="A6:H6"/>
    <mergeCell ref="B24:H24"/>
    <mergeCell ref="E2:H2"/>
    <mergeCell ref="A21:D21"/>
    <mergeCell ref="B22:H23"/>
    <mergeCell ref="A7:H7"/>
    <mergeCell ref="A9:A10"/>
    <mergeCell ref="B9:B10"/>
    <mergeCell ref="C9:C10"/>
    <mergeCell ref="D9:D10"/>
    <mergeCell ref="E9:F9"/>
    <mergeCell ref="E4:H4"/>
    <mergeCell ref="E5:H5"/>
  </mergeCells>
  <phoneticPr fontId="5"/>
  <dataValidations count="2">
    <dataValidation type="list" allowBlank="1" showInputMessage="1" showErrorMessage="1" sqref="E2:H2">
      <formula1>"保育所,認定こども園,幼稚園,小規模保育事業,家庭的保育事業,事業所内保育事業"</formula1>
    </dataValidation>
    <dataValidation type="list" allowBlank="1" showInputMessage="1" showErrorMessage="1" sqref="F1:G1">
      <formula1>$L$2:$L$19</formula1>
    </dataValidation>
  </dataValidations>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N59"/>
  <sheetViews>
    <sheetView showGridLines="0" view="pageBreakPreview" zoomScale="80" zoomScaleNormal="100" zoomScaleSheetLayoutView="80" workbookViewId="0">
      <selection activeCell="B8" sqref="B8:D8"/>
    </sheetView>
  </sheetViews>
  <sheetFormatPr defaultColWidth="9.125" defaultRowHeight="12" x14ac:dyDescent="0.15"/>
  <cols>
    <col min="1" max="3" width="4.625" style="11" customWidth="1"/>
    <col min="4" max="4" width="15" style="11" customWidth="1"/>
    <col min="5" max="5" width="16.25" style="11" customWidth="1"/>
    <col min="6" max="6" width="10.125" style="11" customWidth="1"/>
    <col min="7" max="9" width="15.75" style="11" customWidth="1"/>
    <col min="10" max="10" width="18.75" style="11" customWidth="1"/>
    <col min="11" max="12" width="19.5" style="11" customWidth="1"/>
    <col min="13" max="13" width="22.25" style="11" customWidth="1"/>
    <col min="14" max="14" width="2.5" style="11" customWidth="1"/>
    <col min="15" max="16384" width="9.125" style="11"/>
  </cols>
  <sheetData>
    <row r="1" spans="1:14" ht="32.25" customHeight="1" x14ac:dyDescent="0.15">
      <c r="A1" s="40" t="s">
        <v>144</v>
      </c>
      <c r="J1" s="41" t="s">
        <v>264</v>
      </c>
      <c r="K1" s="99" t="s">
        <v>251</v>
      </c>
      <c r="L1" s="43">
        <f>④第２号様式の２!F1</f>
        <v>0</v>
      </c>
      <c r="M1" s="100" t="s">
        <v>252</v>
      </c>
    </row>
    <row r="2" spans="1:14" ht="32.25" customHeight="1" x14ac:dyDescent="0.15">
      <c r="A2" s="39"/>
      <c r="J2" s="68" t="s">
        <v>253</v>
      </c>
      <c r="K2" s="658">
        <f>④第２号様式の２!E3</f>
        <v>0</v>
      </c>
      <c r="L2" s="659"/>
      <c r="M2" s="660"/>
    </row>
    <row r="3" spans="1:14" ht="32.25" customHeight="1" thickBot="1" x14ac:dyDescent="0.2">
      <c r="A3" s="661" t="s">
        <v>143</v>
      </c>
      <c r="B3" s="661"/>
      <c r="C3" s="661"/>
      <c r="D3" s="661"/>
      <c r="E3" s="661"/>
      <c r="F3" s="661"/>
      <c r="G3" s="37"/>
      <c r="H3" s="37"/>
      <c r="I3" s="37"/>
      <c r="J3" s="42" t="s">
        <v>255</v>
      </c>
      <c r="K3" s="655">
        <f>④第２号様式の２!E4</f>
        <v>0</v>
      </c>
      <c r="L3" s="656"/>
      <c r="M3" s="657"/>
      <c r="N3" s="33"/>
    </row>
    <row r="4" spans="1:14" ht="10.9" customHeight="1" thickBot="1" x14ac:dyDescent="0.2">
      <c r="A4" s="38"/>
      <c r="B4" s="38"/>
      <c r="C4" s="38"/>
      <c r="D4" s="38"/>
      <c r="E4" s="38"/>
      <c r="F4" s="38"/>
      <c r="G4" s="37"/>
      <c r="H4" s="37"/>
      <c r="I4" s="37"/>
      <c r="J4" s="37"/>
      <c r="K4" s="36"/>
      <c r="L4" s="35"/>
      <c r="M4" s="34"/>
      <c r="N4" s="33"/>
    </row>
    <row r="5" spans="1:14" ht="20.100000000000001" customHeight="1" x14ac:dyDescent="0.15">
      <c r="A5" s="662" t="s">
        <v>142</v>
      </c>
      <c r="B5" s="665" t="s">
        <v>141</v>
      </c>
      <c r="C5" s="666"/>
      <c r="D5" s="667"/>
      <c r="E5" s="674" t="s">
        <v>140</v>
      </c>
      <c r="F5" s="674" t="s">
        <v>302</v>
      </c>
      <c r="G5" s="684" t="s">
        <v>335</v>
      </c>
      <c r="H5" s="685"/>
      <c r="I5" s="685"/>
      <c r="J5" s="686"/>
      <c r="K5" s="677" t="s">
        <v>139</v>
      </c>
      <c r="L5" s="678"/>
      <c r="M5" s="679"/>
      <c r="N5" s="101"/>
    </row>
    <row r="6" spans="1:14" ht="19.899999999999999" customHeight="1" x14ac:dyDescent="0.15">
      <c r="A6" s="663"/>
      <c r="B6" s="668"/>
      <c r="C6" s="669"/>
      <c r="D6" s="670"/>
      <c r="E6" s="675"/>
      <c r="F6" s="675"/>
      <c r="G6" s="687" t="s">
        <v>273</v>
      </c>
      <c r="H6" s="699" t="s">
        <v>138</v>
      </c>
      <c r="I6" s="699" t="s">
        <v>137</v>
      </c>
      <c r="J6" s="697" t="s">
        <v>303</v>
      </c>
      <c r="K6" s="680"/>
      <c r="L6" s="680"/>
      <c r="M6" s="681"/>
      <c r="N6" s="102"/>
    </row>
    <row r="7" spans="1:14" ht="51.6" customHeight="1" thickBot="1" x14ac:dyDescent="0.2">
      <c r="A7" s="664"/>
      <c r="B7" s="671"/>
      <c r="C7" s="672"/>
      <c r="D7" s="673"/>
      <c r="E7" s="676"/>
      <c r="F7" s="676"/>
      <c r="G7" s="688"/>
      <c r="H7" s="700"/>
      <c r="I7" s="700"/>
      <c r="J7" s="698"/>
      <c r="K7" s="682"/>
      <c r="L7" s="682"/>
      <c r="M7" s="683"/>
      <c r="N7" s="103"/>
    </row>
    <row r="8" spans="1:14" ht="30" customHeight="1" x14ac:dyDescent="0.15">
      <c r="A8" s="105">
        <v>1</v>
      </c>
      <c r="B8" s="689"/>
      <c r="C8" s="689"/>
      <c r="D8" s="689"/>
      <c r="E8" s="32"/>
      <c r="F8" s="32"/>
      <c r="G8" s="30"/>
      <c r="H8" s="28"/>
      <c r="I8" s="30"/>
      <c r="J8" s="109">
        <f>SUM(G8:I8)</f>
        <v>0</v>
      </c>
      <c r="K8" s="690"/>
      <c r="L8" s="690"/>
      <c r="M8" s="691"/>
      <c r="N8" s="104"/>
    </row>
    <row r="9" spans="1:14" ht="30" customHeight="1" x14ac:dyDescent="0.15">
      <c r="A9" s="106">
        <f t="shared" ref="A9:A37" si="0">A8+1</f>
        <v>2</v>
      </c>
      <c r="B9" s="692"/>
      <c r="C9" s="693"/>
      <c r="D9" s="694"/>
      <c r="E9" s="25"/>
      <c r="F9" s="31"/>
      <c r="G9" s="30"/>
      <c r="H9" s="28"/>
      <c r="I9" s="30"/>
      <c r="J9" s="109">
        <f t="shared" ref="J9:J37" si="1">SUM(G9:I9)</f>
        <v>0</v>
      </c>
      <c r="K9" s="695"/>
      <c r="L9" s="695"/>
      <c r="M9" s="696"/>
      <c r="N9" s="104"/>
    </row>
    <row r="10" spans="1:14" ht="30" customHeight="1" x14ac:dyDescent="0.15">
      <c r="A10" s="107">
        <f t="shared" si="0"/>
        <v>3</v>
      </c>
      <c r="B10" s="692"/>
      <c r="C10" s="693"/>
      <c r="D10" s="694"/>
      <c r="E10" s="25"/>
      <c r="F10" s="25"/>
      <c r="G10" s="27"/>
      <c r="H10" s="26"/>
      <c r="I10" s="27"/>
      <c r="J10" s="109">
        <f t="shared" si="1"/>
        <v>0</v>
      </c>
      <c r="K10" s="701"/>
      <c r="L10" s="702"/>
      <c r="M10" s="703"/>
      <c r="N10" s="104"/>
    </row>
    <row r="11" spans="1:14" ht="30" customHeight="1" x14ac:dyDescent="0.15">
      <c r="A11" s="107">
        <f t="shared" si="0"/>
        <v>4</v>
      </c>
      <c r="B11" s="692"/>
      <c r="C11" s="693"/>
      <c r="D11" s="694"/>
      <c r="E11" s="25"/>
      <c r="F11" s="25"/>
      <c r="G11" s="27"/>
      <c r="H11" s="26"/>
      <c r="I11" s="27"/>
      <c r="J11" s="109">
        <f t="shared" si="1"/>
        <v>0</v>
      </c>
      <c r="K11" s="704"/>
      <c r="L11" s="704"/>
      <c r="M11" s="705"/>
      <c r="N11" s="104"/>
    </row>
    <row r="12" spans="1:14" ht="30" customHeight="1" x14ac:dyDescent="0.15">
      <c r="A12" s="107">
        <f t="shared" si="0"/>
        <v>5</v>
      </c>
      <c r="B12" s="692"/>
      <c r="C12" s="693"/>
      <c r="D12" s="694"/>
      <c r="E12" s="25"/>
      <c r="F12" s="25"/>
      <c r="G12" s="27"/>
      <c r="H12" s="26"/>
      <c r="I12" s="27"/>
      <c r="J12" s="109">
        <f t="shared" si="1"/>
        <v>0</v>
      </c>
      <c r="K12" s="695"/>
      <c r="L12" s="695"/>
      <c r="M12" s="696"/>
      <c r="N12" s="104"/>
    </row>
    <row r="13" spans="1:14" ht="30" customHeight="1" x14ac:dyDescent="0.15">
      <c r="A13" s="107">
        <f t="shared" si="0"/>
        <v>6</v>
      </c>
      <c r="B13" s="692"/>
      <c r="C13" s="693"/>
      <c r="D13" s="694"/>
      <c r="E13" s="25"/>
      <c r="F13" s="29"/>
      <c r="G13" s="27"/>
      <c r="H13" s="26"/>
      <c r="I13" s="27"/>
      <c r="J13" s="109">
        <f t="shared" si="1"/>
        <v>0</v>
      </c>
      <c r="K13" s="702"/>
      <c r="L13" s="702"/>
      <c r="M13" s="703"/>
      <c r="N13" s="104"/>
    </row>
    <row r="14" spans="1:14" ht="30" customHeight="1" x14ac:dyDescent="0.15">
      <c r="A14" s="107">
        <f t="shared" si="0"/>
        <v>7</v>
      </c>
      <c r="B14" s="692"/>
      <c r="C14" s="693"/>
      <c r="D14" s="694"/>
      <c r="E14" s="25"/>
      <c r="F14" s="25"/>
      <c r="G14" s="27"/>
      <c r="H14" s="26"/>
      <c r="I14" s="27"/>
      <c r="J14" s="109">
        <f t="shared" si="1"/>
        <v>0</v>
      </c>
      <c r="K14" s="702"/>
      <c r="L14" s="702"/>
      <c r="M14" s="703"/>
      <c r="N14" s="104"/>
    </row>
    <row r="15" spans="1:14" ht="30" customHeight="1" x14ac:dyDescent="0.15">
      <c r="A15" s="107">
        <f t="shared" si="0"/>
        <v>8</v>
      </c>
      <c r="B15" s="706"/>
      <c r="C15" s="706"/>
      <c r="D15" s="706"/>
      <c r="E15" s="25"/>
      <c r="F15" s="25"/>
      <c r="G15" s="27"/>
      <c r="H15" s="26"/>
      <c r="I15" s="27"/>
      <c r="J15" s="109">
        <f t="shared" si="1"/>
        <v>0</v>
      </c>
      <c r="K15" s="702"/>
      <c r="L15" s="702"/>
      <c r="M15" s="703"/>
      <c r="N15" s="104"/>
    </row>
    <row r="16" spans="1:14" ht="30" customHeight="1" x14ac:dyDescent="0.15">
      <c r="A16" s="107">
        <f t="shared" si="0"/>
        <v>9</v>
      </c>
      <c r="B16" s="706"/>
      <c r="C16" s="706"/>
      <c r="D16" s="706"/>
      <c r="E16" s="25"/>
      <c r="F16" s="25"/>
      <c r="G16" s="27"/>
      <c r="H16" s="26"/>
      <c r="I16" s="27"/>
      <c r="J16" s="109">
        <f t="shared" si="1"/>
        <v>0</v>
      </c>
      <c r="K16" s="702"/>
      <c r="L16" s="702"/>
      <c r="M16" s="703"/>
      <c r="N16" s="104"/>
    </row>
    <row r="17" spans="1:14" ht="30" customHeight="1" x14ac:dyDescent="0.15">
      <c r="A17" s="107">
        <f t="shared" si="0"/>
        <v>10</v>
      </c>
      <c r="B17" s="706"/>
      <c r="C17" s="706"/>
      <c r="D17" s="706"/>
      <c r="E17" s="25"/>
      <c r="F17" s="25"/>
      <c r="G17" s="27"/>
      <c r="H17" s="26"/>
      <c r="I17" s="27"/>
      <c r="J17" s="109">
        <f t="shared" si="1"/>
        <v>0</v>
      </c>
      <c r="K17" s="702"/>
      <c r="L17" s="702"/>
      <c r="M17" s="703"/>
      <c r="N17" s="104"/>
    </row>
    <row r="18" spans="1:14" ht="30" customHeight="1" x14ac:dyDescent="0.15">
      <c r="A18" s="107">
        <f t="shared" si="0"/>
        <v>11</v>
      </c>
      <c r="B18" s="706"/>
      <c r="C18" s="706"/>
      <c r="D18" s="706"/>
      <c r="E18" s="25"/>
      <c r="F18" s="25"/>
      <c r="G18" s="27"/>
      <c r="H18" s="26"/>
      <c r="I18" s="27"/>
      <c r="J18" s="109">
        <f t="shared" si="1"/>
        <v>0</v>
      </c>
      <c r="K18" s="702"/>
      <c r="L18" s="702"/>
      <c r="M18" s="703"/>
      <c r="N18" s="104"/>
    </row>
    <row r="19" spans="1:14" ht="30" customHeight="1" x14ac:dyDescent="0.15">
      <c r="A19" s="107">
        <f t="shared" si="0"/>
        <v>12</v>
      </c>
      <c r="B19" s="706"/>
      <c r="C19" s="706"/>
      <c r="D19" s="706"/>
      <c r="E19" s="25"/>
      <c r="F19" s="25"/>
      <c r="G19" s="27"/>
      <c r="H19" s="26"/>
      <c r="I19" s="27"/>
      <c r="J19" s="109">
        <f t="shared" si="1"/>
        <v>0</v>
      </c>
      <c r="K19" s="702"/>
      <c r="L19" s="702"/>
      <c r="M19" s="703"/>
      <c r="N19" s="104"/>
    </row>
    <row r="20" spans="1:14" ht="30" customHeight="1" x14ac:dyDescent="0.15">
      <c r="A20" s="107">
        <f t="shared" si="0"/>
        <v>13</v>
      </c>
      <c r="B20" s="706"/>
      <c r="C20" s="706"/>
      <c r="D20" s="706"/>
      <c r="E20" s="25"/>
      <c r="F20" s="25"/>
      <c r="G20" s="27"/>
      <c r="H20" s="26"/>
      <c r="I20" s="27"/>
      <c r="J20" s="109">
        <f t="shared" si="1"/>
        <v>0</v>
      </c>
      <c r="K20" s="702"/>
      <c r="L20" s="702"/>
      <c r="M20" s="703"/>
      <c r="N20" s="104"/>
    </row>
    <row r="21" spans="1:14" ht="30" customHeight="1" x14ac:dyDescent="0.15">
      <c r="A21" s="107">
        <f t="shared" si="0"/>
        <v>14</v>
      </c>
      <c r="B21" s="706"/>
      <c r="C21" s="706"/>
      <c r="D21" s="706"/>
      <c r="E21" s="25"/>
      <c r="F21" s="25"/>
      <c r="G21" s="27"/>
      <c r="H21" s="26"/>
      <c r="I21" s="27"/>
      <c r="J21" s="109">
        <f t="shared" si="1"/>
        <v>0</v>
      </c>
      <c r="K21" s="702"/>
      <c r="L21" s="702"/>
      <c r="M21" s="703"/>
      <c r="N21" s="104"/>
    </row>
    <row r="22" spans="1:14" ht="30" customHeight="1" x14ac:dyDescent="0.15">
      <c r="A22" s="107">
        <f t="shared" si="0"/>
        <v>15</v>
      </c>
      <c r="B22" s="706"/>
      <c r="C22" s="706"/>
      <c r="D22" s="706"/>
      <c r="E22" s="25"/>
      <c r="F22" s="25"/>
      <c r="G22" s="27"/>
      <c r="H22" s="26"/>
      <c r="I22" s="27"/>
      <c r="J22" s="109">
        <f t="shared" si="1"/>
        <v>0</v>
      </c>
      <c r="K22" s="702"/>
      <c r="L22" s="702"/>
      <c r="M22" s="703"/>
      <c r="N22" s="104"/>
    </row>
    <row r="23" spans="1:14" ht="30" customHeight="1" x14ac:dyDescent="0.15">
      <c r="A23" s="107">
        <f t="shared" si="0"/>
        <v>16</v>
      </c>
      <c r="B23" s="706"/>
      <c r="C23" s="706"/>
      <c r="D23" s="706"/>
      <c r="E23" s="25"/>
      <c r="F23" s="25"/>
      <c r="G23" s="27"/>
      <c r="H23" s="26"/>
      <c r="I23" s="27"/>
      <c r="J23" s="109">
        <f t="shared" si="1"/>
        <v>0</v>
      </c>
      <c r="K23" s="702"/>
      <c r="L23" s="702"/>
      <c r="M23" s="703"/>
      <c r="N23" s="104"/>
    </row>
    <row r="24" spans="1:14" ht="30" customHeight="1" x14ac:dyDescent="0.15">
      <c r="A24" s="107">
        <f t="shared" si="0"/>
        <v>17</v>
      </c>
      <c r="B24" s="706"/>
      <c r="C24" s="706"/>
      <c r="D24" s="706"/>
      <c r="E24" s="25"/>
      <c r="F24" s="25"/>
      <c r="G24" s="27"/>
      <c r="H24" s="26"/>
      <c r="I24" s="27"/>
      <c r="J24" s="109">
        <f t="shared" si="1"/>
        <v>0</v>
      </c>
      <c r="K24" s="702"/>
      <c r="L24" s="702"/>
      <c r="M24" s="703"/>
      <c r="N24" s="104"/>
    </row>
    <row r="25" spans="1:14" ht="30" customHeight="1" x14ac:dyDescent="0.15">
      <c r="A25" s="107">
        <f t="shared" si="0"/>
        <v>18</v>
      </c>
      <c r="B25" s="706"/>
      <c r="C25" s="706"/>
      <c r="D25" s="706"/>
      <c r="E25" s="25"/>
      <c r="F25" s="25"/>
      <c r="G25" s="27"/>
      <c r="H25" s="26"/>
      <c r="I25" s="27"/>
      <c r="J25" s="109">
        <f t="shared" si="1"/>
        <v>0</v>
      </c>
      <c r="K25" s="702"/>
      <c r="L25" s="702"/>
      <c r="M25" s="703"/>
      <c r="N25" s="104"/>
    </row>
    <row r="26" spans="1:14" ht="30" customHeight="1" x14ac:dyDescent="0.15">
      <c r="A26" s="107">
        <f t="shared" si="0"/>
        <v>19</v>
      </c>
      <c r="B26" s="706"/>
      <c r="C26" s="706"/>
      <c r="D26" s="706"/>
      <c r="E26" s="25"/>
      <c r="F26" s="25"/>
      <c r="G26" s="27"/>
      <c r="H26" s="26"/>
      <c r="I26" s="27"/>
      <c r="J26" s="109">
        <f t="shared" si="1"/>
        <v>0</v>
      </c>
      <c r="K26" s="702"/>
      <c r="L26" s="702"/>
      <c r="M26" s="703"/>
      <c r="N26" s="104"/>
    </row>
    <row r="27" spans="1:14" ht="30" customHeight="1" x14ac:dyDescent="0.15">
      <c r="A27" s="107">
        <f t="shared" si="0"/>
        <v>20</v>
      </c>
      <c r="B27" s="706"/>
      <c r="C27" s="706"/>
      <c r="D27" s="706"/>
      <c r="E27" s="25"/>
      <c r="F27" s="25"/>
      <c r="G27" s="27"/>
      <c r="H27" s="26"/>
      <c r="I27" s="27"/>
      <c r="J27" s="110">
        <f t="shared" si="1"/>
        <v>0</v>
      </c>
      <c r="K27" s="702"/>
      <c r="L27" s="702"/>
      <c r="M27" s="703"/>
      <c r="N27" s="104"/>
    </row>
    <row r="28" spans="1:14" ht="30" customHeight="1" x14ac:dyDescent="0.15">
      <c r="A28" s="107">
        <f t="shared" si="0"/>
        <v>21</v>
      </c>
      <c r="B28" s="706"/>
      <c r="C28" s="706"/>
      <c r="D28" s="706"/>
      <c r="E28" s="25"/>
      <c r="F28" s="25"/>
      <c r="G28" s="27"/>
      <c r="H28" s="26"/>
      <c r="I28" s="27"/>
      <c r="J28" s="110">
        <f t="shared" si="1"/>
        <v>0</v>
      </c>
      <c r="K28" s="702"/>
      <c r="L28" s="702"/>
      <c r="M28" s="703"/>
      <c r="N28" s="104"/>
    </row>
    <row r="29" spans="1:14" ht="30" customHeight="1" x14ac:dyDescent="0.15">
      <c r="A29" s="107">
        <f t="shared" si="0"/>
        <v>22</v>
      </c>
      <c r="B29" s="706"/>
      <c r="C29" s="706"/>
      <c r="D29" s="706"/>
      <c r="E29" s="25"/>
      <c r="F29" s="25"/>
      <c r="G29" s="27"/>
      <c r="H29" s="26"/>
      <c r="I29" s="27"/>
      <c r="J29" s="110">
        <f t="shared" si="1"/>
        <v>0</v>
      </c>
      <c r="K29" s="702"/>
      <c r="L29" s="702"/>
      <c r="M29" s="703"/>
      <c r="N29" s="104"/>
    </row>
    <row r="30" spans="1:14" ht="30" customHeight="1" x14ac:dyDescent="0.15">
      <c r="A30" s="107">
        <f t="shared" si="0"/>
        <v>23</v>
      </c>
      <c r="B30" s="706"/>
      <c r="C30" s="706"/>
      <c r="D30" s="706"/>
      <c r="E30" s="25"/>
      <c r="F30" s="25"/>
      <c r="G30" s="27"/>
      <c r="H30" s="26"/>
      <c r="I30" s="27"/>
      <c r="J30" s="110">
        <f t="shared" si="1"/>
        <v>0</v>
      </c>
      <c r="K30" s="702"/>
      <c r="L30" s="702"/>
      <c r="M30" s="703"/>
      <c r="N30" s="104"/>
    </row>
    <row r="31" spans="1:14" ht="30" customHeight="1" x14ac:dyDescent="0.15">
      <c r="A31" s="107">
        <f t="shared" si="0"/>
        <v>24</v>
      </c>
      <c r="B31" s="706"/>
      <c r="C31" s="706"/>
      <c r="D31" s="706"/>
      <c r="E31" s="25"/>
      <c r="F31" s="25"/>
      <c r="G31" s="27"/>
      <c r="H31" s="26"/>
      <c r="I31" s="27"/>
      <c r="J31" s="110">
        <f t="shared" si="1"/>
        <v>0</v>
      </c>
      <c r="K31" s="702"/>
      <c r="L31" s="702"/>
      <c r="M31" s="703"/>
      <c r="N31" s="104"/>
    </row>
    <row r="32" spans="1:14" ht="30" customHeight="1" x14ac:dyDescent="0.15">
      <c r="A32" s="107">
        <f t="shared" si="0"/>
        <v>25</v>
      </c>
      <c r="B32" s="706"/>
      <c r="C32" s="706"/>
      <c r="D32" s="706"/>
      <c r="E32" s="25"/>
      <c r="F32" s="25"/>
      <c r="G32" s="27"/>
      <c r="H32" s="26"/>
      <c r="I32" s="27"/>
      <c r="J32" s="110">
        <f t="shared" si="1"/>
        <v>0</v>
      </c>
      <c r="K32" s="702"/>
      <c r="L32" s="702"/>
      <c r="M32" s="703"/>
      <c r="N32" s="104"/>
    </row>
    <row r="33" spans="1:14" ht="30" customHeight="1" x14ac:dyDescent="0.15">
      <c r="A33" s="107">
        <f t="shared" si="0"/>
        <v>26</v>
      </c>
      <c r="B33" s="706"/>
      <c r="C33" s="706"/>
      <c r="D33" s="706"/>
      <c r="E33" s="25"/>
      <c r="F33" s="25"/>
      <c r="G33" s="27"/>
      <c r="H33" s="26"/>
      <c r="I33" s="27"/>
      <c r="J33" s="110">
        <f t="shared" si="1"/>
        <v>0</v>
      </c>
      <c r="K33" s="702"/>
      <c r="L33" s="702"/>
      <c r="M33" s="703"/>
      <c r="N33" s="104"/>
    </row>
    <row r="34" spans="1:14" ht="30" customHeight="1" x14ac:dyDescent="0.15">
      <c r="A34" s="107">
        <f t="shared" si="0"/>
        <v>27</v>
      </c>
      <c r="B34" s="706"/>
      <c r="C34" s="706"/>
      <c r="D34" s="706"/>
      <c r="E34" s="25"/>
      <c r="F34" s="25"/>
      <c r="G34" s="27"/>
      <c r="H34" s="26"/>
      <c r="I34" s="27"/>
      <c r="J34" s="110">
        <f t="shared" si="1"/>
        <v>0</v>
      </c>
      <c r="K34" s="702"/>
      <c r="L34" s="702"/>
      <c r="M34" s="703"/>
      <c r="N34" s="104"/>
    </row>
    <row r="35" spans="1:14" ht="30" customHeight="1" x14ac:dyDescent="0.15">
      <c r="A35" s="107">
        <f t="shared" si="0"/>
        <v>28</v>
      </c>
      <c r="B35" s="706"/>
      <c r="C35" s="706"/>
      <c r="D35" s="706"/>
      <c r="E35" s="25"/>
      <c r="F35" s="25"/>
      <c r="G35" s="27"/>
      <c r="H35" s="26"/>
      <c r="I35" s="27"/>
      <c r="J35" s="110">
        <f t="shared" si="1"/>
        <v>0</v>
      </c>
      <c r="K35" s="702"/>
      <c r="L35" s="702"/>
      <c r="M35" s="703"/>
      <c r="N35" s="104"/>
    </row>
    <row r="36" spans="1:14" ht="30" customHeight="1" x14ac:dyDescent="0.15">
      <c r="A36" s="107">
        <f t="shared" si="0"/>
        <v>29</v>
      </c>
      <c r="B36" s="706"/>
      <c r="C36" s="706"/>
      <c r="D36" s="706"/>
      <c r="E36" s="25"/>
      <c r="F36" s="25"/>
      <c r="G36" s="27"/>
      <c r="H36" s="27"/>
      <c r="I36" s="27"/>
      <c r="J36" s="110">
        <f t="shared" si="1"/>
        <v>0</v>
      </c>
      <c r="K36" s="702"/>
      <c r="L36" s="702"/>
      <c r="M36" s="703"/>
      <c r="N36" s="104"/>
    </row>
    <row r="37" spans="1:14" ht="30" customHeight="1" thickBot="1" x14ac:dyDescent="0.2">
      <c r="A37" s="108">
        <f t="shared" si="0"/>
        <v>30</v>
      </c>
      <c r="B37" s="708"/>
      <c r="C37" s="708"/>
      <c r="D37" s="708"/>
      <c r="E37" s="223"/>
      <c r="F37" s="25"/>
      <c r="G37" s="69"/>
      <c r="H37" s="23"/>
      <c r="I37" s="24"/>
      <c r="J37" s="111">
        <f t="shared" si="1"/>
        <v>0</v>
      </c>
      <c r="K37" s="709"/>
      <c r="L37" s="709"/>
      <c r="M37" s="710"/>
      <c r="N37" s="104"/>
    </row>
    <row r="38" spans="1:14" ht="30" customHeight="1" thickBot="1" x14ac:dyDescent="0.2">
      <c r="A38" s="22"/>
      <c r="B38" s="711" t="s">
        <v>136</v>
      </c>
      <c r="C38" s="712"/>
      <c r="D38" s="712"/>
      <c r="E38" s="712"/>
      <c r="F38" s="712"/>
      <c r="G38" s="230">
        <f>SUM(G8:G37)</f>
        <v>0</v>
      </c>
      <c r="H38" s="21">
        <f>SUM(H8:H37)</f>
        <v>0</v>
      </c>
      <c r="I38" s="21">
        <f t="shared" ref="I38" si="2">SUM(I8:I37)</f>
        <v>0</v>
      </c>
      <c r="J38" s="112">
        <f>SUM(J8:J37)</f>
        <v>0</v>
      </c>
      <c r="K38" s="713"/>
      <c r="L38" s="713"/>
      <c r="M38" s="714"/>
      <c r="N38" s="104"/>
    </row>
    <row r="39" spans="1:14" s="18" customFormat="1" ht="19.5" customHeight="1" x14ac:dyDescent="0.2">
      <c r="A39" s="715" t="s">
        <v>135</v>
      </c>
      <c r="B39" s="716"/>
      <c r="C39" s="716"/>
      <c r="D39" s="716"/>
      <c r="E39" s="716"/>
      <c r="F39" s="716"/>
      <c r="G39" s="716"/>
      <c r="H39" s="716"/>
      <c r="I39" s="716"/>
      <c r="J39" s="716"/>
      <c r="K39" s="717"/>
      <c r="L39" s="717"/>
      <c r="M39" s="717"/>
      <c r="N39" s="113"/>
    </row>
    <row r="40" spans="1:14" s="18" customFormat="1" ht="19.899999999999999" customHeight="1" x14ac:dyDescent="0.2">
      <c r="A40" s="719" t="s">
        <v>272</v>
      </c>
      <c r="B40" s="719"/>
      <c r="C40" s="719"/>
      <c r="D40" s="719"/>
      <c r="E40" s="719"/>
      <c r="F40" s="719"/>
      <c r="G40" s="719"/>
      <c r="H40" s="719"/>
      <c r="I40" s="719"/>
      <c r="J40" s="719"/>
      <c r="K40" s="718"/>
      <c r="L40" s="718"/>
      <c r="M40" s="718"/>
      <c r="N40" s="113"/>
    </row>
    <row r="41" spans="1:14" s="18" customFormat="1" ht="19.899999999999999" customHeight="1" x14ac:dyDescent="0.2">
      <c r="A41" s="719" t="s">
        <v>134</v>
      </c>
      <c r="B41" s="719"/>
      <c r="C41" s="719"/>
      <c r="D41" s="719"/>
      <c r="E41" s="719"/>
      <c r="F41" s="719"/>
      <c r="G41" s="719"/>
      <c r="H41" s="719"/>
      <c r="I41" s="719"/>
      <c r="J41" s="719"/>
      <c r="K41" s="719"/>
      <c r="L41" s="719"/>
      <c r="M41" s="719"/>
      <c r="N41" s="113"/>
    </row>
    <row r="42" spans="1:14" s="18" customFormat="1" ht="19.899999999999999" customHeight="1" x14ac:dyDescent="0.2">
      <c r="A42" s="719"/>
      <c r="B42" s="719"/>
      <c r="C42" s="719"/>
      <c r="D42" s="719"/>
      <c r="E42" s="719"/>
      <c r="F42" s="719"/>
      <c r="G42" s="719"/>
      <c r="H42" s="719"/>
      <c r="I42" s="719"/>
      <c r="J42" s="719"/>
      <c r="K42" s="719"/>
      <c r="L42" s="719"/>
      <c r="M42" s="719"/>
      <c r="N42" s="113"/>
    </row>
    <row r="43" spans="1:14" s="20" customFormat="1" ht="19.899999999999999" customHeight="1" x14ac:dyDescent="0.15">
      <c r="A43" s="114" t="s">
        <v>33</v>
      </c>
      <c r="B43" s="720" t="s">
        <v>133</v>
      </c>
      <c r="C43" s="720"/>
      <c r="D43" s="720"/>
      <c r="E43" s="720"/>
      <c r="F43" s="720"/>
      <c r="G43" s="720"/>
      <c r="H43" s="720"/>
      <c r="I43" s="720"/>
      <c r="J43" s="720"/>
      <c r="K43" s="720"/>
      <c r="L43" s="720"/>
      <c r="M43" s="720"/>
      <c r="N43" s="354"/>
    </row>
    <row r="44" spans="1:14" s="18" customFormat="1" ht="19.899999999999999" customHeight="1" x14ac:dyDescent="0.2">
      <c r="A44" s="114" t="s">
        <v>31</v>
      </c>
      <c r="B44" s="707" t="s">
        <v>274</v>
      </c>
      <c r="C44" s="707"/>
      <c r="D44" s="707"/>
      <c r="E44" s="707"/>
      <c r="F44" s="707"/>
      <c r="G44" s="707"/>
      <c r="H44" s="707"/>
      <c r="I44" s="707"/>
      <c r="J44" s="707"/>
      <c r="K44" s="707"/>
      <c r="L44" s="707"/>
      <c r="M44" s="707"/>
      <c r="N44" s="707"/>
    </row>
    <row r="45" spans="1:14" s="18" customFormat="1" ht="19.899999999999999" customHeight="1" x14ac:dyDescent="0.2">
      <c r="A45" s="114"/>
      <c r="B45" s="114"/>
      <c r="C45" s="114"/>
      <c r="D45" s="114"/>
      <c r="E45" s="114"/>
      <c r="F45" s="114"/>
      <c r="G45" s="114"/>
      <c r="H45" s="114"/>
      <c r="I45" s="114"/>
      <c r="J45" s="114"/>
      <c r="K45" s="114"/>
      <c r="L45" s="114"/>
      <c r="M45" s="114"/>
      <c r="N45" s="114"/>
    </row>
    <row r="46" spans="1:14" s="18" customFormat="1" ht="19.899999999999999" customHeight="1" x14ac:dyDescent="0.2">
      <c r="A46" s="19"/>
      <c r="B46" s="19"/>
      <c r="C46" s="19"/>
      <c r="D46" s="19"/>
      <c r="E46" s="19"/>
      <c r="F46" s="19"/>
      <c r="G46" s="19"/>
      <c r="H46" s="19"/>
      <c r="I46" s="19"/>
      <c r="J46" s="19"/>
      <c r="K46" s="19"/>
      <c r="L46" s="19"/>
      <c r="M46" s="19"/>
      <c r="N46" s="19"/>
    </row>
    <row r="47" spans="1:14" s="18" customFormat="1" ht="19.899999999999999" customHeight="1" x14ac:dyDescent="0.2">
      <c r="A47" s="19"/>
      <c r="B47" s="19"/>
      <c r="C47" s="19"/>
      <c r="D47" s="19"/>
      <c r="E47" s="19"/>
      <c r="F47" s="19"/>
      <c r="G47" s="19"/>
      <c r="H47" s="19"/>
      <c r="I47" s="19"/>
      <c r="J47" s="19"/>
      <c r="K47" s="19"/>
      <c r="L47" s="19"/>
      <c r="M47" s="19"/>
      <c r="N47" s="19"/>
    </row>
    <row r="48" spans="1:14" ht="19.899999999999999" customHeight="1" x14ac:dyDescent="0.15">
      <c r="A48" s="17"/>
      <c r="B48" s="15"/>
      <c r="C48" s="16"/>
      <c r="D48" s="15"/>
      <c r="E48" s="15"/>
      <c r="F48" s="15"/>
      <c r="G48" s="15"/>
      <c r="H48" s="15"/>
      <c r="I48" s="15"/>
      <c r="J48" s="15"/>
      <c r="K48" s="15"/>
      <c r="L48" s="15"/>
      <c r="M48" s="15"/>
      <c r="N48" s="15"/>
    </row>
    <row r="49" spans="1:14" ht="12" customHeight="1" x14ac:dyDescent="0.15">
      <c r="B49" s="13"/>
      <c r="C49" s="13"/>
      <c r="D49" s="13"/>
      <c r="E49" s="13"/>
      <c r="F49" s="13"/>
      <c r="G49" s="13"/>
      <c r="H49" s="13"/>
      <c r="I49" s="13"/>
      <c r="J49" s="13"/>
      <c r="K49" s="13"/>
      <c r="L49" s="13"/>
      <c r="M49" s="13"/>
      <c r="N49" s="13"/>
    </row>
    <row r="50" spans="1:14" ht="12" hidden="1" customHeight="1" x14ac:dyDescent="0.15">
      <c r="A50" s="11" t="s">
        <v>259</v>
      </c>
      <c r="B50" s="13"/>
      <c r="C50" s="13"/>
      <c r="D50" s="13"/>
      <c r="E50" s="13"/>
      <c r="F50" s="13"/>
      <c r="G50" s="13"/>
      <c r="H50" s="13"/>
      <c r="I50" s="13"/>
      <c r="J50" s="13"/>
      <c r="K50" s="13"/>
      <c r="L50" s="13"/>
      <c r="M50" s="13"/>
      <c r="N50" s="13"/>
    </row>
    <row r="51" spans="1:14" ht="12" hidden="1" customHeight="1" x14ac:dyDescent="0.15">
      <c r="A51" t="s">
        <v>132</v>
      </c>
      <c r="B51" s="13"/>
      <c r="C51" s="13"/>
      <c r="D51" s="13"/>
      <c r="E51" s="13"/>
      <c r="F51" s="13"/>
      <c r="G51" s="13"/>
      <c r="H51" s="13"/>
      <c r="I51" s="13"/>
      <c r="J51" s="13"/>
      <c r="K51" s="13"/>
      <c r="L51" s="13"/>
      <c r="M51" s="13"/>
      <c r="N51" s="13"/>
    </row>
    <row r="52" spans="1:14" ht="12" hidden="1" customHeight="1" x14ac:dyDescent="0.15">
      <c r="A52" t="s">
        <v>131</v>
      </c>
      <c r="B52" s="14"/>
      <c r="C52" s="13"/>
      <c r="D52" s="13"/>
      <c r="E52" s="13"/>
      <c r="F52" s="13"/>
      <c r="G52" s="13"/>
      <c r="H52" s="13"/>
      <c r="I52" s="13"/>
      <c r="J52" s="13"/>
      <c r="K52" s="13"/>
      <c r="L52" s="13"/>
      <c r="M52" s="13"/>
      <c r="N52" s="13"/>
    </row>
    <row r="53" spans="1:14" ht="13.5" hidden="1" x14ac:dyDescent="0.15">
      <c r="A53" t="s">
        <v>130</v>
      </c>
      <c r="B53" s="12"/>
      <c r="C53" s="12"/>
      <c r="D53" s="12"/>
      <c r="E53" s="12"/>
      <c r="F53" s="12"/>
      <c r="G53" s="12"/>
      <c r="H53" s="12"/>
      <c r="I53" s="12"/>
      <c r="J53" s="12"/>
      <c r="K53" s="12"/>
      <c r="L53" s="12"/>
      <c r="M53" s="12"/>
      <c r="N53" s="12"/>
    </row>
    <row r="54" spans="1:14" ht="13.5" hidden="1" x14ac:dyDescent="0.15">
      <c r="A54" t="s">
        <v>129</v>
      </c>
    </row>
    <row r="55" spans="1:14" ht="13.5" hidden="1" x14ac:dyDescent="0.15">
      <c r="A55" t="s">
        <v>344</v>
      </c>
    </row>
    <row r="56" spans="1:14" ht="13.5" hidden="1" x14ac:dyDescent="0.15">
      <c r="A56" t="s">
        <v>128</v>
      </c>
    </row>
    <row r="57" spans="1:14" ht="13.5" hidden="1" x14ac:dyDescent="0.15">
      <c r="A57" t="s">
        <v>127</v>
      </c>
    </row>
    <row r="58" spans="1:14" ht="13.5" hidden="1" x14ac:dyDescent="0.15">
      <c r="A58" t="s">
        <v>126</v>
      </c>
    </row>
    <row r="59" spans="1:14" ht="13.5" hidden="1" x14ac:dyDescent="0.15">
      <c r="A59" t="s">
        <v>125</v>
      </c>
    </row>
  </sheetData>
  <sheetProtection algorithmName="SHA-512" hashValue="ZaVnHnpwLoqJVRheu19ic7UYvAFoE5HNl9ACEt5w+5tCne8J3gqWul7GUkw9HM11Y+g/6JkDpxADvs56Xy82yg==" saltValue="i06rkOYUg8idN72Dn5YMAQ==" spinCount="100000" sheet="1" insertRows="0"/>
  <mergeCells count="81">
    <mergeCell ref="B44:N44"/>
    <mergeCell ref="B37:D37"/>
    <mergeCell ref="K37:M37"/>
    <mergeCell ref="B38:F38"/>
    <mergeCell ref="K38:M38"/>
    <mergeCell ref="A39:J39"/>
    <mergeCell ref="K39:M40"/>
    <mergeCell ref="A40:J40"/>
    <mergeCell ref="A41:M42"/>
    <mergeCell ref="B43:M43"/>
    <mergeCell ref="B34:D34"/>
    <mergeCell ref="K34:M34"/>
    <mergeCell ref="B35:D35"/>
    <mergeCell ref="K35:M35"/>
    <mergeCell ref="B36:D36"/>
    <mergeCell ref="K36:M36"/>
    <mergeCell ref="B31:D31"/>
    <mergeCell ref="K31:M31"/>
    <mergeCell ref="B32:D32"/>
    <mergeCell ref="K32:M32"/>
    <mergeCell ref="B33:D33"/>
    <mergeCell ref="K33:M33"/>
    <mergeCell ref="B28:D28"/>
    <mergeCell ref="K28:M28"/>
    <mergeCell ref="B29:D29"/>
    <mergeCell ref="K29:M29"/>
    <mergeCell ref="B30:D30"/>
    <mergeCell ref="K30:M30"/>
    <mergeCell ref="B25:D25"/>
    <mergeCell ref="K25:M25"/>
    <mergeCell ref="B26:D26"/>
    <mergeCell ref="K26:M26"/>
    <mergeCell ref="B27:D27"/>
    <mergeCell ref="K27:M27"/>
    <mergeCell ref="B22:D22"/>
    <mergeCell ref="K22:M22"/>
    <mergeCell ref="B23:D23"/>
    <mergeCell ref="K23:M23"/>
    <mergeCell ref="B24:D24"/>
    <mergeCell ref="K24:M24"/>
    <mergeCell ref="B19:D19"/>
    <mergeCell ref="K19:M19"/>
    <mergeCell ref="B20:D20"/>
    <mergeCell ref="K20:M20"/>
    <mergeCell ref="B21:D21"/>
    <mergeCell ref="K21:M21"/>
    <mergeCell ref="B16:D16"/>
    <mergeCell ref="K16:M16"/>
    <mergeCell ref="B17:D17"/>
    <mergeCell ref="K17:M17"/>
    <mergeCell ref="B18:D18"/>
    <mergeCell ref="K18:M18"/>
    <mergeCell ref="B13:D13"/>
    <mergeCell ref="K13:M13"/>
    <mergeCell ref="B14:D14"/>
    <mergeCell ref="K14:M14"/>
    <mergeCell ref="B15:D15"/>
    <mergeCell ref="K15:M15"/>
    <mergeCell ref="B10:D10"/>
    <mergeCell ref="K10:M10"/>
    <mergeCell ref="B11:D11"/>
    <mergeCell ref="K11:M11"/>
    <mergeCell ref="B12:D12"/>
    <mergeCell ref="K12:M12"/>
    <mergeCell ref="B8:D8"/>
    <mergeCell ref="K8:M8"/>
    <mergeCell ref="B9:D9"/>
    <mergeCell ref="K9:M9"/>
    <mergeCell ref="J6:J7"/>
    <mergeCell ref="I6:I7"/>
    <mergeCell ref="H6:H7"/>
    <mergeCell ref="K3:M3"/>
    <mergeCell ref="K2:M2"/>
    <mergeCell ref="A3:F3"/>
    <mergeCell ref="A5:A7"/>
    <mergeCell ref="B5:D7"/>
    <mergeCell ref="E5:E7"/>
    <mergeCell ref="F5:F7"/>
    <mergeCell ref="K5:M7"/>
    <mergeCell ref="G5:J5"/>
    <mergeCell ref="G6:G7"/>
  </mergeCells>
  <phoneticPr fontId="5"/>
  <conditionalFormatting sqref="B8:M38">
    <cfRule type="containsBlanks" dxfId="0" priority="2">
      <formula>LEN(TRIM(B8))=0</formula>
    </cfRule>
  </conditionalFormatting>
  <dataValidations count="6">
    <dataValidation type="custom" allowBlank="1" showInputMessage="1" showErrorMessage="1" sqref="N65534:N65553 N131070:N131089 N196606:N196625 N262142:N262161 N327678:N327697 N393214:N393233 N458750:N458769 N524286:N524305 N589822:N589841 N655358:N655377 N720894:N720913 N786430:N786449 N851966:N851985 N917502:N917521 N983038:N983057 WUL983038:WVM983057 VQX983038:VRY983057 WAT983038:WBU983057 HZ65534:JA65553 RV65534:SW65553 ABR65534:ACS65553 ALN65534:AMO65553 AVJ65534:AWK65553 BFF65534:BGG65553 BPB65534:BQC65553 BYX65534:BZY65553 CIT65534:CJU65553 CSP65534:CTQ65553 DCL65534:DDM65553 DMH65534:DNI65553 DWD65534:DXE65553 EFZ65534:EHA65553 EPV65534:EQW65553 EZR65534:FAS65553 FJN65534:FKO65553 FTJ65534:FUK65553 GDF65534:GEG65553 GNB65534:GOC65553 GWX65534:GXY65553 HGT65534:HHU65553 HQP65534:HRQ65553 IAL65534:IBM65553 IKH65534:ILI65553 IUD65534:IVE65553 JDZ65534:JFA65553 JNV65534:JOW65553 JXR65534:JYS65553 KHN65534:KIO65553 KRJ65534:KSK65553 LBF65534:LCG65553 LLB65534:LMC65553 LUX65534:LVY65553 MET65534:MFU65553 MOP65534:MPQ65553 MYL65534:MZM65553 NIH65534:NJI65553 NSD65534:NTE65553 OBZ65534:ODA65553 OLV65534:OMW65553 OVR65534:OWS65553 PFN65534:PGO65553 PPJ65534:PQK65553 PZF65534:QAG65553 QJB65534:QKC65553 QSX65534:QTY65553 RCT65534:RDU65553 RMP65534:RNQ65553 RWL65534:RXM65553 SGH65534:SHI65553 SQD65534:SRE65553 SZZ65534:TBA65553 TJV65534:TKW65553 TTR65534:TUS65553 UDN65534:UEO65553 UNJ65534:UOK65553 UXF65534:UYG65553 VHB65534:VIC65553 VQX65534:VRY65553 WAT65534:WBU65553 WKP65534:WLQ65553 WUL65534:WVM65553 HZ131070:JA131089 RV131070:SW131089 ABR131070:ACS131089 ALN131070:AMO131089 AVJ131070:AWK131089 BFF131070:BGG131089 BPB131070:BQC131089 BYX131070:BZY131089 CIT131070:CJU131089 CSP131070:CTQ131089 DCL131070:DDM131089 DMH131070:DNI131089 DWD131070:DXE131089 EFZ131070:EHA131089 EPV131070:EQW131089 EZR131070:FAS131089 FJN131070:FKO131089 FTJ131070:FUK131089 GDF131070:GEG131089 GNB131070:GOC131089 GWX131070:GXY131089 HGT131070:HHU131089 HQP131070:HRQ131089 IAL131070:IBM131089 IKH131070:ILI131089 IUD131070:IVE131089 JDZ131070:JFA131089 JNV131070:JOW131089 JXR131070:JYS131089 KHN131070:KIO131089 KRJ131070:KSK131089 LBF131070:LCG131089 LLB131070:LMC131089 LUX131070:LVY131089 MET131070:MFU131089 MOP131070:MPQ131089 MYL131070:MZM131089 NIH131070:NJI131089 NSD131070:NTE131089 OBZ131070:ODA131089 OLV131070:OMW131089 OVR131070:OWS131089 PFN131070:PGO131089 PPJ131070:PQK131089 PZF131070:QAG131089 QJB131070:QKC131089 QSX131070:QTY131089 RCT131070:RDU131089 RMP131070:RNQ131089 RWL131070:RXM131089 SGH131070:SHI131089 SQD131070:SRE131089 SZZ131070:TBA131089 TJV131070:TKW131089 TTR131070:TUS131089 UDN131070:UEO131089 UNJ131070:UOK131089 UXF131070:UYG131089 VHB131070:VIC131089 VQX131070:VRY131089 WAT131070:WBU131089 WKP131070:WLQ131089 WUL131070:WVM131089 HZ196606:JA196625 RV196606:SW196625 ABR196606:ACS196625 ALN196606:AMO196625 AVJ196606:AWK196625 BFF196606:BGG196625 BPB196606:BQC196625 BYX196606:BZY196625 CIT196606:CJU196625 CSP196606:CTQ196625 DCL196606:DDM196625 DMH196606:DNI196625 DWD196606:DXE196625 EFZ196606:EHA196625 EPV196606:EQW196625 EZR196606:FAS196625 FJN196606:FKO196625 FTJ196606:FUK196625 GDF196606:GEG196625 GNB196606:GOC196625 GWX196606:GXY196625 HGT196606:HHU196625 HQP196606:HRQ196625 IAL196606:IBM196625 IKH196606:ILI196625 IUD196606:IVE196625 JDZ196606:JFA196625 JNV196606:JOW196625 JXR196606:JYS196625 KHN196606:KIO196625 KRJ196606:KSK196625 LBF196606:LCG196625 LLB196606:LMC196625 LUX196606:LVY196625 MET196606:MFU196625 MOP196606:MPQ196625 MYL196606:MZM196625 NIH196606:NJI196625 NSD196606:NTE196625 OBZ196606:ODA196625 OLV196606:OMW196625 OVR196606:OWS196625 PFN196606:PGO196625 PPJ196606:PQK196625 PZF196606:QAG196625 QJB196606:QKC196625 QSX196606:QTY196625 RCT196606:RDU196625 RMP196606:RNQ196625 RWL196606:RXM196625 SGH196606:SHI196625 SQD196606:SRE196625 SZZ196606:TBA196625 TJV196606:TKW196625 TTR196606:TUS196625 UDN196606:UEO196625 UNJ196606:UOK196625 UXF196606:UYG196625 VHB196606:VIC196625 VQX196606:VRY196625 WAT196606:WBU196625 WKP196606:WLQ196625 WUL196606:WVM196625 HZ262142:JA262161 RV262142:SW262161 ABR262142:ACS262161 ALN262142:AMO262161 AVJ262142:AWK262161 BFF262142:BGG262161 BPB262142:BQC262161 BYX262142:BZY262161 CIT262142:CJU262161 CSP262142:CTQ262161 DCL262142:DDM262161 DMH262142:DNI262161 DWD262142:DXE262161 EFZ262142:EHA262161 EPV262142:EQW262161 EZR262142:FAS262161 FJN262142:FKO262161 FTJ262142:FUK262161 GDF262142:GEG262161 GNB262142:GOC262161 GWX262142:GXY262161 HGT262142:HHU262161 HQP262142:HRQ262161 IAL262142:IBM262161 IKH262142:ILI262161 IUD262142:IVE262161 JDZ262142:JFA262161 JNV262142:JOW262161 JXR262142:JYS262161 KHN262142:KIO262161 KRJ262142:KSK262161 LBF262142:LCG262161 LLB262142:LMC262161 LUX262142:LVY262161 MET262142:MFU262161 MOP262142:MPQ262161 MYL262142:MZM262161 NIH262142:NJI262161 NSD262142:NTE262161 OBZ262142:ODA262161 OLV262142:OMW262161 OVR262142:OWS262161 PFN262142:PGO262161 PPJ262142:PQK262161 PZF262142:QAG262161 QJB262142:QKC262161 QSX262142:QTY262161 RCT262142:RDU262161 RMP262142:RNQ262161 RWL262142:RXM262161 SGH262142:SHI262161 SQD262142:SRE262161 SZZ262142:TBA262161 TJV262142:TKW262161 TTR262142:TUS262161 UDN262142:UEO262161 UNJ262142:UOK262161 UXF262142:UYG262161 VHB262142:VIC262161 VQX262142:VRY262161 WAT262142:WBU262161 WKP262142:WLQ262161 WUL262142:WVM262161 HZ327678:JA327697 RV327678:SW327697 ABR327678:ACS327697 ALN327678:AMO327697 AVJ327678:AWK327697 BFF327678:BGG327697 BPB327678:BQC327697 BYX327678:BZY327697 CIT327678:CJU327697 CSP327678:CTQ327697 DCL327678:DDM327697 DMH327678:DNI327697 DWD327678:DXE327697 EFZ327678:EHA327697 EPV327678:EQW327697 EZR327678:FAS327697 FJN327678:FKO327697 FTJ327678:FUK327697 GDF327678:GEG327697 GNB327678:GOC327697 GWX327678:GXY327697 HGT327678:HHU327697 HQP327678:HRQ327697 IAL327678:IBM327697 IKH327678:ILI327697 IUD327678:IVE327697 JDZ327678:JFA327697 JNV327678:JOW327697 JXR327678:JYS327697 KHN327678:KIO327697 KRJ327678:KSK327697 LBF327678:LCG327697 LLB327678:LMC327697 LUX327678:LVY327697 MET327678:MFU327697 MOP327678:MPQ327697 MYL327678:MZM327697 NIH327678:NJI327697 NSD327678:NTE327697 OBZ327678:ODA327697 OLV327678:OMW327697 OVR327678:OWS327697 PFN327678:PGO327697 PPJ327678:PQK327697 PZF327678:QAG327697 QJB327678:QKC327697 QSX327678:QTY327697 RCT327678:RDU327697 RMP327678:RNQ327697 RWL327678:RXM327697 SGH327678:SHI327697 SQD327678:SRE327697 SZZ327678:TBA327697 TJV327678:TKW327697 TTR327678:TUS327697 UDN327678:UEO327697 UNJ327678:UOK327697 UXF327678:UYG327697 VHB327678:VIC327697 VQX327678:VRY327697 WAT327678:WBU327697 WKP327678:WLQ327697 WUL327678:WVM327697 HZ393214:JA393233 RV393214:SW393233 ABR393214:ACS393233 ALN393214:AMO393233 AVJ393214:AWK393233 BFF393214:BGG393233 BPB393214:BQC393233 BYX393214:BZY393233 CIT393214:CJU393233 CSP393214:CTQ393233 DCL393214:DDM393233 DMH393214:DNI393233 DWD393214:DXE393233 EFZ393214:EHA393233 EPV393214:EQW393233 EZR393214:FAS393233 FJN393214:FKO393233 FTJ393214:FUK393233 GDF393214:GEG393233 GNB393214:GOC393233 GWX393214:GXY393233 HGT393214:HHU393233 HQP393214:HRQ393233 IAL393214:IBM393233 IKH393214:ILI393233 IUD393214:IVE393233 JDZ393214:JFA393233 JNV393214:JOW393233 JXR393214:JYS393233 KHN393214:KIO393233 KRJ393214:KSK393233 LBF393214:LCG393233 LLB393214:LMC393233 LUX393214:LVY393233 MET393214:MFU393233 MOP393214:MPQ393233 MYL393214:MZM393233 NIH393214:NJI393233 NSD393214:NTE393233 OBZ393214:ODA393233 OLV393214:OMW393233 OVR393214:OWS393233 PFN393214:PGO393233 PPJ393214:PQK393233 PZF393214:QAG393233 QJB393214:QKC393233 QSX393214:QTY393233 RCT393214:RDU393233 RMP393214:RNQ393233 RWL393214:RXM393233 SGH393214:SHI393233 SQD393214:SRE393233 SZZ393214:TBA393233 TJV393214:TKW393233 TTR393214:TUS393233 UDN393214:UEO393233 UNJ393214:UOK393233 UXF393214:UYG393233 VHB393214:VIC393233 VQX393214:VRY393233 WAT393214:WBU393233 WKP393214:WLQ393233 WUL393214:WVM393233 HZ458750:JA458769 RV458750:SW458769 ABR458750:ACS458769 ALN458750:AMO458769 AVJ458750:AWK458769 BFF458750:BGG458769 BPB458750:BQC458769 BYX458750:BZY458769 CIT458750:CJU458769 CSP458750:CTQ458769 DCL458750:DDM458769 DMH458750:DNI458769 DWD458750:DXE458769 EFZ458750:EHA458769 EPV458750:EQW458769 EZR458750:FAS458769 FJN458750:FKO458769 FTJ458750:FUK458769 GDF458750:GEG458769 GNB458750:GOC458769 GWX458750:GXY458769 HGT458750:HHU458769 HQP458750:HRQ458769 IAL458750:IBM458769 IKH458750:ILI458769 IUD458750:IVE458769 JDZ458750:JFA458769 JNV458750:JOW458769 JXR458750:JYS458769 KHN458750:KIO458769 KRJ458750:KSK458769 LBF458750:LCG458769 LLB458750:LMC458769 LUX458750:LVY458769 MET458750:MFU458769 MOP458750:MPQ458769 MYL458750:MZM458769 NIH458750:NJI458769 NSD458750:NTE458769 OBZ458750:ODA458769 OLV458750:OMW458769 OVR458750:OWS458769 PFN458750:PGO458769 PPJ458750:PQK458769 PZF458750:QAG458769 QJB458750:QKC458769 QSX458750:QTY458769 RCT458750:RDU458769 RMP458750:RNQ458769 RWL458750:RXM458769 SGH458750:SHI458769 SQD458750:SRE458769 SZZ458750:TBA458769 TJV458750:TKW458769 TTR458750:TUS458769 UDN458750:UEO458769 UNJ458750:UOK458769 UXF458750:UYG458769 VHB458750:VIC458769 VQX458750:VRY458769 WAT458750:WBU458769 WKP458750:WLQ458769 WUL458750:WVM458769 HZ524286:JA524305 RV524286:SW524305 ABR524286:ACS524305 ALN524286:AMO524305 AVJ524286:AWK524305 BFF524286:BGG524305 BPB524286:BQC524305 BYX524286:BZY524305 CIT524286:CJU524305 CSP524286:CTQ524305 DCL524286:DDM524305 DMH524286:DNI524305 DWD524286:DXE524305 EFZ524286:EHA524305 EPV524286:EQW524305 EZR524286:FAS524305 FJN524286:FKO524305 FTJ524286:FUK524305 GDF524286:GEG524305 GNB524286:GOC524305 GWX524286:GXY524305 HGT524286:HHU524305 HQP524286:HRQ524305 IAL524286:IBM524305 IKH524286:ILI524305 IUD524286:IVE524305 JDZ524286:JFA524305 JNV524286:JOW524305 JXR524286:JYS524305 KHN524286:KIO524305 KRJ524286:KSK524305 LBF524286:LCG524305 LLB524286:LMC524305 LUX524286:LVY524305 MET524286:MFU524305 MOP524286:MPQ524305 MYL524286:MZM524305 NIH524286:NJI524305 NSD524286:NTE524305 OBZ524286:ODA524305 OLV524286:OMW524305 OVR524286:OWS524305 PFN524286:PGO524305 PPJ524286:PQK524305 PZF524286:QAG524305 QJB524286:QKC524305 QSX524286:QTY524305 RCT524286:RDU524305 RMP524286:RNQ524305 RWL524286:RXM524305 SGH524286:SHI524305 SQD524286:SRE524305 SZZ524286:TBA524305 TJV524286:TKW524305 TTR524286:TUS524305 UDN524286:UEO524305 UNJ524286:UOK524305 UXF524286:UYG524305 VHB524286:VIC524305 VQX524286:VRY524305 WAT524286:WBU524305 WKP524286:WLQ524305 WUL524286:WVM524305 HZ589822:JA589841 RV589822:SW589841 ABR589822:ACS589841 ALN589822:AMO589841 AVJ589822:AWK589841 BFF589822:BGG589841 BPB589822:BQC589841 BYX589822:BZY589841 CIT589822:CJU589841 CSP589822:CTQ589841 DCL589822:DDM589841 DMH589822:DNI589841 DWD589822:DXE589841 EFZ589822:EHA589841 EPV589822:EQW589841 EZR589822:FAS589841 FJN589822:FKO589841 FTJ589822:FUK589841 GDF589822:GEG589841 GNB589822:GOC589841 GWX589822:GXY589841 HGT589822:HHU589841 HQP589822:HRQ589841 IAL589822:IBM589841 IKH589822:ILI589841 IUD589822:IVE589841 JDZ589822:JFA589841 JNV589822:JOW589841 JXR589822:JYS589841 KHN589822:KIO589841 KRJ589822:KSK589841 LBF589822:LCG589841 LLB589822:LMC589841 LUX589822:LVY589841 MET589822:MFU589841 MOP589822:MPQ589841 MYL589822:MZM589841 NIH589822:NJI589841 NSD589822:NTE589841 OBZ589822:ODA589841 OLV589822:OMW589841 OVR589822:OWS589841 PFN589822:PGO589841 PPJ589822:PQK589841 PZF589822:QAG589841 QJB589822:QKC589841 QSX589822:QTY589841 RCT589822:RDU589841 RMP589822:RNQ589841 RWL589822:RXM589841 SGH589822:SHI589841 SQD589822:SRE589841 SZZ589822:TBA589841 TJV589822:TKW589841 TTR589822:TUS589841 UDN589822:UEO589841 UNJ589822:UOK589841 UXF589822:UYG589841 VHB589822:VIC589841 VQX589822:VRY589841 WAT589822:WBU589841 WKP589822:WLQ589841 WUL589822:WVM589841 HZ655358:JA655377 RV655358:SW655377 ABR655358:ACS655377 ALN655358:AMO655377 AVJ655358:AWK655377 BFF655358:BGG655377 BPB655358:BQC655377 BYX655358:BZY655377 CIT655358:CJU655377 CSP655358:CTQ655377 DCL655358:DDM655377 DMH655358:DNI655377 DWD655358:DXE655377 EFZ655358:EHA655377 EPV655358:EQW655377 EZR655358:FAS655377 FJN655358:FKO655377 FTJ655358:FUK655377 GDF655358:GEG655377 GNB655358:GOC655377 GWX655358:GXY655377 HGT655358:HHU655377 HQP655358:HRQ655377 IAL655358:IBM655377 IKH655358:ILI655377 IUD655358:IVE655377 JDZ655358:JFA655377 JNV655358:JOW655377 JXR655358:JYS655377 KHN655358:KIO655377 KRJ655358:KSK655377 LBF655358:LCG655377 LLB655358:LMC655377 LUX655358:LVY655377 MET655358:MFU655377 MOP655358:MPQ655377 MYL655358:MZM655377 NIH655358:NJI655377 NSD655358:NTE655377 OBZ655358:ODA655377 OLV655358:OMW655377 OVR655358:OWS655377 PFN655358:PGO655377 PPJ655358:PQK655377 PZF655358:QAG655377 QJB655358:QKC655377 QSX655358:QTY655377 RCT655358:RDU655377 RMP655358:RNQ655377 RWL655358:RXM655377 SGH655358:SHI655377 SQD655358:SRE655377 SZZ655358:TBA655377 TJV655358:TKW655377 TTR655358:TUS655377 UDN655358:UEO655377 UNJ655358:UOK655377 UXF655358:UYG655377 VHB655358:VIC655377 VQX655358:VRY655377 WAT655358:WBU655377 WKP655358:WLQ655377 WUL655358:WVM655377 HZ720894:JA720913 RV720894:SW720913 ABR720894:ACS720913 ALN720894:AMO720913 AVJ720894:AWK720913 BFF720894:BGG720913 BPB720894:BQC720913 BYX720894:BZY720913 CIT720894:CJU720913 CSP720894:CTQ720913 DCL720894:DDM720913 DMH720894:DNI720913 DWD720894:DXE720913 EFZ720894:EHA720913 EPV720894:EQW720913 EZR720894:FAS720913 FJN720894:FKO720913 FTJ720894:FUK720913 GDF720894:GEG720913 GNB720894:GOC720913 GWX720894:GXY720913 HGT720894:HHU720913 HQP720894:HRQ720913 IAL720894:IBM720913 IKH720894:ILI720913 IUD720894:IVE720913 JDZ720894:JFA720913 JNV720894:JOW720913 JXR720894:JYS720913 KHN720894:KIO720913 KRJ720894:KSK720913 LBF720894:LCG720913 LLB720894:LMC720913 LUX720894:LVY720913 MET720894:MFU720913 MOP720894:MPQ720913 MYL720894:MZM720913 NIH720894:NJI720913 NSD720894:NTE720913 OBZ720894:ODA720913 OLV720894:OMW720913 OVR720894:OWS720913 PFN720894:PGO720913 PPJ720894:PQK720913 PZF720894:QAG720913 QJB720894:QKC720913 QSX720894:QTY720913 RCT720894:RDU720913 RMP720894:RNQ720913 RWL720894:RXM720913 SGH720894:SHI720913 SQD720894:SRE720913 SZZ720894:TBA720913 TJV720894:TKW720913 TTR720894:TUS720913 UDN720894:UEO720913 UNJ720894:UOK720913 UXF720894:UYG720913 VHB720894:VIC720913 VQX720894:VRY720913 WAT720894:WBU720913 WKP720894:WLQ720913 WUL720894:WVM720913 HZ786430:JA786449 RV786430:SW786449 ABR786430:ACS786449 ALN786430:AMO786449 AVJ786430:AWK786449 BFF786430:BGG786449 BPB786430:BQC786449 BYX786430:BZY786449 CIT786430:CJU786449 CSP786430:CTQ786449 DCL786430:DDM786449 DMH786430:DNI786449 DWD786430:DXE786449 EFZ786430:EHA786449 EPV786430:EQW786449 EZR786430:FAS786449 FJN786430:FKO786449 FTJ786430:FUK786449 GDF786430:GEG786449 GNB786430:GOC786449 GWX786430:GXY786449 HGT786430:HHU786449 HQP786430:HRQ786449 IAL786430:IBM786449 IKH786430:ILI786449 IUD786430:IVE786449 JDZ786430:JFA786449 JNV786430:JOW786449 JXR786430:JYS786449 KHN786430:KIO786449 KRJ786430:KSK786449 LBF786430:LCG786449 LLB786430:LMC786449 LUX786430:LVY786449 MET786430:MFU786449 MOP786430:MPQ786449 MYL786430:MZM786449 NIH786430:NJI786449 NSD786430:NTE786449 OBZ786430:ODA786449 OLV786430:OMW786449 OVR786430:OWS786449 PFN786430:PGO786449 PPJ786430:PQK786449 PZF786430:QAG786449 QJB786430:QKC786449 QSX786430:QTY786449 RCT786430:RDU786449 RMP786430:RNQ786449 RWL786430:RXM786449 SGH786430:SHI786449 SQD786430:SRE786449 SZZ786430:TBA786449 TJV786430:TKW786449 TTR786430:TUS786449 UDN786430:UEO786449 UNJ786430:UOK786449 UXF786430:UYG786449 VHB786430:VIC786449 VQX786430:VRY786449 WAT786430:WBU786449 WKP786430:WLQ786449 WUL786430:WVM786449 HZ851966:JA851985 RV851966:SW851985 ABR851966:ACS851985 ALN851966:AMO851985 AVJ851966:AWK851985 BFF851966:BGG851985 BPB851966:BQC851985 BYX851966:BZY851985 CIT851966:CJU851985 CSP851966:CTQ851985 DCL851966:DDM851985 DMH851966:DNI851985 DWD851966:DXE851985 EFZ851966:EHA851985 EPV851966:EQW851985 EZR851966:FAS851985 FJN851966:FKO851985 FTJ851966:FUK851985 GDF851966:GEG851985 GNB851966:GOC851985 GWX851966:GXY851985 HGT851966:HHU851985 HQP851966:HRQ851985 IAL851966:IBM851985 IKH851966:ILI851985 IUD851966:IVE851985 JDZ851966:JFA851985 JNV851966:JOW851985 JXR851966:JYS851985 KHN851966:KIO851985 KRJ851966:KSK851985 LBF851966:LCG851985 LLB851966:LMC851985 LUX851966:LVY851985 MET851966:MFU851985 MOP851966:MPQ851985 MYL851966:MZM851985 NIH851966:NJI851985 NSD851966:NTE851985 OBZ851966:ODA851985 OLV851966:OMW851985 OVR851966:OWS851985 PFN851966:PGO851985 PPJ851966:PQK851985 PZF851966:QAG851985 QJB851966:QKC851985 QSX851966:QTY851985 RCT851966:RDU851985 RMP851966:RNQ851985 RWL851966:RXM851985 SGH851966:SHI851985 SQD851966:SRE851985 SZZ851966:TBA851985 TJV851966:TKW851985 TTR851966:TUS851985 UDN851966:UEO851985 UNJ851966:UOK851985 UXF851966:UYG851985 VHB851966:VIC851985 VQX851966:VRY851985 WAT851966:WBU851985 WKP851966:WLQ851985 WUL851966:WVM851985 HZ917502:JA917521 RV917502:SW917521 ABR917502:ACS917521 ALN917502:AMO917521 AVJ917502:AWK917521 BFF917502:BGG917521 BPB917502:BQC917521 BYX917502:BZY917521 CIT917502:CJU917521 CSP917502:CTQ917521 DCL917502:DDM917521 DMH917502:DNI917521 DWD917502:DXE917521 EFZ917502:EHA917521 EPV917502:EQW917521 EZR917502:FAS917521 FJN917502:FKO917521 FTJ917502:FUK917521 GDF917502:GEG917521 GNB917502:GOC917521 GWX917502:GXY917521 HGT917502:HHU917521 HQP917502:HRQ917521 IAL917502:IBM917521 IKH917502:ILI917521 IUD917502:IVE917521 JDZ917502:JFA917521 JNV917502:JOW917521 JXR917502:JYS917521 KHN917502:KIO917521 KRJ917502:KSK917521 LBF917502:LCG917521 LLB917502:LMC917521 LUX917502:LVY917521 MET917502:MFU917521 MOP917502:MPQ917521 MYL917502:MZM917521 NIH917502:NJI917521 NSD917502:NTE917521 OBZ917502:ODA917521 OLV917502:OMW917521 OVR917502:OWS917521 PFN917502:PGO917521 PPJ917502:PQK917521 PZF917502:QAG917521 QJB917502:QKC917521 QSX917502:QTY917521 RCT917502:RDU917521 RMP917502:RNQ917521 RWL917502:RXM917521 SGH917502:SHI917521 SQD917502:SRE917521 SZZ917502:TBA917521 TJV917502:TKW917521 TTR917502:TUS917521 UDN917502:UEO917521 UNJ917502:UOK917521 UXF917502:UYG917521 VHB917502:VIC917521 VQX917502:VRY917521 WAT917502:WBU917521 WKP917502:WLQ917521 WUL917502:WVM917521 HZ983038:JA983057 RV983038:SW983057 ABR983038:ACS983057 ALN983038:AMO983057 AVJ983038:AWK983057 BFF983038:BGG983057 BPB983038:BQC983057 BYX983038:BZY983057 CIT983038:CJU983057 CSP983038:CTQ983057 DCL983038:DDM983057 DMH983038:DNI983057 DWD983038:DXE983057 EFZ983038:EHA983057 EPV983038:EQW983057 EZR983038:FAS983057 FJN983038:FKO983057 FTJ983038:FUK983057 GDF983038:GEG983057 GNB983038:GOC983057 GWX983038:GXY983057 HGT983038:HHU983057 HQP983038:HRQ983057 IAL983038:IBM983057 IKH983038:ILI983057 IUD983038:IVE983057 JDZ983038:JFA983057 JNV983038:JOW983057 JXR983038:JYS983057 KHN983038:KIO983057 KRJ983038:KSK983057 LBF983038:LCG983057 LLB983038:LMC983057 LUX983038:LVY983057 MET983038:MFU983057 MOP983038:MPQ983057 MYL983038:MZM983057 NIH983038:NJI983057 NSD983038:NTE983057 OBZ983038:ODA983057 OLV983038:OMW983057 OVR983038:OWS983057 PFN983038:PGO983057 PPJ983038:PQK983057 PZF983038:QAG983057 QJB983038:QKC983057 QSX983038:QTY983057 RCT983038:RDU983057 RMP983038:RNQ983057 RWL983038:RXM983057 SGH983038:SHI983057 SQD983038:SRE983057 SZZ983038:TBA983057 TJV983038:TKW983057 TTR983038:TUS983057 UDN983038:UEO983057 UNJ983038:UOK983057 UXF983038:UYG983057 VHB983038:VIC983057 WKP983038:WLQ983057 N8:N42 RV8:SW42 ABR8:ACS42 ALN8:AMO42 AVJ8:AWK42 BFF8:BGG42 BPB8:BQC42 BYX8:BZY42 CIT8:CJU42 CSP8:CTQ42 DCL8:DDM42 DMH8:DNI42 DWD8:DXE42 EFZ8:EHA42 EPV8:EQW42 EZR8:FAS42 FJN8:FKO42 FTJ8:FUK42 GDF8:GEG42 GNB8:GOC42 GWX8:GXY42 HGT8:HHU42 HQP8:HRQ42 IAL8:IBM42 IKH8:ILI42 IUD8:IVE42 JDZ8:JFA42 JNV8:JOW42 JXR8:JYS42 KHN8:KIO42 KRJ8:KSK42 LBF8:LCG42 LLB8:LMC42 LUX8:LVY42 MET8:MFU42 MOP8:MPQ42 MYL8:MZM42 NIH8:NJI42 NSD8:NTE42 OBZ8:ODA42 OLV8:OMW42 OVR8:OWS42 PFN8:PGO42 PPJ8:PQK42 PZF8:QAG42 QJB8:QKC42 QSX8:QTY42 RCT8:RDU42 RMP8:RNQ42 RWL8:RXM42 SGH8:SHI42 SQD8:SRE42 SZZ8:TBA42 TJV8:TKW42 TTR8:TUS42 UDN8:UEO42 UNJ8:UOK42 UXF8:UYG42 VHB8:VIC42 VQX8:VRY42 WAT8:WBU42 WKP8:WLQ42 WUL8:WVM42 HZ8:JA42 G983039:M983058 G917503:M917522 G851967:M851986 G786431:M786450 G720895:M720914 G655359:M655378 G589823:M589842 G524287:M524306 G458751:M458770 G393215:M393234 G327679:M327698 G262143:M262162 G196607:M196626 G131071:M131090 G65535:M65554">
      <formula1>IF(#REF!="×","")</formula1>
    </dataValidation>
    <dataValidation type="list" allowBlank="1" showInputMessage="1" showErrorMessage="1" sqref="WUH983038:WUH983057 HV65534:HV65553 RR65534:RR65553 ABN65534:ABN65553 ALJ65534:ALJ65553 AVF65534:AVF65553 BFB65534:BFB65553 BOX65534:BOX65553 BYT65534:BYT65553 CIP65534:CIP65553 CSL65534:CSL65553 DCH65534:DCH65553 DMD65534:DMD65553 DVZ65534:DVZ65553 EFV65534:EFV65553 EPR65534:EPR65553 EZN65534:EZN65553 FJJ65534:FJJ65553 FTF65534:FTF65553 GDB65534:GDB65553 GMX65534:GMX65553 GWT65534:GWT65553 HGP65534:HGP65553 HQL65534:HQL65553 IAH65534:IAH65553 IKD65534:IKD65553 ITZ65534:ITZ65553 JDV65534:JDV65553 JNR65534:JNR65553 JXN65534:JXN65553 KHJ65534:KHJ65553 KRF65534:KRF65553 LBB65534:LBB65553 LKX65534:LKX65553 LUT65534:LUT65553 MEP65534:MEP65553 MOL65534:MOL65553 MYH65534:MYH65553 NID65534:NID65553 NRZ65534:NRZ65553 OBV65534:OBV65553 OLR65534:OLR65553 OVN65534:OVN65553 PFJ65534:PFJ65553 PPF65534:PPF65553 PZB65534:PZB65553 QIX65534:QIX65553 QST65534:QST65553 RCP65534:RCP65553 RML65534:RML65553 RWH65534:RWH65553 SGD65534:SGD65553 SPZ65534:SPZ65553 SZV65534:SZV65553 TJR65534:TJR65553 TTN65534:TTN65553 UDJ65534:UDJ65553 UNF65534:UNF65553 UXB65534:UXB65553 VGX65534:VGX65553 VQT65534:VQT65553 WAP65534:WAP65553 WKL65534:WKL65553 WUH65534:WUH65553 HV131070:HV131089 RR131070:RR131089 ABN131070:ABN131089 ALJ131070:ALJ131089 AVF131070:AVF131089 BFB131070:BFB131089 BOX131070:BOX131089 BYT131070:BYT131089 CIP131070:CIP131089 CSL131070:CSL131089 DCH131070:DCH131089 DMD131070:DMD131089 DVZ131070:DVZ131089 EFV131070:EFV131089 EPR131070:EPR131089 EZN131070:EZN131089 FJJ131070:FJJ131089 FTF131070:FTF131089 GDB131070:GDB131089 GMX131070:GMX131089 GWT131070:GWT131089 HGP131070:HGP131089 HQL131070:HQL131089 IAH131070:IAH131089 IKD131070:IKD131089 ITZ131070:ITZ131089 JDV131070:JDV131089 JNR131070:JNR131089 JXN131070:JXN131089 KHJ131070:KHJ131089 KRF131070:KRF131089 LBB131070:LBB131089 LKX131070:LKX131089 LUT131070:LUT131089 MEP131070:MEP131089 MOL131070:MOL131089 MYH131070:MYH131089 NID131070:NID131089 NRZ131070:NRZ131089 OBV131070:OBV131089 OLR131070:OLR131089 OVN131070:OVN131089 PFJ131070:PFJ131089 PPF131070:PPF131089 PZB131070:PZB131089 QIX131070:QIX131089 QST131070:QST131089 RCP131070:RCP131089 RML131070:RML131089 RWH131070:RWH131089 SGD131070:SGD131089 SPZ131070:SPZ131089 SZV131070:SZV131089 TJR131070:TJR131089 TTN131070:TTN131089 UDJ131070:UDJ131089 UNF131070:UNF131089 UXB131070:UXB131089 VGX131070:VGX131089 VQT131070:VQT131089 WAP131070:WAP131089 WKL131070:WKL131089 WUH131070:WUH131089 HV196606:HV196625 RR196606:RR196625 ABN196606:ABN196625 ALJ196606:ALJ196625 AVF196606:AVF196625 BFB196606:BFB196625 BOX196606:BOX196625 BYT196606:BYT196625 CIP196606:CIP196625 CSL196606:CSL196625 DCH196606:DCH196625 DMD196606:DMD196625 DVZ196606:DVZ196625 EFV196606:EFV196625 EPR196606:EPR196625 EZN196606:EZN196625 FJJ196606:FJJ196625 FTF196606:FTF196625 GDB196606:GDB196625 GMX196606:GMX196625 GWT196606:GWT196625 HGP196606:HGP196625 HQL196606:HQL196625 IAH196606:IAH196625 IKD196606:IKD196625 ITZ196606:ITZ196625 JDV196606:JDV196625 JNR196606:JNR196625 JXN196606:JXN196625 KHJ196606:KHJ196625 KRF196606:KRF196625 LBB196606:LBB196625 LKX196606:LKX196625 LUT196606:LUT196625 MEP196606:MEP196625 MOL196606:MOL196625 MYH196606:MYH196625 NID196606:NID196625 NRZ196606:NRZ196625 OBV196606:OBV196625 OLR196606:OLR196625 OVN196606:OVN196625 PFJ196606:PFJ196625 PPF196606:PPF196625 PZB196606:PZB196625 QIX196606:QIX196625 QST196606:QST196625 RCP196606:RCP196625 RML196606:RML196625 RWH196606:RWH196625 SGD196606:SGD196625 SPZ196606:SPZ196625 SZV196606:SZV196625 TJR196606:TJR196625 TTN196606:TTN196625 UDJ196606:UDJ196625 UNF196606:UNF196625 UXB196606:UXB196625 VGX196606:VGX196625 VQT196606:VQT196625 WAP196606:WAP196625 WKL196606:WKL196625 WUH196606:WUH196625 HV262142:HV262161 RR262142:RR262161 ABN262142:ABN262161 ALJ262142:ALJ262161 AVF262142:AVF262161 BFB262142:BFB262161 BOX262142:BOX262161 BYT262142:BYT262161 CIP262142:CIP262161 CSL262142:CSL262161 DCH262142:DCH262161 DMD262142:DMD262161 DVZ262142:DVZ262161 EFV262142:EFV262161 EPR262142:EPR262161 EZN262142:EZN262161 FJJ262142:FJJ262161 FTF262142:FTF262161 GDB262142:GDB262161 GMX262142:GMX262161 GWT262142:GWT262161 HGP262142:HGP262161 HQL262142:HQL262161 IAH262142:IAH262161 IKD262142:IKD262161 ITZ262142:ITZ262161 JDV262142:JDV262161 JNR262142:JNR262161 JXN262142:JXN262161 KHJ262142:KHJ262161 KRF262142:KRF262161 LBB262142:LBB262161 LKX262142:LKX262161 LUT262142:LUT262161 MEP262142:MEP262161 MOL262142:MOL262161 MYH262142:MYH262161 NID262142:NID262161 NRZ262142:NRZ262161 OBV262142:OBV262161 OLR262142:OLR262161 OVN262142:OVN262161 PFJ262142:PFJ262161 PPF262142:PPF262161 PZB262142:PZB262161 QIX262142:QIX262161 QST262142:QST262161 RCP262142:RCP262161 RML262142:RML262161 RWH262142:RWH262161 SGD262142:SGD262161 SPZ262142:SPZ262161 SZV262142:SZV262161 TJR262142:TJR262161 TTN262142:TTN262161 UDJ262142:UDJ262161 UNF262142:UNF262161 UXB262142:UXB262161 VGX262142:VGX262161 VQT262142:VQT262161 WAP262142:WAP262161 WKL262142:WKL262161 WUH262142:WUH262161 HV327678:HV327697 RR327678:RR327697 ABN327678:ABN327697 ALJ327678:ALJ327697 AVF327678:AVF327697 BFB327678:BFB327697 BOX327678:BOX327697 BYT327678:BYT327697 CIP327678:CIP327697 CSL327678:CSL327697 DCH327678:DCH327697 DMD327678:DMD327697 DVZ327678:DVZ327697 EFV327678:EFV327697 EPR327678:EPR327697 EZN327678:EZN327697 FJJ327678:FJJ327697 FTF327678:FTF327697 GDB327678:GDB327697 GMX327678:GMX327697 GWT327678:GWT327697 HGP327678:HGP327697 HQL327678:HQL327697 IAH327678:IAH327697 IKD327678:IKD327697 ITZ327678:ITZ327697 JDV327678:JDV327697 JNR327678:JNR327697 JXN327678:JXN327697 KHJ327678:KHJ327697 KRF327678:KRF327697 LBB327678:LBB327697 LKX327678:LKX327697 LUT327678:LUT327697 MEP327678:MEP327697 MOL327678:MOL327697 MYH327678:MYH327697 NID327678:NID327697 NRZ327678:NRZ327697 OBV327678:OBV327697 OLR327678:OLR327697 OVN327678:OVN327697 PFJ327678:PFJ327697 PPF327678:PPF327697 PZB327678:PZB327697 QIX327678:QIX327697 QST327678:QST327697 RCP327678:RCP327697 RML327678:RML327697 RWH327678:RWH327697 SGD327678:SGD327697 SPZ327678:SPZ327697 SZV327678:SZV327697 TJR327678:TJR327697 TTN327678:TTN327697 UDJ327678:UDJ327697 UNF327678:UNF327697 UXB327678:UXB327697 VGX327678:VGX327697 VQT327678:VQT327697 WAP327678:WAP327697 WKL327678:WKL327697 WUH327678:WUH327697 HV393214:HV393233 RR393214:RR393233 ABN393214:ABN393233 ALJ393214:ALJ393233 AVF393214:AVF393233 BFB393214:BFB393233 BOX393214:BOX393233 BYT393214:BYT393233 CIP393214:CIP393233 CSL393214:CSL393233 DCH393214:DCH393233 DMD393214:DMD393233 DVZ393214:DVZ393233 EFV393214:EFV393233 EPR393214:EPR393233 EZN393214:EZN393233 FJJ393214:FJJ393233 FTF393214:FTF393233 GDB393214:GDB393233 GMX393214:GMX393233 GWT393214:GWT393233 HGP393214:HGP393233 HQL393214:HQL393233 IAH393214:IAH393233 IKD393214:IKD393233 ITZ393214:ITZ393233 JDV393214:JDV393233 JNR393214:JNR393233 JXN393214:JXN393233 KHJ393214:KHJ393233 KRF393214:KRF393233 LBB393214:LBB393233 LKX393214:LKX393233 LUT393214:LUT393233 MEP393214:MEP393233 MOL393214:MOL393233 MYH393214:MYH393233 NID393214:NID393233 NRZ393214:NRZ393233 OBV393214:OBV393233 OLR393214:OLR393233 OVN393214:OVN393233 PFJ393214:PFJ393233 PPF393214:PPF393233 PZB393214:PZB393233 QIX393214:QIX393233 QST393214:QST393233 RCP393214:RCP393233 RML393214:RML393233 RWH393214:RWH393233 SGD393214:SGD393233 SPZ393214:SPZ393233 SZV393214:SZV393233 TJR393214:TJR393233 TTN393214:TTN393233 UDJ393214:UDJ393233 UNF393214:UNF393233 UXB393214:UXB393233 VGX393214:VGX393233 VQT393214:VQT393233 WAP393214:WAP393233 WKL393214:WKL393233 WUH393214:WUH393233 HV458750:HV458769 RR458750:RR458769 ABN458750:ABN458769 ALJ458750:ALJ458769 AVF458750:AVF458769 BFB458750:BFB458769 BOX458750:BOX458769 BYT458750:BYT458769 CIP458750:CIP458769 CSL458750:CSL458769 DCH458750:DCH458769 DMD458750:DMD458769 DVZ458750:DVZ458769 EFV458750:EFV458769 EPR458750:EPR458769 EZN458750:EZN458769 FJJ458750:FJJ458769 FTF458750:FTF458769 GDB458750:GDB458769 GMX458750:GMX458769 GWT458750:GWT458769 HGP458750:HGP458769 HQL458750:HQL458769 IAH458750:IAH458769 IKD458750:IKD458769 ITZ458750:ITZ458769 JDV458750:JDV458769 JNR458750:JNR458769 JXN458750:JXN458769 KHJ458750:KHJ458769 KRF458750:KRF458769 LBB458750:LBB458769 LKX458750:LKX458769 LUT458750:LUT458769 MEP458750:MEP458769 MOL458750:MOL458769 MYH458750:MYH458769 NID458750:NID458769 NRZ458750:NRZ458769 OBV458750:OBV458769 OLR458750:OLR458769 OVN458750:OVN458769 PFJ458750:PFJ458769 PPF458750:PPF458769 PZB458750:PZB458769 QIX458750:QIX458769 QST458750:QST458769 RCP458750:RCP458769 RML458750:RML458769 RWH458750:RWH458769 SGD458750:SGD458769 SPZ458750:SPZ458769 SZV458750:SZV458769 TJR458750:TJR458769 TTN458750:TTN458769 UDJ458750:UDJ458769 UNF458750:UNF458769 UXB458750:UXB458769 VGX458750:VGX458769 VQT458750:VQT458769 WAP458750:WAP458769 WKL458750:WKL458769 WUH458750:WUH458769 HV524286:HV524305 RR524286:RR524305 ABN524286:ABN524305 ALJ524286:ALJ524305 AVF524286:AVF524305 BFB524286:BFB524305 BOX524286:BOX524305 BYT524286:BYT524305 CIP524286:CIP524305 CSL524286:CSL524305 DCH524286:DCH524305 DMD524286:DMD524305 DVZ524286:DVZ524305 EFV524286:EFV524305 EPR524286:EPR524305 EZN524286:EZN524305 FJJ524286:FJJ524305 FTF524286:FTF524305 GDB524286:GDB524305 GMX524286:GMX524305 GWT524286:GWT524305 HGP524286:HGP524305 HQL524286:HQL524305 IAH524286:IAH524305 IKD524286:IKD524305 ITZ524286:ITZ524305 JDV524286:JDV524305 JNR524286:JNR524305 JXN524286:JXN524305 KHJ524286:KHJ524305 KRF524286:KRF524305 LBB524286:LBB524305 LKX524286:LKX524305 LUT524286:LUT524305 MEP524286:MEP524305 MOL524286:MOL524305 MYH524286:MYH524305 NID524286:NID524305 NRZ524286:NRZ524305 OBV524286:OBV524305 OLR524286:OLR524305 OVN524286:OVN524305 PFJ524286:PFJ524305 PPF524286:PPF524305 PZB524286:PZB524305 QIX524286:QIX524305 QST524286:QST524305 RCP524286:RCP524305 RML524286:RML524305 RWH524286:RWH524305 SGD524286:SGD524305 SPZ524286:SPZ524305 SZV524286:SZV524305 TJR524286:TJR524305 TTN524286:TTN524305 UDJ524286:UDJ524305 UNF524286:UNF524305 UXB524286:UXB524305 VGX524286:VGX524305 VQT524286:VQT524305 WAP524286:WAP524305 WKL524286:WKL524305 WUH524286:WUH524305 HV589822:HV589841 RR589822:RR589841 ABN589822:ABN589841 ALJ589822:ALJ589841 AVF589822:AVF589841 BFB589822:BFB589841 BOX589822:BOX589841 BYT589822:BYT589841 CIP589822:CIP589841 CSL589822:CSL589841 DCH589822:DCH589841 DMD589822:DMD589841 DVZ589822:DVZ589841 EFV589822:EFV589841 EPR589822:EPR589841 EZN589822:EZN589841 FJJ589822:FJJ589841 FTF589822:FTF589841 GDB589822:GDB589841 GMX589822:GMX589841 GWT589822:GWT589841 HGP589822:HGP589841 HQL589822:HQL589841 IAH589822:IAH589841 IKD589822:IKD589841 ITZ589822:ITZ589841 JDV589822:JDV589841 JNR589822:JNR589841 JXN589822:JXN589841 KHJ589822:KHJ589841 KRF589822:KRF589841 LBB589822:LBB589841 LKX589822:LKX589841 LUT589822:LUT589841 MEP589822:MEP589841 MOL589822:MOL589841 MYH589822:MYH589841 NID589822:NID589841 NRZ589822:NRZ589841 OBV589822:OBV589841 OLR589822:OLR589841 OVN589822:OVN589841 PFJ589822:PFJ589841 PPF589822:PPF589841 PZB589822:PZB589841 QIX589822:QIX589841 QST589822:QST589841 RCP589822:RCP589841 RML589822:RML589841 RWH589822:RWH589841 SGD589822:SGD589841 SPZ589822:SPZ589841 SZV589822:SZV589841 TJR589822:TJR589841 TTN589822:TTN589841 UDJ589822:UDJ589841 UNF589822:UNF589841 UXB589822:UXB589841 VGX589822:VGX589841 VQT589822:VQT589841 WAP589822:WAP589841 WKL589822:WKL589841 WUH589822:WUH589841 HV655358:HV655377 RR655358:RR655377 ABN655358:ABN655377 ALJ655358:ALJ655377 AVF655358:AVF655377 BFB655358:BFB655377 BOX655358:BOX655377 BYT655358:BYT655377 CIP655358:CIP655377 CSL655358:CSL655377 DCH655358:DCH655377 DMD655358:DMD655377 DVZ655358:DVZ655377 EFV655358:EFV655377 EPR655358:EPR655377 EZN655358:EZN655377 FJJ655358:FJJ655377 FTF655358:FTF655377 GDB655358:GDB655377 GMX655358:GMX655377 GWT655358:GWT655377 HGP655358:HGP655377 HQL655358:HQL655377 IAH655358:IAH655377 IKD655358:IKD655377 ITZ655358:ITZ655377 JDV655358:JDV655377 JNR655358:JNR655377 JXN655358:JXN655377 KHJ655358:KHJ655377 KRF655358:KRF655377 LBB655358:LBB655377 LKX655358:LKX655377 LUT655358:LUT655377 MEP655358:MEP655377 MOL655358:MOL655377 MYH655358:MYH655377 NID655358:NID655377 NRZ655358:NRZ655377 OBV655358:OBV655377 OLR655358:OLR655377 OVN655358:OVN655377 PFJ655358:PFJ655377 PPF655358:PPF655377 PZB655358:PZB655377 QIX655358:QIX655377 QST655358:QST655377 RCP655358:RCP655377 RML655358:RML655377 RWH655358:RWH655377 SGD655358:SGD655377 SPZ655358:SPZ655377 SZV655358:SZV655377 TJR655358:TJR655377 TTN655358:TTN655377 UDJ655358:UDJ655377 UNF655358:UNF655377 UXB655358:UXB655377 VGX655358:VGX655377 VQT655358:VQT655377 WAP655358:WAP655377 WKL655358:WKL655377 WUH655358:WUH655377 HV720894:HV720913 RR720894:RR720913 ABN720894:ABN720913 ALJ720894:ALJ720913 AVF720894:AVF720913 BFB720894:BFB720913 BOX720894:BOX720913 BYT720894:BYT720913 CIP720894:CIP720913 CSL720894:CSL720913 DCH720894:DCH720913 DMD720894:DMD720913 DVZ720894:DVZ720913 EFV720894:EFV720913 EPR720894:EPR720913 EZN720894:EZN720913 FJJ720894:FJJ720913 FTF720894:FTF720913 GDB720894:GDB720913 GMX720894:GMX720913 GWT720894:GWT720913 HGP720894:HGP720913 HQL720894:HQL720913 IAH720894:IAH720913 IKD720894:IKD720913 ITZ720894:ITZ720913 JDV720894:JDV720913 JNR720894:JNR720913 JXN720894:JXN720913 KHJ720894:KHJ720913 KRF720894:KRF720913 LBB720894:LBB720913 LKX720894:LKX720913 LUT720894:LUT720913 MEP720894:MEP720913 MOL720894:MOL720913 MYH720894:MYH720913 NID720894:NID720913 NRZ720894:NRZ720913 OBV720894:OBV720913 OLR720894:OLR720913 OVN720894:OVN720913 PFJ720894:PFJ720913 PPF720894:PPF720913 PZB720894:PZB720913 QIX720894:QIX720913 QST720894:QST720913 RCP720894:RCP720913 RML720894:RML720913 RWH720894:RWH720913 SGD720894:SGD720913 SPZ720894:SPZ720913 SZV720894:SZV720913 TJR720894:TJR720913 TTN720894:TTN720913 UDJ720894:UDJ720913 UNF720894:UNF720913 UXB720894:UXB720913 VGX720894:VGX720913 VQT720894:VQT720913 WAP720894:WAP720913 WKL720894:WKL720913 WUH720894:WUH720913 HV786430:HV786449 RR786430:RR786449 ABN786430:ABN786449 ALJ786430:ALJ786449 AVF786430:AVF786449 BFB786430:BFB786449 BOX786430:BOX786449 BYT786430:BYT786449 CIP786430:CIP786449 CSL786430:CSL786449 DCH786430:DCH786449 DMD786430:DMD786449 DVZ786430:DVZ786449 EFV786430:EFV786449 EPR786430:EPR786449 EZN786430:EZN786449 FJJ786430:FJJ786449 FTF786430:FTF786449 GDB786430:GDB786449 GMX786430:GMX786449 GWT786430:GWT786449 HGP786430:HGP786449 HQL786430:HQL786449 IAH786430:IAH786449 IKD786430:IKD786449 ITZ786430:ITZ786449 JDV786430:JDV786449 JNR786430:JNR786449 JXN786430:JXN786449 KHJ786430:KHJ786449 KRF786430:KRF786449 LBB786430:LBB786449 LKX786430:LKX786449 LUT786430:LUT786449 MEP786430:MEP786449 MOL786430:MOL786449 MYH786430:MYH786449 NID786430:NID786449 NRZ786430:NRZ786449 OBV786430:OBV786449 OLR786430:OLR786449 OVN786430:OVN786449 PFJ786430:PFJ786449 PPF786430:PPF786449 PZB786430:PZB786449 QIX786430:QIX786449 QST786430:QST786449 RCP786430:RCP786449 RML786430:RML786449 RWH786430:RWH786449 SGD786430:SGD786449 SPZ786430:SPZ786449 SZV786430:SZV786449 TJR786430:TJR786449 TTN786430:TTN786449 UDJ786430:UDJ786449 UNF786430:UNF786449 UXB786430:UXB786449 VGX786430:VGX786449 VQT786430:VQT786449 WAP786430:WAP786449 WKL786430:WKL786449 WUH786430:WUH786449 HV851966:HV851985 RR851966:RR851985 ABN851966:ABN851985 ALJ851966:ALJ851985 AVF851966:AVF851985 BFB851966:BFB851985 BOX851966:BOX851985 BYT851966:BYT851985 CIP851966:CIP851985 CSL851966:CSL851985 DCH851966:DCH851985 DMD851966:DMD851985 DVZ851966:DVZ851985 EFV851966:EFV851985 EPR851966:EPR851985 EZN851966:EZN851985 FJJ851966:FJJ851985 FTF851966:FTF851985 GDB851966:GDB851985 GMX851966:GMX851985 GWT851966:GWT851985 HGP851966:HGP851985 HQL851966:HQL851985 IAH851966:IAH851985 IKD851966:IKD851985 ITZ851966:ITZ851985 JDV851966:JDV851985 JNR851966:JNR851985 JXN851966:JXN851985 KHJ851966:KHJ851985 KRF851966:KRF851985 LBB851966:LBB851985 LKX851966:LKX851985 LUT851966:LUT851985 MEP851966:MEP851985 MOL851966:MOL851985 MYH851966:MYH851985 NID851966:NID851985 NRZ851966:NRZ851985 OBV851966:OBV851985 OLR851966:OLR851985 OVN851966:OVN851985 PFJ851966:PFJ851985 PPF851966:PPF851985 PZB851966:PZB851985 QIX851966:QIX851985 QST851966:QST851985 RCP851966:RCP851985 RML851966:RML851985 RWH851966:RWH851985 SGD851966:SGD851985 SPZ851966:SPZ851985 SZV851966:SZV851985 TJR851966:TJR851985 TTN851966:TTN851985 UDJ851966:UDJ851985 UNF851966:UNF851985 UXB851966:UXB851985 VGX851966:VGX851985 VQT851966:VQT851985 WAP851966:WAP851985 WKL851966:WKL851985 WUH851966:WUH851985 HV917502:HV917521 RR917502:RR917521 ABN917502:ABN917521 ALJ917502:ALJ917521 AVF917502:AVF917521 BFB917502:BFB917521 BOX917502:BOX917521 BYT917502:BYT917521 CIP917502:CIP917521 CSL917502:CSL917521 DCH917502:DCH917521 DMD917502:DMD917521 DVZ917502:DVZ917521 EFV917502:EFV917521 EPR917502:EPR917521 EZN917502:EZN917521 FJJ917502:FJJ917521 FTF917502:FTF917521 GDB917502:GDB917521 GMX917502:GMX917521 GWT917502:GWT917521 HGP917502:HGP917521 HQL917502:HQL917521 IAH917502:IAH917521 IKD917502:IKD917521 ITZ917502:ITZ917521 JDV917502:JDV917521 JNR917502:JNR917521 JXN917502:JXN917521 KHJ917502:KHJ917521 KRF917502:KRF917521 LBB917502:LBB917521 LKX917502:LKX917521 LUT917502:LUT917521 MEP917502:MEP917521 MOL917502:MOL917521 MYH917502:MYH917521 NID917502:NID917521 NRZ917502:NRZ917521 OBV917502:OBV917521 OLR917502:OLR917521 OVN917502:OVN917521 PFJ917502:PFJ917521 PPF917502:PPF917521 PZB917502:PZB917521 QIX917502:QIX917521 QST917502:QST917521 RCP917502:RCP917521 RML917502:RML917521 RWH917502:RWH917521 SGD917502:SGD917521 SPZ917502:SPZ917521 SZV917502:SZV917521 TJR917502:TJR917521 TTN917502:TTN917521 UDJ917502:UDJ917521 UNF917502:UNF917521 UXB917502:UXB917521 VGX917502:VGX917521 VQT917502:VQT917521 WAP917502:WAP917521 WKL917502:WKL917521 WUH917502:WUH917521 HV983038:HV983057 RR983038:RR983057 ABN983038:ABN983057 ALJ983038:ALJ983057 AVF983038:AVF983057 BFB983038:BFB983057 BOX983038:BOX983057 BYT983038:BYT983057 CIP983038:CIP983057 CSL983038:CSL983057 DCH983038:DCH983057 DMD983038:DMD983057 DVZ983038:DVZ983057 EFV983038:EFV983057 EPR983038:EPR983057 EZN983038:EZN983057 FJJ983038:FJJ983057 FTF983038:FTF983057 GDB983038:GDB983057 GMX983038:GMX983057 GWT983038:GWT983057 HGP983038:HGP983057 HQL983038:HQL983057 IAH983038:IAH983057 IKD983038:IKD983057 ITZ983038:ITZ983057 JDV983038:JDV983057 JNR983038:JNR983057 JXN983038:JXN983057 KHJ983038:KHJ983057 KRF983038:KRF983057 LBB983038:LBB983057 LKX983038:LKX983057 LUT983038:LUT983057 MEP983038:MEP983057 MOL983038:MOL983057 MYH983038:MYH983057 NID983038:NID983057 NRZ983038:NRZ983057 OBV983038:OBV983057 OLR983038:OLR983057 OVN983038:OVN983057 PFJ983038:PFJ983057 PPF983038:PPF983057 PZB983038:PZB983057 QIX983038:QIX983057 QST983038:QST983057 RCP983038:RCP983057 RML983038:RML983057 RWH983038:RWH983057 SGD983038:SGD983057 SPZ983038:SPZ983057 SZV983038:SZV983057 TJR983038:TJR983057 TTN983038:TTN983057 UDJ983038:UDJ983057 UNF983038:UNF983057 UXB983038:UXB983057 VGX983038:VGX983057 VQT983038:VQT983057 WAP983038:WAP983057 WKL983038:WKL983057 HV8:HV42 RR8:RR42 ABN8:ABN42 ALJ8:ALJ42 AVF8:AVF42 BFB8:BFB42 BOX8:BOX42 BYT8:BYT42 CIP8:CIP42 CSL8:CSL42 DCH8:DCH42 DMD8:DMD42 DVZ8:DVZ42 EFV8:EFV42 EPR8:EPR42 EZN8:EZN42 FJJ8:FJJ42 FTF8:FTF42 GDB8:GDB42 GMX8:GMX42 GWT8:GWT42 HGP8:HGP42 HQL8:HQL42 IAH8:IAH42 IKD8:IKD42 ITZ8:ITZ42 JDV8:JDV42 JNR8:JNR42 JXN8:JXN42 KHJ8:KHJ42 KRF8:KRF42 LBB8:LBB42 LKX8:LKX42 LUT8:LUT42 MEP8:MEP42 MOL8:MOL42 MYH8:MYH42 NID8:NID42 NRZ8:NRZ42 OBV8:OBV42 OLR8:OLR42 OVN8:OVN42 PFJ8:PFJ42 PPF8:PPF42 PZB8:PZB42 QIX8:QIX42 QST8:QST42 RCP8:RCP42 RML8:RML42 RWH8:RWH42 SGD8:SGD42 SPZ8:SPZ42 SZV8:SZV42 TJR8:TJR42 TTN8:TTN42 UDJ8:UDJ42 UNF8:UNF42 UXB8:UXB42 VGX8:VGX42 VQT8:VQT42 WAP8:WAP42 WKL8:WKL42 WUH8:WUH42">
      <formula1>"教育・保育従事者,教育・保育従事者以外"</formula1>
    </dataValidation>
    <dataValidation type="list" allowBlank="1" showInputMessage="1" showErrorMessage="1" sqref="WUG983038:WUG983057 F65535:F65554 HU65534:HU65553 RQ65534:RQ65553 ABM65534:ABM65553 ALI65534:ALI65553 AVE65534:AVE65553 BFA65534:BFA65553 BOW65534:BOW65553 BYS65534:BYS65553 CIO65534:CIO65553 CSK65534:CSK65553 DCG65534:DCG65553 DMC65534:DMC65553 DVY65534:DVY65553 EFU65534:EFU65553 EPQ65534:EPQ65553 EZM65534:EZM65553 FJI65534:FJI65553 FTE65534:FTE65553 GDA65534:GDA65553 GMW65534:GMW65553 GWS65534:GWS65553 HGO65534:HGO65553 HQK65534:HQK65553 IAG65534:IAG65553 IKC65534:IKC65553 ITY65534:ITY65553 JDU65534:JDU65553 JNQ65534:JNQ65553 JXM65534:JXM65553 KHI65534:KHI65553 KRE65534:KRE65553 LBA65534:LBA65553 LKW65534:LKW65553 LUS65534:LUS65553 MEO65534:MEO65553 MOK65534:MOK65553 MYG65534:MYG65553 NIC65534:NIC65553 NRY65534:NRY65553 OBU65534:OBU65553 OLQ65534:OLQ65553 OVM65534:OVM65553 PFI65534:PFI65553 PPE65534:PPE65553 PZA65534:PZA65553 QIW65534:QIW65553 QSS65534:QSS65553 RCO65534:RCO65553 RMK65534:RMK65553 RWG65534:RWG65553 SGC65534:SGC65553 SPY65534:SPY65553 SZU65534:SZU65553 TJQ65534:TJQ65553 TTM65534:TTM65553 UDI65534:UDI65553 UNE65534:UNE65553 UXA65534:UXA65553 VGW65534:VGW65553 VQS65534:VQS65553 WAO65534:WAO65553 WKK65534:WKK65553 WUG65534:WUG65553 F131071:F131090 HU131070:HU131089 RQ131070:RQ131089 ABM131070:ABM131089 ALI131070:ALI131089 AVE131070:AVE131089 BFA131070:BFA131089 BOW131070:BOW131089 BYS131070:BYS131089 CIO131070:CIO131089 CSK131070:CSK131089 DCG131070:DCG131089 DMC131070:DMC131089 DVY131070:DVY131089 EFU131070:EFU131089 EPQ131070:EPQ131089 EZM131070:EZM131089 FJI131070:FJI131089 FTE131070:FTE131089 GDA131070:GDA131089 GMW131070:GMW131089 GWS131070:GWS131089 HGO131070:HGO131089 HQK131070:HQK131089 IAG131070:IAG131089 IKC131070:IKC131089 ITY131070:ITY131089 JDU131070:JDU131089 JNQ131070:JNQ131089 JXM131070:JXM131089 KHI131070:KHI131089 KRE131070:KRE131089 LBA131070:LBA131089 LKW131070:LKW131089 LUS131070:LUS131089 MEO131070:MEO131089 MOK131070:MOK131089 MYG131070:MYG131089 NIC131070:NIC131089 NRY131070:NRY131089 OBU131070:OBU131089 OLQ131070:OLQ131089 OVM131070:OVM131089 PFI131070:PFI131089 PPE131070:PPE131089 PZA131070:PZA131089 QIW131070:QIW131089 QSS131070:QSS131089 RCO131070:RCO131089 RMK131070:RMK131089 RWG131070:RWG131089 SGC131070:SGC131089 SPY131070:SPY131089 SZU131070:SZU131089 TJQ131070:TJQ131089 TTM131070:TTM131089 UDI131070:UDI131089 UNE131070:UNE131089 UXA131070:UXA131089 VGW131070:VGW131089 VQS131070:VQS131089 WAO131070:WAO131089 WKK131070:WKK131089 WUG131070:WUG131089 F196607:F196626 HU196606:HU196625 RQ196606:RQ196625 ABM196606:ABM196625 ALI196606:ALI196625 AVE196606:AVE196625 BFA196606:BFA196625 BOW196606:BOW196625 BYS196606:BYS196625 CIO196606:CIO196625 CSK196606:CSK196625 DCG196606:DCG196625 DMC196606:DMC196625 DVY196606:DVY196625 EFU196606:EFU196625 EPQ196606:EPQ196625 EZM196606:EZM196625 FJI196606:FJI196625 FTE196606:FTE196625 GDA196606:GDA196625 GMW196606:GMW196625 GWS196606:GWS196625 HGO196606:HGO196625 HQK196606:HQK196625 IAG196606:IAG196625 IKC196606:IKC196625 ITY196606:ITY196625 JDU196606:JDU196625 JNQ196606:JNQ196625 JXM196606:JXM196625 KHI196606:KHI196625 KRE196606:KRE196625 LBA196606:LBA196625 LKW196606:LKW196625 LUS196606:LUS196625 MEO196606:MEO196625 MOK196606:MOK196625 MYG196606:MYG196625 NIC196606:NIC196625 NRY196606:NRY196625 OBU196606:OBU196625 OLQ196606:OLQ196625 OVM196606:OVM196625 PFI196606:PFI196625 PPE196606:PPE196625 PZA196606:PZA196625 QIW196606:QIW196625 QSS196606:QSS196625 RCO196606:RCO196625 RMK196606:RMK196625 RWG196606:RWG196625 SGC196606:SGC196625 SPY196606:SPY196625 SZU196606:SZU196625 TJQ196606:TJQ196625 TTM196606:TTM196625 UDI196606:UDI196625 UNE196606:UNE196625 UXA196606:UXA196625 VGW196606:VGW196625 VQS196606:VQS196625 WAO196606:WAO196625 WKK196606:WKK196625 WUG196606:WUG196625 F262143:F262162 HU262142:HU262161 RQ262142:RQ262161 ABM262142:ABM262161 ALI262142:ALI262161 AVE262142:AVE262161 BFA262142:BFA262161 BOW262142:BOW262161 BYS262142:BYS262161 CIO262142:CIO262161 CSK262142:CSK262161 DCG262142:DCG262161 DMC262142:DMC262161 DVY262142:DVY262161 EFU262142:EFU262161 EPQ262142:EPQ262161 EZM262142:EZM262161 FJI262142:FJI262161 FTE262142:FTE262161 GDA262142:GDA262161 GMW262142:GMW262161 GWS262142:GWS262161 HGO262142:HGO262161 HQK262142:HQK262161 IAG262142:IAG262161 IKC262142:IKC262161 ITY262142:ITY262161 JDU262142:JDU262161 JNQ262142:JNQ262161 JXM262142:JXM262161 KHI262142:KHI262161 KRE262142:KRE262161 LBA262142:LBA262161 LKW262142:LKW262161 LUS262142:LUS262161 MEO262142:MEO262161 MOK262142:MOK262161 MYG262142:MYG262161 NIC262142:NIC262161 NRY262142:NRY262161 OBU262142:OBU262161 OLQ262142:OLQ262161 OVM262142:OVM262161 PFI262142:PFI262161 PPE262142:PPE262161 PZA262142:PZA262161 QIW262142:QIW262161 QSS262142:QSS262161 RCO262142:RCO262161 RMK262142:RMK262161 RWG262142:RWG262161 SGC262142:SGC262161 SPY262142:SPY262161 SZU262142:SZU262161 TJQ262142:TJQ262161 TTM262142:TTM262161 UDI262142:UDI262161 UNE262142:UNE262161 UXA262142:UXA262161 VGW262142:VGW262161 VQS262142:VQS262161 WAO262142:WAO262161 WKK262142:WKK262161 WUG262142:WUG262161 F327679:F327698 HU327678:HU327697 RQ327678:RQ327697 ABM327678:ABM327697 ALI327678:ALI327697 AVE327678:AVE327697 BFA327678:BFA327697 BOW327678:BOW327697 BYS327678:BYS327697 CIO327678:CIO327697 CSK327678:CSK327697 DCG327678:DCG327697 DMC327678:DMC327697 DVY327678:DVY327697 EFU327678:EFU327697 EPQ327678:EPQ327697 EZM327678:EZM327697 FJI327678:FJI327697 FTE327678:FTE327697 GDA327678:GDA327697 GMW327678:GMW327697 GWS327678:GWS327697 HGO327678:HGO327697 HQK327678:HQK327697 IAG327678:IAG327697 IKC327678:IKC327697 ITY327678:ITY327697 JDU327678:JDU327697 JNQ327678:JNQ327697 JXM327678:JXM327697 KHI327678:KHI327697 KRE327678:KRE327697 LBA327678:LBA327697 LKW327678:LKW327697 LUS327678:LUS327697 MEO327678:MEO327697 MOK327678:MOK327697 MYG327678:MYG327697 NIC327678:NIC327697 NRY327678:NRY327697 OBU327678:OBU327697 OLQ327678:OLQ327697 OVM327678:OVM327697 PFI327678:PFI327697 PPE327678:PPE327697 PZA327678:PZA327697 QIW327678:QIW327697 QSS327678:QSS327697 RCO327678:RCO327697 RMK327678:RMK327697 RWG327678:RWG327697 SGC327678:SGC327697 SPY327678:SPY327697 SZU327678:SZU327697 TJQ327678:TJQ327697 TTM327678:TTM327697 UDI327678:UDI327697 UNE327678:UNE327697 UXA327678:UXA327697 VGW327678:VGW327697 VQS327678:VQS327697 WAO327678:WAO327697 WKK327678:WKK327697 WUG327678:WUG327697 F393215:F393234 HU393214:HU393233 RQ393214:RQ393233 ABM393214:ABM393233 ALI393214:ALI393233 AVE393214:AVE393233 BFA393214:BFA393233 BOW393214:BOW393233 BYS393214:BYS393233 CIO393214:CIO393233 CSK393214:CSK393233 DCG393214:DCG393233 DMC393214:DMC393233 DVY393214:DVY393233 EFU393214:EFU393233 EPQ393214:EPQ393233 EZM393214:EZM393233 FJI393214:FJI393233 FTE393214:FTE393233 GDA393214:GDA393233 GMW393214:GMW393233 GWS393214:GWS393233 HGO393214:HGO393233 HQK393214:HQK393233 IAG393214:IAG393233 IKC393214:IKC393233 ITY393214:ITY393233 JDU393214:JDU393233 JNQ393214:JNQ393233 JXM393214:JXM393233 KHI393214:KHI393233 KRE393214:KRE393233 LBA393214:LBA393233 LKW393214:LKW393233 LUS393214:LUS393233 MEO393214:MEO393233 MOK393214:MOK393233 MYG393214:MYG393233 NIC393214:NIC393233 NRY393214:NRY393233 OBU393214:OBU393233 OLQ393214:OLQ393233 OVM393214:OVM393233 PFI393214:PFI393233 PPE393214:PPE393233 PZA393214:PZA393233 QIW393214:QIW393233 QSS393214:QSS393233 RCO393214:RCO393233 RMK393214:RMK393233 RWG393214:RWG393233 SGC393214:SGC393233 SPY393214:SPY393233 SZU393214:SZU393233 TJQ393214:TJQ393233 TTM393214:TTM393233 UDI393214:UDI393233 UNE393214:UNE393233 UXA393214:UXA393233 VGW393214:VGW393233 VQS393214:VQS393233 WAO393214:WAO393233 WKK393214:WKK393233 WUG393214:WUG393233 F458751:F458770 HU458750:HU458769 RQ458750:RQ458769 ABM458750:ABM458769 ALI458750:ALI458769 AVE458750:AVE458769 BFA458750:BFA458769 BOW458750:BOW458769 BYS458750:BYS458769 CIO458750:CIO458769 CSK458750:CSK458769 DCG458750:DCG458769 DMC458750:DMC458769 DVY458750:DVY458769 EFU458750:EFU458769 EPQ458750:EPQ458769 EZM458750:EZM458769 FJI458750:FJI458769 FTE458750:FTE458769 GDA458750:GDA458769 GMW458750:GMW458769 GWS458750:GWS458769 HGO458750:HGO458769 HQK458750:HQK458769 IAG458750:IAG458769 IKC458750:IKC458769 ITY458750:ITY458769 JDU458750:JDU458769 JNQ458750:JNQ458769 JXM458750:JXM458769 KHI458750:KHI458769 KRE458750:KRE458769 LBA458750:LBA458769 LKW458750:LKW458769 LUS458750:LUS458769 MEO458750:MEO458769 MOK458750:MOK458769 MYG458750:MYG458769 NIC458750:NIC458769 NRY458750:NRY458769 OBU458750:OBU458769 OLQ458750:OLQ458769 OVM458750:OVM458769 PFI458750:PFI458769 PPE458750:PPE458769 PZA458750:PZA458769 QIW458750:QIW458769 QSS458750:QSS458769 RCO458750:RCO458769 RMK458750:RMK458769 RWG458750:RWG458769 SGC458750:SGC458769 SPY458750:SPY458769 SZU458750:SZU458769 TJQ458750:TJQ458769 TTM458750:TTM458769 UDI458750:UDI458769 UNE458750:UNE458769 UXA458750:UXA458769 VGW458750:VGW458769 VQS458750:VQS458769 WAO458750:WAO458769 WKK458750:WKK458769 WUG458750:WUG458769 F524287:F524306 HU524286:HU524305 RQ524286:RQ524305 ABM524286:ABM524305 ALI524286:ALI524305 AVE524286:AVE524305 BFA524286:BFA524305 BOW524286:BOW524305 BYS524286:BYS524305 CIO524286:CIO524305 CSK524286:CSK524305 DCG524286:DCG524305 DMC524286:DMC524305 DVY524286:DVY524305 EFU524286:EFU524305 EPQ524286:EPQ524305 EZM524286:EZM524305 FJI524286:FJI524305 FTE524286:FTE524305 GDA524286:GDA524305 GMW524286:GMW524305 GWS524286:GWS524305 HGO524286:HGO524305 HQK524286:HQK524305 IAG524286:IAG524305 IKC524286:IKC524305 ITY524286:ITY524305 JDU524286:JDU524305 JNQ524286:JNQ524305 JXM524286:JXM524305 KHI524286:KHI524305 KRE524286:KRE524305 LBA524286:LBA524305 LKW524286:LKW524305 LUS524286:LUS524305 MEO524286:MEO524305 MOK524286:MOK524305 MYG524286:MYG524305 NIC524286:NIC524305 NRY524286:NRY524305 OBU524286:OBU524305 OLQ524286:OLQ524305 OVM524286:OVM524305 PFI524286:PFI524305 PPE524286:PPE524305 PZA524286:PZA524305 QIW524286:QIW524305 QSS524286:QSS524305 RCO524286:RCO524305 RMK524286:RMK524305 RWG524286:RWG524305 SGC524286:SGC524305 SPY524286:SPY524305 SZU524286:SZU524305 TJQ524286:TJQ524305 TTM524286:TTM524305 UDI524286:UDI524305 UNE524286:UNE524305 UXA524286:UXA524305 VGW524286:VGW524305 VQS524286:VQS524305 WAO524286:WAO524305 WKK524286:WKK524305 WUG524286:WUG524305 F589823:F589842 HU589822:HU589841 RQ589822:RQ589841 ABM589822:ABM589841 ALI589822:ALI589841 AVE589822:AVE589841 BFA589822:BFA589841 BOW589822:BOW589841 BYS589822:BYS589841 CIO589822:CIO589841 CSK589822:CSK589841 DCG589822:DCG589841 DMC589822:DMC589841 DVY589822:DVY589841 EFU589822:EFU589841 EPQ589822:EPQ589841 EZM589822:EZM589841 FJI589822:FJI589841 FTE589822:FTE589841 GDA589822:GDA589841 GMW589822:GMW589841 GWS589822:GWS589841 HGO589822:HGO589841 HQK589822:HQK589841 IAG589822:IAG589841 IKC589822:IKC589841 ITY589822:ITY589841 JDU589822:JDU589841 JNQ589822:JNQ589841 JXM589822:JXM589841 KHI589822:KHI589841 KRE589822:KRE589841 LBA589822:LBA589841 LKW589822:LKW589841 LUS589822:LUS589841 MEO589822:MEO589841 MOK589822:MOK589841 MYG589822:MYG589841 NIC589822:NIC589841 NRY589822:NRY589841 OBU589822:OBU589841 OLQ589822:OLQ589841 OVM589822:OVM589841 PFI589822:PFI589841 PPE589822:PPE589841 PZA589822:PZA589841 QIW589822:QIW589841 QSS589822:QSS589841 RCO589822:RCO589841 RMK589822:RMK589841 RWG589822:RWG589841 SGC589822:SGC589841 SPY589822:SPY589841 SZU589822:SZU589841 TJQ589822:TJQ589841 TTM589822:TTM589841 UDI589822:UDI589841 UNE589822:UNE589841 UXA589822:UXA589841 VGW589822:VGW589841 VQS589822:VQS589841 WAO589822:WAO589841 WKK589822:WKK589841 WUG589822:WUG589841 F655359:F655378 HU655358:HU655377 RQ655358:RQ655377 ABM655358:ABM655377 ALI655358:ALI655377 AVE655358:AVE655377 BFA655358:BFA655377 BOW655358:BOW655377 BYS655358:BYS655377 CIO655358:CIO655377 CSK655358:CSK655377 DCG655358:DCG655377 DMC655358:DMC655377 DVY655358:DVY655377 EFU655358:EFU655377 EPQ655358:EPQ655377 EZM655358:EZM655377 FJI655358:FJI655377 FTE655358:FTE655377 GDA655358:GDA655377 GMW655358:GMW655377 GWS655358:GWS655377 HGO655358:HGO655377 HQK655358:HQK655377 IAG655358:IAG655377 IKC655358:IKC655377 ITY655358:ITY655377 JDU655358:JDU655377 JNQ655358:JNQ655377 JXM655358:JXM655377 KHI655358:KHI655377 KRE655358:KRE655377 LBA655358:LBA655377 LKW655358:LKW655377 LUS655358:LUS655377 MEO655358:MEO655377 MOK655358:MOK655377 MYG655358:MYG655377 NIC655358:NIC655377 NRY655358:NRY655377 OBU655358:OBU655377 OLQ655358:OLQ655377 OVM655358:OVM655377 PFI655358:PFI655377 PPE655358:PPE655377 PZA655358:PZA655377 QIW655358:QIW655377 QSS655358:QSS655377 RCO655358:RCO655377 RMK655358:RMK655377 RWG655358:RWG655377 SGC655358:SGC655377 SPY655358:SPY655377 SZU655358:SZU655377 TJQ655358:TJQ655377 TTM655358:TTM655377 UDI655358:UDI655377 UNE655358:UNE655377 UXA655358:UXA655377 VGW655358:VGW655377 VQS655358:VQS655377 WAO655358:WAO655377 WKK655358:WKK655377 WUG655358:WUG655377 F720895:F720914 HU720894:HU720913 RQ720894:RQ720913 ABM720894:ABM720913 ALI720894:ALI720913 AVE720894:AVE720913 BFA720894:BFA720913 BOW720894:BOW720913 BYS720894:BYS720913 CIO720894:CIO720913 CSK720894:CSK720913 DCG720894:DCG720913 DMC720894:DMC720913 DVY720894:DVY720913 EFU720894:EFU720913 EPQ720894:EPQ720913 EZM720894:EZM720913 FJI720894:FJI720913 FTE720894:FTE720913 GDA720894:GDA720913 GMW720894:GMW720913 GWS720894:GWS720913 HGO720894:HGO720913 HQK720894:HQK720913 IAG720894:IAG720913 IKC720894:IKC720913 ITY720894:ITY720913 JDU720894:JDU720913 JNQ720894:JNQ720913 JXM720894:JXM720913 KHI720894:KHI720913 KRE720894:KRE720913 LBA720894:LBA720913 LKW720894:LKW720913 LUS720894:LUS720913 MEO720894:MEO720913 MOK720894:MOK720913 MYG720894:MYG720913 NIC720894:NIC720913 NRY720894:NRY720913 OBU720894:OBU720913 OLQ720894:OLQ720913 OVM720894:OVM720913 PFI720894:PFI720913 PPE720894:PPE720913 PZA720894:PZA720913 QIW720894:QIW720913 QSS720894:QSS720913 RCO720894:RCO720913 RMK720894:RMK720913 RWG720894:RWG720913 SGC720894:SGC720913 SPY720894:SPY720913 SZU720894:SZU720913 TJQ720894:TJQ720913 TTM720894:TTM720913 UDI720894:UDI720913 UNE720894:UNE720913 UXA720894:UXA720913 VGW720894:VGW720913 VQS720894:VQS720913 WAO720894:WAO720913 WKK720894:WKK720913 WUG720894:WUG720913 F786431:F786450 HU786430:HU786449 RQ786430:RQ786449 ABM786430:ABM786449 ALI786430:ALI786449 AVE786430:AVE786449 BFA786430:BFA786449 BOW786430:BOW786449 BYS786430:BYS786449 CIO786430:CIO786449 CSK786430:CSK786449 DCG786430:DCG786449 DMC786430:DMC786449 DVY786430:DVY786449 EFU786430:EFU786449 EPQ786430:EPQ786449 EZM786430:EZM786449 FJI786430:FJI786449 FTE786430:FTE786449 GDA786430:GDA786449 GMW786430:GMW786449 GWS786430:GWS786449 HGO786430:HGO786449 HQK786430:HQK786449 IAG786430:IAG786449 IKC786430:IKC786449 ITY786430:ITY786449 JDU786430:JDU786449 JNQ786430:JNQ786449 JXM786430:JXM786449 KHI786430:KHI786449 KRE786430:KRE786449 LBA786430:LBA786449 LKW786430:LKW786449 LUS786430:LUS786449 MEO786430:MEO786449 MOK786430:MOK786449 MYG786430:MYG786449 NIC786430:NIC786449 NRY786430:NRY786449 OBU786430:OBU786449 OLQ786430:OLQ786449 OVM786430:OVM786449 PFI786430:PFI786449 PPE786430:PPE786449 PZA786430:PZA786449 QIW786430:QIW786449 QSS786430:QSS786449 RCO786430:RCO786449 RMK786430:RMK786449 RWG786430:RWG786449 SGC786430:SGC786449 SPY786430:SPY786449 SZU786430:SZU786449 TJQ786430:TJQ786449 TTM786430:TTM786449 UDI786430:UDI786449 UNE786430:UNE786449 UXA786430:UXA786449 VGW786430:VGW786449 VQS786430:VQS786449 WAO786430:WAO786449 WKK786430:WKK786449 WUG786430:WUG786449 F851967:F851986 HU851966:HU851985 RQ851966:RQ851985 ABM851966:ABM851985 ALI851966:ALI851985 AVE851966:AVE851985 BFA851966:BFA851985 BOW851966:BOW851985 BYS851966:BYS851985 CIO851966:CIO851985 CSK851966:CSK851985 DCG851966:DCG851985 DMC851966:DMC851985 DVY851966:DVY851985 EFU851966:EFU851985 EPQ851966:EPQ851985 EZM851966:EZM851985 FJI851966:FJI851985 FTE851966:FTE851985 GDA851966:GDA851985 GMW851966:GMW851985 GWS851966:GWS851985 HGO851966:HGO851985 HQK851966:HQK851985 IAG851966:IAG851985 IKC851966:IKC851985 ITY851966:ITY851985 JDU851966:JDU851985 JNQ851966:JNQ851985 JXM851966:JXM851985 KHI851966:KHI851985 KRE851966:KRE851985 LBA851966:LBA851985 LKW851966:LKW851985 LUS851966:LUS851985 MEO851966:MEO851985 MOK851966:MOK851985 MYG851966:MYG851985 NIC851966:NIC851985 NRY851966:NRY851985 OBU851966:OBU851985 OLQ851966:OLQ851985 OVM851966:OVM851985 PFI851966:PFI851985 PPE851966:PPE851985 PZA851966:PZA851985 QIW851966:QIW851985 QSS851966:QSS851985 RCO851966:RCO851985 RMK851966:RMK851985 RWG851966:RWG851985 SGC851966:SGC851985 SPY851966:SPY851985 SZU851966:SZU851985 TJQ851966:TJQ851985 TTM851966:TTM851985 UDI851966:UDI851985 UNE851966:UNE851985 UXA851966:UXA851985 VGW851966:VGW851985 VQS851966:VQS851985 WAO851966:WAO851985 WKK851966:WKK851985 WUG851966:WUG851985 F917503:F917522 HU917502:HU917521 RQ917502:RQ917521 ABM917502:ABM917521 ALI917502:ALI917521 AVE917502:AVE917521 BFA917502:BFA917521 BOW917502:BOW917521 BYS917502:BYS917521 CIO917502:CIO917521 CSK917502:CSK917521 DCG917502:DCG917521 DMC917502:DMC917521 DVY917502:DVY917521 EFU917502:EFU917521 EPQ917502:EPQ917521 EZM917502:EZM917521 FJI917502:FJI917521 FTE917502:FTE917521 GDA917502:GDA917521 GMW917502:GMW917521 GWS917502:GWS917521 HGO917502:HGO917521 HQK917502:HQK917521 IAG917502:IAG917521 IKC917502:IKC917521 ITY917502:ITY917521 JDU917502:JDU917521 JNQ917502:JNQ917521 JXM917502:JXM917521 KHI917502:KHI917521 KRE917502:KRE917521 LBA917502:LBA917521 LKW917502:LKW917521 LUS917502:LUS917521 MEO917502:MEO917521 MOK917502:MOK917521 MYG917502:MYG917521 NIC917502:NIC917521 NRY917502:NRY917521 OBU917502:OBU917521 OLQ917502:OLQ917521 OVM917502:OVM917521 PFI917502:PFI917521 PPE917502:PPE917521 PZA917502:PZA917521 QIW917502:QIW917521 QSS917502:QSS917521 RCO917502:RCO917521 RMK917502:RMK917521 RWG917502:RWG917521 SGC917502:SGC917521 SPY917502:SPY917521 SZU917502:SZU917521 TJQ917502:TJQ917521 TTM917502:TTM917521 UDI917502:UDI917521 UNE917502:UNE917521 UXA917502:UXA917521 VGW917502:VGW917521 VQS917502:VQS917521 WAO917502:WAO917521 WKK917502:WKK917521 WUG917502:WUG917521 F983039:F983058 HU983038:HU983057 RQ983038:RQ983057 ABM983038:ABM983057 ALI983038:ALI983057 AVE983038:AVE983057 BFA983038:BFA983057 BOW983038:BOW983057 BYS983038:BYS983057 CIO983038:CIO983057 CSK983038:CSK983057 DCG983038:DCG983057 DMC983038:DMC983057 DVY983038:DVY983057 EFU983038:EFU983057 EPQ983038:EPQ983057 EZM983038:EZM983057 FJI983038:FJI983057 FTE983038:FTE983057 GDA983038:GDA983057 GMW983038:GMW983057 GWS983038:GWS983057 HGO983038:HGO983057 HQK983038:HQK983057 IAG983038:IAG983057 IKC983038:IKC983057 ITY983038:ITY983057 JDU983038:JDU983057 JNQ983038:JNQ983057 JXM983038:JXM983057 KHI983038:KHI983057 KRE983038:KRE983057 LBA983038:LBA983057 LKW983038:LKW983057 LUS983038:LUS983057 MEO983038:MEO983057 MOK983038:MOK983057 MYG983038:MYG983057 NIC983038:NIC983057 NRY983038:NRY983057 OBU983038:OBU983057 OLQ983038:OLQ983057 OVM983038:OVM983057 PFI983038:PFI983057 PPE983038:PPE983057 PZA983038:PZA983057 QIW983038:QIW983057 QSS983038:QSS983057 RCO983038:RCO983057 RMK983038:RMK983057 RWG983038:RWG983057 SGC983038:SGC983057 SPY983038:SPY983057 SZU983038:SZU983057 TJQ983038:TJQ983057 TTM983038:TTM983057 UDI983038:UDI983057 UNE983038:UNE983057 UXA983038:UXA983057 VGW983038:VGW983057 VQS983038:VQS983057 WAO983038:WAO983057 WKK983038:WKK983057 WUG8:WUG42 WKK8:WKK42 HU8:HU42 RQ8:RQ42 ABM8:ABM42 ALI8:ALI42 AVE8:AVE42 BFA8:BFA42 BOW8:BOW42 BYS8:BYS42 CIO8:CIO42 CSK8:CSK42 DCG8:DCG42 DMC8:DMC42 DVY8:DVY42 EFU8:EFU42 EPQ8:EPQ42 EZM8:EZM42 FJI8:FJI42 FTE8:FTE42 GDA8:GDA42 GMW8:GMW42 GWS8:GWS42 HGO8:HGO42 HQK8:HQK42 IAG8:IAG42 IKC8:IKC42 ITY8:ITY42 JDU8:JDU42 JNQ8:JNQ42 JXM8:JXM42 KHI8:KHI42 KRE8:KRE42 LBA8:LBA42 LKW8:LKW42 LUS8:LUS42 MEO8:MEO42 MOK8:MOK42 MYG8:MYG42 NIC8:NIC42 NRY8:NRY42 OBU8:OBU42 OLQ8:OLQ42 OVM8:OVM42 PFI8:PFI42 PPE8:PPE42 PZA8:PZA42 QIW8:QIW42 QSS8:QSS42 RCO8:RCO42 RMK8:RMK42 RWG8:RWG42 SGC8:SGC42 SPY8:SPY42 SZU8:SZU42 TJQ8:TJQ42 TTM8:TTM42 UDI8:UDI42 UNE8:UNE42 UXA8:UXA42 VGW8:VGW42 VQS8:VQS42 WAO8:WAO42 F8:F37">
      <formula1>"常勤,非常勤"</formula1>
    </dataValidation>
    <dataValidation type="list" showInputMessage="1" showErrorMessage="1" prompt="空白にする時は、「Delete」キーを押してください。" sqref="WUI983038:WUI983057 HW65534:HW65553 RS65534:RS65553 ABO65534:ABO65553 ALK65534:ALK65553 AVG65534:AVG65553 BFC65534:BFC65553 BOY65534:BOY65553 BYU65534:BYU65553 CIQ65534:CIQ65553 CSM65534:CSM65553 DCI65534:DCI65553 DME65534:DME65553 DWA65534:DWA65553 EFW65534:EFW65553 EPS65534:EPS65553 EZO65534:EZO65553 FJK65534:FJK65553 FTG65534:FTG65553 GDC65534:GDC65553 GMY65534:GMY65553 GWU65534:GWU65553 HGQ65534:HGQ65553 HQM65534:HQM65553 IAI65534:IAI65553 IKE65534:IKE65553 IUA65534:IUA65553 JDW65534:JDW65553 JNS65534:JNS65553 JXO65534:JXO65553 KHK65534:KHK65553 KRG65534:KRG65553 LBC65534:LBC65553 LKY65534:LKY65553 LUU65534:LUU65553 MEQ65534:MEQ65553 MOM65534:MOM65553 MYI65534:MYI65553 NIE65534:NIE65553 NSA65534:NSA65553 OBW65534:OBW65553 OLS65534:OLS65553 OVO65534:OVO65553 PFK65534:PFK65553 PPG65534:PPG65553 PZC65534:PZC65553 QIY65534:QIY65553 QSU65534:QSU65553 RCQ65534:RCQ65553 RMM65534:RMM65553 RWI65534:RWI65553 SGE65534:SGE65553 SQA65534:SQA65553 SZW65534:SZW65553 TJS65534:TJS65553 TTO65534:TTO65553 UDK65534:UDK65553 UNG65534:UNG65553 UXC65534:UXC65553 VGY65534:VGY65553 VQU65534:VQU65553 WAQ65534:WAQ65553 WKM65534:WKM65553 WUI65534:WUI65553 HW131070:HW131089 RS131070:RS131089 ABO131070:ABO131089 ALK131070:ALK131089 AVG131070:AVG131089 BFC131070:BFC131089 BOY131070:BOY131089 BYU131070:BYU131089 CIQ131070:CIQ131089 CSM131070:CSM131089 DCI131070:DCI131089 DME131070:DME131089 DWA131070:DWA131089 EFW131070:EFW131089 EPS131070:EPS131089 EZO131070:EZO131089 FJK131070:FJK131089 FTG131070:FTG131089 GDC131070:GDC131089 GMY131070:GMY131089 GWU131070:GWU131089 HGQ131070:HGQ131089 HQM131070:HQM131089 IAI131070:IAI131089 IKE131070:IKE131089 IUA131070:IUA131089 JDW131070:JDW131089 JNS131070:JNS131089 JXO131070:JXO131089 KHK131070:KHK131089 KRG131070:KRG131089 LBC131070:LBC131089 LKY131070:LKY131089 LUU131070:LUU131089 MEQ131070:MEQ131089 MOM131070:MOM131089 MYI131070:MYI131089 NIE131070:NIE131089 NSA131070:NSA131089 OBW131070:OBW131089 OLS131070:OLS131089 OVO131070:OVO131089 PFK131070:PFK131089 PPG131070:PPG131089 PZC131070:PZC131089 QIY131070:QIY131089 QSU131070:QSU131089 RCQ131070:RCQ131089 RMM131070:RMM131089 RWI131070:RWI131089 SGE131070:SGE131089 SQA131070:SQA131089 SZW131070:SZW131089 TJS131070:TJS131089 TTO131070:TTO131089 UDK131070:UDK131089 UNG131070:UNG131089 UXC131070:UXC131089 VGY131070:VGY131089 VQU131070:VQU131089 WAQ131070:WAQ131089 WKM131070:WKM131089 WUI131070:WUI131089 HW196606:HW196625 RS196606:RS196625 ABO196606:ABO196625 ALK196606:ALK196625 AVG196606:AVG196625 BFC196606:BFC196625 BOY196606:BOY196625 BYU196606:BYU196625 CIQ196606:CIQ196625 CSM196606:CSM196625 DCI196606:DCI196625 DME196606:DME196625 DWA196606:DWA196625 EFW196606:EFW196625 EPS196606:EPS196625 EZO196606:EZO196625 FJK196606:FJK196625 FTG196606:FTG196625 GDC196606:GDC196625 GMY196606:GMY196625 GWU196606:GWU196625 HGQ196606:HGQ196625 HQM196606:HQM196625 IAI196606:IAI196625 IKE196606:IKE196625 IUA196606:IUA196625 JDW196606:JDW196625 JNS196606:JNS196625 JXO196606:JXO196625 KHK196606:KHK196625 KRG196606:KRG196625 LBC196606:LBC196625 LKY196606:LKY196625 LUU196606:LUU196625 MEQ196606:MEQ196625 MOM196606:MOM196625 MYI196606:MYI196625 NIE196606:NIE196625 NSA196606:NSA196625 OBW196606:OBW196625 OLS196606:OLS196625 OVO196606:OVO196625 PFK196606:PFK196625 PPG196606:PPG196625 PZC196606:PZC196625 QIY196606:QIY196625 QSU196606:QSU196625 RCQ196606:RCQ196625 RMM196606:RMM196625 RWI196606:RWI196625 SGE196606:SGE196625 SQA196606:SQA196625 SZW196606:SZW196625 TJS196606:TJS196625 TTO196606:TTO196625 UDK196606:UDK196625 UNG196606:UNG196625 UXC196606:UXC196625 VGY196606:VGY196625 VQU196606:VQU196625 WAQ196606:WAQ196625 WKM196606:WKM196625 WUI196606:WUI196625 HW262142:HW262161 RS262142:RS262161 ABO262142:ABO262161 ALK262142:ALK262161 AVG262142:AVG262161 BFC262142:BFC262161 BOY262142:BOY262161 BYU262142:BYU262161 CIQ262142:CIQ262161 CSM262142:CSM262161 DCI262142:DCI262161 DME262142:DME262161 DWA262142:DWA262161 EFW262142:EFW262161 EPS262142:EPS262161 EZO262142:EZO262161 FJK262142:FJK262161 FTG262142:FTG262161 GDC262142:GDC262161 GMY262142:GMY262161 GWU262142:GWU262161 HGQ262142:HGQ262161 HQM262142:HQM262161 IAI262142:IAI262161 IKE262142:IKE262161 IUA262142:IUA262161 JDW262142:JDW262161 JNS262142:JNS262161 JXO262142:JXO262161 KHK262142:KHK262161 KRG262142:KRG262161 LBC262142:LBC262161 LKY262142:LKY262161 LUU262142:LUU262161 MEQ262142:MEQ262161 MOM262142:MOM262161 MYI262142:MYI262161 NIE262142:NIE262161 NSA262142:NSA262161 OBW262142:OBW262161 OLS262142:OLS262161 OVO262142:OVO262161 PFK262142:PFK262161 PPG262142:PPG262161 PZC262142:PZC262161 QIY262142:QIY262161 QSU262142:QSU262161 RCQ262142:RCQ262161 RMM262142:RMM262161 RWI262142:RWI262161 SGE262142:SGE262161 SQA262142:SQA262161 SZW262142:SZW262161 TJS262142:TJS262161 TTO262142:TTO262161 UDK262142:UDK262161 UNG262142:UNG262161 UXC262142:UXC262161 VGY262142:VGY262161 VQU262142:VQU262161 WAQ262142:WAQ262161 WKM262142:WKM262161 WUI262142:WUI262161 HW327678:HW327697 RS327678:RS327697 ABO327678:ABO327697 ALK327678:ALK327697 AVG327678:AVG327697 BFC327678:BFC327697 BOY327678:BOY327697 BYU327678:BYU327697 CIQ327678:CIQ327697 CSM327678:CSM327697 DCI327678:DCI327697 DME327678:DME327697 DWA327678:DWA327697 EFW327678:EFW327697 EPS327678:EPS327697 EZO327678:EZO327697 FJK327678:FJK327697 FTG327678:FTG327697 GDC327678:GDC327697 GMY327678:GMY327697 GWU327678:GWU327697 HGQ327678:HGQ327697 HQM327678:HQM327697 IAI327678:IAI327697 IKE327678:IKE327697 IUA327678:IUA327697 JDW327678:JDW327697 JNS327678:JNS327697 JXO327678:JXO327697 KHK327678:KHK327697 KRG327678:KRG327697 LBC327678:LBC327697 LKY327678:LKY327697 LUU327678:LUU327697 MEQ327678:MEQ327697 MOM327678:MOM327697 MYI327678:MYI327697 NIE327678:NIE327697 NSA327678:NSA327697 OBW327678:OBW327697 OLS327678:OLS327697 OVO327678:OVO327697 PFK327678:PFK327697 PPG327678:PPG327697 PZC327678:PZC327697 QIY327678:QIY327697 QSU327678:QSU327697 RCQ327678:RCQ327697 RMM327678:RMM327697 RWI327678:RWI327697 SGE327678:SGE327697 SQA327678:SQA327697 SZW327678:SZW327697 TJS327678:TJS327697 TTO327678:TTO327697 UDK327678:UDK327697 UNG327678:UNG327697 UXC327678:UXC327697 VGY327678:VGY327697 VQU327678:VQU327697 WAQ327678:WAQ327697 WKM327678:WKM327697 WUI327678:WUI327697 HW393214:HW393233 RS393214:RS393233 ABO393214:ABO393233 ALK393214:ALK393233 AVG393214:AVG393233 BFC393214:BFC393233 BOY393214:BOY393233 BYU393214:BYU393233 CIQ393214:CIQ393233 CSM393214:CSM393233 DCI393214:DCI393233 DME393214:DME393233 DWA393214:DWA393233 EFW393214:EFW393233 EPS393214:EPS393233 EZO393214:EZO393233 FJK393214:FJK393233 FTG393214:FTG393233 GDC393214:GDC393233 GMY393214:GMY393233 GWU393214:GWU393233 HGQ393214:HGQ393233 HQM393214:HQM393233 IAI393214:IAI393233 IKE393214:IKE393233 IUA393214:IUA393233 JDW393214:JDW393233 JNS393214:JNS393233 JXO393214:JXO393233 KHK393214:KHK393233 KRG393214:KRG393233 LBC393214:LBC393233 LKY393214:LKY393233 LUU393214:LUU393233 MEQ393214:MEQ393233 MOM393214:MOM393233 MYI393214:MYI393233 NIE393214:NIE393233 NSA393214:NSA393233 OBW393214:OBW393233 OLS393214:OLS393233 OVO393214:OVO393233 PFK393214:PFK393233 PPG393214:PPG393233 PZC393214:PZC393233 QIY393214:QIY393233 QSU393214:QSU393233 RCQ393214:RCQ393233 RMM393214:RMM393233 RWI393214:RWI393233 SGE393214:SGE393233 SQA393214:SQA393233 SZW393214:SZW393233 TJS393214:TJS393233 TTO393214:TTO393233 UDK393214:UDK393233 UNG393214:UNG393233 UXC393214:UXC393233 VGY393214:VGY393233 VQU393214:VQU393233 WAQ393214:WAQ393233 WKM393214:WKM393233 WUI393214:WUI393233 HW458750:HW458769 RS458750:RS458769 ABO458750:ABO458769 ALK458750:ALK458769 AVG458750:AVG458769 BFC458750:BFC458769 BOY458750:BOY458769 BYU458750:BYU458769 CIQ458750:CIQ458769 CSM458750:CSM458769 DCI458750:DCI458769 DME458750:DME458769 DWA458750:DWA458769 EFW458750:EFW458769 EPS458750:EPS458769 EZO458750:EZO458769 FJK458750:FJK458769 FTG458750:FTG458769 GDC458750:GDC458769 GMY458750:GMY458769 GWU458750:GWU458769 HGQ458750:HGQ458769 HQM458750:HQM458769 IAI458750:IAI458769 IKE458750:IKE458769 IUA458750:IUA458769 JDW458750:JDW458769 JNS458750:JNS458769 JXO458750:JXO458769 KHK458750:KHK458769 KRG458750:KRG458769 LBC458750:LBC458769 LKY458750:LKY458769 LUU458750:LUU458769 MEQ458750:MEQ458769 MOM458750:MOM458769 MYI458750:MYI458769 NIE458750:NIE458769 NSA458750:NSA458769 OBW458750:OBW458769 OLS458750:OLS458769 OVO458750:OVO458769 PFK458750:PFK458769 PPG458750:PPG458769 PZC458750:PZC458769 QIY458750:QIY458769 QSU458750:QSU458769 RCQ458750:RCQ458769 RMM458750:RMM458769 RWI458750:RWI458769 SGE458750:SGE458769 SQA458750:SQA458769 SZW458750:SZW458769 TJS458750:TJS458769 TTO458750:TTO458769 UDK458750:UDK458769 UNG458750:UNG458769 UXC458750:UXC458769 VGY458750:VGY458769 VQU458750:VQU458769 WAQ458750:WAQ458769 WKM458750:WKM458769 WUI458750:WUI458769 HW524286:HW524305 RS524286:RS524305 ABO524286:ABO524305 ALK524286:ALK524305 AVG524286:AVG524305 BFC524286:BFC524305 BOY524286:BOY524305 BYU524286:BYU524305 CIQ524286:CIQ524305 CSM524286:CSM524305 DCI524286:DCI524305 DME524286:DME524305 DWA524286:DWA524305 EFW524286:EFW524305 EPS524286:EPS524305 EZO524286:EZO524305 FJK524286:FJK524305 FTG524286:FTG524305 GDC524286:GDC524305 GMY524286:GMY524305 GWU524286:GWU524305 HGQ524286:HGQ524305 HQM524286:HQM524305 IAI524286:IAI524305 IKE524286:IKE524305 IUA524286:IUA524305 JDW524286:JDW524305 JNS524286:JNS524305 JXO524286:JXO524305 KHK524286:KHK524305 KRG524286:KRG524305 LBC524286:LBC524305 LKY524286:LKY524305 LUU524286:LUU524305 MEQ524286:MEQ524305 MOM524286:MOM524305 MYI524286:MYI524305 NIE524286:NIE524305 NSA524286:NSA524305 OBW524286:OBW524305 OLS524286:OLS524305 OVO524286:OVO524305 PFK524286:PFK524305 PPG524286:PPG524305 PZC524286:PZC524305 QIY524286:QIY524305 QSU524286:QSU524305 RCQ524286:RCQ524305 RMM524286:RMM524305 RWI524286:RWI524305 SGE524286:SGE524305 SQA524286:SQA524305 SZW524286:SZW524305 TJS524286:TJS524305 TTO524286:TTO524305 UDK524286:UDK524305 UNG524286:UNG524305 UXC524286:UXC524305 VGY524286:VGY524305 VQU524286:VQU524305 WAQ524286:WAQ524305 WKM524286:WKM524305 WUI524286:WUI524305 HW589822:HW589841 RS589822:RS589841 ABO589822:ABO589841 ALK589822:ALK589841 AVG589822:AVG589841 BFC589822:BFC589841 BOY589822:BOY589841 BYU589822:BYU589841 CIQ589822:CIQ589841 CSM589822:CSM589841 DCI589822:DCI589841 DME589822:DME589841 DWA589822:DWA589841 EFW589822:EFW589841 EPS589822:EPS589841 EZO589822:EZO589841 FJK589822:FJK589841 FTG589822:FTG589841 GDC589822:GDC589841 GMY589822:GMY589841 GWU589822:GWU589841 HGQ589822:HGQ589841 HQM589822:HQM589841 IAI589822:IAI589841 IKE589822:IKE589841 IUA589822:IUA589841 JDW589822:JDW589841 JNS589822:JNS589841 JXO589822:JXO589841 KHK589822:KHK589841 KRG589822:KRG589841 LBC589822:LBC589841 LKY589822:LKY589841 LUU589822:LUU589841 MEQ589822:MEQ589841 MOM589822:MOM589841 MYI589822:MYI589841 NIE589822:NIE589841 NSA589822:NSA589841 OBW589822:OBW589841 OLS589822:OLS589841 OVO589822:OVO589841 PFK589822:PFK589841 PPG589822:PPG589841 PZC589822:PZC589841 QIY589822:QIY589841 QSU589822:QSU589841 RCQ589822:RCQ589841 RMM589822:RMM589841 RWI589822:RWI589841 SGE589822:SGE589841 SQA589822:SQA589841 SZW589822:SZW589841 TJS589822:TJS589841 TTO589822:TTO589841 UDK589822:UDK589841 UNG589822:UNG589841 UXC589822:UXC589841 VGY589822:VGY589841 VQU589822:VQU589841 WAQ589822:WAQ589841 WKM589822:WKM589841 WUI589822:WUI589841 HW655358:HW655377 RS655358:RS655377 ABO655358:ABO655377 ALK655358:ALK655377 AVG655358:AVG655377 BFC655358:BFC655377 BOY655358:BOY655377 BYU655358:BYU655377 CIQ655358:CIQ655377 CSM655358:CSM655377 DCI655358:DCI655377 DME655358:DME655377 DWA655358:DWA655377 EFW655358:EFW655377 EPS655358:EPS655377 EZO655358:EZO655377 FJK655358:FJK655377 FTG655358:FTG655377 GDC655358:GDC655377 GMY655358:GMY655377 GWU655358:GWU655377 HGQ655358:HGQ655377 HQM655358:HQM655377 IAI655358:IAI655377 IKE655358:IKE655377 IUA655358:IUA655377 JDW655358:JDW655377 JNS655358:JNS655377 JXO655358:JXO655377 KHK655358:KHK655377 KRG655358:KRG655377 LBC655358:LBC655377 LKY655358:LKY655377 LUU655358:LUU655377 MEQ655358:MEQ655377 MOM655358:MOM655377 MYI655358:MYI655377 NIE655358:NIE655377 NSA655358:NSA655377 OBW655358:OBW655377 OLS655358:OLS655377 OVO655358:OVO655377 PFK655358:PFK655377 PPG655358:PPG655377 PZC655358:PZC655377 QIY655358:QIY655377 QSU655358:QSU655377 RCQ655358:RCQ655377 RMM655358:RMM655377 RWI655358:RWI655377 SGE655358:SGE655377 SQA655358:SQA655377 SZW655358:SZW655377 TJS655358:TJS655377 TTO655358:TTO655377 UDK655358:UDK655377 UNG655358:UNG655377 UXC655358:UXC655377 VGY655358:VGY655377 VQU655358:VQU655377 WAQ655358:WAQ655377 WKM655358:WKM655377 WUI655358:WUI655377 HW720894:HW720913 RS720894:RS720913 ABO720894:ABO720913 ALK720894:ALK720913 AVG720894:AVG720913 BFC720894:BFC720913 BOY720894:BOY720913 BYU720894:BYU720913 CIQ720894:CIQ720913 CSM720894:CSM720913 DCI720894:DCI720913 DME720894:DME720913 DWA720894:DWA720913 EFW720894:EFW720913 EPS720894:EPS720913 EZO720894:EZO720913 FJK720894:FJK720913 FTG720894:FTG720913 GDC720894:GDC720913 GMY720894:GMY720913 GWU720894:GWU720913 HGQ720894:HGQ720913 HQM720894:HQM720913 IAI720894:IAI720913 IKE720894:IKE720913 IUA720894:IUA720913 JDW720894:JDW720913 JNS720894:JNS720913 JXO720894:JXO720913 KHK720894:KHK720913 KRG720894:KRG720913 LBC720894:LBC720913 LKY720894:LKY720913 LUU720894:LUU720913 MEQ720894:MEQ720913 MOM720894:MOM720913 MYI720894:MYI720913 NIE720894:NIE720913 NSA720894:NSA720913 OBW720894:OBW720913 OLS720894:OLS720913 OVO720894:OVO720913 PFK720894:PFK720913 PPG720894:PPG720913 PZC720894:PZC720913 QIY720894:QIY720913 QSU720894:QSU720913 RCQ720894:RCQ720913 RMM720894:RMM720913 RWI720894:RWI720913 SGE720894:SGE720913 SQA720894:SQA720913 SZW720894:SZW720913 TJS720894:TJS720913 TTO720894:TTO720913 UDK720894:UDK720913 UNG720894:UNG720913 UXC720894:UXC720913 VGY720894:VGY720913 VQU720894:VQU720913 WAQ720894:WAQ720913 WKM720894:WKM720913 WUI720894:WUI720913 HW786430:HW786449 RS786430:RS786449 ABO786430:ABO786449 ALK786430:ALK786449 AVG786430:AVG786449 BFC786430:BFC786449 BOY786430:BOY786449 BYU786430:BYU786449 CIQ786430:CIQ786449 CSM786430:CSM786449 DCI786430:DCI786449 DME786430:DME786449 DWA786430:DWA786449 EFW786430:EFW786449 EPS786430:EPS786449 EZO786430:EZO786449 FJK786430:FJK786449 FTG786430:FTG786449 GDC786430:GDC786449 GMY786430:GMY786449 GWU786430:GWU786449 HGQ786430:HGQ786449 HQM786430:HQM786449 IAI786430:IAI786449 IKE786430:IKE786449 IUA786430:IUA786449 JDW786430:JDW786449 JNS786430:JNS786449 JXO786430:JXO786449 KHK786430:KHK786449 KRG786430:KRG786449 LBC786430:LBC786449 LKY786430:LKY786449 LUU786430:LUU786449 MEQ786430:MEQ786449 MOM786430:MOM786449 MYI786430:MYI786449 NIE786430:NIE786449 NSA786430:NSA786449 OBW786430:OBW786449 OLS786430:OLS786449 OVO786430:OVO786449 PFK786430:PFK786449 PPG786430:PPG786449 PZC786430:PZC786449 QIY786430:QIY786449 QSU786430:QSU786449 RCQ786430:RCQ786449 RMM786430:RMM786449 RWI786430:RWI786449 SGE786430:SGE786449 SQA786430:SQA786449 SZW786430:SZW786449 TJS786430:TJS786449 TTO786430:TTO786449 UDK786430:UDK786449 UNG786430:UNG786449 UXC786430:UXC786449 VGY786430:VGY786449 VQU786430:VQU786449 WAQ786430:WAQ786449 WKM786430:WKM786449 WUI786430:WUI786449 HW851966:HW851985 RS851966:RS851985 ABO851966:ABO851985 ALK851966:ALK851985 AVG851966:AVG851985 BFC851966:BFC851985 BOY851966:BOY851985 BYU851966:BYU851985 CIQ851966:CIQ851985 CSM851966:CSM851985 DCI851966:DCI851985 DME851966:DME851985 DWA851966:DWA851985 EFW851966:EFW851985 EPS851966:EPS851985 EZO851966:EZO851985 FJK851966:FJK851985 FTG851966:FTG851985 GDC851966:GDC851985 GMY851966:GMY851985 GWU851966:GWU851985 HGQ851966:HGQ851985 HQM851966:HQM851985 IAI851966:IAI851985 IKE851966:IKE851985 IUA851966:IUA851985 JDW851966:JDW851985 JNS851966:JNS851985 JXO851966:JXO851985 KHK851966:KHK851985 KRG851966:KRG851985 LBC851966:LBC851985 LKY851966:LKY851985 LUU851966:LUU851985 MEQ851966:MEQ851985 MOM851966:MOM851985 MYI851966:MYI851985 NIE851966:NIE851985 NSA851966:NSA851985 OBW851966:OBW851985 OLS851966:OLS851985 OVO851966:OVO851985 PFK851966:PFK851985 PPG851966:PPG851985 PZC851966:PZC851985 QIY851966:QIY851985 QSU851966:QSU851985 RCQ851966:RCQ851985 RMM851966:RMM851985 RWI851966:RWI851985 SGE851966:SGE851985 SQA851966:SQA851985 SZW851966:SZW851985 TJS851966:TJS851985 TTO851966:TTO851985 UDK851966:UDK851985 UNG851966:UNG851985 UXC851966:UXC851985 VGY851966:VGY851985 VQU851966:VQU851985 WAQ851966:WAQ851985 WKM851966:WKM851985 WUI851966:WUI851985 HW917502:HW917521 RS917502:RS917521 ABO917502:ABO917521 ALK917502:ALK917521 AVG917502:AVG917521 BFC917502:BFC917521 BOY917502:BOY917521 BYU917502:BYU917521 CIQ917502:CIQ917521 CSM917502:CSM917521 DCI917502:DCI917521 DME917502:DME917521 DWA917502:DWA917521 EFW917502:EFW917521 EPS917502:EPS917521 EZO917502:EZO917521 FJK917502:FJK917521 FTG917502:FTG917521 GDC917502:GDC917521 GMY917502:GMY917521 GWU917502:GWU917521 HGQ917502:HGQ917521 HQM917502:HQM917521 IAI917502:IAI917521 IKE917502:IKE917521 IUA917502:IUA917521 JDW917502:JDW917521 JNS917502:JNS917521 JXO917502:JXO917521 KHK917502:KHK917521 KRG917502:KRG917521 LBC917502:LBC917521 LKY917502:LKY917521 LUU917502:LUU917521 MEQ917502:MEQ917521 MOM917502:MOM917521 MYI917502:MYI917521 NIE917502:NIE917521 NSA917502:NSA917521 OBW917502:OBW917521 OLS917502:OLS917521 OVO917502:OVO917521 PFK917502:PFK917521 PPG917502:PPG917521 PZC917502:PZC917521 QIY917502:QIY917521 QSU917502:QSU917521 RCQ917502:RCQ917521 RMM917502:RMM917521 RWI917502:RWI917521 SGE917502:SGE917521 SQA917502:SQA917521 SZW917502:SZW917521 TJS917502:TJS917521 TTO917502:TTO917521 UDK917502:UDK917521 UNG917502:UNG917521 UXC917502:UXC917521 VGY917502:VGY917521 VQU917502:VQU917521 WAQ917502:WAQ917521 WKM917502:WKM917521 WUI917502:WUI917521 HW983038:HW983057 RS983038:RS983057 ABO983038:ABO983057 ALK983038:ALK983057 AVG983038:AVG983057 BFC983038:BFC983057 BOY983038:BOY983057 BYU983038:BYU983057 CIQ983038:CIQ983057 CSM983038:CSM983057 DCI983038:DCI983057 DME983038:DME983057 DWA983038:DWA983057 EFW983038:EFW983057 EPS983038:EPS983057 EZO983038:EZO983057 FJK983038:FJK983057 FTG983038:FTG983057 GDC983038:GDC983057 GMY983038:GMY983057 GWU983038:GWU983057 HGQ983038:HGQ983057 HQM983038:HQM983057 IAI983038:IAI983057 IKE983038:IKE983057 IUA983038:IUA983057 JDW983038:JDW983057 JNS983038:JNS983057 JXO983038:JXO983057 KHK983038:KHK983057 KRG983038:KRG983057 LBC983038:LBC983057 LKY983038:LKY983057 LUU983038:LUU983057 MEQ983038:MEQ983057 MOM983038:MOM983057 MYI983038:MYI983057 NIE983038:NIE983057 NSA983038:NSA983057 OBW983038:OBW983057 OLS983038:OLS983057 OVO983038:OVO983057 PFK983038:PFK983057 PPG983038:PPG983057 PZC983038:PZC983057 QIY983038:QIY983057 QSU983038:QSU983057 RCQ983038:RCQ983057 RMM983038:RMM983057 RWI983038:RWI983057 SGE983038:SGE983057 SQA983038:SQA983057 SZW983038:SZW983057 TJS983038:TJS983057 TTO983038:TTO983057 UDK983038:UDK983057 UNG983038:UNG983057 UXC983038:UXC983057 VGY983038:VGY983057 VQU983038:VQU983057 WAQ983038:WAQ983057 WKM983038:WKM983057 HW8:HW42 RS8:RS42 ABO8:ABO42 ALK8:ALK42 AVG8:AVG42 BFC8:BFC42 BOY8:BOY42 BYU8:BYU42 CIQ8:CIQ42 CSM8:CSM42 DCI8:DCI42 DME8:DME42 DWA8:DWA42 EFW8:EFW42 EPS8:EPS42 EZO8:EZO42 FJK8:FJK42 FTG8:FTG42 GDC8:GDC42 GMY8:GMY42 GWU8:GWU42 HGQ8:HGQ42 HQM8:HQM42 IAI8:IAI42 IKE8:IKE42 IUA8:IUA42 JDW8:JDW42 JNS8:JNS42 JXO8:JXO42 KHK8:KHK42 KRG8:KRG42 LBC8:LBC42 LKY8:LKY42 LUU8:LUU42 MEQ8:MEQ42 MOM8:MOM42 MYI8:MYI42 NIE8:NIE42 NSA8:NSA42 OBW8:OBW42 OLS8:OLS42 OVO8:OVO42 PFK8:PFK42 PPG8:PPG42 PZC8:PZC42 QIY8:QIY42 QSU8:QSU42 RCQ8:RCQ42 RMM8:RMM42 RWI8:RWI42 SGE8:SGE42 SQA8:SQA42 SZW8:SZW42 TJS8:TJS42 TTO8:TTO42 UDK8:UDK42 UNG8:UNG42 UXC8:UXC42 VGY8:VGY42 VQU8:VQU42 WAQ8:WAQ42 WKM8:WKM42 WUI8:WUI42">
      <formula1>",×"</formula1>
    </dataValidation>
    <dataValidation type="list" allowBlank="1" showInputMessage="1" showErrorMessage="1" sqref="WUK983038:WUK983057 WUK8:WUK42 WKO8:WKO42 WAS8:WAS42 VQW8:VQW42 VHA8:VHA42 UXE8:UXE42 UNI8:UNI42 UDM8:UDM42 TTQ8:TTQ42 TJU8:TJU42 SZY8:SZY42 SQC8:SQC42 SGG8:SGG42 RWK8:RWK42 RMO8:RMO42 RCS8:RCS42 QSW8:QSW42 QJA8:QJA42 PZE8:PZE42 PPI8:PPI42 PFM8:PFM42 OVQ8:OVQ42 OLU8:OLU42 OBY8:OBY42 NSC8:NSC42 NIG8:NIG42 MYK8:MYK42 MOO8:MOO42 MES8:MES42 LUW8:LUW42 LLA8:LLA42 LBE8:LBE42 KRI8:KRI42 KHM8:KHM42 JXQ8:JXQ42 JNU8:JNU42 JDY8:JDY42 IUC8:IUC42 IKG8:IKG42 IAK8:IAK42 HQO8:HQO42 HGS8:HGS42 GWW8:GWW42 GNA8:GNA42 GDE8:GDE42 FTI8:FTI42 FJM8:FJM42 EZQ8:EZQ42 EPU8:EPU42 EFY8:EFY42 DWC8:DWC42 DMG8:DMG42 DCK8:DCK42 CSO8:CSO42 CIS8:CIS42 BYW8:BYW42 BPA8:BPA42 BFE8:BFE42 AVI8:AVI42 ALM8:ALM42 ABQ8:ABQ42 RU8:RU42 HY8:HY42 WKO983038:WKO983057 WAS983038:WAS983057 VQW983038:VQW983057 VHA983038:VHA983057 UXE983038:UXE983057 UNI983038:UNI983057 UDM983038:UDM983057 TTQ983038:TTQ983057 TJU983038:TJU983057 SZY983038:SZY983057 SQC983038:SQC983057 SGG983038:SGG983057 RWK983038:RWK983057 RMO983038:RMO983057 RCS983038:RCS983057 QSW983038:QSW983057 QJA983038:QJA983057 PZE983038:PZE983057 PPI983038:PPI983057 PFM983038:PFM983057 OVQ983038:OVQ983057 OLU983038:OLU983057 OBY983038:OBY983057 NSC983038:NSC983057 NIG983038:NIG983057 MYK983038:MYK983057 MOO983038:MOO983057 MES983038:MES983057 LUW983038:LUW983057 LLA983038:LLA983057 LBE983038:LBE983057 KRI983038:KRI983057 KHM983038:KHM983057 JXQ983038:JXQ983057 JNU983038:JNU983057 JDY983038:JDY983057 IUC983038:IUC983057 IKG983038:IKG983057 IAK983038:IAK983057 HQO983038:HQO983057 HGS983038:HGS983057 GWW983038:GWW983057 GNA983038:GNA983057 GDE983038:GDE983057 FTI983038:FTI983057 FJM983038:FJM983057 EZQ983038:EZQ983057 EPU983038:EPU983057 EFY983038:EFY983057 DWC983038:DWC983057 DMG983038:DMG983057 DCK983038:DCK983057 CSO983038:CSO983057 CIS983038:CIS983057 BYW983038:BYW983057 BPA983038:BPA983057 BFE983038:BFE983057 AVI983038:AVI983057 ALM983038:ALM983057 ABQ983038:ABQ983057 RU983038:RU983057 HY983038:HY983057 WUK917502:WUK917521 WKO917502:WKO917521 WAS917502:WAS917521 VQW917502:VQW917521 VHA917502:VHA917521 UXE917502:UXE917521 UNI917502:UNI917521 UDM917502:UDM917521 TTQ917502:TTQ917521 TJU917502:TJU917521 SZY917502:SZY917521 SQC917502:SQC917521 SGG917502:SGG917521 RWK917502:RWK917521 RMO917502:RMO917521 RCS917502:RCS917521 QSW917502:QSW917521 QJA917502:QJA917521 PZE917502:PZE917521 PPI917502:PPI917521 PFM917502:PFM917521 OVQ917502:OVQ917521 OLU917502:OLU917521 OBY917502:OBY917521 NSC917502:NSC917521 NIG917502:NIG917521 MYK917502:MYK917521 MOO917502:MOO917521 MES917502:MES917521 LUW917502:LUW917521 LLA917502:LLA917521 LBE917502:LBE917521 KRI917502:KRI917521 KHM917502:KHM917521 JXQ917502:JXQ917521 JNU917502:JNU917521 JDY917502:JDY917521 IUC917502:IUC917521 IKG917502:IKG917521 IAK917502:IAK917521 HQO917502:HQO917521 HGS917502:HGS917521 GWW917502:GWW917521 GNA917502:GNA917521 GDE917502:GDE917521 FTI917502:FTI917521 FJM917502:FJM917521 EZQ917502:EZQ917521 EPU917502:EPU917521 EFY917502:EFY917521 DWC917502:DWC917521 DMG917502:DMG917521 DCK917502:DCK917521 CSO917502:CSO917521 CIS917502:CIS917521 BYW917502:BYW917521 BPA917502:BPA917521 BFE917502:BFE917521 AVI917502:AVI917521 ALM917502:ALM917521 ABQ917502:ABQ917521 RU917502:RU917521 HY917502:HY917521 WUK851966:WUK851985 WKO851966:WKO851985 WAS851966:WAS851985 VQW851966:VQW851985 VHA851966:VHA851985 UXE851966:UXE851985 UNI851966:UNI851985 UDM851966:UDM851985 TTQ851966:TTQ851985 TJU851966:TJU851985 SZY851966:SZY851985 SQC851966:SQC851985 SGG851966:SGG851985 RWK851966:RWK851985 RMO851966:RMO851985 RCS851966:RCS851985 QSW851966:QSW851985 QJA851966:QJA851985 PZE851966:PZE851985 PPI851966:PPI851985 PFM851966:PFM851985 OVQ851966:OVQ851985 OLU851966:OLU851985 OBY851966:OBY851985 NSC851966:NSC851985 NIG851966:NIG851985 MYK851966:MYK851985 MOO851966:MOO851985 MES851966:MES851985 LUW851966:LUW851985 LLA851966:LLA851985 LBE851966:LBE851985 KRI851966:KRI851985 KHM851966:KHM851985 JXQ851966:JXQ851985 JNU851966:JNU851985 JDY851966:JDY851985 IUC851966:IUC851985 IKG851966:IKG851985 IAK851966:IAK851985 HQO851966:HQO851985 HGS851966:HGS851985 GWW851966:GWW851985 GNA851966:GNA851985 GDE851966:GDE851985 FTI851966:FTI851985 FJM851966:FJM851985 EZQ851966:EZQ851985 EPU851966:EPU851985 EFY851966:EFY851985 DWC851966:DWC851985 DMG851966:DMG851985 DCK851966:DCK851985 CSO851966:CSO851985 CIS851966:CIS851985 BYW851966:BYW851985 BPA851966:BPA851985 BFE851966:BFE851985 AVI851966:AVI851985 ALM851966:ALM851985 ABQ851966:ABQ851985 RU851966:RU851985 HY851966:HY851985 WUK786430:WUK786449 WKO786430:WKO786449 WAS786430:WAS786449 VQW786430:VQW786449 VHA786430:VHA786449 UXE786430:UXE786449 UNI786430:UNI786449 UDM786430:UDM786449 TTQ786430:TTQ786449 TJU786430:TJU786449 SZY786430:SZY786449 SQC786430:SQC786449 SGG786430:SGG786449 RWK786430:RWK786449 RMO786430:RMO786449 RCS786430:RCS786449 QSW786430:QSW786449 QJA786430:QJA786449 PZE786430:PZE786449 PPI786430:PPI786449 PFM786430:PFM786449 OVQ786430:OVQ786449 OLU786430:OLU786449 OBY786430:OBY786449 NSC786430:NSC786449 NIG786430:NIG786449 MYK786430:MYK786449 MOO786430:MOO786449 MES786430:MES786449 LUW786430:LUW786449 LLA786430:LLA786449 LBE786430:LBE786449 KRI786430:KRI786449 KHM786430:KHM786449 JXQ786430:JXQ786449 JNU786430:JNU786449 JDY786430:JDY786449 IUC786430:IUC786449 IKG786430:IKG786449 IAK786430:IAK786449 HQO786430:HQO786449 HGS786430:HGS786449 GWW786430:GWW786449 GNA786430:GNA786449 GDE786430:GDE786449 FTI786430:FTI786449 FJM786430:FJM786449 EZQ786430:EZQ786449 EPU786430:EPU786449 EFY786430:EFY786449 DWC786430:DWC786449 DMG786430:DMG786449 DCK786430:DCK786449 CSO786430:CSO786449 CIS786430:CIS786449 BYW786430:BYW786449 BPA786430:BPA786449 BFE786430:BFE786449 AVI786430:AVI786449 ALM786430:ALM786449 ABQ786430:ABQ786449 RU786430:RU786449 HY786430:HY786449 WUK720894:WUK720913 WKO720894:WKO720913 WAS720894:WAS720913 VQW720894:VQW720913 VHA720894:VHA720913 UXE720894:UXE720913 UNI720894:UNI720913 UDM720894:UDM720913 TTQ720894:TTQ720913 TJU720894:TJU720913 SZY720894:SZY720913 SQC720894:SQC720913 SGG720894:SGG720913 RWK720894:RWK720913 RMO720894:RMO720913 RCS720894:RCS720913 QSW720894:QSW720913 QJA720894:QJA720913 PZE720894:PZE720913 PPI720894:PPI720913 PFM720894:PFM720913 OVQ720894:OVQ720913 OLU720894:OLU720913 OBY720894:OBY720913 NSC720894:NSC720913 NIG720894:NIG720913 MYK720894:MYK720913 MOO720894:MOO720913 MES720894:MES720913 LUW720894:LUW720913 LLA720894:LLA720913 LBE720894:LBE720913 KRI720894:KRI720913 KHM720894:KHM720913 JXQ720894:JXQ720913 JNU720894:JNU720913 JDY720894:JDY720913 IUC720894:IUC720913 IKG720894:IKG720913 IAK720894:IAK720913 HQO720894:HQO720913 HGS720894:HGS720913 GWW720894:GWW720913 GNA720894:GNA720913 GDE720894:GDE720913 FTI720894:FTI720913 FJM720894:FJM720913 EZQ720894:EZQ720913 EPU720894:EPU720913 EFY720894:EFY720913 DWC720894:DWC720913 DMG720894:DMG720913 DCK720894:DCK720913 CSO720894:CSO720913 CIS720894:CIS720913 BYW720894:BYW720913 BPA720894:BPA720913 BFE720894:BFE720913 AVI720894:AVI720913 ALM720894:ALM720913 ABQ720894:ABQ720913 RU720894:RU720913 HY720894:HY720913 WUK655358:WUK655377 WKO655358:WKO655377 WAS655358:WAS655377 VQW655358:VQW655377 VHA655358:VHA655377 UXE655358:UXE655377 UNI655358:UNI655377 UDM655358:UDM655377 TTQ655358:TTQ655377 TJU655358:TJU655377 SZY655358:SZY655377 SQC655358:SQC655377 SGG655358:SGG655377 RWK655358:RWK655377 RMO655358:RMO655377 RCS655358:RCS655377 QSW655358:QSW655377 QJA655358:QJA655377 PZE655358:PZE655377 PPI655358:PPI655377 PFM655358:PFM655377 OVQ655358:OVQ655377 OLU655358:OLU655377 OBY655358:OBY655377 NSC655358:NSC655377 NIG655358:NIG655377 MYK655358:MYK655377 MOO655358:MOO655377 MES655358:MES655377 LUW655358:LUW655377 LLA655358:LLA655377 LBE655358:LBE655377 KRI655358:KRI655377 KHM655358:KHM655377 JXQ655358:JXQ655377 JNU655358:JNU655377 JDY655358:JDY655377 IUC655358:IUC655377 IKG655358:IKG655377 IAK655358:IAK655377 HQO655358:HQO655377 HGS655358:HGS655377 GWW655358:GWW655377 GNA655358:GNA655377 GDE655358:GDE655377 FTI655358:FTI655377 FJM655358:FJM655377 EZQ655358:EZQ655377 EPU655358:EPU655377 EFY655358:EFY655377 DWC655358:DWC655377 DMG655358:DMG655377 DCK655358:DCK655377 CSO655358:CSO655377 CIS655358:CIS655377 BYW655358:BYW655377 BPA655358:BPA655377 BFE655358:BFE655377 AVI655358:AVI655377 ALM655358:ALM655377 ABQ655358:ABQ655377 RU655358:RU655377 HY655358:HY655377 WUK589822:WUK589841 WKO589822:WKO589841 WAS589822:WAS589841 VQW589822:VQW589841 VHA589822:VHA589841 UXE589822:UXE589841 UNI589822:UNI589841 UDM589822:UDM589841 TTQ589822:TTQ589841 TJU589822:TJU589841 SZY589822:SZY589841 SQC589822:SQC589841 SGG589822:SGG589841 RWK589822:RWK589841 RMO589822:RMO589841 RCS589822:RCS589841 QSW589822:QSW589841 QJA589822:QJA589841 PZE589822:PZE589841 PPI589822:PPI589841 PFM589822:PFM589841 OVQ589822:OVQ589841 OLU589822:OLU589841 OBY589822:OBY589841 NSC589822:NSC589841 NIG589822:NIG589841 MYK589822:MYK589841 MOO589822:MOO589841 MES589822:MES589841 LUW589822:LUW589841 LLA589822:LLA589841 LBE589822:LBE589841 KRI589822:KRI589841 KHM589822:KHM589841 JXQ589822:JXQ589841 JNU589822:JNU589841 JDY589822:JDY589841 IUC589822:IUC589841 IKG589822:IKG589841 IAK589822:IAK589841 HQO589822:HQO589841 HGS589822:HGS589841 GWW589822:GWW589841 GNA589822:GNA589841 GDE589822:GDE589841 FTI589822:FTI589841 FJM589822:FJM589841 EZQ589822:EZQ589841 EPU589822:EPU589841 EFY589822:EFY589841 DWC589822:DWC589841 DMG589822:DMG589841 DCK589822:DCK589841 CSO589822:CSO589841 CIS589822:CIS589841 BYW589822:BYW589841 BPA589822:BPA589841 BFE589822:BFE589841 AVI589822:AVI589841 ALM589822:ALM589841 ABQ589822:ABQ589841 RU589822:RU589841 HY589822:HY589841 WUK524286:WUK524305 WKO524286:WKO524305 WAS524286:WAS524305 VQW524286:VQW524305 VHA524286:VHA524305 UXE524286:UXE524305 UNI524286:UNI524305 UDM524286:UDM524305 TTQ524286:TTQ524305 TJU524286:TJU524305 SZY524286:SZY524305 SQC524286:SQC524305 SGG524286:SGG524305 RWK524286:RWK524305 RMO524286:RMO524305 RCS524286:RCS524305 QSW524286:QSW524305 QJA524286:QJA524305 PZE524286:PZE524305 PPI524286:PPI524305 PFM524286:PFM524305 OVQ524286:OVQ524305 OLU524286:OLU524305 OBY524286:OBY524305 NSC524286:NSC524305 NIG524286:NIG524305 MYK524286:MYK524305 MOO524286:MOO524305 MES524286:MES524305 LUW524286:LUW524305 LLA524286:LLA524305 LBE524286:LBE524305 KRI524286:KRI524305 KHM524286:KHM524305 JXQ524286:JXQ524305 JNU524286:JNU524305 JDY524286:JDY524305 IUC524286:IUC524305 IKG524286:IKG524305 IAK524286:IAK524305 HQO524286:HQO524305 HGS524286:HGS524305 GWW524286:GWW524305 GNA524286:GNA524305 GDE524286:GDE524305 FTI524286:FTI524305 FJM524286:FJM524305 EZQ524286:EZQ524305 EPU524286:EPU524305 EFY524286:EFY524305 DWC524286:DWC524305 DMG524286:DMG524305 DCK524286:DCK524305 CSO524286:CSO524305 CIS524286:CIS524305 BYW524286:BYW524305 BPA524286:BPA524305 BFE524286:BFE524305 AVI524286:AVI524305 ALM524286:ALM524305 ABQ524286:ABQ524305 RU524286:RU524305 HY524286:HY524305 WUK458750:WUK458769 WKO458750:WKO458769 WAS458750:WAS458769 VQW458750:VQW458769 VHA458750:VHA458769 UXE458750:UXE458769 UNI458750:UNI458769 UDM458750:UDM458769 TTQ458750:TTQ458769 TJU458750:TJU458769 SZY458750:SZY458769 SQC458750:SQC458769 SGG458750:SGG458769 RWK458750:RWK458769 RMO458750:RMO458769 RCS458750:RCS458769 QSW458750:QSW458769 QJA458750:QJA458769 PZE458750:PZE458769 PPI458750:PPI458769 PFM458750:PFM458769 OVQ458750:OVQ458769 OLU458750:OLU458769 OBY458750:OBY458769 NSC458750:NSC458769 NIG458750:NIG458769 MYK458750:MYK458769 MOO458750:MOO458769 MES458750:MES458769 LUW458750:LUW458769 LLA458750:LLA458769 LBE458750:LBE458769 KRI458750:KRI458769 KHM458750:KHM458769 JXQ458750:JXQ458769 JNU458750:JNU458769 JDY458750:JDY458769 IUC458750:IUC458769 IKG458750:IKG458769 IAK458750:IAK458769 HQO458750:HQO458769 HGS458750:HGS458769 GWW458750:GWW458769 GNA458750:GNA458769 GDE458750:GDE458769 FTI458750:FTI458769 FJM458750:FJM458769 EZQ458750:EZQ458769 EPU458750:EPU458769 EFY458750:EFY458769 DWC458750:DWC458769 DMG458750:DMG458769 DCK458750:DCK458769 CSO458750:CSO458769 CIS458750:CIS458769 BYW458750:BYW458769 BPA458750:BPA458769 BFE458750:BFE458769 AVI458750:AVI458769 ALM458750:ALM458769 ABQ458750:ABQ458769 RU458750:RU458769 HY458750:HY458769 WUK393214:WUK393233 WKO393214:WKO393233 WAS393214:WAS393233 VQW393214:VQW393233 VHA393214:VHA393233 UXE393214:UXE393233 UNI393214:UNI393233 UDM393214:UDM393233 TTQ393214:TTQ393233 TJU393214:TJU393233 SZY393214:SZY393233 SQC393214:SQC393233 SGG393214:SGG393233 RWK393214:RWK393233 RMO393214:RMO393233 RCS393214:RCS393233 QSW393214:QSW393233 QJA393214:QJA393233 PZE393214:PZE393233 PPI393214:PPI393233 PFM393214:PFM393233 OVQ393214:OVQ393233 OLU393214:OLU393233 OBY393214:OBY393233 NSC393214:NSC393233 NIG393214:NIG393233 MYK393214:MYK393233 MOO393214:MOO393233 MES393214:MES393233 LUW393214:LUW393233 LLA393214:LLA393233 LBE393214:LBE393233 KRI393214:KRI393233 KHM393214:KHM393233 JXQ393214:JXQ393233 JNU393214:JNU393233 JDY393214:JDY393233 IUC393214:IUC393233 IKG393214:IKG393233 IAK393214:IAK393233 HQO393214:HQO393233 HGS393214:HGS393233 GWW393214:GWW393233 GNA393214:GNA393233 GDE393214:GDE393233 FTI393214:FTI393233 FJM393214:FJM393233 EZQ393214:EZQ393233 EPU393214:EPU393233 EFY393214:EFY393233 DWC393214:DWC393233 DMG393214:DMG393233 DCK393214:DCK393233 CSO393214:CSO393233 CIS393214:CIS393233 BYW393214:BYW393233 BPA393214:BPA393233 BFE393214:BFE393233 AVI393214:AVI393233 ALM393214:ALM393233 ABQ393214:ABQ393233 RU393214:RU393233 HY393214:HY393233 WUK327678:WUK327697 WKO327678:WKO327697 WAS327678:WAS327697 VQW327678:VQW327697 VHA327678:VHA327697 UXE327678:UXE327697 UNI327678:UNI327697 UDM327678:UDM327697 TTQ327678:TTQ327697 TJU327678:TJU327697 SZY327678:SZY327697 SQC327678:SQC327697 SGG327678:SGG327697 RWK327678:RWK327697 RMO327678:RMO327697 RCS327678:RCS327697 QSW327678:QSW327697 QJA327678:QJA327697 PZE327678:PZE327697 PPI327678:PPI327697 PFM327678:PFM327697 OVQ327678:OVQ327697 OLU327678:OLU327697 OBY327678:OBY327697 NSC327678:NSC327697 NIG327678:NIG327697 MYK327678:MYK327697 MOO327678:MOO327697 MES327678:MES327697 LUW327678:LUW327697 LLA327678:LLA327697 LBE327678:LBE327697 KRI327678:KRI327697 KHM327678:KHM327697 JXQ327678:JXQ327697 JNU327678:JNU327697 JDY327678:JDY327697 IUC327678:IUC327697 IKG327678:IKG327697 IAK327678:IAK327697 HQO327678:HQO327697 HGS327678:HGS327697 GWW327678:GWW327697 GNA327678:GNA327697 GDE327678:GDE327697 FTI327678:FTI327697 FJM327678:FJM327697 EZQ327678:EZQ327697 EPU327678:EPU327697 EFY327678:EFY327697 DWC327678:DWC327697 DMG327678:DMG327697 DCK327678:DCK327697 CSO327678:CSO327697 CIS327678:CIS327697 BYW327678:BYW327697 BPA327678:BPA327697 BFE327678:BFE327697 AVI327678:AVI327697 ALM327678:ALM327697 ABQ327678:ABQ327697 RU327678:RU327697 HY327678:HY327697 WUK262142:WUK262161 WKO262142:WKO262161 WAS262142:WAS262161 VQW262142:VQW262161 VHA262142:VHA262161 UXE262142:UXE262161 UNI262142:UNI262161 UDM262142:UDM262161 TTQ262142:TTQ262161 TJU262142:TJU262161 SZY262142:SZY262161 SQC262142:SQC262161 SGG262142:SGG262161 RWK262142:RWK262161 RMO262142:RMO262161 RCS262142:RCS262161 QSW262142:QSW262161 QJA262142:QJA262161 PZE262142:PZE262161 PPI262142:PPI262161 PFM262142:PFM262161 OVQ262142:OVQ262161 OLU262142:OLU262161 OBY262142:OBY262161 NSC262142:NSC262161 NIG262142:NIG262161 MYK262142:MYK262161 MOO262142:MOO262161 MES262142:MES262161 LUW262142:LUW262161 LLA262142:LLA262161 LBE262142:LBE262161 KRI262142:KRI262161 KHM262142:KHM262161 JXQ262142:JXQ262161 JNU262142:JNU262161 JDY262142:JDY262161 IUC262142:IUC262161 IKG262142:IKG262161 IAK262142:IAK262161 HQO262142:HQO262161 HGS262142:HGS262161 GWW262142:GWW262161 GNA262142:GNA262161 GDE262142:GDE262161 FTI262142:FTI262161 FJM262142:FJM262161 EZQ262142:EZQ262161 EPU262142:EPU262161 EFY262142:EFY262161 DWC262142:DWC262161 DMG262142:DMG262161 DCK262142:DCK262161 CSO262142:CSO262161 CIS262142:CIS262161 BYW262142:BYW262161 BPA262142:BPA262161 BFE262142:BFE262161 AVI262142:AVI262161 ALM262142:ALM262161 ABQ262142:ABQ262161 RU262142:RU262161 HY262142:HY262161 WUK196606:WUK196625 WKO196606:WKO196625 WAS196606:WAS196625 VQW196606:VQW196625 VHA196606:VHA196625 UXE196606:UXE196625 UNI196606:UNI196625 UDM196606:UDM196625 TTQ196606:TTQ196625 TJU196606:TJU196625 SZY196606:SZY196625 SQC196606:SQC196625 SGG196606:SGG196625 RWK196606:RWK196625 RMO196606:RMO196625 RCS196606:RCS196625 QSW196606:QSW196625 QJA196606:QJA196625 PZE196606:PZE196625 PPI196606:PPI196625 PFM196606:PFM196625 OVQ196606:OVQ196625 OLU196606:OLU196625 OBY196606:OBY196625 NSC196606:NSC196625 NIG196606:NIG196625 MYK196606:MYK196625 MOO196606:MOO196625 MES196606:MES196625 LUW196606:LUW196625 LLA196606:LLA196625 LBE196606:LBE196625 KRI196606:KRI196625 KHM196606:KHM196625 JXQ196606:JXQ196625 JNU196606:JNU196625 JDY196606:JDY196625 IUC196606:IUC196625 IKG196606:IKG196625 IAK196606:IAK196625 HQO196606:HQO196625 HGS196606:HGS196625 GWW196606:GWW196625 GNA196606:GNA196625 GDE196606:GDE196625 FTI196606:FTI196625 FJM196606:FJM196625 EZQ196606:EZQ196625 EPU196606:EPU196625 EFY196606:EFY196625 DWC196606:DWC196625 DMG196606:DMG196625 DCK196606:DCK196625 CSO196606:CSO196625 CIS196606:CIS196625 BYW196606:BYW196625 BPA196606:BPA196625 BFE196606:BFE196625 AVI196606:AVI196625 ALM196606:ALM196625 ABQ196606:ABQ196625 RU196606:RU196625 HY196606:HY196625 WUK131070:WUK131089 WKO131070:WKO131089 WAS131070:WAS131089 VQW131070:VQW131089 VHA131070:VHA131089 UXE131070:UXE131089 UNI131070:UNI131089 UDM131070:UDM131089 TTQ131070:TTQ131089 TJU131070:TJU131089 SZY131070:SZY131089 SQC131070:SQC131089 SGG131070:SGG131089 RWK131070:RWK131089 RMO131070:RMO131089 RCS131070:RCS131089 QSW131070:QSW131089 QJA131070:QJA131089 PZE131070:PZE131089 PPI131070:PPI131089 PFM131070:PFM131089 OVQ131070:OVQ131089 OLU131070:OLU131089 OBY131070:OBY131089 NSC131070:NSC131089 NIG131070:NIG131089 MYK131070:MYK131089 MOO131070:MOO131089 MES131070:MES131089 LUW131070:LUW131089 LLA131070:LLA131089 LBE131070:LBE131089 KRI131070:KRI131089 KHM131070:KHM131089 JXQ131070:JXQ131089 JNU131070:JNU131089 JDY131070:JDY131089 IUC131070:IUC131089 IKG131070:IKG131089 IAK131070:IAK131089 HQO131070:HQO131089 HGS131070:HGS131089 GWW131070:GWW131089 GNA131070:GNA131089 GDE131070:GDE131089 FTI131070:FTI131089 FJM131070:FJM131089 EZQ131070:EZQ131089 EPU131070:EPU131089 EFY131070:EFY131089 DWC131070:DWC131089 DMG131070:DMG131089 DCK131070:DCK131089 CSO131070:CSO131089 CIS131070:CIS131089 BYW131070:BYW131089 BPA131070:BPA131089 BFE131070:BFE131089 AVI131070:AVI131089 ALM131070:ALM131089 ABQ131070:ABQ131089 RU131070:RU131089 HY131070:HY131089 WUK65534:WUK65553 WKO65534:WKO65553 WAS65534:WAS65553 VQW65534:VQW65553 VHA65534:VHA65553 UXE65534:UXE65553 UNI65534:UNI65553 UDM65534:UDM65553 TTQ65534:TTQ65553 TJU65534:TJU65553 SZY65534:SZY65553 SQC65534:SQC65553 SGG65534:SGG65553 RWK65534:RWK65553 RMO65534:RMO65553 RCS65534:RCS65553 QSW65534:QSW65553 QJA65534:QJA65553 PZE65534:PZE65553 PPI65534:PPI65553 PFM65534:PFM65553 OVQ65534:OVQ65553 OLU65534:OLU65553 OBY65534:OBY65553 NSC65534:NSC65553 NIG65534:NIG65553 MYK65534:MYK65553 MOO65534:MOO65553 MES65534:MES65553 LUW65534:LUW65553 LLA65534:LLA65553 LBE65534:LBE65553 KRI65534:KRI65553 KHM65534:KHM65553 JXQ65534:JXQ65553 JNU65534:JNU65553 JDY65534:JDY65553 IUC65534:IUC65553 IKG65534:IKG65553 IAK65534:IAK65553 HQO65534:HQO65553 HGS65534:HGS65553 GWW65534:GWW65553 GNA65534:GNA65553 GDE65534:GDE65553 FTI65534:FTI65553 FJM65534:FJM65553 EZQ65534:EZQ65553 EPU65534:EPU65553 EFY65534:EFY65553 DWC65534:DWC65553 DMG65534:DMG65553 DCK65534:DCK65553 CSO65534:CSO65553 CIS65534:CIS65553 BYW65534:BYW65553 BPA65534:BPA65553 BFE65534:BFE65553 AVI65534:AVI65553 ALM65534:ALM65553 ABQ65534:ABQ65553 RU65534:RU65553 HY65534:HY65553">
      <formula1>$B$51:$B$52</formula1>
    </dataValidation>
    <dataValidation type="list" allowBlank="1" showInputMessage="1" showErrorMessage="1" sqref="E8:E37">
      <formula1>$A$50:$A$59</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headerFooter>
    <oddHeader xml:space="preserve">&amp;R
</oddHeader>
  </headerFooter>
  <rowBreaks count="1" manualBreakCount="1">
    <brk id="2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N64"/>
  <sheetViews>
    <sheetView view="pageBreakPreview" zoomScaleNormal="100" zoomScaleSheetLayoutView="100" workbookViewId="0">
      <selection activeCell="AG18" sqref="AG18"/>
    </sheetView>
  </sheetViews>
  <sheetFormatPr defaultRowHeight="13.5" x14ac:dyDescent="0.15"/>
  <cols>
    <col min="1" max="39" width="2.25" style="44" customWidth="1"/>
    <col min="40" max="40" width="2.25" style="44" hidden="1" customWidth="1"/>
    <col min="41" max="51" width="2.25" style="44" customWidth="1"/>
    <col min="52" max="16384" width="9" style="44"/>
  </cols>
  <sheetData>
    <row r="1" spans="1:39" x14ac:dyDescent="0.15">
      <c r="A1" s="123" t="s">
        <v>146</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row>
    <row r="2" spans="1:39" x14ac:dyDescent="0.15">
      <c r="A2" s="744" t="s">
        <v>304</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row>
    <row r="3" spans="1:39" x14ac:dyDescent="0.15">
      <c r="A3" s="744"/>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row>
    <row r="4" spans="1:39" ht="13.5" customHeight="1" x14ac:dyDescent="0.15">
      <c r="A4" s="124"/>
      <c r="B4" s="124"/>
      <c r="C4" s="124"/>
      <c r="D4" s="124"/>
      <c r="E4" s="124"/>
      <c r="F4" s="124"/>
      <c r="G4" s="124"/>
      <c r="H4" s="124"/>
      <c r="I4" s="124"/>
      <c r="J4" s="124"/>
      <c r="K4" s="124"/>
      <c r="L4" s="124"/>
      <c r="M4" s="124"/>
      <c r="N4" s="124"/>
      <c r="O4" s="124"/>
      <c r="P4" s="124"/>
      <c r="Q4" s="124"/>
      <c r="R4" s="124"/>
      <c r="S4" s="125"/>
      <c r="T4" s="125"/>
      <c r="U4" s="125"/>
      <c r="V4" s="125"/>
      <c r="W4" s="125"/>
      <c r="X4" s="125"/>
      <c r="Y4" s="125"/>
      <c r="Z4" s="125"/>
      <c r="AA4" s="125"/>
      <c r="AB4" s="125"/>
      <c r="AC4" s="745">
        <f ca="1">TODAY()</f>
        <v>44218</v>
      </c>
      <c r="AD4" s="745"/>
      <c r="AE4" s="745"/>
      <c r="AF4" s="745"/>
      <c r="AG4" s="745"/>
      <c r="AH4" s="745"/>
      <c r="AI4" s="745"/>
      <c r="AJ4" s="745"/>
      <c r="AK4" s="745"/>
      <c r="AL4" s="745"/>
      <c r="AM4" s="745"/>
    </row>
    <row r="5" spans="1:39" ht="13.5" customHeight="1" thickBot="1" x14ac:dyDescent="0.2">
      <c r="A5" s="125" t="s">
        <v>123</v>
      </c>
      <c r="B5" s="124"/>
      <c r="C5" s="124"/>
      <c r="D5" s="124"/>
      <c r="E5" s="124"/>
      <c r="F5" s="124"/>
      <c r="G5" s="124"/>
      <c r="H5" s="124"/>
      <c r="I5" s="124"/>
      <c r="J5" s="124"/>
      <c r="K5" s="124"/>
      <c r="L5" s="124"/>
      <c r="M5" s="124"/>
      <c r="N5" s="124"/>
      <c r="O5" s="124"/>
      <c r="P5" s="124"/>
      <c r="Q5" s="124"/>
      <c r="R5" s="124"/>
      <c r="S5" s="125"/>
      <c r="T5" s="125"/>
      <c r="U5" s="125"/>
      <c r="V5" s="125"/>
      <c r="W5" s="125"/>
      <c r="X5" s="125"/>
      <c r="Y5" s="125"/>
      <c r="Z5" s="125"/>
      <c r="AA5" s="125"/>
      <c r="AB5" s="125"/>
      <c r="AC5" s="125"/>
      <c r="AD5" s="125"/>
      <c r="AE5" s="125"/>
      <c r="AF5" s="125"/>
      <c r="AG5" s="125"/>
      <c r="AH5" s="125"/>
      <c r="AI5" s="125"/>
      <c r="AJ5" s="125"/>
      <c r="AK5" s="125"/>
      <c r="AL5" s="125"/>
      <c r="AM5" s="125"/>
    </row>
    <row r="6" spans="1:39" x14ac:dyDescent="0.15">
      <c r="A6" s="125"/>
      <c r="B6" s="125"/>
      <c r="C6" s="125"/>
      <c r="D6" s="125"/>
      <c r="E6" s="125"/>
      <c r="F6" s="125"/>
      <c r="G6" s="125"/>
      <c r="H6" s="125"/>
      <c r="I6" s="125"/>
      <c r="J6" s="125"/>
      <c r="K6" s="125"/>
      <c r="L6" s="125"/>
      <c r="M6" s="125"/>
      <c r="N6" s="125"/>
      <c r="O6" s="125"/>
      <c r="P6" s="125"/>
      <c r="Q6" s="125"/>
      <c r="R6" s="125"/>
      <c r="S6" s="125"/>
      <c r="T6" s="125"/>
      <c r="U6" s="125"/>
      <c r="V6" s="746" t="s">
        <v>122</v>
      </c>
      <c r="W6" s="747"/>
      <c r="X6" s="747"/>
      <c r="Y6" s="747"/>
      <c r="Z6" s="747"/>
      <c r="AA6" s="747"/>
      <c r="AB6" s="748"/>
      <c r="AC6" s="749" t="s">
        <v>121</v>
      </c>
      <c r="AD6" s="750"/>
      <c r="AE6" s="750"/>
      <c r="AF6" s="750"/>
      <c r="AG6" s="751">
        <f>④第２号様式の２!F1</f>
        <v>0</v>
      </c>
      <c r="AH6" s="751"/>
      <c r="AI6" s="751"/>
      <c r="AJ6" s="751"/>
      <c r="AK6" s="751"/>
      <c r="AL6" s="750" t="s">
        <v>120</v>
      </c>
      <c r="AM6" s="752"/>
    </row>
    <row r="7" spans="1:39" x14ac:dyDescent="0.15">
      <c r="A7" s="125"/>
      <c r="B7" s="125"/>
      <c r="C7" s="125"/>
      <c r="D7" s="125"/>
      <c r="E7" s="125"/>
      <c r="F7" s="125"/>
      <c r="G7" s="125"/>
      <c r="H7" s="125"/>
      <c r="I7" s="125"/>
      <c r="J7" s="125"/>
      <c r="K7" s="125"/>
      <c r="L7" s="125"/>
      <c r="M7" s="125"/>
      <c r="N7" s="125"/>
      <c r="O7" s="125"/>
      <c r="P7" s="125"/>
      <c r="Q7" s="125"/>
      <c r="R7" s="125"/>
      <c r="S7" s="125"/>
      <c r="T7" s="125"/>
      <c r="U7" s="125"/>
      <c r="V7" s="735" t="s">
        <v>119</v>
      </c>
      <c r="W7" s="736"/>
      <c r="X7" s="736"/>
      <c r="Y7" s="736"/>
      <c r="Z7" s="736"/>
      <c r="AA7" s="736"/>
      <c r="AB7" s="737"/>
      <c r="AC7" s="738">
        <f>④第２号様式の２!E2</f>
        <v>0</v>
      </c>
      <c r="AD7" s="739"/>
      <c r="AE7" s="739"/>
      <c r="AF7" s="739"/>
      <c r="AG7" s="739"/>
      <c r="AH7" s="739"/>
      <c r="AI7" s="739"/>
      <c r="AJ7" s="739"/>
      <c r="AK7" s="739"/>
      <c r="AL7" s="739"/>
      <c r="AM7" s="740"/>
    </row>
    <row r="8" spans="1:39" x14ac:dyDescent="0.15">
      <c r="A8" s="125"/>
      <c r="B8" s="125"/>
      <c r="C8" s="125"/>
      <c r="D8" s="125"/>
      <c r="E8" s="125"/>
      <c r="F8" s="125"/>
      <c r="G8" s="125"/>
      <c r="H8" s="125"/>
      <c r="I8" s="125"/>
      <c r="J8" s="125"/>
      <c r="K8" s="125"/>
      <c r="L8" s="125"/>
      <c r="M8" s="125"/>
      <c r="N8" s="125"/>
      <c r="O8" s="125"/>
      <c r="P8" s="125"/>
      <c r="Q8" s="125"/>
      <c r="R8" s="125"/>
      <c r="S8" s="125"/>
      <c r="T8" s="125"/>
      <c r="U8" s="125"/>
      <c r="V8" s="735" t="s">
        <v>118</v>
      </c>
      <c r="W8" s="736"/>
      <c r="X8" s="736"/>
      <c r="Y8" s="736"/>
      <c r="Z8" s="736"/>
      <c r="AA8" s="736"/>
      <c r="AB8" s="737"/>
      <c r="AC8" s="741">
        <f>④第２号様式の２!E3</f>
        <v>0</v>
      </c>
      <c r="AD8" s="742"/>
      <c r="AE8" s="742"/>
      <c r="AF8" s="742"/>
      <c r="AG8" s="742"/>
      <c r="AH8" s="742"/>
      <c r="AI8" s="742"/>
      <c r="AJ8" s="742"/>
      <c r="AK8" s="742"/>
      <c r="AL8" s="742"/>
      <c r="AM8" s="743"/>
    </row>
    <row r="9" spans="1:39" x14ac:dyDescent="0.15">
      <c r="A9" s="125"/>
      <c r="B9" s="125"/>
      <c r="C9" s="125"/>
      <c r="D9" s="125"/>
      <c r="E9" s="125"/>
      <c r="F9" s="125"/>
      <c r="G9" s="125"/>
      <c r="H9" s="125"/>
      <c r="I9" s="125"/>
      <c r="J9" s="125"/>
      <c r="K9" s="125"/>
      <c r="L9" s="125"/>
      <c r="M9" s="125"/>
      <c r="N9" s="125"/>
      <c r="O9" s="125"/>
      <c r="P9" s="125"/>
      <c r="Q9" s="125"/>
      <c r="R9" s="125"/>
      <c r="S9" s="125"/>
      <c r="T9" s="125"/>
      <c r="U9" s="125"/>
      <c r="V9" s="735" t="s">
        <v>117</v>
      </c>
      <c r="W9" s="736"/>
      <c r="X9" s="736"/>
      <c r="Y9" s="736"/>
      <c r="Z9" s="736"/>
      <c r="AA9" s="736"/>
      <c r="AB9" s="737"/>
      <c r="AC9" s="738">
        <f>④第２号様式の２!E4</f>
        <v>0</v>
      </c>
      <c r="AD9" s="739"/>
      <c r="AE9" s="739"/>
      <c r="AF9" s="739"/>
      <c r="AG9" s="739"/>
      <c r="AH9" s="739"/>
      <c r="AI9" s="739"/>
      <c r="AJ9" s="739"/>
      <c r="AK9" s="739"/>
      <c r="AL9" s="739"/>
      <c r="AM9" s="740"/>
    </row>
    <row r="10" spans="1:39" ht="14.25" thickBot="1" x14ac:dyDescent="0.2">
      <c r="A10" s="125"/>
      <c r="B10" s="125"/>
      <c r="C10" s="125"/>
      <c r="D10" s="125"/>
      <c r="E10" s="125"/>
      <c r="F10" s="125"/>
      <c r="G10" s="125"/>
      <c r="H10" s="125"/>
      <c r="I10" s="125"/>
      <c r="J10" s="125"/>
      <c r="K10" s="125"/>
      <c r="L10" s="125"/>
      <c r="M10" s="125"/>
      <c r="N10" s="125"/>
      <c r="O10" s="125"/>
      <c r="P10" s="125"/>
      <c r="Q10" s="125"/>
      <c r="R10" s="125"/>
      <c r="S10" s="125"/>
      <c r="T10" s="125"/>
      <c r="U10" s="125"/>
      <c r="V10" s="723" t="s">
        <v>116</v>
      </c>
      <c r="W10" s="724"/>
      <c r="X10" s="724"/>
      <c r="Y10" s="724"/>
      <c r="Z10" s="724"/>
      <c r="AA10" s="724"/>
      <c r="AB10" s="725"/>
      <c r="AC10" s="726">
        <f>④第２号様式の２!E5</f>
        <v>0</v>
      </c>
      <c r="AD10" s="727"/>
      <c r="AE10" s="727"/>
      <c r="AF10" s="727"/>
      <c r="AG10" s="727"/>
      <c r="AH10" s="727"/>
      <c r="AI10" s="727"/>
      <c r="AJ10" s="727"/>
      <c r="AK10" s="727"/>
      <c r="AL10" s="727"/>
      <c r="AM10" s="126" t="s">
        <v>115</v>
      </c>
    </row>
    <row r="11" spans="1:39" ht="6.75" customHeight="1" x14ac:dyDescent="0.15">
      <c r="A11" s="125"/>
      <c r="B11" s="125"/>
      <c r="C11" s="125"/>
      <c r="D11" s="125"/>
      <c r="E11" s="125"/>
      <c r="F11" s="125"/>
      <c r="G11" s="125"/>
      <c r="H11" s="125"/>
      <c r="I11" s="125"/>
      <c r="J11" s="125"/>
      <c r="K11" s="125"/>
      <c r="L11" s="125"/>
      <c r="M11" s="125"/>
      <c r="N11" s="125"/>
      <c r="O11" s="125"/>
      <c r="P11" s="125"/>
      <c r="Q11" s="125"/>
      <c r="R11" s="125"/>
      <c r="S11" s="127"/>
      <c r="T11" s="127"/>
      <c r="U11" s="127"/>
      <c r="V11" s="127"/>
      <c r="W11" s="127"/>
      <c r="X11" s="127"/>
      <c r="Y11" s="127"/>
      <c r="Z11" s="127"/>
      <c r="AA11" s="127"/>
      <c r="AB11" s="127"/>
      <c r="AC11" s="127"/>
      <c r="AD11" s="127"/>
      <c r="AE11" s="127"/>
      <c r="AF11" s="127"/>
      <c r="AG11" s="127"/>
      <c r="AH11" s="127"/>
      <c r="AI11" s="127"/>
      <c r="AJ11" s="127"/>
      <c r="AK11" s="127"/>
      <c r="AL11" s="127"/>
      <c r="AM11" s="128"/>
    </row>
    <row r="12" spans="1:39" x14ac:dyDescent="0.15">
      <c r="A12" s="728" t="s">
        <v>147</v>
      </c>
      <c r="B12" s="728"/>
      <c r="C12" s="728"/>
      <c r="D12" s="728"/>
      <c r="E12" s="728"/>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8"/>
      <c r="AL12" s="728"/>
      <c r="AM12" s="728"/>
    </row>
    <row r="13" spans="1:39" ht="6.75" customHeight="1" x14ac:dyDescent="0.1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row>
    <row r="14" spans="1:39" x14ac:dyDescent="0.15">
      <c r="A14" s="129" t="s">
        <v>148</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row>
    <row r="15" spans="1:39" x14ac:dyDescent="0.15">
      <c r="A15" s="729" t="s">
        <v>149</v>
      </c>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1"/>
    </row>
    <row r="16" spans="1:39" ht="14.25" thickBot="1" x14ac:dyDescent="0.2">
      <c r="A16" s="130" t="s">
        <v>150</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31"/>
    </row>
    <row r="17" spans="1:40" ht="14.25" customHeight="1" thickTop="1" x14ac:dyDescent="0.15">
      <c r="A17" s="132" t="s">
        <v>151</v>
      </c>
      <c r="B17" s="132" t="s">
        <v>152</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4"/>
      <c r="AG17" s="135"/>
      <c r="AH17" s="135"/>
      <c r="AI17" s="135"/>
      <c r="AJ17" s="135"/>
      <c r="AK17" s="135"/>
      <c r="AL17" s="135"/>
      <c r="AM17" s="136"/>
    </row>
    <row r="18" spans="1:40" x14ac:dyDescent="0.15">
      <c r="A18" s="137"/>
      <c r="B18" s="138" t="s">
        <v>153</v>
      </c>
      <c r="C18" s="139" t="s">
        <v>154</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40"/>
      <c r="AG18" s="164" t="s">
        <v>267</v>
      </c>
      <c r="AH18" s="733" t="s">
        <v>270</v>
      </c>
      <c r="AI18" s="733"/>
      <c r="AJ18" s="733"/>
      <c r="AK18" s="733"/>
      <c r="AL18" s="733"/>
      <c r="AM18" s="734"/>
      <c r="AN18" s="44" t="s">
        <v>268</v>
      </c>
    </row>
    <row r="19" spans="1:40" x14ac:dyDescent="0.15">
      <c r="A19" s="137"/>
      <c r="B19" s="138" t="s">
        <v>155</v>
      </c>
      <c r="C19" s="139" t="s">
        <v>156</v>
      </c>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40"/>
      <c r="AG19" s="164" t="s">
        <v>267</v>
      </c>
      <c r="AH19" s="733" t="s">
        <v>271</v>
      </c>
      <c r="AI19" s="733"/>
      <c r="AJ19" s="733"/>
      <c r="AK19" s="733"/>
      <c r="AL19" s="733"/>
      <c r="AM19" s="734"/>
      <c r="AN19" s="44" t="s">
        <v>269</v>
      </c>
    </row>
    <row r="20" spans="1:40" ht="14.25" thickBot="1" x14ac:dyDescent="0.2">
      <c r="A20" s="141"/>
      <c r="B20" s="142" t="s">
        <v>157</v>
      </c>
      <c r="C20" s="143" t="s">
        <v>158</v>
      </c>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c r="AG20" s="146"/>
      <c r="AH20" s="146"/>
      <c r="AI20" s="146"/>
      <c r="AJ20" s="146"/>
      <c r="AK20" s="146"/>
      <c r="AL20" s="146"/>
      <c r="AM20" s="147"/>
    </row>
    <row r="21" spans="1:40" ht="14.25" thickTop="1" x14ac:dyDescent="0.15">
      <c r="A21" s="125"/>
      <c r="B21" s="148" t="s">
        <v>86</v>
      </c>
      <c r="C21" s="148"/>
      <c r="D21" s="149" t="s">
        <v>159</v>
      </c>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row>
    <row r="22" spans="1:40" x14ac:dyDescent="0.15">
      <c r="A22" s="125"/>
      <c r="B22" s="148" t="s">
        <v>84</v>
      </c>
      <c r="C22" s="148"/>
      <c r="D22" s="149" t="s">
        <v>160</v>
      </c>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row>
    <row r="23" spans="1:40" x14ac:dyDescent="0.15">
      <c r="A23" s="125"/>
      <c r="B23" s="148" t="s">
        <v>82</v>
      </c>
      <c r="C23" s="148"/>
      <c r="D23" s="149" t="s">
        <v>161</v>
      </c>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row>
    <row r="24" spans="1:40" x14ac:dyDescent="0.15">
      <c r="A24" s="125"/>
      <c r="B24" s="148" t="s">
        <v>80</v>
      </c>
      <c r="C24" s="148"/>
      <c r="D24" s="732" t="s">
        <v>162</v>
      </c>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732"/>
      <c r="AL24" s="732"/>
      <c r="AM24" s="732"/>
    </row>
    <row r="25" spans="1:40" x14ac:dyDescent="0.15">
      <c r="A25" s="125"/>
      <c r="B25" s="149"/>
      <c r="C25" s="149"/>
      <c r="D25" s="732"/>
      <c r="E25" s="732"/>
      <c r="F25" s="732"/>
      <c r="G25" s="732"/>
      <c r="H25" s="732"/>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row>
    <row r="26" spans="1:40" x14ac:dyDescent="0.15">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row>
    <row r="27" spans="1:40" x14ac:dyDescent="0.15">
      <c r="A27" s="125" t="s">
        <v>163</v>
      </c>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row>
    <row r="28" spans="1:40" ht="13.5" customHeight="1" x14ac:dyDescent="0.15">
      <c r="A28" s="721" t="s">
        <v>164</v>
      </c>
      <c r="B28" s="721"/>
      <c r="C28" s="721"/>
      <c r="D28" s="721"/>
      <c r="E28" s="721"/>
      <c r="F28" s="721"/>
      <c r="G28" s="721"/>
      <c r="H28" s="721"/>
      <c r="I28" s="721"/>
      <c r="J28" s="721"/>
      <c r="K28" s="721"/>
      <c r="L28" s="721"/>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1"/>
      <c r="AJ28" s="721"/>
      <c r="AK28" s="721"/>
      <c r="AL28" s="721"/>
      <c r="AM28" s="721"/>
    </row>
    <row r="29" spans="1:40" x14ac:dyDescent="0.15">
      <c r="A29" s="721"/>
      <c r="B29" s="721"/>
      <c r="C29" s="721"/>
      <c r="D29" s="721"/>
      <c r="E29" s="721"/>
      <c r="F29" s="721"/>
      <c r="G29" s="721"/>
      <c r="H29" s="721"/>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721"/>
      <c r="AK29" s="721"/>
      <c r="AL29" s="721"/>
      <c r="AM29" s="721"/>
    </row>
    <row r="30" spans="1:40" x14ac:dyDescent="0.15">
      <c r="A30" s="721"/>
      <c r="B30" s="721"/>
      <c r="C30" s="721"/>
      <c r="D30" s="721"/>
      <c r="E30" s="721"/>
      <c r="F30" s="721"/>
      <c r="G30" s="721"/>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721"/>
      <c r="AK30" s="721"/>
      <c r="AL30" s="721"/>
      <c r="AM30" s="721"/>
    </row>
    <row r="31" spans="1:40" x14ac:dyDescent="0.15">
      <c r="A31" s="721"/>
      <c r="B31" s="721"/>
      <c r="C31" s="721"/>
      <c r="D31" s="721"/>
      <c r="E31" s="721"/>
      <c r="F31" s="721"/>
      <c r="G31" s="721"/>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c r="AK31" s="721"/>
      <c r="AL31" s="721"/>
      <c r="AM31" s="721"/>
    </row>
    <row r="32" spans="1:40" x14ac:dyDescent="0.15">
      <c r="A32" s="721"/>
      <c r="B32" s="721"/>
      <c r="C32" s="721"/>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row>
    <row r="33" spans="1:39" x14ac:dyDescent="0.15">
      <c r="A33" s="721"/>
      <c r="B33" s="721"/>
      <c r="C33" s="721"/>
      <c r="D33" s="721"/>
      <c r="E33" s="72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c r="AJ33" s="721"/>
      <c r="AK33" s="721"/>
      <c r="AL33" s="721"/>
      <c r="AM33" s="721"/>
    </row>
    <row r="34" spans="1:39" x14ac:dyDescent="0.15">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row>
    <row r="35" spans="1:39" x14ac:dyDescent="0.15">
      <c r="A35" s="150" t="s">
        <v>165</v>
      </c>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row>
    <row r="36" spans="1:39" ht="13.5" customHeight="1" x14ac:dyDescent="0.15">
      <c r="A36" s="721" t="s">
        <v>166</v>
      </c>
      <c r="B36" s="721"/>
      <c r="C36" s="721"/>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721"/>
      <c r="AM36" s="721"/>
    </row>
    <row r="37" spans="1:39" x14ac:dyDescent="0.15">
      <c r="A37" s="721"/>
      <c r="B37" s="721"/>
      <c r="C37" s="721"/>
      <c r="D37" s="721"/>
      <c r="E37" s="721"/>
      <c r="F37" s="721"/>
      <c r="G37" s="721"/>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721"/>
      <c r="AK37" s="721"/>
      <c r="AL37" s="721"/>
      <c r="AM37" s="721"/>
    </row>
    <row r="38" spans="1:39" x14ac:dyDescent="0.15">
      <c r="A38" s="721"/>
      <c r="B38" s="721"/>
      <c r="C38" s="721"/>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721"/>
      <c r="AM38" s="721"/>
    </row>
    <row r="39" spans="1:39" x14ac:dyDescent="0.15">
      <c r="A39" s="721"/>
      <c r="B39" s="721"/>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721"/>
      <c r="AK39" s="721"/>
      <c r="AL39" s="721"/>
      <c r="AM39" s="721"/>
    </row>
    <row r="40" spans="1:39" x14ac:dyDescent="0.15">
      <c r="A40" s="721"/>
      <c r="B40" s="721"/>
      <c r="C40" s="721"/>
      <c r="D40" s="721"/>
      <c r="E40" s="721"/>
      <c r="F40" s="721"/>
      <c r="G40" s="721"/>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c r="AJ40" s="721"/>
      <c r="AK40" s="721"/>
      <c r="AL40" s="721"/>
      <c r="AM40" s="721"/>
    </row>
    <row r="41" spans="1:39" x14ac:dyDescent="0.15">
      <c r="A41" s="721"/>
      <c r="B41" s="721"/>
      <c r="C41" s="721"/>
      <c r="D41" s="721"/>
      <c r="E41" s="721"/>
      <c r="F41" s="721"/>
      <c r="G41" s="721"/>
      <c r="H41" s="721"/>
      <c r="I41" s="721"/>
      <c r="J41" s="721"/>
      <c r="K41" s="721"/>
      <c r="L41" s="721"/>
      <c r="M41" s="721"/>
      <c r="N41" s="721"/>
      <c r="O41" s="721"/>
      <c r="P41" s="721"/>
      <c r="Q41" s="721"/>
      <c r="R41" s="721"/>
      <c r="S41" s="721"/>
      <c r="T41" s="721"/>
      <c r="U41" s="721"/>
      <c r="V41" s="721"/>
      <c r="W41" s="721"/>
      <c r="X41" s="721"/>
      <c r="Y41" s="721"/>
      <c r="Z41" s="721"/>
      <c r="AA41" s="721"/>
      <c r="AB41" s="721"/>
      <c r="AC41" s="721"/>
      <c r="AD41" s="721"/>
      <c r="AE41" s="721"/>
      <c r="AF41" s="721"/>
      <c r="AG41" s="721"/>
      <c r="AH41" s="721"/>
      <c r="AI41" s="721"/>
      <c r="AJ41" s="721"/>
      <c r="AK41" s="721"/>
      <c r="AL41" s="721"/>
      <c r="AM41" s="721"/>
    </row>
    <row r="42" spans="1:39" x14ac:dyDescent="0.15">
      <c r="A42" s="721"/>
      <c r="B42" s="721"/>
      <c r="C42" s="721"/>
      <c r="D42" s="721"/>
      <c r="E42" s="721"/>
      <c r="F42" s="721"/>
      <c r="G42" s="721"/>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1"/>
      <c r="AI42" s="721"/>
      <c r="AJ42" s="721"/>
      <c r="AK42" s="721"/>
      <c r="AL42" s="721"/>
      <c r="AM42" s="721"/>
    </row>
    <row r="43" spans="1:39" x14ac:dyDescent="0.15">
      <c r="A43" s="721"/>
      <c r="B43" s="721"/>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1"/>
      <c r="AL43" s="721"/>
      <c r="AM43" s="721"/>
    </row>
    <row r="44" spans="1:39" x14ac:dyDescent="0.15">
      <c r="A44" s="721"/>
      <c r="B44" s="721"/>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c r="AF44" s="721"/>
      <c r="AG44" s="721"/>
      <c r="AH44" s="721"/>
      <c r="AI44" s="721"/>
      <c r="AJ44" s="721"/>
      <c r="AK44" s="721"/>
      <c r="AL44" s="721"/>
      <c r="AM44" s="721"/>
    </row>
    <row r="45" spans="1:39" x14ac:dyDescent="0.15">
      <c r="A45" s="721"/>
      <c r="B45" s="721"/>
      <c r="C45" s="721"/>
      <c r="D45" s="721"/>
      <c r="E45" s="721"/>
      <c r="F45" s="721"/>
      <c r="G45" s="721"/>
      <c r="H45" s="721"/>
      <c r="I45" s="721"/>
      <c r="J45" s="721"/>
      <c r="K45" s="721"/>
      <c r="L45" s="721"/>
      <c r="M45" s="721"/>
      <c r="N45" s="721"/>
      <c r="O45" s="721"/>
      <c r="P45" s="721"/>
      <c r="Q45" s="721"/>
      <c r="R45" s="721"/>
      <c r="S45" s="721"/>
      <c r="T45" s="721"/>
      <c r="U45" s="721"/>
      <c r="V45" s="721"/>
      <c r="W45" s="721"/>
      <c r="X45" s="721"/>
      <c r="Y45" s="721"/>
      <c r="Z45" s="721"/>
      <c r="AA45" s="721"/>
      <c r="AB45" s="721"/>
      <c r="AC45" s="721"/>
      <c r="AD45" s="721"/>
      <c r="AE45" s="721"/>
      <c r="AF45" s="721"/>
      <c r="AG45" s="721"/>
      <c r="AH45" s="721"/>
      <c r="AI45" s="721"/>
      <c r="AJ45" s="721"/>
      <c r="AK45" s="721"/>
      <c r="AL45" s="721"/>
      <c r="AM45" s="721"/>
    </row>
    <row r="46" spans="1:39" x14ac:dyDescent="0.15">
      <c r="A46" s="721"/>
      <c r="B46" s="721"/>
      <c r="C46" s="721"/>
      <c r="D46" s="721"/>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1"/>
      <c r="AK46" s="721"/>
      <c r="AL46" s="721"/>
      <c r="AM46" s="721"/>
    </row>
    <row r="47" spans="1:39" x14ac:dyDescent="0.15">
      <c r="A47" s="721"/>
      <c r="B47" s="721"/>
      <c r="C47" s="721"/>
      <c r="D47" s="721"/>
      <c r="E47" s="721"/>
      <c r="F47" s="721"/>
      <c r="G47" s="721"/>
      <c r="H47" s="721"/>
      <c r="I47" s="721"/>
      <c r="J47" s="721"/>
      <c r="K47" s="721"/>
      <c r="L47" s="721"/>
      <c r="M47" s="721"/>
      <c r="N47" s="721"/>
      <c r="O47" s="721"/>
      <c r="P47" s="721"/>
      <c r="Q47" s="721"/>
      <c r="R47" s="721"/>
      <c r="S47" s="721"/>
      <c r="T47" s="721"/>
      <c r="U47" s="721"/>
      <c r="V47" s="721"/>
      <c r="W47" s="721"/>
      <c r="X47" s="721"/>
      <c r="Y47" s="721"/>
      <c r="Z47" s="721"/>
      <c r="AA47" s="721"/>
      <c r="AB47" s="721"/>
      <c r="AC47" s="721"/>
      <c r="AD47" s="721"/>
      <c r="AE47" s="721"/>
      <c r="AF47" s="721"/>
      <c r="AG47" s="721"/>
      <c r="AH47" s="721"/>
      <c r="AI47" s="721"/>
      <c r="AJ47" s="721"/>
      <c r="AK47" s="721"/>
      <c r="AL47" s="721"/>
      <c r="AM47" s="721"/>
    </row>
    <row r="48" spans="1:39" x14ac:dyDescent="0.15">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row>
    <row r="49" spans="1:39" ht="14.25" thickBot="1" x14ac:dyDescent="0.2">
      <c r="A49" s="151" t="s">
        <v>351</v>
      </c>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row>
    <row r="50" spans="1:39" ht="14.25" thickTop="1" x14ac:dyDescent="0.15">
      <c r="A50" s="240" t="s">
        <v>267</v>
      </c>
      <c r="B50" s="241" t="s">
        <v>305</v>
      </c>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2"/>
      <c r="AE50" s="151"/>
      <c r="AF50" s="151"/>
      <c r="AG50" s="151"/>
      <c r="AH50" s="151"/>
      <c r="AI50" s="151"/>
      <c r="AJ50" s="151"/>
      <c r="AK50" s="151"/>
      <c r="AL50" s="151"/>
      <c r="AM50" s="151"/>
    </row>
    <row r="51" spans="1:39" x14ac:dyDescent="0.15">
      <c r="A51" s="243" t="s">
        <v>267</v>
      </c>
      <c r="B51" s="238" t="s">
        <v>306</v>
      </c>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44"/>
      <c r="AE51" s="152"/>
      <c r="AF51" s="151"/>
      <c r="AG51" s="151"/>
      <c r="AH51" s="151"/>
      <c r="AI51" s="151"/>
      <c r="AJ51" s="151"/>
      <c r="AK51" s="151"/>
      <c r="AL51" s="151"/>
      <c r="AM51" s="151"/>
    </row>
    <row r="52" spans="1:39" ht="14.25" thickBot="1" x14ac:dyDescent="0.2">
      <c r="A52" s="245" t="s">
        <v>267</v>
      </c>
      <c r="B52" s="246" t="s">
        <v>307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8"/>
      <c r="AE52" s="152"/>
      <c r="AF52" s="151"/>
      <c r="AG52" s="151"/>
      <c r="AH52" s="151"/>
      <c r="AI52" s="151"/>
      <c r="AJ52" s="151"/>
      <c r="AK52" s="151"/>
      <c r="AL52" s="151"/>
      <c r="AM52" s="151"/>
    </row>
    <row r="53" spans="1:39" ht="14.25" thickTop="1" x14ac:dyDescent="0.15">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row>
    <row r="54" spans="1:39" ht="13.5" customHeight="1" x14ac:dyDescent="0.15">
      <c r="A54" s="151"/>
      <c r="B54" s="722" t="s">
        <v>167</v>
      </c>
      <c r="C54" s="722"/>
      <c r="D54" s="722"/>
      <c r="E54" s="722"/>
      <c r="F54" s="722"/>
      <c r="G54" s="722"/>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722"/>
      <c r="AI54" s="722"/>
      <c r="AJ54" s="722"/>
      <c r="AK54" s="722"/>
      <c r="AL54" s="722"/>
      <c r="AM54" s="722"/>
    </row>
    <row r="55" spans="1:39" x14ac:dyDescent="0.15">
      <c r="A55" s="151"/>
      <c r="B55" s="722"/>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c r="AH55" s="722"/>
      <c r="AI55" s="722"/>
      <c r="AJ55" s="722"/>
      <c r="AK55" s="722"/>
      <c r="AL55" s="722"/>
      <c r="AM55" s="722"/>
    </row>
    <row r="56" spans="1:39" x14ac:dyDescent="0.15">
      <c r="A56" s="151"/>
      <c r="B56" s="722"/>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2"/>
      <c r="AI56" s="722"/>
      <c r="AJ56" s="722"/>
      <c r="AK56" s="722"/>
      <c r="AL56" s="722"/>
      <c r="AM56" s="722"/>
    </row>
    <row r="57" spans="1:39" x14ac:dyDescent="0.15">
      <c r="A57" s="151"/>
      <c r="B57" s="722"/>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722"/>
      <c r="AC57" s="722"/>
      <c r="AD57" s="722"/>
      <c r="AE57" s="722"/>
      <c r="AF57" s="722"/>
      <c r="AG57" s="722"/>
      <c r="AH57" s="722"/>
      <c r="AI57" s="722"/>
      <c r="AJ57" s="722"/>
      <c r="AK57" s="722"/>
      <c r="AL57" s="722"/>
      <c r="AM57" s="722"/>
    </row>
    <row r="58" spans="1:39" x14ac:dyDescent="0.15">
      <c r="A58" s="151"/>
      <c r="B58" s="722"/>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2"/>
    </row>
    <row r="59" spans="1:39" x14ac:dyDescent="0.15">
      <c r="A59" s="153"/>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row>
    <row r="60" spans="1:39"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row>
    <row r="61" spans="1:39" x14ac:dyDescent="0.15">
      <c r="A61" s="4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row>
    <row r="62" spans="1:39" x14ac:dyDescent="0.15">
      <c r="A62" s="4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row>
    <row r="63" spans="1:39" x14ac:dyDescent="0.15">
      <c r="A63" s="4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row>
    <row r="64" spans="1:39" x14ac:dyDescent="0.15">
      <c r="A64" s="45"/>
    </row>
  </sheetData>
  <sheetProtection algorithmName="SHA-512" hashValue="2DfC9xBgnABuepo0FGSS6CppaC02z2VqawDRfAA6V8Lre1Wu4zMF55z5qAvzuaRsZLnNi+UG2sv1cYTwOOuAtA==" saltValue="dy5dxdmoJNIl7h/c0/+TAQ==" spinCount="100000" sheet="1" objects="1" scenarios="1"/>
  <mergeCells count="22">
    <mergeCell ref="A2:AM3"/>
    <mergeCell ref="AC4:AM4"/>
    <mergeCell ref="V6:AB6"/>
    <mergeCell ref="AC6:AF6"/>
    <mergeCell ref="AG6:AK6"/>
    <mergeCell ref="AL6:AM6"/>
    <mergeCell ref="V7:AB7"/>
    <mergeCell ref="AC7:AM7"/>
    <mergeCell ref="V8:AB8"/>
    <mergeCell ref="AC8:AM8"/>
    <mergeCell ref="V9:AB9"/>
    <mergeCell ref="AC9:AM9"/>
    <mergeCell ref="A28:AM33"/>
    <mergeCell ref="A36:AM47"/>
    <mergeCell ref="B54:AM58"/>
    <mergeCell ref="V10:AB10"/>
    <mergeCell ref="AC10:AL10"/>
    <mergeCell ref="A12:AM12"/>
    <mergeCell ref="A15:AM15"/>
    <mergeCell ref="D24:AM25"/>
    <mergeCell ref="AH18:AM18"/>
    <mergeCell ref="AH19:AM19"/>
  </mergeCells>
  <phoneticPr fontId="5"/>
  <dataValidations count="1">
    <dataValidation type="list" allowBlank="1" showInputMessage="1" showErrorMessage="1" sqref="AG18:AG19 A50:A52">
      <formula1>$AN$18:$AN$19</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BI42"/>
  <sheetViews>
    <sheetView view="pageBreakPreview" zoomScaleNormal="100" zoomScaleSheetLayoutView="100" workbookViewId="0">
      <selection activeCell="J7" sqref="J7:BH9"/>
    </sheetView>
  </sheetViews>
  <sheetFormatPr defaultRowHeight="13.5" x14ac:dyDescent="0.15"/>
  <cols>
    <col min="1" max="60" width="2.25" style="47" customWidth="1"/>
    <col min="61" max="61" width="2.25" style="47" hidden="1" customWidth="1"/>
    <col min="62" max="72" width="2.25" style="47" customWidth="1"/>
    <col min="73" max="16384" width="9" style="47"/>
  </cols>
  <sheetData>
    <row r="1" spans="1:61" ht="13.5" customHeight="1" x14ac:dyDescent="0.15">
      <c r="A1" s="154" t="s">
        <v>146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789" t="s">
        <v>168</v>
      </c>
      <c r="AB1" s="790"/>
      <c r="AC1" s="790"/>
      <c r="AD1" s="793">
        <f>④第２号様式の２!F1</f>
        <v>0</v>
      </c>
      <c r="AE1" s="793"/>
      <c r="AF1" s="793"/>
      <c r="AG1" s="795" t="s">
        <v>120</v>
      </c>
      <c r="AH1" s="797" t="s">
        <v>169</v>
      </c>
      <c r="AI1" s="790"/>
      <c r="AJ1" s="790"/>
      <c r="AK1" s="790"/>
      <c r="AL1" s="790"/>
      <c r="AM1" s="790"/>
      <c r="AN1" s="798">
        <f>④第２号様式の２!E3</f>
        <v>0</v>
      </c>
      <c r="AO1" s="798"/>
      <c r="AP1" s="798"/>
      <c r="AQ1" s="798"/>
      <c r="AR1" s="798"/>
      <c r="AS1" s="798"/>
      <c r="AT1" s="798"/>
      <c r="AU1" s="799"/>
      <c r="AV1" s="797" t="s">
        <v>170</v>
      </c>
      <c r="AW1" s="802"/>
      <c r="AX1" s="802"/>
      <c r="AY1" s="802"/>
      <c r="AZ1" s="805">
        <f>④第２号様式の２!E4</f>
        <v>0</v>
      </c>
      <c r="BA1" s="805"/>
      <c r="BB1" s="805"/>
      <c r="BC1" s="805"/>
      <c r="BD1" s="805"/>
      <c r="BE1" s="805"/>
      <c r="BF1" s="805"/>
      <c r="BG1" s="805"/>
      <c r="BH1" s="806"/>
    </row>
    <row r="2" spans="1:6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791"/>
      <c r="AB2" s="792"/>
      <c r="AC2" s="792"/>
      <c r="AD2" s="794"/>
      <c r="AE2" s="794"/>
      <c r="AF2" s="794"/>
      <c r="AG2" s="796"/>
      <c r="AH2" s="791"/>
      <c r="AI2" s="792"/>
      <c r="AJ2" s="792"/>
      <c r="AK2" s="792"/>
      <c r="AL2" s="792"/>
      <c r="AM2" s="792"/>
      <c r="AN2" s="800"/>
      <c r="AO2" s="800"/>
      <c r="AP2" s="800"/>
      <c r="AQ2" s="800"/>
      <c r="AR2" s="800"/>
      <c r="AS2" s="800"/>
      <c r="AT2" s="800"/>
      <c r="AU2" s="801"/>
      <c r="AV2" s="803"/>
      <c r="AW2" s="804"/>
      <c r="AX2" s="804"/>
      <c r="AY2" s="804"/>
      <c r="AZ2" s="807"/>
      <c r="BA2" s="807"/>
      <c r="BB2" s="807"/>
      <c r="BC2" s="807"/>
      <c r="BD2" s="807"/>
      <c r="BE2" s="807"/>
      <c r="BF2" s="807"/>
      <c r="BG2" s="807"/>
      <c r="BH2" s="808"/>
    </row>
    <row r="3" spans="1:61" ht="4.5" customHeight="1" thickBot="1" x14ac:dyDescent="0.2">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5"/>
      <c r="AB3" s="155"/>
      <c r="AC3" s="155"/>
      <c r="AD3" s="156"/>
      <c r="AE3" s="156"/>
      <c r="AF3" s="156"/>
      <c r="AG3" s="155"/>
      <c r="AH3" s="155"/>
      <c r="AI3" s="155"/>
      <c r="AJ3" s="155"/>
      <c r="AK3" s="155"/>
      <c r="AL3" s="155"/>
      <c r="AM3" s="155"/>
      <c r="AN3" s="155"/>
      <c r="AO3" s="155"/>
      <c r="AP3" s="155"/>
      <c r="AQ3" s="155"/>
      <c r="AR3" s="155"/>
      <c r="AS3" s="155"/>
      <c r="AT3" s="155"/>
      <c r="AU3" s="155"/>
      <c r="AV3" s="157"/>
      <c r="AW3" s="157"/>
      <c r="AX3" s="157"/>
      <c r="AY3" s="157"/>
      <c r="AZ3" s="155"/>
      <c r="BA3" s="155"/>
      <c r="BB3" s="155"/>
      <c r="BC3" s="155"/>
      <c r="BD3" s="155"/>
      <c r="BE3" s="155"/>
      <c r="BF3" s="155"/>
      <c r="BG3" s="155"/>
      <c r="BH3" s="155"/>
    </row>
    <row r="4" spans="1:61" x14ac:dyDescent="0.15">
      <c r="A4" s="809" t="s">
        <v>171</v>
      </c>
      <c r="B4" s="809"/>
      <c r="C4" s="809"/>
      <c r="D4" s="809"/>
      <c r="E4" s="809"/>
      <c r="F4" s="809"/>
      <c r="G4" s="809"/>
      <c r="H4" s="809"/>
      <c r="I4" s="809"/>
      <c r="J4" s="809"/>
      <c r="K4" s="809"/>
      <c r="L4" s="809"/>
      <c r="M4" s="809"/>
      <c r="N4" s="809"/>
      <c r="O4" s="809"/>
      <c r="P4" s="809"/>
      <c r="Q4" s="809"/>
      <c r="R4" s="809"/>
      <c r="S4" s="809"/>
      <c r="T4" s="809"/>
      <c r="U4" s="809"/>
      <c r="V4" s="810"/>
      <c r="W4" s="165" t="s">
        <v>267</v>
      </c>
      <c r="X4" s="822" t="s">
        <v>270</v>
      </c>
      <c r="Y4" s="822"/>
      <c r="Z4" s="823"/>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47" t="s">
        <v>268</v>
      </c>
    </row>
    <row r="5" spans="1:61" ht="14.25" thickBot="1" x14ac:dyDescent="0.2">
      <c r="A5" s="809"/>
      <c r="B5" s="809"/>
      <c r="C5" s="809"/>
      <c r="D5" s="809"/>
      <c r="E5" s="809"/>
      <c r="F5" s="809"/>
      <c r="G5" s="809"/>
      <c r="H5" s="809"/>
      <c r="I5" s="809"/>
      <c r="J5" s="809"/>
      <c r="K5" s="809"/>
      <c r="L5" s="809"/>
      <c r="M5" s="809"/>
      <c r="N5" s="809"/>
      <c r="O5" s="809"/>
      <c r="P5" s="809"/>
      <c r="Q5" s="809"/>
      <c r="R5" s="809"/>
      <c r="S5" s="809"/>
      <c r="T5" s="809"/>
      <c r="U5" s="809"/>
      <c r="V5" s="810"/>
      <c r="W5" s="166" t="s">
        <v>267</v>
      </c>
      <c r="X5" s="820" t="s">
        <v>271</v>
      </c>
      <c r="Y5" s="820"/>
      <c r="Z5" s="821"/>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47" t="s">
        <v>269</v>
      </c>
    </row>
    <row r="6" spans="1:61" ht="3" customHeight="1" x14ac:dyDescent="0.15">
      <c r="A6" s="158"/>
      <c r="B6" s="158"/>
      <c r="C6" s="158"/>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row>
    <row r="7" spans="1:61" ht="12" customHeight="1" x14ac:dyDescent="0.15">
      <c r="A7" s="811" t="s">
        <v>172</v>
      </c>
      <c r="B7" s="812"/>
      <c r="C7" s="812"/>
      <c r="D7" s="812"/>
      <c r="E7" s="812"/>
      <c r="F7" s="812"/>
      <c r="G7" s="812"/>
      <c r="H7" s="812"/>
      <c r="I7" s="813"/>
      <c r="J7" s="753"/>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4"/>
      <c r="AL7" s="754"/>
      <c r="AM7" s="754"/>
      <c r="AN7" s="754"/>
      <c r="AO7" s="754"/>
      <c r="AP7" s="754"/>
      <c r="AQ7" s="754"/>
      <c r="AR7" s="754"/>
      <c r="AS7" s="754"/>
      <c r="AT7" s="754"/>
      <c r="AU7" s="754"/>
      <c r="AV7" s="754"/>
      <c r="AW7" s="754"/>
      <c r="AX7" s="754"/>
      <c r="AY7" s="754"/>
      <c r="AZ7" s="754"/>
      <c r="BA7" s="754"/>
      <c r="BB7" s="754"/>
      <c r="BC7" s="754"/>
      <c r="BD7" s="754"/>
      <c r="BE7" s="754"/>
      <c r="BF7" s="754"/>
      <c r="BG7" s="754"/>
      <c r="BH7" s="755"/>
    </row>
    <row r="8" spans="1:61" ht="12" customHeight="1" x14ac:dyDescent="0.15">
      <c r="A8" s="814"/>
      <c r="B8" s="815"/>
      <c r="C8" s="815"/>
      <c r="D8" s="815"/>
      <c r="E8" s="815"/>
      <c r="F8" s="815"/>
      <c r="G8" s="815"/>
      <c r="H8" s="815"/>
      <c r="I8" s="816"/>
      <c r="J8" s="756"/>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57"/>
      <c r="AZ8" s="757"/>
      <c r="BA8" s="757"/>
      <c r="BB8" s="757"/>
      <c r="BC8" s="757"/>
      <c r="BD8" s="757"/>
      <c r="BE8" s="757"/>
      <c r="BF8" s="757"/>
      <c r="BG8" s="757"/>
      <c r="BH8" s="758"/>
    </row>
    <row r="9" spans="1:61" ht="12" customHeight="1" x14ac:dyDescent="0.15">
      <c r="A9" s="817"/>
      <c r="B9" s="818"/>
      <c r="C9" s="818"/>
      <c r="D9" s="818"/>
      <c r="E9" s="818"/>
      <c r="F9" s="818"/>
      <c r="G9" s="818"/>
      <c r="H9" s="818"/>
      <c r="I9" s="819"/>
      <c r="J9" s="759"/>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c r="BG9" s="760"/>
      <c r="BH9" s="761"/>
    </row>
    <row r="10" spans="1:61" ht="4.5" customHeight="1" x14ac:dyDescent="0.15">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row>
    <row r="11" spans="1:61" x14ac:dyDescent="0.15">
      <c r="A11" s="777" t="s">
        <v>173</v>
      </c>
      <c r="B11" s="778"/>
      <c r="C11" s="778"/>
      <c r="D11" s="778"/>
      <c r="E11" s="778"/>
      <c r="F11" s="778"/>
      <c r="G11" s="778"/>
      <c r="H11" s="778"/>
      <c r="I11" s="778"/>
      <c r="J11" s="778"/>
      <c r="K11" s="778"/>
      <c r="L11" s="778"/>
      <c r="M11" s="778"/>
      <c r="N11" s="778"/>
      <c r="O11" s="778"/>
      <c r="P11" s="778"/>
      <c r="Q11" s="778"/>
      <c r="R11" s="778"/>
      <c r="S11" s="778"/>
      <c r="T11" s="778"/>
      <c r="U11" s="778"/>
      <c r="V11" s="778"/>
      <c r="W11" s="778"/>
      <c r="X11" s="778"/>
      <c r="Y11" s="779"/>
      <c r="Z11" s="778" t="s">
        <v>174</v>
      </c>
      <c r="AA11" s="778"/>
      <c r="AB11" s="778"/>
      <c r="AC11" s="778"/>
      <c r="AD11" s="778"/>
      <c r="AE11" s="778"/>
      <c r="AF11" s="778"/>
      <c r="AG11" s="778"/>
      <c r="AH11" s="778"/>
      <c r="AI11" s="778"/>
      <c r="AJ11" s="778"/>
      <c r="AK11" s="778"/>
      <c r="AL11" s="778"/>
      <c r="AM11" s="778"/>
      <c r="AN11" s="778"/>
      <c r="AO11" s="778"/>
      <c r="AP11" s="778"/>
      <c r="AQ11" s="778"/>
      <c r="AR11" s="778"/>
      <c r="AS11" s="778"/>
      <c r="AT11" s="778"/>
      <c r="AU11" s="778"/>
      <c r="AV11" s="778"/>
      <c r="AW11" s="778"/>
      <c r="AX11" s="778"/>
      <c r="AY11" s="778"/>
      <c r="AZ11" s="778"/>
      <c r="BA11" s="778"/>
      <c r="BB11" s="778"/>
      <c r="BC11" s="778"/>
      <c r="BD11" s="778"/>
      <c r="BE11" s="778"/>
      <c r="BF11" s="778"/>
      <c r="BG11" s="778"/>
      <c r="BH11" s="779"/>
    </row>
    <row r="12" spans="1:61" ht="13.5" customHeight="1" x14ac:dyDescent="0.15">
      <c r="A12" s="773" t="s">
        <v>175</v>
      </c>
      <c r="B12" s="773"/>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4" t="s">
        <v>176</v>
      </c>
      <c r="AA12" s="775"/>
      <c r="AB12" s="775"/>
      <c r="AC12" s="775"/>
      <c r="AD12" s="775"/>
      <c r="AE12" s="775"/>
      <c r="AF12" s="775"/>
      <c r="AG12" s="775"/>
      <c r="AH12" s="775"/>
      <c r="AI12" s="775"/>
      <c r="AJ12" s="775"/>
      <c r="AK12" s="775"/>
      <c r="AL12" s="775"/>
      <c r="AM12" s="775"/>
      <c r="AN12" s="775"/>
      <c r="AO12" s="775"/>
      <c r="AP12" s="775"/>
      <c r="AQ12" s="775"/>
      <c r="AR12" s="775"/>
      <c r="AS12" s="775"/>
      <c r="AT12" s="775"/>
      <c r="AU12" s="775"/>
      <c r="AV12" s="775"/>
      <c r="AW12" s="775"/>
      <c r="AX12" s="775"/>
      <c r="AY12" s="775"/>
      <c r="AZ12" s="775"/>
      <c r="BA12" s="775"/>
      <c r="BB12" s="775"/>
      <c r="BC12" s="775"/>
      <c r="BD12" s="775"/>
      <c r="BE12" s="775"/>
      <c r="BF12" s="775"/>
      <c r="BG12" s="775"/>
      <c r="BH12" s="776"/>
    </row>
    <row r="13" spans="1:61" x14ac:dyDescent="0.15">
      <c r="A13" s="773"/>
      <c r="B13" s="773"/>
      <c r="C13" s="773"/>
      <c r="D13" s="773"/>
      <c r="E13" s="773"/>
      <c r="F13" s="773"/>
      <c r="G13" s="773"/>
      <c r="H13" s="773"/>
      <c r="I13" s="773"/>
      <c r="J13" s="773"/>
      <c r="K13" s="773"/>
      <c r="L13" s="773"/>
      <c r="M13" s="773"/>
      <c r="N13" s="773"/>
      <c r="O13" s="773"/>
      <c r="P13" s="773"/>
      <c r="Q13" s="773"/>
      <c r="R13" s="773"/>
      <c r="S13" s="773"/>
      <c r="T13" s="773"/>
      <c r="U13" s="773"/>
      <c r="V13" s="773"/>
      <c r="W13" s="773"/>
      <c r="X13" s="773"/>
      <c r="Y13" s="773"/>
      <c r="Z13" s="774" t="s">
        <v>177</v>
      </c>
      <c r="AA13" s="775"/>
      <c r="AB13" s="775"/>
      <c r="AC13" s="775"/>
      <c r="AD13" s="775"/>
      <c r="AE13" s="775"/>
      <c r="AF13" s="775"/>
      <c r="AG13" s="775"/>
      <c r="AH13" s="775"/>
      <c r="AI13" s="775"/>
      <c r="AJ13" s="775"/>
      <c r="AK13" s="775"/>
      <c r="AL13" s="775"/>
      <c r="AM13" s="775"/>
      <c r="AN13" s="775"/>
      <c r="AO13" s="775"/>
      <c r="AP13" s="775"/>
      <c r="AQ13" s="775"/>
      <c r="AR13" s="775"/>
      <c r="AS13" s="775"/>
      <c r="AT13" s="775"/>
      <c r="AU13" s="775"/>
      <c r="AV13" s="775"/>
      <c r="AW13" s="775"/>
      <c r="AX13" s="775"/>
      <c r="AY13" s="776"/>
      <c r="AZ13" s="777" t="s">
        <v>178</v>
      </c>
      <c r="BA13" s="778"/>
      <c r="BB13" s="778"/>
      <c r="BC13" s="778"/>
      <c r="BD13" s="778"/>
      <c r="BE13" s="778"/>
      <c r="BF13" s="778"/>
      <c r="BG13" s="778"/>
      <c r="BH13" s="779"/>
    </row>
    <row r="14" spans="1:61" ht="13.5" customHeight="1" x14ac:dyDescent="0.15">
      <c r="A14" s="773"/>
      <c r="B14" s="773"/>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80" t="s">
        <v>179</v>
      </c>
      <c r="AA14" s="781"/>
      <c r="AB14" s="781"/>
      <c r="AC14" s="781"/>
      <c r="AD14" s="781"/>
      <c r="AE14" s="781"/>
      <c r="AF14" s="781"/>
      <c r="AG14" s="781"/>
      <c r="AH14" s="781"/>
      <c r="AI14" s="781"/>
      <c r="AJ14" s="781"/>
      <c r="AK14" s="781"/>
      <c r="AL14" s="781"/>
      <c r="AM14" s="781"/>
      <c r="AN14" s="781"/>
      <c r="AO14" s="781"/>
      <c r="AP14" s="781"/>
      <c r="AQ14" s="781"/>
      <c r="AR14" s="781"/>
      <c r="AS14" s="781"/>
      <c r="AT14" s="781"/>
      <c r="AU14" s="781"/>
      <c r="AV14" s="781"/>
      <c r="AW14" s="781"/>
      <c r="AX14" s="781"/>
      <c r="AY14" s="782"/>
      <c r="AZ14" s="780" t="s">
        <v>180</v>
      </c>
      <c r="BA14" s="781"/>
      <c r="BB14" s="781"/>
      <c r="BC14" s="781"/>
      <c r="BD14" s="781"/>
      <c r="BE14" s="781"/>
      <c r="BF14" s="781"/>
      <c r="BG14" s="781"/>
      <c r="BH14" s="782"/>
    </row>
    <row r="15" spans="1:61" x14ac:dyDescent="0.15">
      <c r="A15" s="773"/>
      <c r="B15" s="773"/>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783"/>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5"/>
      <c r="AZ15" s="783"/>
      <c r="BA15" s="784"/>
      <c r="BB15" s="784"/>
      <c r="BC15" s="784"/>
      <c r="BD15" s="784"/>
      <c r="BE15" s="784"/>
      <c r="BF15" s="784"/>
      <c r="BG15" s="784"/>
      <c r="BH15" s="785"/>
    </row>
    <row r="16" spans="1:61" x14ac:dyDescent="0.15">
      <c r="A16" s="773"/>
      <c r="B16" s="773"/>
      <c r="C16" s="773"/>
      <c r="D16" s="773"/>
      <c r="E16" s="773"/>
      <c r="F16" s="773"/>
      <c r="G16" s="773"/>
      <c r="H16" s="773"/>
      <c r="I16" s="773"/>
      <c r="J16" s="773"/>
      <c r="K16" s="773"/>
      <c r="L16" s="773"/>
      <c r="M16" s="773"/>
      <c r="N16" s="773"/>
      <c r="O16" s="773"/>
      <c r="P16" s="773"/>
      <c r="Q16" s="773"/>
      <c r="R16" s="773"/>
      <c r="S16" s="773"/>
      <c r="T16" s="773"/>
      <c r="U16" s="773"/>
      <c r="V16" s="773"/>
      <c r="W16" s="773"/>
      <c r="X16" s="773"/>
      <c r="Y16" s="773"/>
      <c r="Z16" s="783"/>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5"/>
      <c r="AZ16" s="783"/>
      <c r="BA16" s="784"/>
      <c r="BB16" s="784"/>
      <c r="BC16" s="784"/>
      <c r="BD16" s="784"/>
      <c r="BE16" s="784"/>
      <c r="BF16" s="784"/>
      <c r="BG16" s="784"/>
      <c r="BH16" s="785"/>
    </row>
    <row r="17" spans="1:60" x14ac:dyDescent="0.15">
      <c r="A17" s="773"/>
      <c r="B17" s="773"/>
      <c r="C17" s="773"/>
      <c r="D17" s="773"/>
      <c r="E17" s="773"/>
      <c r="F17" s="773"/>
      <c r="G17" s="773"/>
      <c r="H17" s="773"/>
      <c r="I17" s="773"/>
      <c r="J17" s="773"/>
      <c r="K17" s="773"/>
      <c r="L17" s="773"/>
      <c r="M17" s="773"/>
      <c r="N17" s="773"/>
      <c r="O17" s="773"/>
      <c r="P17" s="773"/>
      <c r="Q17" s="773"/>
      <c r="R17" s="773"/>
      <c r="S17" s="773"/>
      <c r="T17" s="773"/>
      <c r="U17" s="773"/>
      <c r="V17" s="773"/>
      <c r="W17" s="773"/>
      <c r="X17" s="773"/>
      <c r="Y17" s="773"/>
      <c r="Z17" s="786"/>
      <c r="AA17" s="787"/>
      <c r="AB17" s="787"/>
      <c r="AC17" s="787"/>
      <c r="AD17" s="787"/>
      <c r="AE17" s="787"/>
      <c r="AF17" s="787"/>
      <c r="AG17" s="787"/>
      <c r="AH17" s="787"/>
      <c r="AI17" s="787"/>
      <c r="AJ17" s="787"/>
      <c r="AK17" s="787"/>
      <c r="AL17" s="787"/>
      <c r="AM17" s="787"/>
      <c r="AN17" s="787"/>
      <c r="AO17" s="787"/>
      <c r="AP17" s="787"/>
      <c r="AQ17" s="787"/>
      <c r="AR17" s="787"/>
      <c r="AS17" s="787"/>
      <c r="AT17" s="787"/>
      <c r="AU17" s="787"/>
      <c r="AV17" s="787"/>
      <c r="AW17" s="787"/>
      <c r="AX17" s="787"/>
      <c r="AY17" s="788"/>
      <c r="AZ17" s="786"/>
      <c r="BA17" s="787"/>
      <c r="BB17" s="787"/>
      <c r="BC17" s="787"/>
      <c r="BD17" s="787"/>
      <c r="BE17" s="787"/>
      <c r="BF17" s="787"/>
      <c r="BG17" s="787"/>
      <c r="BH17" s="788"/>
    </row>
    <row r="18" spans="1:60" x14ac:dyDescent="0.15">
      <c r="A18" s="762" t="s">
        <v>181</v>
      </c>
      <c r="B18" s="762"/>
      <c r="C18" s="762"/>
      <c r="D18" s="763"/>
      <c r="E18" s="763"/>
      <c r="F18" s="763"/>
      <c r="G18" s="763"/>
      <c r="H18" s="763"/>
      <c r="I18" s="763"/>
      <c r="J18" s="763"/>
      <c r="K18" s="763"/>
      <c r="L18" s="763"/>
      <c r="M18" s="763"/>
      <c r="N18" s="763"/>
      <c r="O18" s="763"/>
      <c r="P18" s="763"/>
      <c r="Q18" s="763"/>
      <c r="R18" s="763"/>
      <c r="S18" s="763"/>
      <c r="T18" s="763"/>
      <c r="U18" s="763"/>
      <c r="V18" s="763"/>
      <c r="W18" s="763"/>
      <c r="X18" s="763"/>
      <c r="Y18" s="763"/>
      <c r="Z18" s="762" t="s">
        <v>181</v>
      </c>
      <c r="AA18" s="762"/>
      <c r="AB18" s="762"/>
      <c r="AC18" s="764"/>
      <c r="AD18" s="765"/>
      <c r="AE18" s="765"/>
      <c r="AF18" s="765"/>
      <c r="AG18" s="765"/>
      <c r="AH18" s="765"/>
      <c r="AI18" s="765"/>
      <c r="AJ18" s="765"/>
      <c r="AK18" s="765"/>
      <c r="AL18" s="765"/>
      <c r="AM18" s="765"/>
      <c r="AN18" s="765"/>
      <c r="AO18" s="765"/>
      <c r="AP18" s="765"/>
      <c r="AQ18" s="765"/>
      <c r="AR18" s="765"/>
      <c r="AS18" s="765"/>
      <c r="AT18" s="765"/>
      <c r="AU18" s="765"/>
      <c r="AV18" s="765"/>
      <c r="AW18" s="765"/>
      <c r="AX18" s="765"/>
      <c r="AY18" s="766"/>
      <c r="AZ18" s="753"/>
      <c r="BA18" s="754"/>
      <c r="BB18" s="754"/>
      <c r="BC18" s="754"/>
      <c r="BD18" s="754"/>
      <c r="BE18" s="754"/>
      <c r="BF18" s="754"/>
      <c r="BG18" s="754"/>
      <c r="BH18" s="755"/>
    </row>
    <row r="19" spans="1:60" x14ac:dyDescent="0.15">
      <c r="A19" s="762"/>
      <c r="B19" s="762"/>
      <c r="C19" s="762"/>
      <c r="D19" s="763"/>
      <c r="E19" s="763"/>
      <c r="F19" s="763"/>
      <c r="G19" s="763"/>
      <c r="H19" s="763"/>
      <c r="I19" s="763"/>
      <c r="J19" s="763"/>
      <c r="K19" s="763"/>
      <c r="L19" s="763"/>
      <c r="M19" s="763"/>
      <c r="N19" s="763"/>
      <c r="O19" s="763"/>
      <c r="P19" s="763"/>
      <c r="Q19" s="763"/>
      <c r="R19" s="763"/>
      <c r="S19" s="763"/>
      <c r="T19" s="763"/>
      <c r="U19" s="763"/>
      <c r="V19" s="763"/>
      <c r="W19" s="763"/>
      <c r="X19" s="763"/>
      <c r="Y19" s="763"/>
      <c r="Z19" s="762"/>
      <c r="AA19" s="762"/>
      <c r="AB19" s="762"/>
      <c r="AC19" s="767"/>
      <c r="AD19" s="768"/>
      <c r="AE19" s="768"/>
      <c r="AF19" s="768"/>
      <c r="AG19" s="768"/>
      <c r="AH19" s="768"/>
      <c r="AI19" s="768"/>
      <c r="AJ19" s="768"/>
      <c r="AK19" s="768"/>
      <c r="AL19" s="768"/>
      <c r="AM19" s="768"/>
      <c r="AN19" s="768"/>
      <c r="AO19" s="768"/>
      <c r="AP19" s="768"/>
      <c r="AQ19" s="768"/>
      <c r="AR19" s="768"/>
      <c r="AS19" s="768"/>
      <c r="AT19" s="768"/>
      <c r="AU19" s="768"/>
      <c r="AV19" s="768"/>
      <c r="AW19" s="768"/>
      <c r="AX19" s="768"/>
      <c r="AY19" s="769"/>
      <c r="AZ19" s="756"/>
      <c r="BA19" s="757"/>
      <c r="BB19" s="757"/>
      <c r="BC19" s="757"/>
      <c r="BD19" s="757"/>
      <c r="BE19" s="757"/>
      <c r="BF19" s="757"/>
      <c r="BG19" s="757"/>
      <c r="BH19" s="758"/>
    </row>
    <row r="20" spans="1:60" x14ac:dyDescent="0.15">
      <c r="A20" s="762"/>
      <c r="B20" s="762"/>
      <c r="C20" s="762"/>
      <c r="D20" s="763"/>
      <c r="E20" s="763"/>
      <c r="F20" s="763"/>
      <c r="G20" s="763"/>
      <c r="H20" s="763"/>
      <c r="I20" s="763"/>
      <c r="J20" s="763"/>
      <c r="K20" s="763"/>
      <c r="L20" s="763"/>
      <c r="M20" s="763"/>
      <c r="N20" s="763"/>
      <c r="O20" s="763"/>
      <c r="P20" s="763"/>
      <c r="Q20" s="763"/>
      <c r="R20" s="763"/>
      <c r="S20" s="763"/>
      <c r="T20" s="763"/>
      <c r="U20" s="763"/>
      <c r="V20" s="763"/>
      <c r="W20" s="763"/>
      <c r="X20" s="763"/>
      <c r="Y20" s="763"/>
      <c r="Z20" s="762"/>
      <c r="AA20" s="762"/>
      <c r="AB20" s="762"/>
      <c r="AC20" s="767"/>
      <c r="AD20" s="768"/>
      <c r="AE20" s="768"/>
      <c r="AF20" s="768"/>
      <c r="AG20" s="768"/>
      <c r="AH20" s="768"/>
      <c r="AI20" s="768"/>
      <c r="AJ20" s="768"/>
      <c r="AK20" s="768"/>
      <c r="AL20" s="768"/>
      <c r="AM20" s="768"/>
      <c r="AN20" s="768"/>
      <c r="AO20" s="768"/>
      <c r="AP20" s="768"/>
      <c r="AQ20" s="768"/>
      <c r="AR20" s="768"/>
      <c r="AS20" s="768"/>
      <c r="AT20" s="768"/>
      <c r="AU20" s="768"/>
      <c r="AV20" s="768"/>
      <c r="AW20" s="768"/>
      <c r="AX20" s="768"/>
      <c r="AY20" s="769"/>
      <c r="AZ20" s="756"/>
      <c r="BA20" s="757"/>
      <c r="BB20" s="757"/>
      <c r="BC20" s="757"/>
      <c r="BD20" s="757"/>
      <c r="BE20" s="757"/>
      <c r="BF20" s="757"/>
      <c r="BG20" s="757"/>
      <c r="BH20" s="758"/>
    </row>
    <row r="21" spans="1:60" x14ac:dyDescent="0.15">
      <c r="A21" s="762"/>
      <c r="B21" s="762"/>
      <c r="C21" s="762"/>
      <c r="D21" s="763"/>
      <c r="E21" s="763"/>
      <c r="F21" s="763"/>
      <c r="G21" s="763"/>
      <c r="H21" s="763"/>
      <c r="I21" s="763"/>
      <c r="J21" s="763"/>
      <c r="K21" s="763"/>
      <c r="L21" s="763"/>
      <c r="M21" s="763"/>
      <c r="N21" s="763"/>
      <c r="O21" s="763"/>
      <c r="P21" s="763"/>
      <c r="Q21" s="763"/>
      <c r="R21" s="763"/>
      <c r="S21" s="763"/>
      <c r="T21" s="763"/>
      <c r="U21" s="763"/>
      <c r="V21" s="763"/>
      <c r="W21" s="763"/>
      <c r="X21" s="763"/>
      <c r="Y21" s="763"/>
      <c r="Z21" s="762"/>
      <c r="AA21" s="762"/>
      <c r="AB21" s="762"/>
      <c r="AC21" s="767"/>
      <c r="AD21" s="768"/>
      <c r="AE21" s="768"/>
      <c r="AF21" s="768"/>
      <c r="AG21" s="768"/>
      <c r="AH21" s="768"/>
      <c r="AI21" s="768"/>
      <c r="AJ21" s="768"/>
      <c r="AK21" s="768"/>
      <c r="AL21" s="768"/>
      <c r="AM21" s="768"/>
      <c r="AN21" s="768"/>
      <c r="AO21" s="768"/>
      <c r="AP21" s="768"/>
      <c r="AQ21" s="768"/>
      <c r="AR21" s="768"/>
      <c r="AS21" s="768"/>
      <c r="AT21" s="768"/>
      <c r="AU21" s="768"/>
      <c r="AV21" s="768"/>
      <c r="AW21" s="768"/>
      <c r="AX21" s="768"/>
      <c r="AY21" s="769"/>
      <c r="AZ21" s="756"/>
      <c r="BA21" s="757"/>
      <c r="BB21" s="757"/>
      <c r="BC21" s="757"/>
      <c r="BD21" s="757"/>
      <c r="BE21" s="757"/>
      <c r="BF21" s="757"/>
      <c r="BG21" s="757"/>
      <c r="BH21" s="758"/>
    </row>
    <row r="22" spans="1:60" x14ac:dyDescent="0.15">
      <c r="A22" s="762"/>
      <c r="B22" s="762"/>
      <c r="C22" s="762"/>
      <c r="D22" s="763"/>
      <c r="E22" s="763"/>
      <c r="F22" s="763"/>
      <c r="G22" s="763"/>
      <c r="H22" s="763"/>
      <c r="I22" s="763"/>
      <c r="J22" s="763"/>
      <c r="K22" s="763"/>
      <c r="L22" s="763"/>
      <c r="M22" s="763"/>
      <c r="N22" s="763"/>
      <c r="O22" s="763"/>
      <c r="P22" s="763"/>
      <c r="Q22" s="763"/>
      <c r="R22" s="763"/>
      <c r="S22" s="763"/>
      <c r="T22" s="763"/>
      <c r="U22" s="763"/>
      <c r="V22" s="763"/>
      <c r="W22" s="763"/>
      <c r="X22" s="763"/>
      <c r="Y22" s="763"/>
      <c r="Z22" s="762"/>
      <c r="AA22" s="762"/>
      <c r="AB22" s="762"/>
      <c r="AC22" s="770"/>
      <c r="AD22" s="771"/>
      <c r="AE22" s="771"/>
      <c r="AF22" s="771"/>
      <c r="AG22" s="771"/>
      <c r="AH22" s="771"/>
      <c r="AI22" s="771"/>
      <c r="AJ22" s="771"/>
      <c r="AK22" s="771"/>
      <c r="AL22" s="771"/>
      <c r="AM22" s="771"/>
      <c r="AN22" s="771"/>
      <c r="AO22" s="771"/>
      <c r="AP22" s="771"/>
      <c r="AQ22" s="771"/>
      <c r="AR22" s="771"/>
      <c r="AS22" s="771"/>
      <c r="AT22" s="771"/>
      <c r="AU22" s="771"/>
      <c r="AV22" s="771"/>
      <c r="AW22" s="771"/>
      <c r="AX22" s="771"/>
      <c r="AY22" s="772"/>
      <c r="AZ22" s="756"/>
      <c r="BA22" s="757"/>
      <c r="BB22" s="757"/>
      <c r="BC22" s="757"/>
      <c r="BD22" s="757"/>
      <c r="BE22" s="757"/>
      <c r="BF22" s="757"/>
      <c r="BG22" s="757"/>
      <c r="BH22" s="758"/>
    </row>
    <row r="23" spans="1:60" x14ac:dyDescent="0.15">
      <c r="A23" s="762" t="s">
        <v>182</v>
      </c>
      <c r="B23" s="762"/>
      <c r="C23" s="762"/>
      <c r="D23" s="763"/>
      <c r="E23" s="763"/>
      <c r="F23" s="763"/>
      <c r="G23" s="763"/>
      <c r="H23" s="763"/>
      <c r="I23" s="763"/>
      <c r="J23" s="763"/>
      <c r="K23" s="763"/>
      <c r="L23" s="763"/>
      <c r="M23" s="763"/>
      <c r="N23" s="763"/>
      <c r="O23" s="763"/>
      <c r="P23" s="763"/>
      <c r="Q23" s="763"/>
      <c r="R23" s="763"/>
      <c r="S23" s="763"/>
      <c r="T23" s="763"/>
      <c r="U23" s="763"/>
      <c r="V23" s="763"/>
      <c r="W23" s="763"/>
      <c r="X23" s="763"/>
      <c r="Y23" s="763"/>
      <c r="Z23" s="762" t="s">
        <v>182</v>
      </c>
      <c r="AA23" s="762"/>
      <c r="AB23" s="762"/>
      <c r="AC23" s="753"/>
      <c r="AD23" s="754"/>
      <c r="AE23" s="754"/>
      <c r="AF23" s="754"/>
      <c r="AG23" s="754"/>
      <c r="AH23" s="754"/>
      <c r="AI23" s="754"/>
      <c r="AJ23" s="754"/>
      <c r="AK23" s="754"/>
      <c r="AL23" s="754"/>
      <c r="AM23" s="754"/>
      <c r="AN23" s="754"/>
      <c r="AO23" s="754"/>
      <c r="AP23" s="754"/>
      <c r="AQ23" s="754"/>
      <c r="AR23" s="754"/>
      <c r="AS23" s="754"/>
      <c r="AT23" s="754"/>
      <c r="AU23" s="754"/>
      <c r="AV23" s="754"/>
      <c r="AW23" s="754"/>
      <c r="AX23" s="754"/>
      <c r="AY23" s="755"/>
      <c r="AZ23" s="756"/>
      <c r="BA23" s="757"/>
      <c r="BB23" s="757"/>
      <c r="BC23" s="757"/>
      <c r="BD23" s="757"/>
      <c r="BE23" s="757"/>
      <c r="BF23" s="757"/>
      <c r="BG23" s="757"/>
      <c r="BH23" s="758"/>
    </row>
    <row r="24" spans="1:60" x14ac:dyDescent="0.15">
      <c r="A24" s="762"/>
      <c r="B24" s="762"/>
      <c r="C24" s="762"/>
      <c r="D24" s="763"/>
      <c r="E24" s="763"/>
      <c r="F24" s="763"/>
      <c r="G24" s="763"/>
      <c r="H24" s="763"/>
      <c r="I24" s="763"/>
      <c r="J24" s="763"/>
      <c r="K24" s="763"/>
      <c r="L24" s="763"/>
      <c r="M24" s="763"/>
      <c r="N24" s="763"/>
      <c r="O24" s="763"/>
      <c r="P24" s="763"/>
      <c r="Q24" s="763"/>
      <c r="R24" s="763"/>
      <c r="S24" s="763"/>
      <c r="T24" s="763"/>
      <c r="U24" s="763"/>
      <c r="V24" s="763"/>
      <c r="W24" s="763"/>
      <c r="X24" s="763"/>
      <c r="Y24" s="763"/>
      <c r="Z24" s="762"/>
      <c r="AA24" s="762"/>
      <c r="AB24" s="762"/>
      <c r="AC24" s="756"/>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8"/>
      <c r="AZ24" s="756"/>
      <c r="BA24" s="757"/>
      <c r="BB24" s="757"/>
      <c r="BC24" s="757"/>
      <c r="BD24" s="757"/>
      <c r="BE24" s="757"/>
      <c r="BF24" s="757"/>
      <c r="BG24" s="757"/>
      <c r="BH24" s="758"/>
    </row>
    <row r="25" spans="1:60" x14ac:dyDescent="0.15">
      <c r="A25" s="762"/>
      <c r="B25" s="762"/>
      <c r="C25" s="762"/>
      <c r="D25" s="763"/>
      <c r="E25" s="763"/>
      <c r="F25" s="763"/>
      <c r="G25" s="763"/>
      <c r="H25" s="763"/>
      <c r="I25" s="763"/>
      <c r="J25" s="763"/>
      <c r="K25" s="763"/>
      <c r="L25" s="763"/>
      <c r="M25" s="763"/>
      <c r="N25" s="763"/>
      <c r="O25" s="763"/>
      <c r="P25" s="763"/>
      <c r="Q25" s="763"/>
      <c r="R25" s="763"/>
      <c r="S25" s="763"/>
      <c r="T25" s="763"/>
      <c r="U25" s="763"/>
      <c r="V25" s="763"/>
      <c r="W25" s="763"/>
      <c r="X25" s="763"/>
      <c r="Y25" s="763"/>
      <c r="Z25" s="762"/>
      <c r="AA25" s="762"/>
      <c r="AB25" s="762"/>
      <c r="AC25" s="756"/>
      <c r="AD25" s="757"/>
      <c r="AE25" s="757"/>
      <c r="AF25" s="757"/>
      <c r="AG25" s="757"/>
      <c r="AH25" s="757"/>
      <c r="AI25" s="757"/>
      <c r="AJ25" s="757"/>
      <c r="AK25" s="757"/>
      <c r="AL25" s="757"/>
      <c r="AM25" s="757"/>
      <c r="AN25" s="757"/>
      <c r="AO25" s="757"/>
      <c r="AP25" s="757"/>
      <c r="AQ25" s="757"/>
      <c r="AR25" s="757"/>
      <c r="AS25" s="757"/>
      <c r="AT25" s="757"/>
      <c r="AU25" s="757"/>
      <c r="AV25" s="757"/>
      <c r="AW25" s="757"/>
      <c r="AX25" s="757"/>
      <c r="AY25" s="758"/>
      <c r="AZ25" s="756"/>
      <c r="BA25" s="757"/>
      <c r="BB25" s="757"/>
      <c r="BC25" s="757"/>
      <c r="BD25" s="757"/>
      <c r="BE25" s="757"/>
      <c r="BF25" s="757"/>
      <c r="BG25" s="757"/>
      <c r="BH25" s="758"/>
    </row>
    <row r="26" spans="1:60" x14ac:dyDescent="0.15">
      <c r="A26" s="762"/>
      <c r="B26" s="762"/>
      <c r="C26" s="762"/>
      <c r="D26" s="763"/>
      <c r="E26" s="763"/>
      <c r="F26" s="763"/>
      <c r="G26" s="763"/>
      <c r="H26" s="763"/>
      <c r="I26" s="763"/>
      <c r="J26" s="763"/>
      <c r="K26" s="763"/>
      <c r="L26" s="763"/>
      <c r="M26" s="763"/>
      <c r="N26" s="763"/>
      <c r="O26" s="763"/>
      <c r="P26" s="763"/>
      <c r="Q26" s="763"/>
      <c r="R26" s="763"/>
      <c r="S26" s="763"/>
      <c r="T26" s="763"/>
      <c r="U26" s="763"/>
      <c r="V26" s="763"/>
      <c r="W26" s="763"/>
      <c r="X26" s="763"/>
      <c r="Y26" s="763"/>
      <c r="Z26" s="762"/>
      <c r="AA26" s="762"/>
      <c r="AB26" s="762"/>
      <c r="AC26" s="756"/>
      <c r="AD26" s="757"/>
      <c r="AE26" s="757"/>
      <c r="AF26" s="757"/>
      <c r="AG26" s="757"/>
      <c r="AH26" s="757"/>
      <c r="AI26" s="757"/>
      <c r="AJ26" s="757"/>
      <c r="AK26" s="757"/>
      <c r="AL26" s="757"/>
      <c r="AM26" s="757"/>
      <c r="AN26" s="757"/>
      <c r="AO26" s="757"/>
      <c r="AP26" s="757"/>
      <c r="AQ26" s="757"/>
      <c r="AR26" s="757"/>
      <c r="AS26" s="757"/>
      <c r="AT26" s="757"/>
      <c r="AU26" s="757"/>
      <c r="AV26" s="757"/>
      <c r="AW26" s="757"/>
      <c r="AX26" s="757"/>
      <c r="AY26" s="758"/>
      <c r="AZ26" s="756"/>
      <c r="BA26" s="757"/>
      <c r="BB26" s="757"/>
      <c r="BC26" s="757"/>
      <c r="BD26" s="757"/>
      <c r="BE26" s="757"/>
      <c r="BF26" s="757"/>
      <c r="BG26" s="757"/>
      <c r="BH26" s="758"/>
    </row>
    <row r="27" spans="1:60" x14ac:dyDescent="0.15">
      <c r="A27" s="762"/>
      <c r="B27" s="762"/>
      <c r="C27" s="762"/>
      <c r="D27" s="763"/>
      <c r="E27" s="763"/>
      <c r="F27" s="763"/>
      <c r="G27" s="763"/>
      <c r="H27" s="763"/>
      <c r="I27" s="763"/>
      <c r="J27" s="763"/>
      <c r="K27" s="763"/>
      <c r="L27" s="763"/>
      <c r="M27" s="763"/>
      <c r="N27" s="763"/>
      <c r="O27" s="763"/>
      <c r="P27" s="763"/>
      <c r="Q27" s="763"/>
      <c r="R27" s="763"/>
      <c r="S27" s="763"/>
      <c r="T27" s="763"/>
      <c r="U27" s="763"/>
      <c r="V27" s="763"/>
      <c r="W27" s="763"/>
      <c r="X27" s="763"/>
      <c r="Y27" s="763"/>
      <c r="Z27" s="762"/>
      <c r="AA27" s="762"/>
      <c r="AB27" s="762"/>
      <c r="AC27" s="759"/>
      <c r="AD27" s="760"/>
      <c r="AE27" s="760"/>
      <c r="AF27" s="760"/>
      <c r="AG27" s="760"/>
      <c r="AH27" s="760"/>
      <c r="AI27" s="760"/>
      <c r="AJ27" s="760"/>
      <c r="AK27" s="760"/>
      <c r="AL27" s="760"/>
      <c r="AM27" s="760"/>
      <c r="AN27" s="760"/>
      <c r="AO27" s="760"/>
      <c r="AP27" s="760"/>
      <c r="AQ27" s="760"/>
      <c r="AR27" s="760"/>
      <c r="AS27" s="760"/>
      <c r="AT27" s="760"/>
      <c r="AU27" s="760"/>
      <c r="AV27" s="760"/>
      <c r="AW27" s="760"/>
      <c r="AX27" s="760"/>
      <c r="AY27" s="761"/>
      <c r="AZ27" s="756"/>
      <c r="BA27" s="757"/>
      <c r="BB27" s="757"/>
      <c r="BC27" s="757"/>
      <c r="BD27" s="757"/>
      <c r="BE27" s="757"/>
      <c r="BF27" s="757"/>
      <c r="BG27" s="757"/>
      <c r="BH27" s="758"/>
    </row>
    <row r="28" spans="1:60" x14ac:dyDescent="0.15">
      <c r="A28" s="762" t="s">
        <v>183</v>
      </c>
      <c r="B28" s="762"/>
      <c r="C28" s="762"/>
      <c r="D28" s="763"/>
      <c r="E28" s="763"/>
      <c r="F28" s="763"/>
      <c r="G28" s="763"/>
      <c r="H28" s="763"/>
      <c r="I28" s="763"/>
      <c r="J28" s="763"/>
      <c r="K28" s="763"/>
      <c r="L28" s="763"/>
      <c r="M28" s="763"/>
      <c r="N28" s="763"/>
      <c r="O28" s="763"/>
      <c r="P28" s="763"/>
      <c r="Q28" s="763"/>
      <c r="R28" s="763"/>
      <c r="S28" s="763"/>
      <c r="T28" s="763"/>
      <c r="U28" s="763"/>
      <c r="V28" s="763"/>
      <c r="W28" s="763"/>
      <c r="X28" s="763"/>
      <c r="Y28" s="763"/>
      <c r="Z28" s="762" t="s">
        <v>183</v>
      </c>
      <c r="AA28" s="762"/>
      <c r="AB28" s="762"/>
      <c r="AC28" s="753"/>
      <c r="AD28" s="754"/>
      <c r="AE28" s="754"/>
      <c r="AF28" s="754"/>
      <c r="AG28" s="754"/>
      <c r="AH28" s="754"/>
      <c r="AI28" s="754"/>
      <c r="AJ28" s="754"/>
      <c r="AK28" s="754"/>
      <c r="AL28" s="754"/>
      <c r="AM28" s="754"/>
      <c r="AN28" s="754"/>
      <c r="AO28" s="754"/>
      <c r="AP28" s="754"/>
      <c r="AQ28" s="754"/>
      <c r="AR28" s="754"/>
      <c r="AS28" s="754"/>
      <c r="AT28" s="754"/>
      <c r="AU28" s="754"/>
      <c r="AV28" s="754"/>
      <c r="AW28" s="754"/>
      <c r="AX28" s="754"/>
      <c r="AY28" s="755"/>
      <c r="AZ28" s="756"/>
      <c r="BA28" s="757"/>
      <c r="BB28" s="757"/>
      <c r="BC28" s="757"/>
      <c r="BD28" s="757"/>
      <c r="BE28" s="757"/>
      <c r="BF28" s="757"/>
      <c r="BG28" s="757"/>
      <c r="BH28" s="758"/>
    </row>
    <row r="29" spans="1:60" x14ac:dyDescent="0.15">
      <c r="A29" s="762"/>
      <c r="B29" s="762"/>
      <c r="C29" s="762"/>
      <c r="D29" s="763"/>
      <c r="E29" s="763"/>
      <c r="F29" s="763"/>
      <c r="G29" s="763"/>
      <c r="H29" s="763"/>
      <c r="I29" s="763"/>
      <c r="J29" s="763"/>
      <c r="K29" s="763"/>
      <c r="L29" s="763"/>
      <c r="M29" s="763"/>
      <c r="N29" s="763"/>
      <c r="O29" s="763"/>
      <c r="P29" s="763"/>
      <c r="Q29" s="763"/>
      <c r="R29" s="763"/>
      <c r="S29" s="763"/>
      <c r="T29" s="763"/>
      <c r="U29" s="763"/>
      <c r="V29" s="763"/>
      <c r="W29" s="763"/>
      <c r="X29" s="763"/>
      <c r="Y29" s="763"/>
      <c r="Z29" s="762"/>
      <c r="AA29" s="762"/>
      <c r="AB29" s="762"/>
      <c r="AC29" s="756"/>
      <c r="AD29" s="757"/>
      <c r="AE29" s="757"/>
      <c r="AF29" s="757"/>
      <c r="AG29" s="757"/>
      <c r="AH29" s="757"/>
      <c r="AI29" s="757"/>
      <c r="AJ29" s="757"/>
      <c r="AK29" s="757"/>
      <c r="AL29" s="757"/>
      <c r="AM29" s="757"/>
      <c r="AN29" s="757"/>
      <c r="AO29" s="757"/>
      <c r="AP29" s="757"/>
      <c r="AQ29" s="757"/>
      <c r="AR29" s="757"/>
      <c r="AS29" s="757"/>
      <c r="AT29" s="757"/>
      <c r="AU29" s="757"/>
      <c r="AV29" s="757"/>
      <c r="AW29" s="757"/>
      <c r="AX29" s="757"/>
      <c r="AY29" s="758"/>
      <c r="AZ29" s="756"/>
      <c r="BA29" s="757"/>
      <c r="BB29" s="757"/>
      <c r="BC29" s="757"/>
      <c r="BD29" s="757"/>
      <c r="BE29" s="757"/>
      <c r="BF29" s="757"/>
      <c r="BG29" s="757"/>
      <c r="BH29" s="758"/>
    </row>
    <row r="30" spans="1:60" x14ac:dyDescent="0.15">
      <c r="A30" s="762"/>
      <c r="B30" s="762"/>
      <c r="C30" s="762"/>
      <c r="D30" s="763"/>
      <c r="E30" s="763"/>
      <c r="F30" s="763"/>
      <c r="G30" s="763"/>
      <c r="H30" s="763"/>
      <c r="I30" s="763"/>
      <c r="J30" s="763"/>
      <c r="K30" s="763"/>
      <c r="L30" s="763"/>
      <c r="M30" s="763"/>
      <c r="N30" s="763"/>
      <c r="O30" s="763"/>
      <c r="P30" s="763"/>
      <c r="Q30" s="763"/>
      <c r="R30" s="763"/>
      <c r="S30" s="763"/>
      <c r="T30" s="763"/>
      <c r="U30" s="763"/>
      <c r="V30" s="763"/>
      <c r="W30" s="763"/>
      <c r="X30" s="763"/>
      <c r="Y30" s="763"/>
      <c r="Z30" s="762"/>
      <c r="AA30" s="762"/>
      <c r="AB30" s="762"/>
      <c r="AC30" s="756"/>
      <c r="AD30" s="757"/>
      <c r="AE30" s="757"/>
      <c r="AF30" s="757"/>
      <c r="AG30" s="757"/>
      <c r="AH30" s="757"/>
      <c r="AI30" s="757"/>
      <c r="AJ30" s="757"/>
      <c r="AK30" s="757"/>
      <c r="AL30" s="757"/>
      <c r="AM30" s="757"/>
      <c r="AN30" s="757"/>
      <c r="AO30" s="757"/>
      <c r="AP30" s="757"/>
      <c r="AQ30" s="757"/>
      <c r="AR30" s="757"/>
      <c r="AS30" s="757"/>
      <c r="AT30" s="757"/>
      <c r="AU30" s="757"/>
      <c r="AV30" s="757"/>
      <c r="AW30" s="757"/>
      <c r="AX30" s="757"/>
      <c r="AY30" s="758"/>
      <c r="AZ30" s="756"/>
      <c r="BA30" s="757"/>
      <c r="BB30" s="757"/>
      <c r="BC30" s="757"/>
      <c r="BD30" s="757"/>
      <c r="BE30" s="757"/>
      <c r="BF30" s="757"/>
      <c r="BG30" s="757"/>
      <c r="BH30" s="758"/>
    </row>
    <row r="31" spans="1:60" x14ac:dyDescent="0.15">
      <c r="A31" s="762"/>
      <c r="B31" s="762"/>
      <c r="C31" s="762"/>
      <c r="D31" s="763"/>
      <c r="E31" s="763"/>
      <c r="F31" s="763"/>
      <c r="G31" s="763"/>
      <c r="H31" s="763"/>
      <c r="I31" s="763"/>
      <c r="J31" s="763"/>
      <c r="K31" s="763"/>
      <c r="L31" s="763"/>
      <c r="M31" s="763"/>
      <c r="N31" s="763"/>
      <c r="O31" s="763"/>
      <c r="P31" s="763"/>
      <c r="Q31" s="763"/>
      <c r="R31" s="763"/>
      <c r="S31" s="763"/>
      <c r="T31" s="763"/>
      <c r="U31" s="763"/>
      <c r="V31" s="763"/>
      <c r="W31" s="763"/>
      <c r="X31" s="763"/>
      <c r="Y31" s="763"/>
      <c r="Z31" s="762"/>
      <c r="AA31" s="762"/>
      <c r="AB31" s="762"/>
      <c r="AC31" s="756"/>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8"/>
      <c r="AZ31" s="756"/>
      <c r="BA31" s="757"/>
      <c r="BB31" s="757"/>
      <c r="BC31" s="757"/>
      <c r="BD31" s="757"/>
      <c r="BE31" s="757"/>
      <c r="BF31" s="757"/>
      <c r="BG31" s="757"/>
      <c r="BH31" s="758"/>
    </row>
    <row r="32" spans="1:60" x14ac:dyDescent="0.15">
      <c r="A32" s="762"/>
      <c r="B32" s="762"/>
      <c r="C32" s="762"/>
      <c r="D32" s="763"/>
      <c r="E32" s="763"/>
      <c r="F32" s="763"/>
      <c r="G32" s="763"/>
      <c r="H32" s="763"/>
      <c r="I32" s="763"/>
      <c r="J32" s="763"/>
      <c r="K32" s="763"/>
      <c r="L32" s="763"/>
      <c r="M32" s="763"/>
      <c r="N32" s="763"/>
      <c r="O32" s="763"/>
      <c r="P32" s="763"/>
      <c r="Q32" s="763"/>
      <c r="R32" s="763"/>
      <c r="S32" s="763"/>
      <c r="T32" s="763"/>
      <c r="U32" s="763"/>
      <c r="V32" s="763"/>
      <c r="W32" s="763"/>
      <c r="X32" s="763"/>
      <c r="Y32" s="763"/>
      <c r="Z32" s="762"/>
      <c r="AA32" s="762"/>
      <c r="AB32" s="762"/>
      <c r="AC32" s="759"/>
      <c r="AD32" s="760"/>
      <c r="AE32" s="760"/>
      <c r="AF32" s="760"/>
      <c r="AG32" s="760"/>
      <c r="AH32" s="760"/>
      <c r="AI32" s="760"/>
      <c r="AJ32" s="760"/>
      <c r="AK32" s="760"/>
      <c r="AL32" s="760"/>
      <c r="AM32" s="760"/>
      <c r="AN32" s="760"/>
      <c r="AO32" s="760"/>
      <c r="AP32" s="760"/>
      <c r="AQ32" s="760"/>
      <c r="AR32" s="760"/>
      <c r="AS32" s="760"/>
      <c r="AT32" s="760"/>
      <c r="AU32" s="760"/>
      <c r="AV32" s="760"/>
      <c r="AW32" s="760"/>
      <c r="AX32" s="760"/>
      <c r="AY32" s="761"/>
      <c r="AZ32" s="756"/>
      <c r="BA32" s="757"/>
      <c r="BB32" s="757"/>
      <c r="BC32" s="757"/>
      <c r="BD32" s="757"/>
      <c r="BE32" s="757"/>
      <c r="BF32" s="757"/>
      <c r="BG32" s="757"/>
      <c r="BH32" s="758"/>
    </row>
    <row r="33" spans="1:60" x14ac:dyDescent="0.15">
      <c r="A33" s="762" t="s">
        <v>184</v>
      </c>
      <c r="B33" s="762"/>
      <c r="C33" s="762"/>
      <c r="D33" s="763"/>
      <c r="E33" s="763"/>
      <c r="F33" s="763"/>
      <c r="G33" s="763"/>
      <c r="H33" s="763"/>
      <c r="I33" s="763"/>
      <c r="J33" s="763"/>
      <c r="K33" s="763"/>
      <c r="L33" s="763"/>
      <c r="M33" s="763"/>
      <c r="N33" s="763"/>
      <c r="O33" s="763"/>
      <c r="P33" s="763"/>
      <c r="Q33" s="763"/>
      <c r="R33" s="763"/>
      <c r="S33" s="763"/>
      <c r="T33" s="763"/>
      <c r="U33" s="763"/>
      <c r="V33" s="763"/>
      <c r="W33" s="763"/>
      <c r="X33" s="763"/>
      <c r="Y33" s="763"/>
      <c r="Z33" s="762" t="s">
        <v>184</v>
      </c>
      <c r="AA33" s="762"/>
      <c r="AB33" s="762"/>
      <c r="AC33" s="753"/>
      <c r="AD33" s="754"/>
      <c r="AE33" s="754"/>
      <c r="AF33" s="754"/>
      <c r="AG33" s="754"/>
      <c r="AH33" s="754"/>
      <c r="AI33" s="754"/>
      <c r="AJ33" s="754"/>
      <c r="AK33" s="754"/>
      <c r="AL33" s="754"/>
      <c r="AM33" s="754"/>
      <c r="AN33" s="754"/>
      <c r="AO33" s="754"/>
      <c r="AP33" s="754"/>
      <c r="AQ33" s="754"/>
      <c r="AR33" s="754"/>
      <c r="AS33" s="754"/>
      <c r="AT33" s="754"/>
      <c r="AU33" s="754"/>
      <c r="AV33" s="754"/>
      <c r="AW33" s="754"/>
      <c r="AX33" s="754"/>
      <c r="AY33" s="755"/>
      <c r="AZ33" s="756"/>
      <c r="BA33" s="757"/>
      <c r="BB33" s="757"/>
      <c r="BC33" s="757"/>
      <c r="BD33" s="757"/>
      <c r="BE33" s="757"/>
      <c r="BF33" s="757"/>
      <c r="BG33" s="757"/>
      <c r="BH33" s="758"/>
    </row>
    <row r="34" spans="1:60" x14ac:dyDescent="0.15">
      <c r="A34" s="762"/>
      <c r="B34" s="762"/>
      <c r="C34" s="762"/>
      <c r="D34" s="763"/>
      <c r="E34" s="763"/>
      <c r="F34" s="763"/>
      <c r="G34" s="763"/>
      <c r="H34" s="763"/>
      <c r="I34" s="763"/>
      <c r="J34" s="763"/>
      <c r="K34" s="763"/>
      <c r="L34" s="763"/>
      <c r="M34" s="763"/>
      <c r="N34" s="763"/>
      <c r="O34" s="763"/>
      <c r="P34" s="763"/>
      <c r="Q34" s="763"/>
      <c r="R34" s="763"/>
      <c r="S34" s="763"/>
      <c r="T34" s="763"/>
      <c r="U34" s="763"/>
      <c r="V34" s="763"/>
      <c r="W34" s="763"/>
      <c r="X34" s="763"/>
      <c r="Y34" s="763"/>
      <c r="Z34" s="762"/>
      <c r="AA34" s="762"/>
      <c r="AB34" s="762"/>
      <c r="AC34" s="756"/>
      <c r="AD34" s="757"/>
      <c r="AE34" s="757"/>
      <c r="AF34" s="757"/>
      <c r="AG34" s="757"/>
      <c r="AH34" s="757"/>
      <c r="AI34" s="757"/>
      <c r="AJ34" s="757"/>
      <c r="AK34" s="757"/>
      <c r="AL34" s="757"/>
      <c r="AM34" s="757"/>
      <c r="AN34" s="757"/>
      <c r="AO34" s="757"/>
      <c r="AP34" s="757"/>
      <c r="AQ34" s="757"/>
      <c r="AR34" s="757"/>
      <c r="AS34" s="757"/>
      <c r="AT34" s="757"/>
      <c r="AU34" s="757"/>
      <c r="AV34" s="757"/>
      <c r="AW34" s="757"/>
      <c r="AX34" s="757"/>
      <c r="AY34" s="758"/>
      <c r="AZ34" s="756"/>
      <c r="BA34" s="757"/>
      <c r="BB34" s="757"/>
      <c r="BC34" s="757"/>
      <c r="BD34" s="757"/>
      <c r="BE34" s="757"/>
      <c r="BF34" s="757"/>
      <c r="BG34" s="757"/>
      <c r="BH34" s="758"/>
    </row>
    <row r="35" spans="1:60" x14ac:dyDescent="0.15">
      <c r="A35" s="762"/>
      <c r="B35" s="762"/>
      <c r="C35" s="762"/>
      <c r="D35" s="763"/>
      <c r="E35" s="763"/>
      <c r="F35" s="763"/>
      <c r="G35" s="763"/>
      <c r="H35" s="763"/>
      <c r="I35" s="763"/>
      <c r="J35" s="763"/>
      <c r="K35" s="763"/>
      <c r="L35" s="763"/>
      <c r="M35" s="763"/>
      <c r="N35" s="763"/>
      <c r="O35" s="763"/>
      <c r="P35" s="763"/>
      <c r="Q35" s="763"/>
      <c r="R35" s="763"/>
      <c r="S35" s="763"/>
      <c r="T35" s="763"/>
      <c r="U35" s="763"/>
      <c r="V35" s="763"/>
      <c r="W35" s="763"/>
      <c r="X35" s="763"/>
      <c r="Y35" s="763"/>
      <c r="Z35" s="762"/>
      <c r="AA35" s="762"/>
      <c r="AB35" s="762"/>
      <c r="AC35" s="756"/>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8"/>
      <c r="AZ35" s="756"/>
      <c r="BA35" s="757"/>
      <c r="BB35" s="757"/>
      <c r="BC35" s="757"/>
      <c r="BD35" s="757"/>
      <c r="BE35" s="757"/>
      <c r="BF35" s="757"/>
      <c r="BG35" s="757"/>
      <c r="BH35" s="758"/>
    </row>
    <row r="36" spans="1:60" x14ac:dyDescent="0.15">
      <c r="A36" s="762"/>
      <c r="B36" s="762"/>
      <c r="C36" s="762"/>
      <c r="D36" s="763"/>
      <c r="E36" s="763"/>
      <c r="F36" s="763"/>
      <c r="G36" s="763"/>
      <c r="H36" s="763"/>
      <c r="I36" s="763"/>
      <c r="J36" s="763"/>
      <c r="K36" s="763"/>
      <c r="L36" s="763"/>
      <c r="M36" s="763"/>
      <c r="N36" s="763"/>
      <c r="O36" s="763"/>
      <c r="P36" s="763"/>
      <c r="Q36" s="763"/>
      <c r="R36" s="763"/>
      <c r="S36" s="763"/>
      <c r="T36" s="763"/>
      <c r="U36" s="763"/>
      <c r="V36" s="763"/>
      <c r="W36" s="763"/>
      <c r="X36" s="763"/>
      <c r="Y36" s="763"/>
      <c r="Z36" s="762"/>
      <c r="AA36" s="762"/>
      <c r="AB36" s="762"/>
      <c r="AC36" s="756"/>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8"/>
      <c r="AZ36" s="756"/>
      <c r="BA36" s="757"/>
      <c r="BB36" s="757"/>
      <c r="BC36" s="757"/>
      <c r="BD36" s="757"/>
      <c r="BE36" s="757"/>
      <c r="BF36" s="757"/>
      <c r="BG36" s="757"/>
      <c r="BH36" s="758"/>
    </row>
    <row r="37" spans="1:60" x14ac:dyDescent="0.15">
      <c r="A37" s="762"/>
      <c r="B37" s="762"/>
      <c r="C37" s="762"/>
      <c r="D37" s="763"/>
      <c r="E37" s="763"/>
      <c r="F37" s="763"/>
      <c r="G37" s="763"/>
      <c r="H37" s="763"/>
      <c r="I37" s="763"/>
      <c r="J37" s="763"/>
      <c r="K37" s="763"/>
      <c r="L37" s="763"/>
      <c r="M37" s="763"/>
      <c r="N37" s="763"/>
      <c r="O37" s="763"/>
      <c r="P37" s="763"/>
      <c r="Q37" s="763"/>
      <c r="R37" s="763"/>
      <c r="S37" s="763"/>
      <c r="T37" s="763"/>
      <c r="U37" s="763"/>
      <c r="V37" s="763"/>
      <c r="W37" s="763"/>
      <c r="X37" s="763"/>
      <c r="Y37" s="763"/>
      <c r="Z37" s="762"/>
      <c r="AA37" s="762"/>
      <c r="AB37" s="762"/>
      <c r="AC37" s="759"/>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1"/>
      <c r="AZ37" s="756"/>
      <c r="BA37" s="757"/>
      <c r="BB37" s="757"/>
      <c r="BC37" s="757"/>
      <c r="BD37" s="757"/>
      <c r="BE37" s="757"/>
      <c r="BF37" s="757"/>
      <c r="BG37" s="757"/>
      <c r="BH37" s="758"/>
    </row>
    <row r="38" spans="1:60" x14ac:dyDescent="0.15">
      <c r="A38" s="762" t="s">
        <v>185</v>
      </c>
      <c r="B38" s="762"/>
      <c r="C38" s="762"/>
      <c r="D38" s="763"/>
      <c r="E38" s="763"/>
      <c r="F38" s="763"/>
      <c r="G38" s="763"/>
      <c r="H38" s="763"/>
      <c r="I38" s="763"/>
      <c r="J38" s="763"/>
      <c r="K38" s="763"/>
      <c r="L38" s="763"/>
      <c r="M38" s="763"/>
      <c r="N38" s="763"/>
      <c r="O38" s="763"/>
      <c r="P38" s="763"/>
      <c r="Q38" s="763"/>
      <c r="R38" s="763"/>
      <c r="S38" s="763"/>
      <c r="T38" s="763"/>
      <c r="U38" s="763"/>
      <c r="V38" s="763"/>
      <c r="W38" s="763"/>
      <c r="X38" s="763"/>
      <c r="Y38" s="763"/>
      <c r="Z38" s="762" t="s">
        <v>185</v>
      </c>
      <c r="AA38" s="762"/>
      <c r="AB38" s="762"/>
      <c r="AC38" s="753"/>
      <c r="AD38" s="754"/>
      <c r="AE38" s="754"/>
      <c r="AF38" s="754"/>
      <c r="AG38" s="754"/>
      <c r="AH38" s="754"/>
      <c r="AI38" s="754"/>
      <c r="AJ38" s="754"/>
      <c r="AK38" s="754"/>
      <c r="AL38" s="754"/>
      <c r="AM38" s="754"/>
      <c r="AN38" s="754"/>
      <c r="AO38" s="754"/>
      <c r="AP38" s="754"/>
      <c r="AQ38" s="754"/>
      <c r="AR38" s="754"/>
      <c r="AS38" s="754"/>
      <c r="AT38" s="754"/>
      <c r="AU38" s="754"/>
      <c r="AV38" s="754"/>
      <c r="AW38" s="754"/>
      <c r="AX38" s="754"/>
      <c r="AY38" s="755"/>
      <c r="AZ38" s="756"/>
      <c r="BA38" s="757"/>
      <c r="BB38" s="757"/>
      <c r="BC38" s="757"/>
      <c r="BD38" s="757"/>
      <c r="BE38" s="757"/>
      <c r="BF38" s="757"/>
      <c r="BG38" s="757"/>
      <c r="BH38" s="758"/>
    </row>
    <row r="39" spans="1:60" x14ac:dyDescent="0.15">
      <c r="A39" s="762"/>
      <c r="B39" s="762"/>
      <c r="C39" s="762"/>
      <c r="D39" s="763"/>
      <c r="E39" s="763"/>
      <c r="F39" s="763"/>
      <c r="G39" s="763"/>
      <c r="H39" s="763"/>
      <c r="I39" s="763"/>
      <c r="J39" s="763"/>
      <c r="K39" s="763"/>
      <c r="L39" s="763"/>
      <c r="M39" s="763"/>
      <c r="N39" s="763"/>
      <c r="O39" s="763"/>
      <c r="P39" s="763"/>
      <c r="Q39" s="763"/>
      <c r="R39" s="763"/>
      <c r="S39" s="763"/>
      <c r="T39" s="763"/>
      <c r="U39" s="763"/>
      <c r="V39" s="763"/>
      <c r="W39" s="763"/>
      <c r="X39" s="763"/>
      <c r="Y39" s="763"/>
      <c r="Z39" s="762"/>
      <c r="AA39" s="762"/>
      <c r="AB39" s="762"/>
      <c r="AC39" s="756"/>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8"/>
      <c r="AZ39" s="756"/>
      <c r="BA39" s="757"/>
      <c r="BB39" s="757"/>
      <c r="BC39" s="757"/>
      <c r="BD39" s="757"/>
      <c r="BE39" s="757"/>
      <c r="BF39" s="757"/>
      <c r="BG39" s="757"/>
      <c r="BH39" s="758"/>
    </row>
    <row r="40" spans="1:60" x14ac:dyDescent="0.15">
      <c r="A40" s="762"/>
      <c r="B40" s="762"/>
      <c r="C40" s="762"/>
      <c r="D40" s="763"/>
      <c r="E40" s="763"/>
      <c r="F40" s="763"/>
      <c r="G40" s="763"/>
      <c r="H40" s="763"/>
      <c r="I40" s="763"/>
      <c r="J40" s="763"/>
      <c r="K40" s="763"/>
      <c r="L40" s="763"/>
      <c r="M40" s="763"/>
      <c r="N40" s="763"/>
      <c r="O40" s="763"/>
      <c r="P40" s="763"/>
      <c r="Q40" s="763"/>
      <c r="R40" s="763"/>
      <c r="S40" s="763"/>
      <c r="T40" s="763"/>
      <c r="U40" s="763"/>
      <c r="V40" s="763"/>
      <c r="W40" s="763"/>
      <c r="X40" s="763"/>
      <c r="Y40" s="763"/>
      <c r="Z40" s="762"/>
      <c r="AA40" s="762"/>
      <c r="AB40" s="762"/>
      <c r="AC40" s="756"/>
      <c r="AD40" s="757"/>
      <c r="AE40" s="757"/>
      <c r="AF40" s="757"/>
      <c r="AG40" s="757"/>
      <c r="AH40" s="757"/>
      <c r="AI40" s="757"/>
      <c r="AJ40" s="757"/>
      <c r="AK40" s="757"/>
      <c r="AL40" s="757"/>
      <c r="AM40" s="757"/>
      <c r="AN40" s="757"/>
      <c r="AO40" s="757"/>
      <c r="AP40" s="757"/>
      <c r="AQ40" s="757"/>
      <c r="AR40" s="757"/>
      <c r="AS40" s="757"/>
      <c r="AT40" s="757"/>
      <c r="AU40" s="757"/>
      <c r="AV40" s="757"/>
      <c r="AW40" s="757"/>
      <c r="AX40" s="757"/>
      <c r="AY40" s="758"/>
      <c r="AZ40" s="756"/>
      <c r="BA40" s="757"/>
      <c r="BB40" s="757"/>
      <c r="BC40" s="757"/>
      <c r="BD40" s="757"/>
      <c r="BE40" s="757"/>
      <c r="BF40" s="757"/>
      <c r="BG40" s="757"/>
      <c r="BH40" s="758"/>
    </row>
    <row r="41" spans="1:60" x14ac:dyDescent="0.15">
      <c r="A41" s="762"/>
      <c r="B41" s="762"/>
      <c r="C41" s="762"/>
      <c r="D41" s="763"/>
      <c r="E41" s="763"/>
      <c r="F41" s="763"/>
      <c r="G41" s="763"/>
      <c r="H41" s="763"/>
      <c r="I41" s="763"/>
      <c r="J41" s="763"/>
      <c r="K41" s="763"/>
      <c r="L41" s="763"/>
      <c r="M41" s="763"/>
      <c r="N41" s="763"/>
      <c r="O41" s="763"/>
      <c r="P41" s="763"/>
      <c r="Q41" s="763"/>
      <c r="R41" s="763"/>
      <c r="S41" s="763"/>
      <c r="T41" s="763"/>
      <c r="U41" s="763"/>
      <c r="V41" s="763"/>
      <c r="W41" s="763"/>
      <c r="X41" s="763"/>
      <c r="Y41" s="763"/>
      <c r="Z41" s="762"/>
      <c r="AA41" s="762"/>
      <c r="AB41" s="762"/>
      <c r="AC41" s="756"/>
      <c r="AD41" s="757"/>
      <c r="AE41" s="757"/>
      <c r="AF41" s="757"/>
      <c r="AG41" s="757"/>
      <c r="AH41" s="757"/>
      <c r="AI41" s="757"/>
      <c r="AJ41" s="757"/>
      <c r="AK41" s="757"/>
      <c r="AL41" s="757"/>
      <c r="AM41" s="757"/>
      <c r="AN41" s="757"/>
      <c r="AO41" s="757"/>
      <c r="AP41" s="757"/>
      <c r="AQ41" s="757"/>
      <c r="AR41" s="757"/>
      <c r="AS41" s="757"/>
      <c r="AT41" s="757"/>
      <c r="AU41" s="757"/>
      <c r="AV41" s="757"/>
      <c r="AW41" s="757"/>
      <c r="AX41" s="757"/>
      <c r="AY41" s="758"/>
      <c r="AZ41" s="756"/>
      <c r="BA41" s="757"/>
      <c r="BB41" s="757"/>
      <c r="BC41" s="757"/>
      <c r="BD41" s="757"/>
      <c r="BE41" s="757"/>
      <c r="BF41" s="757"/>
      <c r="BG41" s="757"/>
      <c r="BH41" s="758"/>
    </row>
    <row r="42" spans="1:60" x14ac:dyDescent="0.15">
      <c r="A42" s="762"/>
      <c r="B42" s="762"/>
      <c r="C42" s="762"/>
      <c r="D42" s="763"/>
      <c r="E42" s="763"/>
      <c r="F42" s="763"/>
      <c r="G42" s="763"/>
      <c r="H42" s="763"/>
      <c r="I42" s="763"/>
      <c r="J42" s="763"/>
      <c r="K42" s="763"/>
      <c r="L42" s="763"/>
      <c r="M42" s="763"/>
      <c r="N42" s="763"/>
      <c r="O42" s="763"/>
      <c r="P42" s="763"/>
      <c r="Q42" s="763"/>
      <c r="R42" s="763"/>
      <c r="S42" s="763"/>
      <c r="T42" s="763"/>
      <c r="U42" s="763"/>
      <c r="V42" s="763"/>
      <c r="W42" s="763"/>
      <c r="X42" s="763"/>
      <c r="Y42" s="763"/>
      <c r="Z42" s="762"/>
      <c r="AA42" s="762"/>
      <c r="AB42" s="762"/>
      <c r="AC42" s="759"/>
      <c r="AD42" s="760"/>
      <c r="AE42" s="760"/>
      <c r="AF42" s="760"/>
      <c r="AG42" s="760"/>
      <c r="AH42" s="760"/>
      <c r="AI42" s="760"/>
      <c r="AJ42" s="760"/>
      <c r="AK42" s="760"/>
      <c r="AL42" s="760"/>
      <c r="AM42" s="760"/>
      <c r="AN42" s="760"/>
      <c r="AO42" s="760"/>
      <c r="AP42" s="760"/>
      <c r="AQ42" s="760"/>
      <c r="AR42" s="760"/>
      <c r="AS42" s="760"/>
      <c r="AT42" s="760"/>
      <c r="AU42" s="760"/>
      <c r="AV42" s="760"/>
      <c r="AW42" s="760"/>
      <c r="AX42" s="760"/>
      <c r="AY42" s="761"/>
      <c r="AZ42" s="759"/>
      <c r="BA42" s="760"/>
      <c r="BB42" s="760"/>
      <c r="BC42" s="760"/>
      <c r="BD42" s="760"/>
      <c r="BE42" s="760"/>
      <c r="BF42" s="760"/>
      <c r="BG42" s="760"/>
      <c r="BH42" s="761"/>
    </row>
  </sheetData>
  <sheetProtection algorithmName="SHA-512" hashValue="lt/keg1+EpBlCdNWPBpw80molFelyynaI22CTWeXuvrkaQ0YoBAoQEhxL7VY6TsCyXm3D7W0GQebLgzSEsKVmA==" saltValue="LPfW6U+nLkTmf9FxGkqaYA==" spinCount="100000" sheet="1" objects="1" scenarios="1" formatCells="0"/>
  <mergeCells count="41">
    <mergeCell ref="A11:Y11"/>
    <mergeCell ref="Z11:BH11"/>
    <mergeCell ref="AA1:AC2"/>
    <mergeCell ref="AD1:AF2"/>
    <mergeCell ref="AG1:AG2"/>
    <mergeCell ref="AH1:AM2"/>
    <mergeCell ref="AN1:AU2"/>
    <mergeCell ref="AV1:AY2"/>
    <mergeCell ref="AZ1:BH2"/>
    <mergeCell ref="A4:V5"/>
    <mergeCell ref="A7:I9"/>
    <mergeCell ref="J7:BH9"/>
    <mergeCell ref="X5:Z5"/>
    <mergeCell ref="X4:Z4"/>
    <mergeCell ref="A12:Y17"/>
    <mergeCell ref="Z12:BH12"/>
    <mergeCell ref="Z13:AY13"/>
    <mergeCell ref="AZ13:BH13"/>
    <mergeCell ref="Z14:AY17"/>
    <mergeCell ref="AZ14:BH17"/>
    <mergeCell ref="A18:C22"/>
    <mergeCell ref="D18:Y22"/>
    <mergeCell ref="Z18:AB22"/>
    <mergeCell ref="AC18:AY22"/>
    <mergeCell ref="AZ18:BH42"/>
    <mergeCell ref="A23:C27"/>
    <mergeCell ref="D23:Y27"/>
    <mergeCell ref="Z23:AB27"/>
    <mergeCell ref="AC23:AY27"/>
    <mergeCell ref="A28:C32"/>
    <mergeCell ref="A38:C42"/>
    <mergeCell ref="D38:Y42"/>
    <mergeCell ref="Z38:AB42"/>
    <mergeCell ref="AC38:AY42"/>
    <mergeCell ref="D28:Y32"/>
    <mergeCell ref="Z28:AB32"/>
    <mergeCell ref="AC28:AY32"/>
    <mergeCell ref="A33:C37"/>
    <mergeCell ref="D33:Y37"/>
    <mergeCell ref="Z33:AB37"/>
    <mergeCell ref="AC33:AY37"/>
  </mergeCells>
  <phoneticPr fontId="5"/>
  <dataValidations count="1">
    <dataValidation type="list" allowBlank="1" showInputMessage="1" showErrorMessage="1" sqref="W4 W5">
      <formula1>$BI$4:$BI$5</formula1>
    </dataValidation>
  </dataValidations>
  <pageMargins left="0.62992125984251968" right="0.62992125984251968"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AN57"/>
  <sheetViews>
    <sheetView view="pageBreakPreview" zoomScale="85" zoomScaleNormal="100" zoomScaleSheetLayoutView="85" workbookViewId="0">
      <selection activeCell="Q13" sqref="Q13:T13"/>
    </sheetView>
  </sheetViews>
  <sheetFormatPr defaultColWidth="9" defaultRowHeight="18" customHeight="1" x14ac:dyDescent="0.15"/>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1:40" ht="18" customHeight="1" x14ac:dyDescent="0.15">
      <c r="A1" s="115"/>
      <c r="B1" s="254" t="s">
        <v>58</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M1" s="1" t="s">
        <v>57</v>
      </c>
      <c r="AN1" s="1" t="s">
        <v>56</v>
      </c>
    </row>
    <row r="2" spans="1:40" ht="18" customHeight="1" x14ac:dyDescent="0.15">
      <c r="A2" s="115"/>
      <c r="B2" s="846" t="s">
        <v>310</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115"/>
    </row>
    <row r="3" spans="1:40" s="4" customFormat="1" ht="9.9499999999999993" customHeight="1" x14ac:dyDescent="0.15">
      <c r="A3" s="115"/>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115"/>
    </row>
    <row r="4" spans="1:40" ht="18" customHeight="1" x14ac:dyDescent="0.15">
      <c r="A4" s="115"/>
      <c r="B4" s="861" t="s">
        <v>55</v>
      </c>
      <c r="C4" s="861"/>
      <c r="D4" s="861"/>
      <c r="E4" s="861"/>
      <c r="F4" s="861"/>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115"/>
      <c r="AH4" s="115"/>
      <c r="AI4" s="115"/>
    </row>
    <row r="5" spans="1:40" ht="18" customHeight="1" thickBot="1" x14ac:dyDescent="0.2">
      <c r="A5" s="115"/>
      <c r="B5" s="355"/>
      <c r="C5" s="355"/>
      <c r="D5" s="355"/>
      <c r="E5" s="355"/>
      <c r="F5" s="355"/>
      <c r="G5" s="257"/>
      <c r="H5" s="257"/>
      <c r="I5" s="257"/>
      <c r="J5" s="257"/>
      <c r="K5" s="257"/>
      <c r="L5" s="257"/>
      <c r="M5" s="257"/>
      <c r="N5" s="257"/>
      <c r="O5" s="257"/>
      <c r="P5" s="257"/>
      <c r="Q5" s="257"/>
      <c r="R5" s="257"/>
      <c r="S5" s="257"/>
      <c r="T5" s="257"/>
      <c r="U5" s="257"/>
      <c r="V5" s="601">
        <f ca="1">TODAY()</f>
        <v>44218</v>
      </c>
      <c r="W5" s="601"/>
      <c r="X5" s="601"/>
      <c r="Y5" s="601"/>
      <c r="Z5" s="601"/>
      <c r="AA5" s="601"/>
      <c r="AB5" s="601"/>
      <c r="AC5" s="601"/>
      <c r="AD5" s="601"/>
      <c r="AE5" s="601"/>
      <c r="AF5" s="601"/>
      <c r="AG5" s="601"/>
      <c r="AH5" s="601"/>
      <c r="AI5" s="115"/>
    </row>
    <row r="6" spans="1:40" ht="17.25" customHeight="1" x14ac:dyDescent="0.15">
      <c r="A6" s="115"/>
      <c r="B6" s="115"/>
      <c r="C6" s="115"/>
      <c r="D6" s="266"/>
      <c r="E6" s="266"/>
      <c r="F6" s="266"/>
      <c r="G6" s="266"/>
      <c r="H6" s="266"/>
      <c r="I6" s="266"/>
      <c r="J6" s="115"/>
      <c r="K6" s="115"/>
      <c r="L6" s="115"/>
      <c r="M6" s="115"/>
      <c r="N6" s="115"/>
      <c r="O6" s="115"/>
      <c r="P6" s="602" t="s">
        <v>265</v>
      </c>
      <c r="Q6" s="603"/>
      <c r="R6" s="603"/>
      <c r="S6" s="603"/>
      <c r="T6" s="603"/>
      <c r="U6" s="603"/>
      <c r="V6" s="604" t="s">
        <v>54</v>
      </c>
      <c r="W6" s="605"/>
      <c r="X6" s="605"/>
      <c r="Y6" s="606">
        <f>④第２号様式の２!F1</f>
        <v>0</v>
      </c>
      <c r="Z6" s="606"/>
      <c r="AA6" s="606"/>
      <c r="AB6" s="606"/>
      <c r="AC6" s="606"/>
      <c r="AD6" s="606"/>
      <c r="AE6" s="606"/>
      <c r="AF6" s="606"/>
      <c r="AG6" s="606"/>
      <c r="AH6" s="191" t="s">
        <v>53</v>
      </c>
      <c r="AI6" s="115"/>
    </row>
    <row r="7" spans="1:40" ht="17.25" customHeight="1" x14ac:dyDescent="0.15">
      <c r="A7" s="115"/>
      <c r="B7" s="115"/>
      <c r="C7" s="115"/>
      <c r="D7" s="266"/>
      <c r="E7" s="266"/>
      <c r="F7" s="266"/>
      <c r="G7" s="115"/>
      <c r="H7" s="115"/>
      <c r="I7" s="115"/>
      <c r="J7" s="115"/>
      <c r="K7" s="115"/>
      <c r="L7" s="115"/>
      <c r="M7" s="115"/>
      <c r="N7" s="115"/>
      <c r="O7" s="115"/>
      <c r="P7" s="619" t="s">
        <v>52</v>
      </c>
      <c r="Q7" s="620"/>
      <c r="R7" s="620"/>
      <c r="S7" s="620"/>
      <c r="T7" s="620"/>
      <c r="U7" s="620"/>
      <c r="V7" s="621">
        <f>④第２号様式の２!E2</f>
        <v>0</v>
      </c>
      <c r="W7" s="622"/>
      <c r="X7" s="622"/>
      <c r="Y7" s="622"/>
      <c r="Z7" s="622"/>
      <c r="AA7" s="622"/>
      <c r="AB7" s="622"/>
      <c r="AC7" s="622"/>
      <c r="AD7" s="622"/>
      <c r="AE7" s="622"/>
      <c r="AF7" s="622"/>
      <c r="AG7" s="622"/>
      <c r="AH7" s="623"/>
      <c r="AI7" s="115"/>
    </row>
    <row r="8" spans="1:40" ht="17.25" customHeight="1" x14ac:dyDescent="0.15">
      <c r="A8" s="115"/>
      <c r="B8" s="115"/>
      <c r="C8" s="115"/>
      <c r="D8" s="266"/>
      <c r="E8" s="266"/>
      <c r="F8" s="266"/>
      <c r="G8" s="115"/>
      <c r="H8" s="115"/>
      <c r="I8" s="115"/>
      <c r="J8" s="115"/>
      <c r="K8" s="115"/>
      <c r="L8" s="115"/>
      <c r="M8" s="115"/>
      <c r="N8" s="115"/>
      <c r="O8" s="115"/>
      <c r="P8" s="619" t="s">
        <v>51</v>
      </c>
      <c r="Q8" s="620"/>
      <c r="R8" s="620"/>
      <c r="S8" s="620"/>
      <c r="T8" s="620"/>
      <c r="U8" s="620"/>
      <c r="V8" s="624">
        <f>④第２号様式の２!E3</f>
        <v>0</v>
      </c>
      <c r="W8" s="625"/>
      <c r="X8" s="625"/>
      <c r="Y8" s="625"/>
      <c r="Z8" s="625"/>
      <c r="AA8" s="625"/>
      <c r="AB8" s="625"/>
      <c r="AC8" s="625"/>
      <c r="AD8" s="625"/>
      <c r="AE8" s="625"/>
      <c r="AF8" s="625"/>
      <c r="AG8" s="625"/>
      <c r="AH8" s="626"/>
      <c r="AI8" s="115"/>
    </row>
    <row r="9" spans="1:40" ht="17.25" customHeight="1" x14ac:dyDescent="0.15">
      <c r="A9" s="115"/>
      <c r="B9" s="115"/>
      <c r="C9" s="115"/>
      <c r="D9" s="266"/>
      <c r="E9" s="266"/>
      <c r="F9" s="266"/>
      <c r="G9" s="115"/>
      <c r="H9" s="115"/>
      <c r="I9" s="115"/>
      <c r="J9" s="115"/>
      <c r="K9" s="115"/>
      <c r="L9" s="115"/>
      <c r="M9" s="115"/>
      <c r="N9" s="115"/>
      <c r="O9" s="115"/>
      <c r="P9" s="627" t="s">
        <v>50</v>
      </c>
      <c r="Q9" s="628"/>
      <c r="R9" s="628"/>
      <c r="S9" s="628"/>
      <c r="T9" s="628"/>
      <c r="U9" s="629"/>
      <c r="V9" s="630">
        <f>④第２号様式の２!E4</f>
        <v>0</v>
      </c>
      <c r="W9" s="631"/>
      <c r="X9" s="631"/>
      <c r="Y9" s="631"/>
      <c r="Z9" s="631"/>
      <c r="AA9" s="631"/>
      <c r="AB9" s="631"/>
      <c r="AC9" s="631"/>
      <c r="AD9" s="631"/>
      <c r="AE9" s="631"/>
      <c r="AF9" s="631"/>
      <c r="AG9" s="631"/>
      <c r="AH9" s="632"/>
      <c r="AI9" s="115"/>
    </row>
    <row r="10" spans="1:40" ht="17.25" customHeight="1" thickBot="1" x14ac:dyDescent="0.2">
      <c r="A10" s="115"/>
      <c r="B10" s="115"/>
      <c r="C10" s="115"/>
      <c r="D10" s="266"/>
      <c r="E10" s="266"/>
      <c r="F10" s="266"/>
      <c r="G10" s="268"/>
      <c r="H10" s="268"/>
      <c r="I10" s="268"/>
      <c r="J10" s="268"/>
      <c r="K10" s="268"/>
      <c r="L10" s="268"/>
      <c r="M10" s="266"/>
      <c r="N10" s="266"/>
      <c r="O10" s="266"/>
      <c r="P10" s="584" t="s">
        <v>49</v>
      </c>
      <c r="Q10" s="585"/>
      <c r="R10" s="585"/>
      <c r="S10" s="585"/>
      <c r="T10" s="585"/>
      <c r="U10" s="585"/>
      <c r="V10" s="586">
        <f>④第２号様式の２!E5</f>
        <v>0</v>
      </c>
      <c r="W10" s="587"/>
      <c r="X10" s="587"/>
      <c r="Y10" s="587"/>
      <c r="Z10" s="587"/>
      <c r="AA10" s="587"/>
      <c r="AB10" s="587"/>
      <c r="AC10" s="587"/>
      <c r="AD10" s="587"/>
      <c r="AE10" s="587"/>
      <c r="AF10" s="587"/>
      <c r="AG10" s="587"/>
      <c r="AH10" s="356" t="s">
        <v>48</v>
      </c>
      <c r="AI10" s="115"/>
    </row>
    <row r="11" spans="1:40" ht="9.9499999999999993" customHeight="1" x14ac:dyDescent="0.15">
      <c r="A11" s="115"/>
      <c r="B11" s="115"/>
      <c r="C11" s="115"/>
      <c r="D11" s="266"/>
      <c r="E11" s="266"/>
      <c r="F11" s="266"/>
      <c r="G11" s="268"/>
      <c r="H11" s="268"/>
      <c r="I11" s="268"/>
      <c r="J11" s="268"/>
      <c r="K11" s="268"/>
      <c r="L11" s="268"/>
      <c r="M11" s="266"/>
      <c r="N11" s="266"/>
      <c r="O11" s="266"/>
      <c r="P11" s="268"/>
      <c r="Q11" s="268"/>
      <c r="R11" s="268"/>
      <c r="S11" s="268"/>
      <c r="T11" s="268"/>
      <c r="U11" s="268"/>
      <c r="V11" s="270"/>
      <c r="W11" s="270"/>
      <c r="X11" s="270"/>
      <c r="Y11" s="270"/>
      <c r="Z11" s="270"/>
      <c r="AA11" s="270"/>
      <c r="AB11" s="270"/>
      <c r="AC11" s="270"/>
      <c r="AD11" s="270"/>
      <c r="AE11" s="270"/>
      <c r="AF11" s="270"/>
      <c r="AG11" s="270"/>
      <c r="AH11" s="270"/>
      <c r="AI11" s="115"/>
    </row>
    <row r="12" spans="1:40" ht="18" customHeight="1" thickBot="1" x14ac:dyDescent="0.2">
      <c r="A12" s="115"/>
      <c r="B12" s="115" t="s">
        <v>47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row>
    <row r="13" spans="1:40" ht="18" customHeight="1" x14ac:dyDescent="0.15">
      <c r="A13" s="115"/>
      <c r="B13" s="115"/>
      <c r="C13" s="357" t="s">
        <v>46</v>
      </c>
      <c r="D13" s="859" t="s">
        <v>45</v>
      </c>
      <c r="E13" s="859"/>
      <c r="F13" s="859"/>
      <c r="G13" s="859"/>
      <c r="H13" s="859"/>
      <c r="I13" s="859"/>
      <c r="J13" s="859"/>
      <c r="K13" s="859"/>
      <c r="L13" s="358"/>
      <c r="M13" s="358"/>
      <c r="N13" s="358"/>
      <c r="O13" s="358"/>
      <c r="P13" s="359"/>
      <c r="Q13" s="862"/>
      <c r="R13" s="863"/>
      <c r="S13" s="863"/>
      <c r="T13" s="864"/>
      <c r="U13" s="115"/>
      <c r="V13" s="115"/>
      <c r="W13" s="115"/>
      <c r="X13" s="115"/>
      <c r="Y13" s="115"/>
      <c r="Z13" s="115"/>
      <c r="AA13" s="115"/>
      <c r="AB13" s="115"/>
      <c r="AC13" s="115"/>
      <c r="AD13" s="115"/>
      <c r="AE13" s="115"/>
      <c r="AF13" s="115"/>
      <c r="AG13" s="115"/>
      <c r="AH13" s="115"/>
      <c r="AI13" s="115"/>
    </row>
    <row r="14" spans="1:40" ht="18" customHeight="1" x14ac:dyDescent="0.15">
      <c r="A14" s="115"/>
      <c r="B14" s="115"/>
      <c r="C14" s="360" t="s">
        <v>44</v>
      </c>
      <c r="D14" s="872" t="s">
        <v>352</v>
      </c>
      <c r="E14" s="873"/>
      <c r="F14" s="873"/>
      <c r="G14" s="873"/>
      <c r="H14" s="873"/>
      <c r="I14" s="873"/>
      <c r="J14" s="873"/>
      <c r="K14" s="873"/>
      <c r="L14" s="873"/>
      <c r="M14" s="873"/>
      <c r="N14" s="873"/>
      <c r="O14" s="873"/>
      <c r="P14" s="874"/>
      <c r="Q14" s="868"/>
      <c r="R14" s="869"/>
      <c r="S14" s="869"/>
      <c r="T14" s="361" t="s">
        <v>43</v>
      </c>
      <c r="U14" s="115"/>
      <c r="V14" s="115"/>
      <c r="W14" s="115"/>
      <c r="X14" s="115"/>
      <c r="Y14" s="115"/>
      <c r="Z14" s="115"/>
      <c r="AA14" s="115"/>
      <c r="AB14" s="115"/>
      <c r="AC14" s="115"/>
      <c r="AD14" s="115"/>
      <c r="AE14" s="115"/>
      <c r="AF14" s="115"/>
      <c r="AG14" s="115"/>
      <c r="AH14" s="115"/>
      <c r="AI14" s="115"/>
    </row>
    <row r="15" spans="1:40" ht="18" customHeight="1" thickBot="1" x14ac:dyDescent="0.2">
      <c r="A15" s="115"/>
      <c r="B15" s="115"/>
      <c r="C15" s="362"/>
      <c r="D15" s="265"/>
      <c r="E15" s="265"/>
      <c r="F15" s="853" t="s">
        <v>42</v>
      </c>
      <c r="G15" s="854"/>
      <c r="H15" s="854"/>
      <c r="I15" s="854"/>
      <c r="J15" s="854"/>
      <c r="K15" s="854"/>
      <c r="L15" s="854"/>
      <c r="M15" s="854"/>
      <c r="N15" s="854"/>
      <c r="O15" s="854"/>
      <c r="P15" s="855"/>
      <c r="Q15" s="870"/>
      <c r="R15" s="871"/>
      <c r="S15" s="871"/>
      <c r="T15" s="363" t="s">
        <v>41</v>
      </c>
      <c r="U15" s="364"/>
      <c r="V15" s="278"/>
      <c r="W15" s="278"/>
      <c r="X15" s="278"/>
      <c r="Y15" s="278"/>
      <c r="Z15" s="278"/>
      <c r="AA15" s="278"/>
      <c r="AB15" s="278"/>
      <c r="AC15" s="278"/>
      <c r="AD15" s="278"/>
      <c r="AE15" s="278"/>
      <c r="AF15" s="278"/>
      <c r="AG15" s="278"/>
      <c r="AH15" s="115"/>
      <c r="AI15" s="115"/>
    </row>
    <row r="16" spans="1:40" ht="33.950000000000003" customHeight="1" x14ac:dyDescent="0.15">
      <c r="A16" s="115"/>
      <c r="B16" s="115"/>
      <c r="C16" s="360" t="s">
        <v>40</v>
      </c>
      <c r="D16" s="860" t="s">
        <v>39</v>
      </c>
      <c r="E16" s="580"/>
      <c r="F16" s="580"/>
      <c r="G16" s="580"/>
      <c r="H16" s="580"/>
      <c r="I16" s="580"/>
      <c r="J16" s="580"/>
      <c r="K16" s="580"/>
      <c r="L16" s="580"/>
      <c r="M16" s="580"/>
      <c r="N16" s="580"/>
      <c r="O16" s="580"/>
      <c r="P16" s="581"/>
      <c r="Q16" s="850">
        <f>ROUNDDOWN(SUM(Q17:AG19),-3)</f>
        <v>0</v>
      </c>
      <c r="R16" s="851"/>
      <c r="S16" s="851"/>
      <c r="T16" s="851"/>
      <c r="U16" s="852"/>
      <c r="V16" s="852"/>
      <c r="W16" s="852"/>
      <c r="X16" s="852"/>
      <c r="Y16" s="852"/>
      <c r="Z16" s="852"/>
      <c r="AA16" s="852"/>
      <c r="AB16" s="852"/>
      <c r="AC16" s="852"/>
      <c r="AD16" s="852"/>
      <c r="AE16" s="852"/>
      <c r="AF16" s="852"/>
      <c r="AG16" s="852"/>
      <c r="AH16" s="365" t="s">
        <v>1</v>
      </c>
      <c r="AI16" s="115"/>
    </row>
    <row r="17" spans="1:35" ht="15" customHeight="1" x14ac:dyDescent="0.15">
      <c r="A17" s="115"/>
      <c r="B17" s="115"/>
      <c r="C17" s="362"/>
      <c r="D17" s="366"/>
      <c r="E17" s="367"/>
      <c r="F17" s="568" t="s">
        <v>347</v>
      </c>
      <c r="G17" s="568"/>
      <c r="H17" s="568"/>
      <c r="I17" s="568"/>
      <c r="J17" s="568"/>
      <c r="K17" s="568"/>
      <c r="L17" s="568"/>
      <c r="M17" s="568"/>
      <c r="N17" s="568"/>
      <c r="O17" s="568"/>
      <c r="P17" s="568"/>
      <c r="Q17" s="838"/>
      <c r="R17" s="839"/>
      <c r="S17" s="839"/>
      <c r="T17" s="839"/>
      <c r="U17" s="839"/>
      <c r="V17" s="839"/>
      <c r="W17" s="839"/>
      <c r="X17" s="839"/>
      <c r="Y17" s="839"/>
      <c r="Z17" s="839"/>
      <c r="AA17" s="839"/>
      <c r="AB17" s="839"/>
      <c r="AC17" s="839"/>
      <c r="AD17" s="839"/>
      <c r="AE17" s="839"/>
      <c r="AF17" s="839"/>
      <c r="AG17" s="839"/>
      <c r="AH17" s="283" t="s">
        <v>1</v>
      </c>
      <c r="AI17" s="115"/>
    </row>
    <row r="18" spans="1:35" ht="15" customHeight="1" x14ac:dyDescent="0.15">
      <c r="A18" s="115"/>
      <c r="B18" s="115"/>
      <c r="C18" s="362"/>
      <c r="D18" s="366"/>
      <c r="E18" s="367"/>
      <c r="F18" s="875" t="s">
        <v>346</v>
      </c>
      <c r="G18" s="876"/>
      <c r="H18" s="876"/>
      <c r="I18" s="876"/>
      <c r="J18" s="876"/>
      <c r="K18" s="876"/>
      <c r="L18" s="876"/>
      <c r="M18" s="876"/>
      <c r="N18" s="876"/>
      <c r="O18" s="876"/>
      <c r="P18" s="877"/>
      <c r="Q18" s="850">
        <f>-Q41+Q43</f>
        <v>0</v>
      </c>
      <c r="R18" s="878"/>
      <c r="S18" s="878"/>
      <c r="T18" s="878"/>
      <c r="U18" s="878"/>
      <c r="V18" s="878"/>
      <c r="W18" s="878"/>
      <c r="X18" s="878"/>
      <c r="Y18" s="878"/>
      <c r="Z18" s="878"/>
      <c r="AA18" s="878"/>
      <c r="AB18" s="878"/>
      <c r="AC18" s="878"/>
      <c r="AD18" s="878"/>
      <c r="AE18" s="878"/>
      <c r="AF18" s="878"/>
      <c r="AG18" s="878"/>
      <c r="AH18" s="368" t="s">
        <v>345</v>
      </c>
      <c r="AI18" s="115"/>
    </row>
    <row r="19" spans="1:35" ht="15" customHeight="1" x14ac:dyDescent="0.15">
      <c r="A19" s="115"/>
      <c r="B19" s="115"/>
      <c r="C19" s="362"/>
      <c r="D19" s="366"/>
      <c r="E19" s="367"/>
      <c r="F19" s="568" t="s">
        <v>38</v>
      </c>
      <c r="G19" s="568"/>
      <c r="H19" s="568"/>
      <c r="I19" s="568"/>
      <c r="J19" s="568"/>
      <c r="K19" s="568"/>
      <c r="L19" s="568"/>
      <c r="M19" s="568"/>
      <c r="N19" s="568"/>
      <c r="O19" s="568"/>
      <c r="P19" s="568"/>
      <c r="Q19" s="838"/>
      <c r="R19" s="839"/>
      <c r="S19" s="839"/>
      <c r="T19" s="839"/>
      <c r="U19" s="839"/>
      <c r="V19" s="839"/>
      <c r="W19" s="839"/>
      <c r="X19" s="839"/>
      <c r="Y19" s="839"/>
      <c r="Z19" s="839"/>
      <c r="AA19" s="839"/>
      <c r="AB19" s="839"/>
      <c r="AC19" s="839"/>
      <c r="AD19" s="839"/>
      <c r="AE19" s="839"/>
      <c r="AF19" s="839"/>
      <c r="AG19" s="839"/>
      <c r="AH19" s="368" t="s">
        <v>1</v>
      </c>
      <c r="AI19" s="115"/>
    </row>
    <row r="20" spans="1:35" ht="33.950000000000003" customHeight="1" x14ac:dyDescent="0.15">
      <c r="A20" s="115"/>
      <c r="B20" s="115"/>
      <c r="C20" s="280"/>
      <c r="D20" s="369"/>
      <c r="E20" s="856" t="s">
        <v>37</v>
      </c>
      <c r="F20" s="857"/>
      <c r="G20" s="857"/>
      <c r="H20" s="857"/>
      <c r="I20" s="857"/>
      <c r="J20" s="857"/>
      <c r="K20" s="857"/>
      <c r="L20" s="857"/>
      <c r="M20" s="857"/>
      <c r="N20" s="857"/>
      <c r="O20" s="857"/>
      <c r="P20" s="858"/>
      <c r="Q20" s="850">
        <f>ROUNDDOWN(SUM(Q21:AG23),-3)</f>
        <v>0</v>
      </c>
      <c r="R20" s="851"/>
      <c r="S20" s="851"/>
      <c r="T20" s="851"/>
      <c r="U20" s="851"/>
      <c r="V20" s="851"/>
      <c r="W20" s="851"/>
      <c r="X20" s="851"/>
      <c r="Y20" s="851"/>
      <c r="Z20" s="851"/>
      <c r="AA20" s="851"/>
      <c r="AB20" s="851"/>
      <c r="AC20" s="851"/>
      <c r="AD20" s="851"/>
      <c r="AE20" s="851"/>
      <c r="AF20" s="851"/>
      <c r="AG20" s="851"/>
      <c r="AH20" s="368" t="s">
        <v>1</v>
      </c>
      <c r="AI20" s="115"/>
    </row>
    <row r="21" spans="1:35" ht="15" customHeight="1" x14ac:dyDescent="0.15">
      <c r="A21" s="115"/>
      <c r="B21" s="115"/>
      <c r="C21" s="280"/>
      <c r="D21" s="265"/>
      <c r="E21" s="370"/>
      <c r="F21" s="568" t="s">
        <v>347</v>
      </c>
      <c r="G21" s="568"/>
      <c r="H21" s="568"/>
      <c r="I21" s="568"/>
      <c r="J21" s="568"/>
      <c r="K21" s="568"/>
      <c r="L21" s="568"/>
      <c r="M21" s="568"/>
      <c r="N21" s="568"/>
      <c r="O21" s="568"/>
      <c r="P21" s="568"/>
      <c r="Q21" s="838"/>
      <c r="R21" s="839"/>
      <c r="S21" s="839"/>
      <c r="T21" s="839"/>
      <c r="U21" s="839"/>
      <c r="V21" s="839"/>
      <c r="W21" s="839"/>
      <c r="X21" s="839"/>
      <c r="Y21" s="839"/>
      <c r="Z21" s="839"/>
      <c r="AA21" s="839"/>
      <c r="AB21" s="839"/>
      <c r="AC21" s="839"/>
      <c r="AD21" s="839"/>
      <c r="AE21" s="839"/>
      <c r="AF21" s="839"/>
      <c r="AG21" s="839"/>
      <c r="AH21" s="283" t="s">
        <v>1</v>
      </c>
      <c r="AI21" s="115"/>
    </row>
    <row r="22" spans="1:35" ht="15" customHeight="1" x14ac:dyDescent="0.15">
      <c r="A22" s="115"/>
      <c r="B22" s="115"/>
      <c r="C22" s="280"/>
      <c r="D22" s="265"/>
      <c r="E22" s="370"/>
      <c r="F22" s="875" t="s">
        <v>346</v>
      </c>
      <c r="G22" s="876"/>
      <c r="H22" s="876"/>
      <c r="I22" s="876"/>
      <c r="J22" s="876"/>
      <c r="K22" s="876"/>
      <c r="L22" s="876"/>
      <c r="M22" s="876"/>
      <c r="N22" s="876"/>
      <c r="O22" s="876"/>
      <c r="P22" s="877"/>
      <c r="Q22" s="850">
        <f>-Q42+Q44</f>
        <v>0</v>
      </c>
      <c r="R22" s="878"/>
      <c r="S22" s="878"/>
      <c r="T22" s="878"/>
      <c r="U22" s="878"/>
      <c r="V22" s="878"/>
      <c r="W22" s="878"/>
      <c r="X22" s="878"/>
      <c r="Y22" s="878"/>
      <c r="Z22" s="878"/>
      <c r="AA22" s="878"/>
      <c r="AB22" s="878"/>
      <c r="AC22" s="878"/>
      <c r="AD22" s="878"/>
      <c r="AE22" s="878"/>
      <c r="AF22" s="878"/>
      <c r="AG22" s="878"/>
      <c r="AH22" s="283" t="s">
        <v>345</v>
      </c>
      <c r="AI22" s="115"/>
    </row>
    <row r="23" spans="1:35" ht="15" customHeight="1" x14ac:dyDescent="0.15">
      <c r="A23" s="115"/>
      <c r="B23" s="115"/>
      <c r="C23" s="280"/>
      <c r="D23" s="265"/>
      <c r="E23" s="371"/>
      <c r="F23" s="568" t="s">
        <v>36</v>
      </c>
      <c r="G23" s="568"/>
      <c r="H23" s="568"/>
      <c r="I23" s="568"/>
      <c r="J23" s="568"/>
      <c r="K23" s="568"/>
      <c r="L23" s="568"/>
      <c r="M23" s="568"/>
      <c r="N23" s="568"/>
      <c r="O23" s="568"/>
      <c r="P23" s="568"/>
      <c r="Q23" s="838"/>
      <c r="R23" s="839"/>
      <c r="S23" s="839"/>
      <c r="T23" s="839"/>
      <c r="U23" s="839"/>
      <c r="V23" s="839"/>
      <c r="W23" s="839"/>
      <c r="X23" s="839"/>
      <c r="Y23" s="839"/>
      <c r="Z23" s="839"/>
      <c r="AA23" s="839"/>
      <c r="AB23" s="839"/>
      <c r="AC23" s="839"/>
      <c r="AD23" s="839"/>
      <c r="AE23" s="839"/>
      <c r="AF23" s="839"/>
      <c r="AG23" s="839"/>
      <c r="AH23" s="283" t="s">
        <v>1</v>
      </c>
      <c r="AI23" s="115"/>
    </row>
    <row r="24" spans="1:35" ht="18" customHeight="1" thickBot="1" x14ac:dyDescent="0.2">
      <c r="A24" s="115"/>
      <c r="B24" s="115"/>
      <c r="C24" s="372" t="s">
        <v>35</v>
      </c>
      <c r="D24" s="865" t="s">
        <v>34</v>
      </c>
      <c r="E24" s="865"/>
      <c r="F24" s="865"/>
      <c r="G24" s="866"/>
      <c r="H24" s="866"/>
      <c r="I24" s="866"/>
      <c r="J24" s="866"/>
      <c r="K24" s="866"/>
      <c r="L24" s="866"/>
      <c r="M24" s="866"/>
      <c r="N24" s="866"/>
      <c r="O24" s="866"/>
      <c r="P24" s="867"/>
      <c r="Q24" s="847" t="s">
        <v>311</v>
      </c>
      <c r="R24" s="848"/>
      <c r="S24" s="848"/>
      <c r="T24" s="848"/>
      <c r="U24" s="848"/>
      <c r="V24" s="848"/>
      <c r="W24" s="848"/>
      <c r="X24" s="848"/>
      <c r="Y24" s="848"/>
      <c r="Z24" s="848"/>
      <c r="AA24" s="848"/>
      <c r="AB24" s="848"/>
      <c r="AC24" s="848"/>
      <c r="AD24" s="848"/>
      <c r="AE24" s="848"/>
      <c r="AF24" s="848"/>
      <c r="AG24" s="848"/>
      <c r="AH24" s="849"/>
      <c r="AI24" s="115"/>
    </row>
    <row r="25" spans="1:35" ht="27" customHeight="1" x14ac:dyDescent="0.15">
      <c r="A25" s="115"/>
      <c r="B25" s="115"/>
      <c r="C25" s="825" t="s">
        <v>33</v>
      </c>
      <c r="D25" s="825"/>
      <c r="E25" s="824" t="s">
        <v>32</v>
      </c>
      <c r="F25" s="824"/>
      <c r="G25" s="824"/>
      <c r="H25" s="824"/>
      <c r="I25" s="824"/>
      <c r="J25" s="824"/>
      <c r="K25" s="824"/>
      <c r="L25" s="824"/>
      <c r="M25" s="824"/>
      <c r="N25" s="824"/>
      <c r="O25" s="824"/>
      <c r="P25" s="824"/>
      <c r="Q25" s="824"/>
      <c r="R25" s="824"/>
      <c r="S25" s="824"/>
      <c r="T25" s="824"/>
      <c r="U25" s="824"/>
      <c r="V25" s="824"/>
      <c r="W25" s="824"/>
      <c r="X25" s="824"/>
      <c r="Y25" s="824"/>
      <c r="Z25" s="824"/>
      <c r="AA25" s="824"/>
      <c r="AB25" s="824"/>
      <c r="AC25" s="824"/>
      <c r="AD25" s="824"/>
      <c r="AE25" s="824"/>
      <c r="AF25" s="824"/>
      <c r="AG25" s="824"/>
      <c r="AH25" s="824"/>
      <c r="AI25" s="115"/>
    </row>
    <row r="26" spans="1:35" ht="50.1" customHeight="1" x14ac:dyDescent="0.15">
      <c r="A26" s="115"/>
      <c r="B26" s="115"/>
      <c r="C26" s="825" t="s">
        <v>31</v>
      </c>
      <c r="D26" s="825"/>
      <c r="E26" s="595" t="s">
        <v>30</v>
      </c>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115"/>
    </row>
    <row r="27" spans="1:35" ht="9.9499999999999993" customHeight="1" x14ac:dyDescent="0.15">
      <c r="A27" s="115"/>
      <c r="B27" s="115"/>
      <c r="C27" s="373"/>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115"/>
    </row>
    <row r="28" spans="1:35" ht="18" customHeight="1" thickBot="1" x14ac:dyDescent="0.2">
      <c r="A28" s="115"/>
      <c r="B28" s="115" t="s">
        <v>29</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row>
    <row r="29" spans="1:35" s="4" customFormat="1" ht="33.950000000000003" customHeight="1" x14ac:dyDescent="0.15">
      <c r="A29" s="115"/>
      <c r="B29" s="115"/>
      <c r="C29" s="326" t="s">
        <v>28</v>
      </c>
      <c r="D29" s="831" t="s">
        <v>27</v>
      </c>
      <c r="E29" s="832"/>
      <c r="F29" s="832"/>
      <c r="G29" s="832"/>
      <c r="H29" s="832"/>
      <c r="I29" s="832"/>
      <c r="J29" s="832"/>
      <c r="K29" s="832"/>
      <c r="L29" s="832"/>
      <c r="M29" s="832"/>
      <c r="N29" s="832"/>
      <c r="O29" s="832"/>
      <c r="P29" s="833"/>
      <c r="Q29" s="519">
        <f>ROUNDDOWN(Q30+Q38,-3)</f>
        <v>0</v>
      </c>
      <c r="R29" s="567"/>
      <c r="S29" s="567"/>
      <c r="T29" s="567"/>
      <c r="U29" s="567"/>
      <c r="V29" s="567"/>
      <c r="W29" s="567"/>
      <c r="X29" s="567"/>
      <c r="Y29" s="567"/>
      <c r="Z29" s="567"/>
      <c r="AA29" s="567"/>
      <c r="AB29" s="567"/>
      <c r="AC29" s="567"/>
      <c r="AD29" s="567"/>
      <c r="AE29" s="567"/>
      <c r="AF29" s="567"/>
      <c r="AG29" s="567"/>
      <c r="AH29" s="306" t="s">
        <v>1</v>
      </c>
      <c r="AI29" s="115"/>
    </row>
    <row r="30" spans="1:35" s="4" customFormat="1" ht="17.100000000000001" customHeight="1" x14ac:dyDescent="0.15">
      <c r="A30" s="115"/>
      <c r="B30" s="115"/>
      <c r="C30" s="280"/>
      <c r="D30" s="265"/>
      <c r="E30" s="840" t="s">
        <v>26</v>
      </c>
      <c r="F30" s="841"/>
      <c r="G30" s="841"/>
      <c r="H30" s="841"/>
      <c r="I30" s="841"/>
      <c r="J30" s="841"/>
      <c r="K30" s="841"/>
      <c r="L30" s="841"/>
      <c r="M30" s="841"/>
      <c r="N30" s="841"/>
      <c r="O30" s="841"/>
      <c r="P30" s="842"/>
      <c r="Q30" s="561">
        <f>Q31-Q32-Q33-Q34-Q35</f>
        <v>0</v>
      </c>
      <c r="R30" s="562"/>
      <c r="S30" s="562"/>
      <c r="T30" s="562"/>
      <c r="U30" s="562"/>
      <c r="V30" s="562"/>
      <c r="W30" s="562"/>
      <c r="X30" s="562"/>
      <c r="Y30" s="562"/>
      <c r="Z30" s="562"/>
      <c r="AA30" s="562"/>
      <c r="AB30" s="562"/>
      <c r="AC30" s="562"/>
      <c r="AD30" s="562"/>
      <c r="AE30" s="562"/>
      <c r="AF30" s="562"/>
      <c r="AG30" s="562"/>
      <c r="AH30" s="285" t="s">
        <v>1</v>
      </c>
      <c r="AI30" s="115"/>
    </row>
    <row r="31" spans="1:35" s="4" customFormat="1" ht="17.100000000000001" customHeight="1" x14ac:dyDescent="0.15">
      <c r="A31" s="115"/>
      <c r="B31" s="115"/>
      <c r="C31" s="280"/>
      <c r="D31" s="265"/>
      <c r="E31" s="310"/>
      <c r="F31" s="540" t="s">
        <v>25</v>
      </c>
      <c r="G31" s="541"/>
      <c r="H31" s="541"/>
      <c r="I31" s="541"/>
      <c r="J31" s="541"/>
      <c r="K31" s="541"/>
      <c r="L31" s="541"/>
      <c r="M31" s="541"/>
      <c r="N31" s="541"/>
      <c r="O31" s="541"/>
      <c r="P31" s="843"/>
      <c r="Q31" s="554"/>
      <c r="R31" s="555"/>
      <c r="S31" s="555"/>
      <c r="T31" s="555"/>
      <c r="U31" s="555"/>
      <c r="V31" s="555"/>
      <c r="W31" s="555"/>
      <c r="X31" s="555"/>
      <c r="Y31" s="555"/>
      <c r="Z31" s="555"/>
      <c r="AA31" s="555"/>
      <c r="AB31" s="555"/>
      <c r="AC31" s="555"/>
      <c r="AD31" s="555"/>
      <c r="AE31" s="555"/>
      <c r="AF31" s="555"/>
      <c r="AG31" s="555"/>
      <c r="AH31" s="285" t="s">
        <v>1</v>
      </c>
      <c r="AI31" s="115"/>
    </row>
    <row r="32" spans="1:35" s="4" customFormat="1" ht="32.25" customHeight="1" x14ac:dyDescent="0.15">
      <c r="A32" s="115"/>
      <c r="B32" s="115"/>
      <c r="C32" s="280"/>
      <c r="D32" s="265"/>
      <c r="E32" s="310"/>
      <c r="F32" s="556" t="s">
        <v>24</v>
      </c>
      <c r="G32" s="557"/>
      <c r="H32" s="557"/>
      <c r="I32" s="557"/>
      <c r="J32" s="557"/>
      <c r="K32" s="557"/>
      <c r="L32" s="557"/>
      <c r="M32" s="557"/>
      <c r="N32" s="557"/>
      <c r="O32" s="557"/>
      <c r="P32" s="558"/>
      <c r="Q32" s="559">
        <v>0</v>
      </c>
      <c r="R32" s="560"/>
      <c r="S32" s="560"/>
      <c r="T32" s="560"/>
      <c r="U32" s="560"/>
      <c r="V32" s="560"/>
      <c r="W32" s="560"/>
      <c r="X32" s="560"/>
      <c r="Y32" s="560"/>
      <c r="Z32" s="560"/>
      <c r="AA32" s="560"/>
      <c r="AB32" s="560"/>
      <c r="AC32" s="560"/>
      <c r="AD32" s="560"/>
      <c r="AE32" s="560"/>
      <c r="AF32" s="560"/>
      <c r="AG32" s="560"/>
      <c r="AH32" s="285" t="s">
        <v>1</v>
      </c>
      <c r="AI32" s="115"/>
    </row>
    <row r="33" spans="1:35" s="4" customFormat="1" ht="45" customHeight="1" x14ac:dyDescent="0.15">
      <c r="A33" s="115"/>
      <c r="B33" s="115"/>
      <c r="C33" s="280"/>
      <c r="D33" s="265"/>
      <c r="E33" s="310"/>
      <c r="F33" s="829" t="s">
        <v>23</v>
      </c>
      <c r="G33" s="826" t="s">
        <v>308</v>
      </c>
      <c r="H33" s="827"/>
      <c r="I33" s="827"/>
      <c r="J33" s="827"/>
      <c r="K33" s="827"/>
      <c r="L33" s="827"/>
      <c r="M33" s="827"/>
      <c r="N33" s="827"/>
      <c r="O33" s="827"/>
      <c r="P33" s="828"/>
      <c r="Q33" s="549">
        <f>③第６号様式!P28</f>
        <v>0</v>
      </c>
      <c r="R33" s="550"/>
      <c r="S33" s="550"/>
      <c r="T33" s="550"/>
      <c r="U33" s="550"/>
      <c r="V33" s="550"/>
      <c r="W33" s="550"/>
      <c r="X33" s="550"/>
      <c r="Y33" s="550"/>
      <c r="Z33" s="550"/>
      <c r="AA33" s="550"/>
      <c r="AB33" s="550"/>
      <c r="AC33" s="550"/>
      <c r="AD33" s="550"/>
      <c r="AE33" s="550"/>
      <c r="AF33" s="550"/>
      <c r="AG33" s="550"/>
      <c r="AH33" s="285" t="s">
        <v>1</v>
      </c>
      <c r="AI33" s="115"/>
    </row>
    <row r="34" spans="1:35" s="4" customFormat="1" ht="45" customHeight="1" x14ac:dyDescent="0.15">
      <c r="A34" s="115"/>
      <c r="B34" s="115"/>
      <c r="C34" s="280"/>
      <c r="D34" s="265"/>
      <c r="E34" s="310"/>
      <c r="F34" s="830"/>
      <c r="G34" s="826" t="s">
        <v>145</v>
      </c>
      <c r="H34" s="827"/>
      <c r="I34" s="827"/>
      <c r="J34" s="827"/>
      <c r="K34" s="827"/>
      <c r="L34" s="827"/>
      <c r="M34" s="827"/>
      <c r="N34" s="827"/>
      <c r="O34" s="827"/>
      <c r="P34" s="828"/>
      <c r="Q34" s="549">
        <f>③第６号様式!P40</f>
        <v>0</v>
      </c>
      <c r="R34" s="550"/>
      <c r="S34" s="550"/>
      <c r="T34" s="550"/>
      <c r="U34" s="550"/>
      <c r="V34" s="550"/>
      <c r="W34" s="550"/>
      <c r="X34" s="550"/>
      <c r="Y34" s="550"/>
      <c r="Z34" s="550"/>
      <c r="AA34" s="550"/>
      <c r="AB34" s="550"/>
      <c r="AC34" s="550"/>
      <c r="AD34" s="550"/>
      <c r="AE34" s="550"/>
      <c r="AF34" s="550"/>
      <c r="AG34" s="550"/>
      <c r="AH34" s="285" t="s">
        <v>1</v>
      </c>
      <c r="AI34" s="115"/>
    </row>
    <row r="35" spans="1:35" s="4" customFormat="1" ht="17.100000000000001" customHeight="1" x14ac:dyDescent="0.15">
      <c r="A35" s="115"/>
      <c r="B35" s="115"/>
      <c r="C35" s="280"/>
      <c r="D35" s="265"/>
      <c r="E35" s="314"/>
      <c r="F35" s="840" t="s">
        <v>22</v>
      </c>
      <c r="G35" s="841"/>
      <c r="H35" s="841"/>
      <c r="I35" s="841"/>
      <c r="J35" s="841"/>
      <c r="K35" s="841"/>
      <c r="L35" s="841"/>
      <c r="M35" s="841"/>
      <c r="N35" s="841"/>
      <c r="O35" s="841"/>
      <c r="P35" s="842"/>
      <c r="Q35" s="549">
        <f>Q36+Q37</f>
        <v>0</v>
      </c>
      <c r="R35" s="550"/>
      <c r="S35" s="550"/>
      <c r="T35" s="550"/>
      <c r="U35" s="550"/>
      <c r="V35" s="550"/>
      <c r="W35" s="550"/>
      <c r="X35" s="550"/>
      <c r="Y35" s="550"/>
      <c r="Z35" s="550"/>
      <c r="AA35" s="550"/>
      <c r="AB35" s="550"/>
      <c r="AC35" s="550"/>
      <c r="AD35" s="550"/>
      <c r="AE35" s="550"/>
      <c r="AF35" s="550"/>
      <c r="AG35" s="550"/>
      <c r="AH35" s="283" t="s">
        <v>1</v>
      </c>
      <c r="AI35" s="115"/>
    </row>
    <row r="36" spans="1:35" s="4" customFormat="1" ht="32.25" customHeight="1" x14ac:dyDescent="0.15">
      <c r="A36" s="115"/>
      <c r="B36" s="115"/>
      <c r="C36" s="280"/>
      <c r="D36" s="265"/>
      <c r="E36" s="310"/>
      <c r="F36" s="319"/>
      <c r="G36" s="556" t="s">
        <v>21</v>
      </c>
      <c r="H36" s="557"/>
      <c r="I36" s="557"/>
      <c r="J36" s="557"/>
      <c r="K36" s="557"/>
      <c r="L36" s="557"/>
      <c r="M36" s="557"/>
      <c r="N36" s="557"/>
      <c r="O36" s="557"/>
      <c r="P36" s="558"/>
      <c r="Q36" s="554"/>
      <c r="R36" s="555"/>
      <c r="S36" s="555"/>
      <c r="T36" s="555"/>
      <c r="U36" s="555"/>
      <c r="V36" s="555"/>
      <c r="W36" s="555"/>
      <c r="X36" s="555"/>
      <c r="Y36" s="555"/>
      <c r="Z36" s="555"/>
      <c r="AA36" s="555"/>
      <c r="AB36" s="555"/>
      <c r="AC36" s="555"/>
      <c r="AD36" s="555"/>
      <c r="AE36" s="555"/>
      <c r="AF36" s="555"/>
      <c r="AG36" s="555"/>
      <c r="AH36" s="283" t="s">
        <v>1</v>
      </c>
      <c r="AI36" s="115"/>
    </row>
    <row r="37" spans="1:35" s="4" customFormat="1" ht="45" customHeight="1" x14ac:dyDescent="0.15">
      <c r="A37" s="115"/>
      <c r="B37" s="115"/>
      <c r="C37" s="280"/>
      <c r="D37" s="265"/>
      <c r="E37" s="375"/>
      <c r="F37" s="320"/>
      <c r="G37" s="556" t="s">
        <v>20</v>
      </c>
      <c r="H37" s="557"/>
      <c r="I37" s="557"/>
      <c r="J37" s="557"/>
      <c r="K37" s="557"/>
      <c r="L37" s="557"/>
      <c r="M37" s="557"/>
      <c r="N37" s="557"/>
      <c r="O37" s="557"/>
      <c r="P37" s="558"/>
      <c r="Q37" s="554"/>
      <c r="R37" s="555"/>
      <c r="S37" s="555"/>
      <c r="T37" s="555"/>
      <c r="U37" s="555"/>
      <c r="V37" s="555"/>
      <c r="W37" s="555"/>
      <c r="X37" s="555"/>
      <c r="Y37" s="555"/>
      <c r="Z37" s="555"/>
      <c r="AA37" s="555"/>
      <c r="AB37" s="555"/>
      <c r="AC37" s="555"/>
      <c r="AD37" s="555"/>
      <c r="AE37" s="555"/>
      <c r="AF37" s="555"/>
      <c r="AG37" s="555"/>
      <c r="AH37" s="283" t="s">
        <v>1</v>
      </c>
      <c r="AI37" s="115"/>
    </row>
    <row r="38" spans="1:35" s="4" customFormat="1" ht="17.100000000000001" customHeight="1" thickBot="1" x14ac:dyDescent="0.2">
      <c r="A38" s="115"/>
      <c r="B38" s="115"/>
      <c r="C38" s="322"/>
      <c r="D38" s="278"/>
      <c r="E38" s="376" t="s">
        <v>19</v>
      </c>
      <c r="F38" s="324"/>
      <c r="G38" s="377"/>
      <c r="H38" s="377"/>
      <c r="I38" s="377"/>
      <c r="J38" s="377"/>
      <c r="K38" s="377"/>
      <c r="L38" s="377"/>
      <c r="M38" s="377"/>
      <c r="N38" s="377"/>
      <c r="O38" s="377"/>
      <c r="P38" s="378"/>
      <c r="Q38" s="532"/>
      <c r="R38" s="533"/>
      <c r="S38" s="533"/>
      <c r="T38" s="533"/>
      <c r="U38" s="533"/>
      <c r="V38" s="533"/>
      <c r="W38" s="533"/>
      <c r="X38" s="533"/>
      <c r="Y38" s="533"/>
      <c r="Z38" s="533"/>
      <c r="AA38" s="533"/>
      <c r="AB38" s="533"/>
      <c r="AC38" s="533"/>
      <c r="AD38" s="533"/>
      <c r="AE38" s="533"/>
      <c r="AF38" s="533"/>
      <c r="AG38" s="533"/>
      <c r="AH38" s="288" t="s">
        <v>1</v>
      </c>
      <c r="AI38" s="115"/>
    </row>
    <row r="39" spans="1:35" ht="9.9499999999999993" customHeight="1" x14ac:dyDescent="0.1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row>
    <row r="40" spans="1:35" s="2" customFormat="1" ht="18" customHeight="1" thickBot="1" x14ac:dyDescent="0.2">
      <c r="A40" s="295"/>
      <c r="B40" s="115" t="s">
        <v>18</v>
      </c>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330"/>
      <c r="AI40" s="295"/>
    </row>
    <row r="41" spans="1:35" s="2" customFormat="1" ht="18" customHeight="1" x14ac:dyDescent="0.15">
      <c r="A41" s="295"/>
      <c r="B41" s="295"/>
      <c r="C41" s="326" t="s">
        <v>17</v>
      </c>
      <c r="D41" s="534" t="s">
        <v>16</v>
      </c>
      <c r="E41" s="535"/>
      <c r="F41" s="535"/>
      <c r="G41" s="535"/>
      <c r="H41" s="535"/>
      <c r="I41" s="535"/>
      <c r="J41" s="535"/>
      <c r="K41" s="535"/>
      <c r="L41" s="535"/>
      <c r="M41" s="535"/>
      <c r="N41" s="535"/>
      <c r="O41" s="535"/>
      <c r="P41" s="536"/>
      <c r="Q41" s="537">
        <f>IFERROR(VLOOKUP(V9,④第２号様式の２!D12:H20,2,),0)</f>
        <v>0</v>
      </c>
      <c r="R41" s="538"/>
      <c r="S41" s="538"/>
      <c r="T41" s="538"/>
      <c r="U41" s="538"/>
      <c r="V41" s="538"/>
      <c r="W41" s="538"/>
      <c r="X41" s="538"/>
      <c r="Y41" s="538"/>
      <c r="Z41" s="538"/>
      <c r="AA41" s="538"/>
      <c r="AB41" s="538"/>
      <c r="AC41" s="538"/>
      <c r="AD41" s="538"/>
      <c r="AE41" s="538"/>
      <c r="AF41" s="538"/>
      <c r="AG41" s="539"/>
      <c r="AH41" s="331" t="s">
        <v>1</v>
      </c>
      <c r="AI41" s="295"/>
    </row>
    <row r="42" spans="1:35" s="2" customFormat="1" ht="18" customHeight="1" x14ac:dyDescent="0.15">
      <c r="A42" s="295"/>
      <c r="B42" s="295"/>
      <c r="C42" s="280"/>
      <c r="D42" s="284"/>
      <c r="E42" s="332"/>
      <c r="F42" s="332"/>
      <c r="G42" s="332"/>
      <c r="H42" s="540" t="s">
        <v>15</v>
      </c>
      <c r="I42" s="541"/>
      <c r="J42" s="541"/>
      <c r="K42" s="541"/>
      <c r="L42" s="541"/>
      <c r="M42" s="541"/>
      <c r="N42" s="541"/>
      <c r="O42" s="541"/>
      <c r="P42" s="542"/>
      <c r="Q42" s="543">
        <f>IFERROR(VLOOKUP(V9,④第２号様式の２!D12:H20,3,),0)</f>
        <v>0</v>
      </c>
      <c r="R42" s="544"/>
      <c r="S42" s="544"/>
      <c r="T42" s="544"/>
      <c r="U42" s="544"/>
      <c r="V42" s="544"/>
      <c r="W42" s="544"/>
      <c r="X42" s="544"/>
      <c r="Y42" s="544"/>
      <c r="Z42" s="544"/>
      <c r="AA42" s="544"/>
      <c r="AB42" s="544"/>
      <c r="AC42" s="544"/>
      <c r="AD42" s="544"/>
      <c r="AE42" s="544"/>
      <c r="AF42" s="544"/>
      <c r="AG42" s="545"/>
      <c r="AH42" s="333" t="s">
        <v>1</v>
      </c>
      <c r="AI42" s="295"/>
    </row>
    <row r="43" spans="1:35" s="2" customFormat="1" ht="18" customHeight="1" x14ac:dyDescent="0.15">
      <c r="A43" s="295"/>
      <c r="B43" s="295"/>
      <c r="C43" s="334" t="s">
        <v>14</v>
      </c>
      <c r="D43" s="546" t="s">
        <v>13</v>
      </c>
      <c r="E43" s="547"/>
      <c r="F43" s="547"/>
      <c r="G43" s="547"/>
      <c r="H43" s="547"/>
      <c r="I43" s="547"/>
      <c r="J43" s="547"/>
      <c r="K43" s="547"/>
      <c r="L43" s="547"/>
      <c r="M43" s="547"/>
      <c r="N43" s="547"/>
      <c r="O43" s="547"/>
      <c r="P43" s="548"/>
      <c r="Q43" s="543">
        <f>IFERROR(VLOOKUP(V9,④第２号様式の２!D12:H20,4,),0)</f>
        <v>0</v>
      </c>
      <c r="R43" s="544"/>
      <c r="S43" s="544"/>
      <c r="T43" s="544"/>
      <c r="U43" s="544"/>
      <c r="V43" s="544"/>
      <c r="W43" s="544"/>
      <c r="X43" s="544"/>
      <c r="Y43" s="544"/>
      <c r="Z43" s="544"/>
      <c r="AA43" s="544"/>
      <c r="AB43" s="544"/>
      <c r="AC43" s="544"/>
      <c r="AD43" s="544"/>
      <c r="AE43" s="544"/>
      <c r="AF43" s="544"/>
      <c r="AG43" s="545"/>
      <c r="AH43" s="333" t="s">
        <v>1</v>
      </c>
      <c r="AI43" s="295"/>
    </row>
    <row r="44" spans="1:35" s="2" customFormat="1" ht="18" customHeight="1" thickBot="1" x14ac:dyDescent="0.2">
      <c r="A44" s="295"/>
      <c r="B44" s="295"/>
      <c r="C44" s="322"/>
      <c r="D44" s="335"/>
      <c r="E44" s="336"/>
      <c r="F44" s="336"/>
      <c r="G44" s="336"/>
      <c r="H44" s="529" t="s">
        <v>12</v>
      </c>
      <c r="I44" s="530"/>
      <c r="J44" s="530"/>
      <c r="K44" s="530"/>
      <c r="L44" s="530"/>
      <c r="M44" s="530"/>
      <c r="N44" s="530"/>
      <c r="O44" s="530"/>
      <c r="P44" s="531"/>
      <c r="Q44" s="520">
        <f>IFERROR(VLOOKUP(V9,④第２号様式の２!D12:H20,5,),0)</f>
        <v>0</v>
      </c>
      <c r="R44" s="521"/>
      <c r="S44" s="521"/>
      <c r="T44" s="521"/>
      <c r="U44" s="521"/>
      <c r="V44" s="521"/>
      <c r="W44" s="521"/>
      <c r="X44" s="521"/>
      <c r="Y44" s="521"/>
      <c r="Z44" s="521"/>
      <c r="AA44" s="521"/>
      <c r="AB44" s="521"/>
      <c r="AC44" s="521"/>
      <c r="AD44" s="521"/>
      <c r="AE44" s="521"/>
      <c r="AF44" s="521"/>
      <c r="AG44" s="522"/>
      <c r="AH44" s="337" t="s">
        <v>1</v>
      </c>
      <c r="AI44" s="295"/>
    </row>
    <row r="45" spans="1:35" s="3" customFormat="1" ht="18" customHeight="1" x14ac:dyDescent="0.15">
      <c r="A45" s="295"/>
      <c r="B45" s="295"/>
      <c r="C45" s="338" t="s">
        <v>11</v>
      </c>
      <c r="D45" s="844" t="s">
        <v>309</v>
      </c>
      <c r="E45" s="845"/>
      <c r="F45" s="845"/>
      <c r="G45" s="845"/>
      <c r="H45" s="845"/>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295"/>
    </row>
    <row r="46" spans="1:35" s="2" customFormat="1" ht="9.9499999999999993" customHeight="1" x14ac:dyDescent="0.15">
      <c r="A46" s="295"/>
      <c r="B46" s="295"/>
      <c r="C46" s="338"/>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295"/>
    </row>
    <row r="47" spans="1:35" s="2" customFormat="1" ht="18" customHeight="1" x14ac:dyDescent="0.15">
      <c r="A47" s="295"/>
      <c r="B47" s="115" t="s">
        <v>10</v>
      </c>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330"/>
      <c r="AI47" s="295"/>
    </row>
    <row r="48" spans="1:35" s="2" customFormat="1" ht="18" customHeight="1" thickBot="1" x14ac:dyDescent="0.2">
      <c r="A48" s="295"/>
      <c r="B48" s="115"/>
      <c r="C48" s="379" t="s">
        <v>9</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330"/>
      <c r="AI48" s="295"/>
    </row>
    <row r="49" spans="1:35" s="2" customFormat="1" ht="35.1" customHeight="1" x14ac:dyDescent="0.15">
      <c r="A49" s="295"/>
      <c r="B49" s="295"/>
      <c r="C49" s="380" t="s">
        <v>5</v>
      </c>
      <c r="D49" s="834" t="s">
        <v>8</v>
      </c>
      <c r="E49" s="834"/>
      <c r="F49" s="834"/>
      <c r="G49" s="834"/>
      <c r="H49" s="834"/>
      <c r="I49" s="834"/>
      <c r="J49" s="834"/>
      <c r="K49" s="834"/>
      <c r="L49" s="834"/>
      <c r="M49" s="834"/>
      <c r="N49" s="834"/>
      <c r="O49" s="834"/>
      <c r="P49" s="835"/>
      <c r="Q49" s="517">
        <f>Q20</f>
        <v>0</v>
      </c>
      <c r="R49" s="518"/>
      <c r="S49" s="518"/>
      <c r="T49" s="518"/>
      <c r="U49" s="518"/>
      <c r="V49" s="518"/>
      <c r="W49" s="518"/>
      <c r="X49" s="518"/>
      <c r="Y49" s="518"/>
      <c r="Z49" s="518"/>
      <c r="AA49" s="518"/>
      <c r="AB49" s="518"/>
      <c r="AC49" s="518"/>
      <c r="AD49" s="518"/>
      <c r="AE49" s="518"/>
      <c r="AF49" s="518"/>
      <c r="AG49" s="519"/>
      <c r="AH49" s="341" t="s">
        <v>1</v>
      </c>
      <c r="AI49" s="295"/>
    </row>
    <row r="50" spans="1:35" s="2" customFormat="1" ht="35.1" customHeight="1" thickBot="1" x14ac:dyDescent="0.2">
      <c r="A50" s="295"/>
      <c r="B50" s="295"/>
      <c r="C50" s="381" t="s">
        <v>3</v>
      </c>
      <c r="D50" s="836" t="s">
        <v>7</v>
      </c>
      <c r="E50" s="836"/>
      <c r="F50" s="836"/>
      <c r="G50" s="836"/>
      <c r="H50" s="836"/>
      <c r="I50" s="836"/>
      <c r="J50" s="836"/>
      <c r="K50" s="836"/>
      <c r="L50" s="836"/>
      <c r="M50" s="836"/>
      <c r="N50" s="836"/>
      <c r="O50" s="836"/>
      <c r="P50" s="837"/>
      <c r="Q50" s="520">
        <f>Q29</f>
        <v>0</v>
      </c>
      <c r="R50" s="521"/>
      <c r="S50" s="521"/>
      <c r="T50" s="521"/>
      <c r="U50" s="521"/>
      <c r="V50" s="521"/>
      <c r="W50" s="521"/>
      <c r="X50" s="521"/>
      <c r="Y50" s="521"/>
      <c r="Z50" s="521"/>
      <c r="AA50" s="521"/>
      <c r="AB50" s="521"/>
      <c r="AC50" s="521"/>
      <c r="AD50" s="521"/>
      <c r="AE50" s="521"/>
      <c r="AF50" s="521"/>
      <c r="AG50" s="522"/>
      <c r="AH50" s="337" t="s">
        <v>1</v>
      </c>
      <c r="AI50" s="295"/>
    </row>
    <row r="51" spans="1:35" s="2" customFormat="1" ht="9.9499999999999993" customHeight="1" x14ac:dyDescent="0.15">
      <c r="A51" s="295"/>
      <c r="B51" s="295"/>
      <c r="C51" s="347"/>
      <c r="D51" s="332"/>
      <c r="E51" s="332"/>
      <c r="F51" s="332"/>
      <c r="G51" s="332"/>
      <c r="H51" s="347"/>
      <c r="I51" s="332"/>
      <c r="J51" s="332"/>
      <c r="K51" s="332"/>
      <c r="L51" s="332"/>
      <c r="M51" s="332"/>
      <c r="N51" s="332"/>
      <c r="O51" s="332"/>
      <c r="P51" s="332"/>
      <c r="Q51" s="328"/>
      <c r="R51" s="329"/>
      <c r="S51" s="329"/>
      <c r="T51" s="329"/>
      <c r="U51" s="329"/>
      <c r="V51" s="329"/>
      <c r="W51" s="329"/>
      <c r="X51" s="329"/>
      <c r="Y51" s="329"/>
      <c r="Z51" s="329"/>
      <c r="AA51" s="329"/>
      <c r="AB51" s="329"/>
      <c r="AC51" s="329"/>
      <c r="AD51" s="329"/>
      <c r="AE51" s="329"/>
      <c r="AF51" s="329"/>
      <c r="AG51" s="329"/>
      <c r="AH51" s="332"/>
      <c r="AI51" s="295"/>
    </row>
    <row r="52" spans="1:35" s="2" customFormat="1" ht="18" customHeight="1" thickBot="1" x14ac:dyDescent="0.2">
      <c r="A52" s="295"/>
      <c r="B52" s="115"/>
      <c r="C52" s="303" t="s">
        <v>6</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330"/>
      <c r="AI52" s="295"/>
    </row>
    <row r="53" spans="1:35" s="2" customFormat="1" ht="35.1" customHeight="1" x14ac:dyDescent="0.15">
      <c r="A53" s="295"/>
      <c r="B53" s="115"/>
      <c r="C53" s="380" t="s">
        <v>5</v>
      </c>
      <c r="D53" s="834" t="s">
        <v>4</v>
      </c>
      <c r="E53" s="834"/>
      <c r="F53" s="834"/>
      <c r="G53" s="834"/>
      <c r="H53" s="834"/>
      <c r="I53" s="834"/>
      <c r="J53" s="834"/>
      <c r="K53" s="834"/>
      <c r="L53" s="834"/>
      <c r="M53" s="834"/>
      <c r="N53" s="834"/>
      <c r="O53" s="834"/>
      <c r="P53" s="835"/>
      <c r="Q53" s="517">
        <f>ROUNDDOWN(Q35-Q42+Q44,-3)</f>
        <v>0</v>
      </c>
      <c r="R53" s="518"/>
      <c r="S53" s="518"/>
      <c r="T53" s="518"/>
      <c r="U53" s="518"/>
      <c r="V53" s="518"/>
      <c r="W53" s="518"/>
      <c r="X53" s="518"/>
      <c r="Y53" s="518"/>
      <c r="Z53" s="518"/>
      <c r="AA53" s="518"/>
      <c r="AB53" s="518"/>
      <c r="AC53" s="518"/>
      <c r="AD53" s="518"/>
      <c r="AE53" s="518"/>
      <c r="AF53" s="518"/>
      <c r="AG53" s="519"/>
      <c r="AH53" s="341" t="s">
        <v>1</v>
      </c>
      <c r="AI53" s="295"/>
    </row>
    <row r="54" spans="1:35" s="2" customFormat="1" ht="35.1" customHeight="1" thickBot="1" x14ac:dyDescent="0.2">
      <c r="A54" s="295"/>
      <c r="B54" s="295"/>
      <c r="C54" s="381" t="s">
        <v>3</v>
      </c>
      <c r="D54" s="836" t="s">
        <v>2</v>
      </c>
      <c r="E54" s="836"/>
      <c r="F54" s="836"/>
      <c r="G54" s="836"/>
      <c r="H54" s="836"/>
      <c r="I54" s="836"/>
      <c r="J54" s="836"/>
      <c r="K54" s="836"/>
      <c r="L54" s="836"/>
      <c r="M54" s="836"/>
      <c r="N54" s="836"/>
      <c r="O54" s="836"/>
      <c r="P54" s="837"/>
      <c r="Q54" s="520">
        <f>ROUNDDOWN(Q31-Q32-Q33-Q34,-3)</f>
        <v>0</v>
      </c>
      <c r="R54" s="521"/>
      <c r="S54" s="521"/>
      <c r="T54" s="521"/>
      <c r="U54" s="521"/>
      <c r="V54" s="521"/>
      <c r="W54" s="521"/>
      <c r="X54" s="521"/>
      <c r="Y54" s="521"/>
      <c r="Z54" s="521"/>
      <c r="AA54" s="521"/>
      <c r="AB54" s="521"/>
      <c r="AC54" s="521"/>
      <c r="AD54" s="521"/>
      <c r="AE54" s="521"/>
      <c r="AF54" s="521"/>
      <c r="AG54" s="522"/>
      <c r="AH54" s="337" t="s">
        <v>1</v>
      </c>
      <c r="AI54" s="295"/>
    </row>
    <row r="55" spans="1:35" s="2" customFormat="1" ht="9.9499999999999993" customHeight="1" x14ac:dyDescent="0.15">
      <c r="A55" s="295"/>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row>
    <row r="56" spans="1:35" ht="15" customHeight="1" x14ac:dyDescent="0.15">
      <c r="A56" s="115"/>
      <c r="B56" s="115"/>
      <c r="C56" s="115" t="s">
        <v>0</v>
      </c>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row>
    <row r="57" spans="1:35" ht="10.5" customHeight="1" x14ac:dyDescent="0.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row>
  </sheetData>
  <sheetProtection algorithmName="SHA-512" hashValue="nS1M4iihj6yWPzaxeRTzYkf4LE6fR03W++3znXEjvxc8UUxEIL4s4k5LUWmTqb77M1hFma1E7/8/6Zk0Z9gxIg==" saltValue="NY4r3S7qnv3kile+vLXg9Q==" spinCount="100000" sheet="1" objects="1" scenarios="1"/>
  <mergeCells count="79">
    <mergeCell ref="Q13:T13"/>
    <mergeCell ref="D24:P24"/>
    <mergeCell ref="Q14:S14"/>
    <mergeCell ref="Q15:S15"/>
    <mergeCell ref="F21:P21"/>
    <mergeCell ref="F23:P23"/>
    <mergeCell ref="F17:P17"/>
    <mergeCell ref="F19:P19"/>
    <mergeCell ref="D14:P14"/>
    <mergeCell ref="F22:P22"/>
    <mergeCell ref="Q22:AG22"/>
    <mergeCell ref="F18:P18"/>
    <mergeCell ref="Q17:AG17"/>
    <mergeCell ref="Q18:AG18"/>
    <mergeCell ref="Q23:AG23"/>
    <mergeCell ref="Q21:AG21"/>
    <mergeCell ref="V10:AG10"/>
    <mergeCell ref="B4:F4"/>
    <mergeCell ref="V9:AH9"/>
    <mergeCell ref="V5:AH5"/>
    <mergeCell ref="V6:X6"/>
    <mergeCell ref="Y6:AG6"/>
    <mergeCell ref="P9:U9"/>
    <mergeCell ref="Q38:AG38"/>
    <mergeCell ref="Q33:AG33"/>
    <mergeCell ref="B2:AH2"/>
    <mergeCell ref="Q24:AH24"/>
    <mergeCell ref="V7:AH7"/>
    <mergeCell ref="P8:U8"/>
    <mergeCell ref="V8:AH8"/>
    <mergeCell ref="P10:U10"/>
    <mergeCell ref="Q20:AG20"/>
    <mergeCell ref="Q16:AG16"/>
    <mergeCell ref="P6:U6"/>
    <mergeCell ref="P7:U7"/>
    <mergeCell ref="F15:P15"/>
    <mergeCell ref="E20:P20"/>
    <mergeCell ref="D13:K13"/>
    <mergeCell ref="D16:P16"/>
    <mergeCell ref="Q37:AG37"/>
    <mergeCell ref="Q41:AG41"/>
    <mergeCell ref="G36:P36"/>
    <mergeCell ref="Q19:AG19"/>
    <mergeCell ref="D54:P54"/>
    <mergeCell ref="E30:P30"/>
    <mergeCell ref="F31:P31"/>
    <mergeCell ref="F35:P35"/>
    <mergeCell ref="Q53:AG53"/>
    <mergeCell ref="G37:P37"/>
    <mergeCell ref="D53:P53"/>
    <mergeCell ref="H42:P42"/>
    <mergeCell ref="H44:P44"/>
    <mergeCell ref="D45:AH45"/>
    <mergeCell ref="Q54:AG54"/>
    <mergeCell ref="Q49:AG49"/>
    <mergeCell ref="D49:P49"/>
    <mergeCell ref="D50:P50"/>
    <mergeCell ref="D41:P41"/>
    <mergeCell ref="Q42:AG42"/>
    <mergeCell ref="Q44:AG44"/>
    <mergeCell ref="D43:P43"/>
    <mergeCell ref="Q43:AG43"/>
    <mergeCell ref="Q50:AG50"/>
    <mergeCell ref="E26:AH26"/>
    <mergeCell ref="E25:AH25"/>
    <mergeCell ref="C25:D25"/>
    <mergeCell ref="C26:D26"/>
    <mergeCell ref="Q36:AG36"/>
    <mergeCell ref="Q35:AG35"/>
    <mergeCell ref="G34:P34"/>
    <mergeCell ref="F33:F34"/>
    <mergeCell ref="D29:P29"/>
    <mergeCell ref="Q31:AG31"/>
    <mergeCell ref="Q32:AG32"/>
    <mergeCell ref="G33:P33"/>
    <mergeCell ref="Q29:AG29"/>
    <mergeCell ref="Q30:AG30"/>
    <mergeCell ref="F32:P32"/>
    <mergeCell ref="Q34:AG34"/>
  </mergeCells>
  <phoneticPr fontId="5"/>
  <dataValidations count="1">
    <dataValidation type="list" allowBlank="1" showInputMessage="1" showErrorMessage="1" sqref="Q13:T13">
      <formula1>"あり,なし"</formula1>
    </dataValidation>
  </dataValidations>
  <printOptions horizontalCentered="1"/>
  <pageMargins left="0.59055118110236227" right="0.59055118110236227" top="0.39370078740157483" bottom="0.19685039370078741" header="0.31496062992125984" footer="0.19685039370078741"/>
  <pageSetup paperSize="9" scale="73" orientation="portrait" r:id="rId1"/>
  <headerFooter alignWithMargins="0"/>
  <rowBreaks count="1" manualBreakCount="1">
    <brk id="57"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O70"/>
  <sheetViews>
    <sheetView view="pageBreakPreview" zoomScale="85" zoomScaleNormal="100" zoomScaleSheetLayoutView="85" workbookViewId="0">
      <selection activeCell="C17" sqref="C17:D18"/>
    </sheetView>
  </sheetViews>
  <sheetFormatPr defaultRowHeight="13.5" x14ac:dyDescent="0.15"/>
  <cols>
    <col min="1" max="2" width="1.25" style="10" customWidth="1"/>
    <col min="3" max="4" width="2.625" style="10" customWidth="1"/>
    <col min="5" max="11" width="2.25" style="10" customWidth="1"/>
    <col min="12" max="12" width="2.875" style="10" customWidth="1"/>
    <col min="13" max="26" width="2.25" style="10" customWidth="1"/>
    <col min="27" max="27" width="2.875" style="10" customWidth="1"/>
    <col min="28" max="42" width="2.25" style="10" customWidth="1"/>
    <col min="43" max="16384" width="9" style="10"/>
  </cols>
  <sheetData>
    <row r="1" spans="1:41" x14ac:dyDescent="0.15">
      <c r="A1" s="159" t="s">
        <v>124</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row>
    <row r="2" spans="1:41" x14ac:dyDescent="0.15">
      <c r="A2" s="884" t="s">
        <v>312</v>
      </c>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row>
    <row r="3" spans="1:41" x14ac:dyDescent="0.15">
      <c r="A3" s="884"/>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c r="AG3" s="884"/>
      <c r="AH3" s="884"/>
      <c r="AI3" s="884"/>
      <c r="AJ3" s="884"/>
      <c r="AK3" s="884"/>
      <c r="AL3" s="884"/>
      <c r="AM3" s="884"/>
      <c r="AN3" s="884"/>
      <c r="AO3" s="884"/>
    </row>
    <row r="4" spans="1:41" ht="13.5" customHeight="1" x14ac:dyDescent="0.15">
      <c r="A4" s="160"/>
      <c r="B4" s="160"/>
      <c r="C4" s="160"/>
      <c r="D4" s="160"/>
      <c r="E4" s="160"/>
      <c r="F4" s="160"/>
      <c r="G4" s="160"/>
      <c r="H4" s="160"/>
      <c r="I4" s="160"/>
      <c r="J4" s="160"/>
      <c r="K4" s="160"/>
      <c r="L4" s="160"/>
      <c r="M4" s="160"/>
      <c r="N4" s="160"/>
      <c r="O4" s="160"/>
      <c r="P4" s="160"/>
      <c r="Q4" s="160"/>
      <c r="R4" s="160"/>
      <c r="S4" s="160"/>
      <c r="T4" s="160"/>
      <c r="U4" s="159"/>
      <c r="V4" s="159"/>
      <c r="W4" s="159"/>
      <c r="X4" s="159"/>
      <c r="Y4" s="159"/>
      <c r="Z4" s="159"/>
      <c r="AA4" s="159"/>
      <c r="AB4" s="159"/>
      <c r="AC4" s="159"/>
      <c r="AD4" s="159"/>
      <c r="AE4" s="745">
        <f ca="1">TODAY()</f>
        <v>44218</v>
      </c>
      <c r="AF4" s="745"/>
      <c r="AG4" s="745"/>
      <c r="AH4" s="745"/>
      <c r="AI4" s="745"/>
      <c r="AJ4" s="745"/>
      <c r="AK4" s="745"/>
      <c r="AL4" s="745"/>
      <c r="AM4" s="745"/>
      <c r="AN4" s="745"/>
      <c r="AO4" s="745"/>
    </row>
    <row r="5" spans="1:41" ht="13.5" customHeight="1" thickBot="1" x14ac:dyDescent="0.2">
      <c r="A5" s="159" t="s">
        <v>123</v>
      </c>
      <c r="B5" s="160"/>
      <c r="C5" s="160"/>
      <c r="D5" s="160"/>
      <c r="E5" s="160"/>
      <c r="F5" s="160"/>
      <c r="G5" s="160"/>
      <c r="H5" s="160"/>
      <c r="I5" s="160"/>
      <c r="J5" s="160"/>
      <c r="K5" s="160"/>
      <c r="L5" s="160"/>
      <c r="M5" s="160"/>
      <c r="N5" s="160"/>
      <c r="O5" s="160"/>
      <c r="P5" s="160"/>
      <c r="Q5" s="160"/>
      <c r="R5" s="160"/>
      <c r="S5" s="160"/>
      <c r="T5" s="160"/>
      <c r="U5" s="159"/>
      <c r="V5" s="159"/>
      <c r="W5" s="159"/>
      <c r="X5" s="159"/>
      <c r="Y5" s="159"/>
      <c r="Z5" s="159"/>
      <c r="AA5" s="159"/>
      <c r="AB5" s="159"/>
      <c r="AC5" s="159"/>
      <c r="AD5" s="159"/>
      <c r="AE5" s="159"/>
      <c r="AF5" s="159"/>
      <c r="AG5" s="159"/>
      <c r="AH5" s="159"/>
      <c r="AI5" s="159"/>
      <c r="AJ5" s="159"/>
      <c r="AK5" s="159"/>
      <c r="AL5" s="159"/>
      <c r="AM5" s="159"/>
      <c r="AN5" s="159"/>
      <c r="AO5" s="159"/>
    </row>
    <row r="6" spans="1:41" x14ac:dyDescent="0.15">
      <c r="A6" s="159"/>
      <c r="B6" s="159"/>
      <c r="C6" s="159"/>
      <c r="D6" s="159"/>
      <c r="E6" s="159"/>
      <c r="F6" s="159"/>
      <c r="G6" s="159"/>
      <c r="H6" s="159"/>
      <c r="I6" s="159"/>
      <c r="J6" s="159"/>
      <c r="K6" s="159"/>
      <c r="L6" s="159"/>
      <c r="M6" s="159"/>
      <c r="N6" s="159"/>
      <c r="O6" s="159"/>
      <c r="P6" s="159"/>
      <c r="Q6" s="159"/>
      <c r="R6" s="159"/>
      <c r="S6" s="159"/>
      <c r="T6" s="159"/>
      <c r="U6" s="159"/>
      <c r="V6" s="159"/>
      <c r="W6" s="159"/>
      <c r="X6" s="885" t="s">
        <v>122</v>
      </c>
      <c r="Y6" s="886"/>
      <c r="Z6" s="886"/>
      <c r="AA6" s="886"/>
      <c r="AB6" s="886"/>
      <c r="AC6" s="886"/>
      <c r="AD6" s="887"/>
      <c r="AE6" s="749" t="s">
        <v>121</v>
      </c>
      <c r="AF6" s="750"/>
      <c r="AG6" s="750"/>
      <c r="AH6" s="750"/>
      <c r="AI6" s="751">
        <f>④第２号様式の２!F1</f>
        <v>0</v>
      </c>
      <c r="AJ6" s="751"/>
      <c r="AK6" s="751"/>
      <c r="AL6" s="751"/>
      <c r="AM6" s="751"/>
      <c r="AN6" s="750" t="s">
        <v>120</v>
      </c>
      <c r="AO6" s="752"/>
    </row>
    <row r="7" spans="1:41" x14ac:dyDescent="0.15">
      <c r="A7" s="159"/>
      <c r="B7" s="159"/>
      <c r="C7" s="159"/>
      <c r="D7" s="159"/>
      <c r="E7" s="159"/>
      <c r="F7" s="159"/>
      <c r="G7" s="159"/>
      <c r="H7" s="159"/>
      <c r="I7" s="159"/>
      <c r="J7" s="159"/>
      <c r="K7" s="159"/>
      <c r="L7" s="159"/>
      <c r="M7" s="159"/>
      <c r="N7" s="159"/>
      <c r="O7" s="159"/>
      <c r="P7" s="159"/>
      <c r="Q7" s="159"/>
      <c r="R7" s="159"/>
      <c r="S7" s="159"/>
      <c r="T7" s="159"/>
      <c r="U7" s="159"/>
      <c r="V7" s="159"/>
      <c r="W7" s="159"/>
      <c r="X7" s="901" t="s">
        <v>119</v>
      </c>
      <c r="Y7" s="902"/>
      <c r="Z7" s="902"/>
      <c r="AA7" s="902"/>
      <c r="AB7" s="902"/>
      <c r="AC7" s="902"/>
      <c r="AD7" s="903"/>
      <c r="AE7" s="904">
        <f>④第２号様式の２!E2</f>
        <v>0</v>
      </c>
      <c r="AF7" s="905"/>
      <c r="AG7" s="905"/>
      <c r="AH7" s="905"/>
      <c r="AI7" s="905"/>
      <c r="AJ7" s="905"/>
      <c r="AK7" s="905"/>
      <c r="AL7" s="905"/>
      <c r="AM7" s="905"/>
      <c r="AN7" s="905"/>
      <c r="AO7" s="906"/>
    </row>
    <row r="8" spans="1:41" x14ac:dyDescent="0.15">
      <c r="A8" s="159"/>
      <c r="B8" s="159"/>
      <c r="C8" s="159"/>
      <c r="D8" s="159"/>
      <c r="E8" s="159"/>
      <c r="F8" s="159"/>
      <c r="G8" s="159"/>
      <c r="H8" s="159"/>
      <c r="I8" s="159"/>
      <c r="J8" s="159"/>
      <c r="K8" s="159"/>
      <c r="L8" s="159"/>
      <c r="M8" s="159"/>
      <c r="N8" s="159"/>
      <c r="O8" s="159"/>
      <c r="P8" s="159"/>
      <c r="Q8" s="159"/>
      <c r="R8" s="159"/>
      <c r="S8" s="159"/>
      <c r="T8" s="159"/>
      <c r="U8" s="159"/>
      <c r="V8" s="159"/>
      <c r="W8" s="159"/>
      <c r="X8" s="901" t="s">
        <v>118</v>
      </c>
      <c r="Y8" s="902"/>
      <c r="Z8" s="902"/>
      <c r="AA8" s="902"/>
      <c r="AB8" s="902"/>
      <c r="AC8" s="902"/>
      <c r="AD8" s="903"/>
      <c r="AE8" s="907">
        <f>④第２号様式の２!E3</f>
        <v>0</v>
      </c>
      <c r="AF8" s="908"/>
      <c r="AG8" s="908"/>
      <c r="AH8" s="908"/>
      <c r="AI8" s="908"/>
      <c r="AJ8" s="908"/>
      <c r="AK8" s="908"/>
      <c r="AL8" s="908"/>
      <c r="AM8" s="908"/>
      <c r="AN8" s="908"/>
      <c r="AO8" s="909"/>
    </row>
    <row r="9" spans="1:41" x14ac:dyDescent="0.15">
      <c r="A9" s="159"/>
      <c r="B9" s="159"/>
      <c r="C9" s="159"/>
      <c r="D9" s="159"/>
      <c r="E9" s="159"/>
      <c r="F9" s="159"/>
      <c r="G9" s="159"/>
      <c r="H9" s="159"/>
      <c r="I9" s="159"/>
      <c r="J9" s="159"/>
      <c r="K9" s="159"/>
      <c r="L9" s="159"/>
      <c r="M9" s="159"/>
      <c r="N9" s="159"/>
      <c r="O9" s="159"/>
      <c r="P9" s="159"/>
      <c r="Q9" s="159"/>
      <c r="R9" s="159"/>
      <c r="S9" s="159"/>
      <c r="T9" s="159"/>
      <c r="U9" s="159"/>
      <c r="V9" s="159"/>
      <c r="W9" s="159"/>
      <c r="X9" s="901" t="s">
        <v>117</v>
      </c>
      <c r="Y9" s="902"/>
      <c r="Z9" s="902"/>
      <c r="AA9" s="902"/>
      <c r="AB9" s="902"/>
      <c r="AC9" s="902"/>
      <c r="AD9" s="903"/>
      <c r="AE9" s="910">
        <f>④第２号様式の２!E4</f>
        <v>0</v>
      </c>
      <c r="AF9" s="911"/>
      <c r="AG9" s="911"/>
      <c r="AH9" s="911"/>
      <c r="AI9" s="911"/>
      <c r="AJ9" s="911"/>
      <c r="AK9" s="911"/>
      <c r="AL9" s="911"/>
      <c r="AM9" s="911"/>
      <c r="AN9" s="911"/>
      <c r="AO9" s="912"/>
    </row>
    <row r="10" spans="1:41" ht="14.25" thickBo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923" t="s">
        <v>116</v>
      </c>
      <c r="Y10" s="924"/>
      <c r="Z10" s="924"/>
      <c r="AA10" s="924"/>
      <c r="AB10" s="924"/>
      <c r="AC10" s="924"/>
      <c r="AD10" s="925"/>
      <c r="AE10" s="926">
        <f>④第２号様式の２!E5</f>
        <v>0</v>
      </c>
      <c r="AF10" s="927"/>
      <c r="AG10" s="927"/>
      <c r="AH10" s="927"/>
      <c r="AI10" s="927"/>
      <c r="AJ10" s="927"/>
      <c r="AK10" s="927"/>
      <c r="AL10" s="927"/>
      <c r="AM10" s="927"/>
      <c r="AN10" s="927"/>
      <c r="AO10" s="126" t="s">
        <v>115</v>
      </c>
    </row>
    <row r="11" spans="1:41" ht="6" customHeight="1" x14ac:dyDescent="0.1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row>
    <row r="12" spans="1:41" ht="45.75" customHeight="1" x14ac:dyDescent="0.15">
      <c r="A12" s="159"/>
      <c r="B12" s="159"/>
      <c r="C12" s="159"/>
      <c r="D12" s="159"/>
      <c r="E12" s="913" t="s">
        <v>114</v>
      </c>
      <c r="F12" s="913"/>
      <c r="G12" s="913"/>
      <c r="H12" s="913"/>
      <c r="I12" s="913"/>
      <c r="J12" s="913"/>
      <c r="K12" s="913"/>
      <c r="L12" s="913"/>
      <c r="M12" s="913"/>
      <c r="N12" s="913"/>
      <c r="O12" s="913"/>
      <c r="P12" s="913"/>
      <c r="Q12" s="913"/>
      <c r="R12" s="913"/>
      <c r="S12" s="913"/>
      <c r="T12" s="913"/>
      <c r="U12" s="913"/>
      <c r="V12" s="161"/>
      <c r="W12" s="913" t="s">
        <v>113</v>
      </c>
      <c r="X12" s="913"/>
      <c r="Y12" s="913"/>
      <c r="Z12" s="913"/>
      <c r="AA12" s="913"/>
      <c r="AB12" s="913"/>
      <c r="AC12" s="913"/>
      <c r="AD12" s="913"/>
      <c r="AE12" s="913"/>
      <c r="AF12" s="913"/>
      <c r="AG12" s="913"/>
      <c r="AH12" s="913"/>
      <c r="AI12" s="913"/>
      <c r="AJ12" s="913"/>
      <c r="AK12" s="913"/>
      <c r="AL12" s="913"/>
      <c r="AM12" s="913"/>
      <c r="AN12" s="913"/>
      <c r="AO12" s="161"/>
    </row>
    <row r="13" spans="1:41" ht="11.25" customHeight="1" x14ac:dyDescent="0.15">
      <c r="A13" s="914" t="s">
        <v>112</v>
      </c>
      <c r="B13" s="914"/>
      <c r="C13" s="928" t="s">
        <v>111</v>
      </c>
      <c r="D13" s="928"/>
      <c r="E13" s="929" t="s">
        <v>110</v>
      </c>
      <c r="F13" s="894"/>
      <c r="G13" s="895"/>
      <c r="H13" s="894" t="s">
        <v>109</v>
      </c>
      <c r="I13" s="894"/>
      <c r="J13" s="894"/>
      <c r="K13" s="895"/>
      <c r="L13" s="929" t="s">
        <v>107</v>
      </c>
      <c r="M13" s="894"/>
      <c r="N13" s="894"/>
      <c r="O13" s="894"/>
      <c r="P13" s="894"/>
      <c r="Q13" s="894"/>
      <c r="R13" s="894"/>
      <c r="S13" s="888" t="s">
        <v>108</v>
      </c>
      <c r="T13" s="889"/>
      <c r="U13" s="889"/>
      <c r="V13" s="889"/>
      <c r="W13" s="889"/>
      <c r="X13" s="889"/>
      <c r="Y13" s="889"/>
      <c r="Z13" s="890"/>
      <c r="AA13" s="894" t="s">
        <v>107</v>
      </c>
      <c r="AB13" s="894"/>
      <c r="AC13" s="894"/>
      <c r="AD13" s="894"/>
      <c r="AE13" s="894"/>
      <c r="AF13" s="894"/>
      <c r="AG13" s="895"/>
      <c r="AH13" s="898" t="s">
        <v>106</v>
      </c>
      <c r="AI13" s="889"/>
      <c r="AJ13" s="889"/>
      <c r="AK13" s="889"/>
      <c r="AL13" s="889"/>
      <c r="AM13" s="889"/>
      <c r="AN13" s="889"/>
      <c r="AO13" s="899"/>
    </row>
    <row r="14" spans="1:41" ht="11.25" customHeight="1" x14ac:dyDescent="0.15">
      <c r="A14" s="914"/>
      <c r="B14" s="914"/>
      <c r="C14" s="928"/>
      <c r="D14" s="928"/>
      <c r="E14" s="930"/>
      <c r="F14" s="931"/>
      <c r="G14" s="932"/>
      <c r="H14" s="931"/>
      <c r="I14" s="931"/>
      <c r="J14" s="931"/>
      <c r="K14" s="932"/>
      <c r="L14" s="933"/>
      <c r="M14" s="896"/>
      <c r="N14" s="896"/>
      <c r="O14" s="896"/>
      <c r="P14" s="896"/>
      <c r="Q14" s="896"/>
      <c r="R14" s="896"/>
      <c r="S14" s="891"/>
      <c r="T14" s="892"/>
      <c r="U14" s="892"/>
      <c r="V14" s="892"/>
      <c r="W14" s="892"/>
      <c r="X14" s="892"/>
      <c r="Y14" s="892"/>
      <c r="Z14" s="893"/>
      <c r="AA14" s="896"/>
      <c r="AB14" s="896"/>
      <c r="AC14" s="896"/>
      <c r="AD14" s="896"/>
      <c r="AE14" s="896"/>
      <c r="AF14" s="896"/>
      <c r="AG14" s="897"/>
      <c r="AH14" s="892"/>
      <c r="AI14" s="892"/>
      <c r="AJ14" s="892"/>
      <c r="AK14" s="892"/>
      <c r="AL14" s="892"/>
      <c r="AM14" s="892"/>
      <c r="AN14" s="892"/>
      <c r="AO14" s="900"/>
    </row>
    <row r="15" spans="1:41" ht="11.25" customHeight="1" x14ac:dyDescent="0.15">
      <c r="A15" s="914" t="s">
        <v>105</v>
      </c>
      <c r="B15" s="914"/>
      <c r="C15" s="934" t="s">
        <v>104</v>
      </c>
      <c r="D15" s="935"/>
      <c r="E15" s="938" t="s">
        <v>103</v>
      </c>
      <c r="F15" s="938"/>
      <c r="G15" s="938"/>
      <c r="H15" s="914" t="s">
        <v>102</v>
      </c>
      <c r="I15" s="914"/>
      <c r="J15" s="914"/>
      <c r="K15" s="939"/>
      <c r="L15" s="922"/>
      <c r="M15" s="879" t="s">
        <v>101</v>
      </c>
      <c r="N15" s="880" t="s">
        <v>93</v>
      </c>
      <c r="O15" s="879" t="s">
        <v>100</v>
      </c>
      <c r="P15" s="880" t="s">
        <v>95</v>
      </c>
      <c r="Q15" s="879" t="s">
        <v>99</v>
      </c>
      <c r="R15" s="881" t="s">
        <v>94</v>
      </c>
      <c r="S15" s="883" t="s">
        <v>96</v>
      </c>
      <c r="T15" s="883"/>
      <c r="U15" s="883"/>
      <c r="V15" s="883"/>
      <c r="W15" s="883"/>
      <c r="X15" s="883"/>
      <c r="Y15" s="883"/>
      <c r="Z15" s="940"/>
      <c r="AA15" s="879"/>
      <c r="AB15" s="879" t="s">
        <v>98</v>
      </c>
      <c r="AC15" s="880" t="s">
        <v>93</v>
      </c>
      <c r="AD15" s="879" t="s">
        <v>98</v>
      </c>
      <c r="AE15" s="880" t="s">
        <v>95</v>
      </c>
      <c r="AF15" s="879" t="s">
        <v>97</v>
      </c>
      <c r="AG15" s="881" t="s">
        <v>94</v>
      </c>
      <c r="AH15" s="882" t="s">
        <v>96</v>
      </c>
      <c r="AI15" s="883"/>
      <c r="AJ15" s="883"/>
      <c r="AK15" s="883"/>
      <c r="AL15" s="883"/>
      <c r="AM15" s="883"/>
      <c r="AN15" s="883"/>
      <c r="AO15" s="883"/>
    </row>
    <row r="16" spans="1:41" ht="11.25" customHeight="1" x14ac:dyDescent="0.15">
      <c r="A16" s="914"/>
      <c r="B16" s="914"/>
      <c r="C16" s="936"/>
      <c r="D16" s="937"/>
      <c r="E16" s="938"/>
      <c r="F16" s="938"/>
      <c r="G16" s="938"/>
      <c r="H16" s="914"/>
      <c r="I16" s="914"/>
      <c r="J16" s="914"/>
      <c r="K16" s="939"/>
      <c r="L16" s="922"/>
      <c r="M16" s="879"/>
      <c r="N16" s="880"/>
      <c r="O16" s="879"/>
      <c r="P16" s="880"/>
      <c r="Q16" s="879"/>
      <c r="R16" s="881"/>
      <c r="S16" s="883"/>
      <c r="T16" s="883"/>
      <c r="U16" s="883"/>
      <c r="V16" s="883"/>
      <c r="W16" s="883"/>
      <c r="X16" s="883"/>
      <c r="Y16" s="883"/>
      <c r="Z16" s="940"/>
      <c r="AA16" s="879"/>
      <c r="AB16" s="879"/>
      <c r="AC16" s="880"/>
      <c r="AD16" s="879"/>
      <c r="AE16" s="880"/>
      <c r="AF16" s="879"/>
      <c r="AG16" s="881"/>
      <c r="AH16" s="882"/>
      <c r="AI16" s="883"/>
      <c r="AJ16" s="883"/>
      <c r="AK16" s="883"/>
      <c r="AL16" s="883"/>
      <c r="AM16" s="883"/>
      <c r="AN16" s="883"/>
      <c r="AO16" s="883"/>
    </row>
    <row r="17" spans="1:41" ht="11.25" customHeight="1" x14ac:dyDescent="0.15">
      <c r="A17" s="914">
        <v>1</v>
      </c>
      <c r="B17" s="914"/>
      <c r="C17" s="915"/>
      <c r="D17" s="916"/>
      <c r="E17" s="919"/>
      <c r="F17" s="919"/>
      <c r="G17" s="919"/>
      <c r="H17" s="920"/>
      <c r="I17" s="920"/>
      <c r="J17" s="920"/>
      <c r="K17" s="921"/>
      <c r="L17" s="922"/>
      <c r="M17" s="879"/>
      <c r="N17" s="880" t="s">
        <v>93</v>
      </c>
      <c r="O17" s="879"/>
      <c r="P17" s="880" t="s">
        <v>95</v>
      </c>
      <c r="Q17" s="879"/>
      <c r="R17" s="881" t="s">
        <v>94</v>
      </c>
      <c r="S17" s="883"/>
      <c r="T17" s="883"/>
      <c r="U17" s="883"/>
      <c r="V17" s="883"/>
      <c r="W17" s="883"/>
      <c r="X17" s="883"/>
      <c r="Y17" s="883"/>
      <c r="Z17" s="940"/>
      <c r="AA17" s="879"/>
      <c r="AB17" s="879"/>
      <c r="AC17" s="880" t="s">
        <v>93</v>
      </c>
      <c r="AD17" s="879"/>
      <c r="AE17" s="880" t="s">
        <v>95</v>
      </c>
      <c r="AF17" s="879"/>
      <c r="AG17" s="881" t="s">
        <v>94</v>
      </c>
      <c r="AH17" s="882"/>
      <c r="AI17" s="883"/>
      <c r="AJ17" s="883"/>
      <c r="AK17" s="883"/>
      <c r="AL17" s="883"/>
      <c r="AM17" s="883"/>
      <c r="AN17" s="883"/>
      <c r="AO17" s="883"/>
    </row>
    <row r="18" spans="1:41" ht="11.25" customHeight="1" x14ac:dyDescent="0.15">
      <c r="A18" s="914"/>
      <c r="B18" s="914"/>
      <c r="C18" s="917"/>
      <c r="D18" s="918"/>
      <c r="E18" s="919"/>
      <c r="F18" s="919"/>
      <c r="G18" s="919"/>
      <c r="H18" s="920"/>
      <c r="I18" s="920"/>
      <c r="J18" s="920"/>
      <c r="K18" s="921"/>
      <c r="L18" s="922"/>
      <c r="M18" s="879"/>
      <c r="N18" s="880"/>
      <c r="O18" s="879"/>
      <c r="P18" s="880"/>
      <c r="Q18" s="879"/>
      <c r="R18" s="881"/>
      <c r="S18" s="883"/>
      <c r="T18" s="883"/>
      <c r="U18" s="883"/>
      <c r="V18" s="883"/>
      <c r="W18" s="883"/>
      <c r="X18" s="883"/>
      <c r="Y18" s="883"/>
      <c r="Z18" s="940"/>
      <c r="AA18" s="879"/>
      <c r="AB18" s="879"/>
      <c r="AC18" s="880"/>
      <c r="AD18" s="879"/>
      <c r="AE18" s="880"/>
      <c r="AF18" s="879"/>
      <c r="AG18" s="881"/>
      <c r="AH18" s="882"/>
      <c r="AI18" s="883"/>
      <c r="AJ18" s="883"/>
      <c r="AK18" s="883"/>
      <c r="AL18" s="883"/>
      <c r="AM18" s="883"/>
      <c r="AN18" s="883"/>
      <c r="AO18" s="883"/>
    </row>
    <row r="19" spans="1:41" ht="11.25" customHeight="1" x14ac:dyDescent="0.15">
      <c r="A19" s="914">
        <v>2</v>
      </c>
      <c r="B19" s="914"/>
      <c r="C19" s="915"/>
      <c r="D19" s="916"/>
      <c r="E19" s="919"/>
      <c r="F19" s="919"/>
      <c r="G19" s="919"/>
      <c r="H19" s="920"/>
      <c r="I19" s="920"/>
      <c r="J19" s="920"/>
      <c r="K19" s="921"/>
      <c r="L19" s="922"/>
      <c r="M19" s="879"/>
      <c r="N19" s="880" t="s">
        <v>93</v>
      </c>
      <c r="O19" s="879"/>
      <c r="P19" s="880" t="s">
        <v>95</v>
      </c>
      <c r="Q19" s="879"/>
      <c r="R19" s="881" t="s">
        <v>94</v>
      </c>
      <c r="S19" s="883"/>
      <c r="T19" s="883"/>
      <c r="U19" s="883"/>
      <c r="V19" s="883"/>
      <c r="W19" s="883"/>
      <c r="X19" s="883"/>
      <c r="Y19" s="883"/>
      <c r="Z19" s="940"/>
      <c r="AA19" s="879"/>
      <c r="AB19" s="879"/>
      <c r="AC19" s="880" t="s">
        <v>93</v>
      </c>
      <c r="AD19" s="879"/>
      <c r="AE19" s="880" t="s">
        <v>95</v>
      </c>
      <c r="AF19" s="879"/>
      <c r="AG19" s="881" t="s">
        <v>94</v>
      </c>
      <c r="AH19" s="882"/>
      <c r="AI19" s="883"/>
      <c r="AJ19" s="883"/>
      <c r="AK19" s="883"/>
      <c r="AL19" s="883"/>
      <c r="AM19" s="883"/>
      <c r="AN19" s="883"/>
      <c r="AO19" s="883"/>
    </row>
    <row r="20" spans="1:41" ht="11.25" customHeight="1" x14ac:dyDescent="0.15">
      <c r="A20" s="914"/>
      <c r="B20" s="914"/>
      <c r="C20" s="917"/>
      <c r="D20" s="918"/>
      <c r="E20" s="919"/>
      <c r="F20" s="919"/>
      <c r="G20" s="919"/>
      <c r="H20" s="920"/>
      <c r="I20" s="920"/>
      <c r="J20" s="920"/>
      <c r="K20" s="921"/>
      <c r="L20" s="922"/>
      <c r="M20" s="879"/>
      <c r="N20" s="880"/>
      <c r="O20" s="879"/>
      <c r="P20" s="880"/>
      <c r="Q20" s="879"/>
      <c r="R20" s="881"/>
      <c r="S20" s="883"/>
      <c r="T20" s="883"/>
      <c r="U20" s="883"/>
      <c r="V20" s="883"/>
      <c r="W20" s="883"/>
      <c r="X20" s="883"/>
      <c r="Y20" s="883"/>
      <c r="Z20" s="940"/>
      <c r="AA20" s="879"/>
      <c r="AB20" s="879"/>
      <c r="AC20" s="880"/>
      <c r="AD20" s="879"/>
      <c r="AE20" s="880"/>
      <c r="AF20" s="879"/>
      <c r="AG20" s="881"/>
      <c r="AH20" s="882"/>
      <c r="AI20" s="883"/>
      <c r="AJ20" s="883"/>
      <c r="AK20" s="883"/>
      <c r="AL20" s="883"/>
      <c r="AM20" s="883"/>
      <c r="AN20" s="883"/>
      <c r="AO20" s="883"/>
    </row>
    <row r="21" spans="1:41" ht="11.25" customHeight="1" x14ac:dyDescent="0.15">
      <c r="A21" s="914">
        <v>3</v>
      </c>
      <c r="B21" s="914"/>
      <c r="C21" s="915"/>
      <c r="D21" s="916"/>
      <c r="E21" s="919"/>
      <c r="F21" s="919"/>
      <c r="G21" s="919"/>
      <c r="H21" s="920"/>
      <c r="I21" s="920"/>
      <c r="J21" s="920"/>
      <c r="K21" s="921"/>
      <c r="L21" s="922"/>
      <c r="M21" s="879"/>
      <c r="N21" s="880" t="s">
        <v>93</v>
      </c>
      <c r="O21" s="879"/>
      <c r="P21" s="880" t="s">
        <v>95</v>
      </c>
      <c r="Q21" s="879"/>
      <c r="R21" s="881" t="s">
        <v>94</v>
      </c>
      <c r="S21" s="883"/>
      <c r="T21" s="883"/>
      <c r="U21" s="883"/>
      <c r="V21" s="883"/>
      <c r="W21" s="883"/>
      <c r="X21" s="883"/>
      <c r="Y21" s="883"/>
      <c r="Z21" s="940"/>
      <c r="AA21" s="879"/>
      <c r="AB21" s="879"/>
      <c r="AC21" s="880" t="s">
        <v>93</v>
      </c>
      <c r="AD21" s="879"/>
      <c r="AE21" s="880" t="s">
        <v>95</v>
      </c>
      <c r="AF21" s="879"/>
      <c r="AG21" s="881" t="s">
        <v>94</v>
      </c>
      <c r="AH21" s="882"/>
      <c r="AI21" s="883"/>
      <c r="AJ21" s="883"/>
      <c r="AK21" s="883"/>
      <c r="AL21" s="883"/>
      <c r="AM21" s="883"/>
      <c r="AN21" s="883"/>
      <c r="AO21" s="883"/>
    </row>
    <row r="22" spans="1:41" ht="11.25" customHeight="1" x14ac:dyDescent="0.15">
      <c r="A22" s="914"/>
      <c r="B22" s="914"/>
      <c r="C22" s="917"/>
      <c r="D22" s="918"/>
      <c r="E22" s="919"/>
      <c r="F22" s="919"/>
      <c r="G22" s="919"/>
      <c r="H22" s="920"/>
      <c r="I22" s="920"/>
      <c r="J22" s="920"/>
      <c r="K22" s="921"/>
      <c r="L22" s="922"/>
      <c r="M22" s="879"/>
      <c r="N22" s="880"/>
      <c r="O22" s="879"/>
      <c r="P22" s="880"/>
      <c r="Q22" s="879"/>
      <c r="R22" s="881"/>
      <c r="S22" s="883"/>
      <c r="T22" s="883"/>
      <c r="U22" s="883"/>
      <c r="V22" s="883"/>
      <c r="W22" s="883"/>
      <c r="X22" s="883"/>
      <c r="Y22" s="883"/>
      <c r="Z22" s="940"/>
      <c r="AA22" s="879"/>
      <c r="AB22" s="879"/>
      <c r="AC22" s="880"/>
      <c r="AD22" s="879"/>
      <c r="AE22" s="880"/>
      <c r="AF22" s="879"/>
      <c r="AG22" s="881"/>
      <c r="AH22" s="882"/>
      <c r="AI22" s="883"/>
      <c r="AJ22" s="883"/>
      <c r="AK22" s="883"/>
      <c r="AL22" s="883"/>
      <c r="AM22" s="883"/>
      <c r="AN22" s="883"/>
      <c r="AO22" s="883"/>
    </row>
    <row r="23" spans="1:41" ht="11.25" customHeight="1" x14ac:dyDescent="0.15">
      <c r="A23" s="914">
        <v>4</v>
      </c>
      <c r="B23" s="914"/>
      <c r="C23" s="915"/>
      <c r="D23" s="916"/>
      <c r="E23" s="919"/>
      <c r="F23" s="919"/>
      <c r="G23" s="919"/>
      <c r="H23" s="920"/>
      <c r="I23" s="920"/>
      <c r="J23" s="920"/>
      <c r="K23" s="921"/>
      <c r="L23" s="922"/>
      <c r="M23" s="879"/>
      <c r="N23" s="880" t="s">
        <v>93</v>
      </c>
      <c r="O23" s="879"/>
      <c r="P23" s="880" t="s">
        <v>92</v>
      </c>
      <c r="Q23" s="879"/>
      <c r="R23" s="881" t="s">
        <v>91</v>
      </c>
      <c r="S23" s="883"/>
      <c r="T23" s="883"/>
      <c r="U23" s="883"/>
      <c r="V23" s="883"/>
      <c r="W23" s="883"/>
      <c r="X23" s="883"/>
      <c r="Y23" s="883"/>
      <c r="Z23" s="940"/>
      <c r="AA23" s="879"/>
      <c r="AB23" s="879"/>
      <c r="AC23" s="880" t="s">
        <v>93</v>
      </c>
      <c r="AD23" s="879"/>
      <c r="AE23" s="880" t="s">
        <v>92</v>
      </c>
      <c r="AF23" s="879"/>
      <c r="AG23" s="881" t="s">
        <v>91</v>
      </c>
      <c r="AH23" s="882"/>
      <c r="AI23" s="883"/>
      <c r="AJ23" s="883"/>
      <c r="AK23" s="883"/>
      <c r="AL23" s="883"/>
      <c r="AM23" s="883"/>
      <c r="AN23" s="883"/>
      <c r="AO23" s="883"/>
    </row>
    <row r="24" spans="1:41" ht="11.25" customHeight="1" x14ac:dyDescent="0.15">
      <c r="A24" s="914"/>
      <c r="B24" s="914"/>
      <c r="C24" s="917"/>
      <c r="D24" s="918"/>
      <c r="E24" s="919"/>
      <c r="F24" s="919"/>
      <c r="G24" s="919"/>
      <c r="H24" s="920"/>
      <c r="I24" s="920"/>
      <c r="J24" s="920"/>
      <c r="K24" s="921"/>
      <c r="L24" s="922"/>
      <c r="M24" s="879"/>
      <c r="N24" s="880"/>
      <c r="O24" s="879"/>
      <c r="P24" s="880"/>
      <c r="Q24" s="879"/>
      <c r="R24" s="881"/>
      <c r="S24" s="883"/>
      <c r="T24" s="883"/>
      <c r="U24" s="883"/>
      <c r="V24" s="883"/>
      <c r="W24" s="883"/>
      <c r="X24" s="883"/>
      <c r="Y24" s="883"/>
      <c r="Z24" s="940"/>
      <c r="AA24" s="879"/>
      <c r="AB24" s="879"/>
      <c r="AC24" s="880"/>
      <c r="AD24" s="879"/>
      <c r="AE24" s="880"/>
      <c r="AF24" s="879"/>
      <c r="AG24" s="881"/>
      <c r="AH24" s="882"/>
      <c r="AI24" s="883"/>
      <c r="AJ24" s="883"/>
      <c r="AK24" s="883"/>
      <c r="AL24" s="883"/>
      <c r="AM24" s="883"/>
      <c r="AN24" s="883"/>
      <c r="AO24" s="883"/>
    </row>
    <row r="25" spans="1:41" ht="11.25" customHeight="1" x14ac:dyDescent="0.15">
      <c r="A25" s="914">
        <v>5</v>
      </c>
      <c r="B25" s="914"/>
      <c r="C25" s="915"/>
      <c r="D25" s="916"/>
      <c r="E25" s="919"/>
      <c r="F25" s="919"/>
      <c r="G25" s="919"/>
      <c r="H25" s="920"/>
      <c r="I25" s="920"/>
      <c r="J25" s="920"/>
      <c r="K25" s="921"/>
      <c r="L25" s="922"/>
      <c r="M25" s="879"/>
      <c r="N25" s="880" t="s">
        <v>93</v>
      </c>
      <c r="O25" s="879"/>
      <c r="P25" s="880" t="s">
        <v>92</v>
      </c>
      <c r="Q25" s="879"/>
      <c r="R25" s="881" t="s">
        <v>91</v>
      </c>
      <c r="S25" s="883"/>
      <c r="T25" s="883"/>
      <c r="U25" s="883"/>
      <c r="V25" s="883"/>
      <c r="W25" s="883"/>
      <c r="X25" s="883"/>
      <c r="Y25" s="883"/>
      <c r="Z25" s="940"/>
      <c r="AA25" s="879"/>
      <c r="AB25" s="879"/>
      <c r="AC25" s="880" t="s">
        <v>93</v>
      </c>
      <c r="AD25" s="879"/>
      <c r="AE25" s="880" t="s">
        <v>92</v>
      </c>
      <c r="AF25" s="879"/>
      <c r="AG25" s="881" t="s">
        <v>91</v>
      </c>
      <c r="AH25" s="882"/>
      <c r="AI25" s="883"/>
      <c r="AJ25" s="883"/>
      <c r="AK25" s="883"/>
      <c r="AL25" s="883"/>
      <c r="AM25" s="883"/>
      <c r="AN25" s="883"/>
      <c r="AO25" s="883"/>
    </row>
    <row r="26" spans="1:41" ht="11.25" customHeight="1" x14ac:dyDescent="0.15">
      <c r="A26" s="914"/>
      <c r="B26" s="914"/>
      <c r="C26" s="917"/>
      <c r="D26" s="918"/>
      <c r="E26" s="919"/>
      <c r="F26" s="919"/>
      <c r="G26" s="919"/>
      <c r="H26" s="920"/>
      <c r="I26" s="920"/>
      <c r="J26" s="920"/>
      <c r="K26" s="921"/>
      <c r="L26" s="922"/>
      <c r="M26" s="879"/>
      <c r="N26" s="880"/>
      <c r="O26" s="879"/>
      <c r="P26" s="880"/>
      <c r="Q26" s="879"/>
      <c r="R26" s="881"/>
      <c r="S26" s="883"/>
      <c r="T26" s="883"/>
      <c r="U26" s="883"/>
      <c r="V26" s="883"/>
      <c r="W26" s="883"/>
      <c r="X26" s="883"/>
      <c r="Y26" s="883"/>
      <c r="Z26" s="940"/>
      <c r="AA26" s="879"/>
      <c r="AB26" s="879"/>
      <c r="AC26" s="880"/>
      <c r="AD26" s="879"/>
      <c r="AE26" s="880"/>
      <c r="AF26" s="879"/>
      <c r="AG26" s="881"/>
      <c r="AH26" s="882"/>
      <c r="AI26" s="883"/>
      <c r="AJ26" s="883"/>
      <c r="AK26" s="883"/>
      <c r="AL26" s="883"/>
      <c r="AM26" s="883"/>
      <c r="AN26" s="883"/>
      <c r="AO26" s="883"/>
    </row>
    <row r="27" spans="1:41" ht="11.25" customHeight="1" x14ac:dyDescent="0.15">
      <c r="A27" s="914">
        <v>6</v>
      </c>
      <c r="B27" s="914"/>
      <c r="C27" s="915"/>
      <c r="D27" s="916"/>
      <c r="E27" s="919"/>
      <c r="F27" s="919"/>
      <c r="G27" s="919"/>
      <c r="H27" s="920"/>
      <c r="I27" s="920"/>
      <c r="J27" s="920"/>
      <c r="K27" s="921"/>
      <c r="L27" s="922"/>
      <c r="M27" s="879"/>
      <c r="N27" s="880" t="s">
        <v>93</v>
      </c>
      <c r="O27" s="879"/>
      <c r="P27" s="880" t="s">
        <v>92</v>
      </c>
      <c r="Q27" s="879"/>
      <c r="R27" s="881" t="s">
        <v>91</v>
      </c>
      <c r="S27" s="883"/>
      <c r="T27" s="883"/>
      <c r="U27" s="883"/>
      <c r="V27" s="883"/>
      <c r="W27" s="883"/>
      <c r="X27" s="883"/>
      <c r="Y27" s="883"/>
      <c r="Z27" s="940"/>
      <c r="AA27" s="879"/>
      <c r="AB27" s="879"/>
      <c r="AC27" s="880" t="s">
        <v>93</v>
      </c>
      <c r="AD27" s="879"/>
      <c r="AE27" s="880" t="s">
        <v>92</v>
      </c>
      <c r="AF27" s="879"/>
      <c r="AG27" s="881" t="s">
        <v>91</v>
      </c>
      <c r="AH27" s="882"/>
      <c r="AI27" s="883"/>
      <c r="AJ27" s="883"/>
      <c r="AK27" s="883"/>
      <c r="AL27" s="883"/>
      <c r="AM27" s="883"/>
      <c r="AN27" s="883"/>
      <c r="AO27" s="883"/>
    </row>
    <row r="28" spans="1:41" ht="11.25" customHeight="1" x14ac:dyDescent="0.15">
      <c r="A28" s="914"/>
      <c r="B28" s="914"/>
      <c r="C28" s="917"/>
      <c r="D28" s="918"/>
      <c r="E28" s="919"/>
      <c r="F28" s="919"/>
      <c r="G28" s="919"/>
      <c r="H28" s="920"/>
      <c r="I28" s="920"/>
      <c r="J28" s="920"/>
      <c r="K28" s="921"/>
      <c r="L28" s="922"/>
      <c r="M28" s="879"/>
      <c r="N28" s="880"/>
      <c r="O28" s="879"/>
      <c r="P28" s="880"/>
      <c r="Q28" s="879"/>
      <c r="R28" s="881"/>
      <c r="S28" s="883"/>
      <c r="T28" s="883"/>
      <c r="U28" s="883"/>
      <c r="V28" s="883"/>
      <c r="W28" s="883"/>
      <c r="X28" s="883"/>
      <c r="Y28" s="883"/>
      <c r="Z28" s="940"/>
      <c r="AA28" s="879"/>
      <c r="AB28" s="879"/>
      <c r="AC28" s="880"/>
      <c r="AD28" s="879"/>
      <c r="AE28" s="880"/>
      <c r="AF28" s="879"/>
      <c r="AG28" s="881"/>
      <c r="AH28" s="882"/>
      <c r="AI28" s="883"/>
      <c r="AJ28" s="883"/>
      <c r="AK28" s="883"/>
      <c r="AL28" s="883"/>
      <c r="AM28" s="883"/>
      <c r="AN28" s="883"/>
      <c r="AO28" s="883"/>
    </row>
    <row r="29" spans="1:41" ht="11.25" customHeight="1" x14ac:dyDescent="0.15">
      <c r="A29" s="914">
        <v>7</v>
      </c>
      <c r="B29" s="914"/>
      <c r="C29" s="915"/>
      <c r="D29" s="916"/>
      <c r="E29" s="919"/>
      <c r="F29" s="919"/>
      <c r="G29" s="919"/>
      <c r="H29" s="920"/>
      <c r="I29" s="920"/>
      <c r="J29" s="920"/>
      <c r="K29" s="921"/>
      <c r="L29" s="922"/>
      <c r="M29" s="879"/>
      <c r="N29" s="880" t="s">
        <v>93</v>
      </c>
      <c r="O29" s="879"/>
      <c r="P29" s="880" t="s">
        <v>92</v>
      </c>
      <c r="Q29" s="879"/>
      <c r="R29" s="881" t="s">
        <v>91</v>
      </c>
      <c r="S29" s="883"/>
      <c r="T29" s="883"/>
      <c r="U29" s="883"/>
      <c r="V29" s="883"/>
      <c r="W29" s="883"/>
      <c r="X29" s="883"/>
      <c r="Y29" s="883"/>
      <c r="Z29" s="940"/>
      <c r="AA29" s="879"/>
      <c r="AB29" s="879"/>
      <c r="AC29" s="880" t="s">
        <v>93</v>
      </c>
      <c r="AD29" s="879"/>
      <c r="AE29" s="880" t="s">
        <v>92</v>
      </c>
      <c r="AF29" s="879"/>
      <c r="AG29" s="881" t="s">
        <v>91</v>
      </c>
      <c r="AH29" s="882"/>
      <c r="AI29" s="883"/>
      <c r="AJ29" s="883"/>
      <c r="AK29" s="883"/>
      <c r="AL29" s="883"/>
      <c r="AM29" s="883"/>
      <c r="AN29" s="883"/>
      <c r="AO29" s="883"/>
    </row>
    <row r="30" spans="1:41" ht="11.25" customHeight="1" x14ac:dyDescent="0.15">
      <c r="A30" s="914"/>
      <c r="B30" s="914"/>
      <c r="C30" s="917"/>
      <c r="D30" s="918"/>
      <c r="E30" s="919"/>
      <c r="F30" s="919"/>
      <c r="G30" s="919"/>
      <c r="H30" s="920"/>
      <c r="I30" s="920"/>
      <c r="J30" s="920"/>
      <c r="K30" s="921"/>
      <c r="L30" s="922"/>
      <c r="M30" s="879"/>
      <c r="N30" s="880"/>
      <c r="O30" s="879"/>
      <c r="P30" s="880"/>
      <c r="Q30" s="879"/>
      <c r="R30" s="881"/>
      <c r="S30" s="883"/>
      <c r="T30" s="883"/>
      <c r="U30" s="883"/>
      <c r="V30" s="883"/>
      <c r="W30" s="883"/>
      <c r="X30" s="883"/>
      <c r="Y30" s="883"/>
      <c r="Z30" s="940"/>
      <c r="AA30" s="879"/>
      <c r="AB30" s="879"/>
      <c r="AC30" s="880"/>
      <c r="AD30" s="879"/>
      <c r="AE30" s="880"/>
      <c r="AF30" s="879"/>
      <c r="AG30" s="881"/>
      <c r="AH30" s="882"/>
      <c r="AI30" s="883"/>
      <c r="AJ30" s="883"/>
      <c r="AK30" s="883"/>
      <c r="AL30" s="883"/>
      <c r="AM30" s="883"/>
      <c r="AN30" s="883"/>
      <c r="AO30" s="883"/>
    </row>
    <row r="31" spans="1:41" ht="11.25" customHeight="1" x14ac:dyDescent="0.15">
      <c r="A31" s="914">
        <v>8</v>
      </c>
      <c r="B31" s="914"/>
      <c r="C31" s="915"/>
      <c r="D31" s="916"/>
      <c r="E31" s="919"/>
      <c r="F31" s="919"/>
      <c r="G31" s="919"/>
      <c r="H31" s="920"/>
      <c r="I31" s="920"/>
      <c r="J31" s="920"/>
      <c r="K31" s="921"/>
      <c r="L31" s="922"/>
      <c r="M31" s="879"/>
      <c r="N31" s="880" t="s">
        <v>93</v>
      </c>
      <c r="O31" s="879"/>
      <c r="P31" s="880" t="s">
        <v>92</v>
      </c>
      <c r="Q31" s="879"/>
      <c r="R31" s="881" t="s">
        <v>91</v>
      </c>
      <c r="S31" s="883"/>
      <c r="T31" s="883"/>
      <c r="U31" s="883"/>
      <c r="V31" s="883"/>
      <c r="W31" s="883"/>
      <c r="X31" s="883"/>
      <c r="Y31" s="883"/>
      <c r="Z31" s="940"/>
      <c r="AA31" s="879"/>
      <c r="AB31" s="879"/>
      <c r="AC31" s="880" t="s">
        <v>93</v>
      </c>
      <c r="AD31" s="879"/>
      <c r="AE31" s="880" t="s">
        <v>92</v>
      </c>
      <c r="AF31" s="879"/>
      <c r="AG31" s="881" t="s">
        <v>91</v>
      </c>
      <c r="AH31" s="882"/>
      <c r="AI31" s="883"/>
      <c r="AJ31" s="883"/>
      <c r="AK31" s="883"/>
      <c r="AL31" s="883"/>
      <c r="AM31" s="883"/>
      <c r="AN31" s="883"/>
      <c r="AO31" s="883"/>
    </row>
    <row r="32" spans="1:41" ht="11.25" customHeight="1" x14ac:dyDescent="0.15">
      <c r="A32" s="914"/>
      <c r="B32" s="914"/>
      <c r="C32" s="917"/>
      <c r="D32" s="918"/>
      <c r="E32" s="919"/>
      <c r="F32" s="919"/>
      <c r="G32" s="919"/>
      <c r="H32" s="920"/>
      <c r="I32" s="920"/>
      <c r="J32" s="920"/>
      <c r="K32" s="921"/>
      <c r="L32" s="922"/>
      <c r="M32" s="879"/>
      <c r="N32" s="880"/>
      <c r="O32" s="879"/>
      <c r="P32" s="880"/>
      <c r="Q32" s="879"/>
      <c r="R32" s="881"/>
      <c r="S32" s="883"/>
      <c r="T32" s="883"/>
      <c r="U32" s="883"/>
      <c r="V32" s="883"/>
      <c r="W32" s="883"/>
      <c r="X32" s="883"/>
      <c r="Y32" s="883"/>
      <c r="Z32" s="940"/>
      <c r="AA32" s="879"/>
      <c r="AB32" s="879"/>
      <c r="AC32" s="880"/>
      <c r="AD32" s="879"/>
      <c r="AE32" s="880"/>
      <c r="AF32" s="879"/>
      <c r="AG32" s="881"/>
      <c r="AH32" s="882"/>
      <c r="AI32" s="883"/>
      <c r="AJ32" s="883"/>
      <c r="AK32" s="883"/>
      <c r="AL32" s="883"/>
      <c r="AM32" s="883"/>
      <c r="AN32" s="883"/>
      <c r="AO32" s="883"/>
    </row>
    <row r="33" spans="1:41" ht="11.25" customHeight="1" x14ac:dyDescent="0.15">
      <c r="A33" s="914">
        <v>9</v>
      </c>
      <c r="B33" s="914"/>
      <c r="C33" s="915"/>
      <c r="D33" s="916"/>
      <c r="E33" s="919"/>
      <c r="F33" s="919"/>
      <c r="G33" s="919"/>
      <c r="H33" s="920"/>
      <c r="I33" s="920"/>
      <c r="J33" s="920"/>
      <c r="K33" s="921"/>
      <c r="L33" s="922"/>
      <c r="M33" s="879"/>
      <c r="N33" s="880" t="s">
        <v>93</v>
      </c>
      <c r="O33" s="879"/>
      <c r="P33" s="880" t="s">
        <v>92</v>
      </c>
      <c r="Q33" s="879"/>
      <c r="R33" s="881" t="s">
        <v>91</v>
      </c>
      <c r="S33" s="883"/>
      <c r="T33" s="883"/>
      <c r="U33" s="883"/>
      <c r="V33" s="883"/>
      <c r="W33" s="883"/>
      <c r="X33" s="883"/>
      <c r="Y33" s="883"/>
      <c r="Z33" s="940"/>
      <c r="AA33" s="879"/>
      <c r="AB33" s="879"/>
      <c r="AC33" s="880" t="s">
        <v>93</v>
      </c>
      <c r="AD33" s="879"/>
      <c r="AE33" s="880" t="s">
        <v>92</v>
      </c>
      <c r="AF33" s="879"/>
      <c r="AG33" s="881" t="s">
        <v>91</v>
      </c>
      <c r="AH33" s="882"/>
      <c r="AI33" s="883"/>
      <c r="AJ33" s="883"/>
      <c r="AK33" s="883"/>
      <c r="AL33" s="883"/>
      <c r="AM33" s="883"/>
      <c r="AN33" s="883"/>
      <c r="AO33" s="883"/>
    </row>
    <row r="34" spans="1:41" ht="11.25" customHeight="1" x14ac:dyDescent="0.15">
      <c r="A34" s="914"/>
      <c r="B34" s="914"/>
      <c r="C34" s="917"/>
      <c r="D34" s="918"/>
      <c r="E34" s="919"/>
      <c r="F34" s="919"/>
      <c r="G34" s="919"/>
      <c r="H34" s="920"/>
      <c r="I34" s="920"/>
      <c r="J34" s="920"/>
      <c r="K34" s="921"/>
      <c r="L34" s="922"/>
      <c r="M34" s="879"/>
      <c r="N34" s="880"/>
      <c r="O34" s="879"/>
      <c r="P34" s="880"/>
      <c r="Q34" s="879"/>
      <c r="R34" s="881"/>
      <c r="S34" s="883"/>
      <c r="T34" s="883"/>
      <c r="U34" s="883"/>
      <c r="V34" s="883"/>
      <c r="W34" s="883"/>
      <c r="X34" s="883"/>
      <c r="Y34" s="883"/>
      <c r="Z34" s="940"/>
      <c r="AA34" s="879"/>
      <c r="AB34" s="879"/>
      <c r="AC34" s="880"/>
      <c r="AD34" s="879"/>
      <c r="AE34" s="880"/>
      <c r="AF34" s="879"/>
      <c r="AG34" s="881"/>
      <c r="AH34" s="882"/>
      <c r="AI34" s="883"/>
      <c r="AJ34" s="883"/>
      <c r="AK34" s="883"/>
      <c r="AL34" s="883"/>
      <c r="AM34" s="883"/>
      <c r="AN34" s="883"/>
      <c r="AO34" s="883"/>
    </row>
    <row r="35" spans="1:41" ht="11.25" customHeight="1" x14ac:dyDescent="0.15">
      <c r="A35" s="914">
        <v>10</v>
      </c>
      <c r="B35" s="914"/>
      <c r="C35" s="915"/>
      <c r="D35" s="916"/>
      <c r="E35" s="919"/>
      <c r="F35" s="919"/>
      <c r="G35" s="919"/>
      <c r="H35" s="920"/>
      <c r="I35" s="920"/>
      <c r="J35" s="920"/>
      <c r="K35" s="921"/>
      <c r="L35" s="922"/>
      <c r="M35" s="879"/>
      <c r="N35" s="880" t="s">
        <v>93</v>
      </c>
      <c r="O35" s="879"/>
      <c r="P35" s="880" t="s">
        <v>92</v>
      </c>
      <c r="Q35" s="879"/>
      <c r="R35" s="881" t="s">
        <v>91</v>
      </c>
      <c r="S35" s="883"/>
      <c r="T35" s="883"/>
      <c r="U35" s="883"/>
      <c r="V35" s="883"/>
      <c r="W35" s="883"/>
      <c r="X35" s="883"/>
      <c r="Y35" s="883"/>
      <c r="Z35" s="940"/>
      <c r="AA35" s="879"/>
      <c r="AB35" s="879"/>
      <c r="AC35" s="880" t="s">
        <v>93</v>
      </c>
      <c r="AD35" s="879"/>
      <c r="AE35" s="880" t="s">
        <v>92</v>
      </c>
      <c r="AF35" s="879"/>
      <c r="AG35" s="881" t="s">
        <v>91</v>
      </c>
      <c r="AH35" s="882"/>
      <c r="AI35" s="883"/>
      <c r="AJ35" s="883"/>
      <c r="AK35" s="883"/>
      <c r="AL35" s="883"/>
      <c r="AM35" s="883"/>
      <c r="AN35" s="883"/>
      <c r="AO35" s="883"/>
    </row>
    <row r="36" spans="1:41" ht="11.25" customHeight="1" x14ac:dyDescent="0.15">
      <c r="A36" s="914"/>
      <c r="B36" s="914"/>
      <c r="C36" s="917"/>
      <c r="D36" s="918"/>
      <c r="E36" s="919"/>
      <c r="F36" s="919"/>
      <c r="G36" s="919"/>
      <c r="H36" s="920"/>
      <c r="I36" s="920"/>
      <c r="J36" s="920"/>
      <c r="K36" s="921"/>
      <c r="L36" s="922"/>
      <c r="M36" s="879"/>
      <c r="N36" s="880"/>
      <c r="O36" s="879"/>
      <c r="P36" s="880"/>
      <c r="Q36" s="879"/>
      <c r="R36" s="881"/>
      <c r="S36" s="883"/>
      <c r="T36" s="883"/>
      <c r="U36" s="883"/>
      <c r="V36" s="883"/>
      <c r="W36" s="883"/>
      <c r="X36" s="883"/>
      <c r="Y36" s="883"/>
      <c r="Z36" s="940"/>
      <c r="AA36" s="879"/>
      <c r="AB36" s="879"/>
      <c r="AC36" s="880"/>
      <c r="AD36" s="879"/>
      <c r="AE36" s="880"/>
      <c r="AF36" s="879"/>
      <c r="AG36" s="881"/>
      <c r="AH36" s="882"/>
      <c r="AI36" s="883"/>
      <c r="AJ36" s="883"/>
      <c r="AK36" s="883"/>
      <c r="AL36" s="883"/>
      <c r="AM36" s="883"/>
      <c r="AN36" s="883"/>
      <c r="AO36" s="883"/>
    </row>
    <row r="37" spans="1:41" ht="11.25" customHeight="1" x14ac:dyDescent="0.15">
      <c r="A37" s="914">
        <v>11</v>
      </c>
      <c r="B37" s="914"/>
      <c r="C37" s="915"/>
      <c r="D37" s="916"/>
      <c r="E37" s="919"/>
      <c r="F37" s="919"/>
      <c r="G37" s="919"/>
      <c r="H37" s="920"/>
      <c r="I37" s="920"/>
      <c r="J37" s="920"/>
      <c r="K37" s="921"/>
      <c r="L37" s="922"/>
      <c r="M37" s="879"/>
      <c r="N37" s="880" t="s">
        <v>93</v>
      </c>
      <c r="O37" s="879"/>
      <c r="P37" s="880" t="s">
        <v>92</v>
      </c>
      <c r="Q37" s="879"/>
      <c r="R37" s="881" t="s">
        <v>91</v>
      </c>
      <c r="S37" s="883"/>
      <c r="T37" s="883"/>
      <c r="U37" s="883"/>
      <c r="V37" s="883"/>
      <c r="W37" s="883"/>
      <c r="X37" s="883"/>
      <c r="Y37" s="883"/>
      <c r="Z37" s="940"/>
      <c r="AA37" s="879"/>
      <c r="AB37" s="879"/>
      <c r="AC37" s="880" t="s">
        <v>93</v>
      </c>
      <c r="AD37" s="879"/>
      <c r="AE37" s="880" t="s">
        <v>92</v>
      </c>
      <c r="AF37" s="879"/>
      <c r="AG37" s="881" t="s">
        <v>91</v>
      </c>
      <c r="AH37" s="882"/>
      <c r="AI37" s="883"/>
      <c r="AJ37" s="883"/>
      <c r="AK37" s="883"/>
      <c r="AL37" s="883"/>
      <c r="AM37" s="883"/>
      <c r="AN37" s="883"/>
      <c r="AO37" s="883"/>
    </row>
    <row r="38" spans="1:41" ht="11.25" customHeight="1" x14ac:dyDescent="0.15">
      <c r="A38" s="914"/>
      <c r="B38" s="914"/>
      <c r="C38" s="917"/>
      <c r="D38" s="918"/>
      <c r="E38" s="919"/>
      <c r="F38" s="919"/>
      <c r="G38" s="919"/>
      <c r="H38" s="920"/>
      <c r="I38" s="920"/>
      <c r="J38" s="920"/>
      <c r="K38" s="921"/>
      <c r="L38" s="922"/>
      <c r="M38" s="879"/>
      <c r="N38" s="880"/>
      <c r="O38" s="879"/>
      <c r="P38" s="880"/>
      <c r="Q38" s="879"/>
      <c r="R38" s="881"/>
      <c r="S38" s="883"/>
      <c r="T38" s="883"/>
      <c r="U38" s="883"/>
      <c r="V38" s="883"/>
      <c r="W38" s="883"/>
      <c r="X38" s="883"/>
      <c r="Y38" s="883"/>
      <c r="Z38" s="940"/>
      <c r="AA38" s="879"/>
      <c r="AB38" s="879"/>
      <c r="AC38" s="880"/>
      <c r="AD38" s="879"/>
      <c r="AE38" s="880"/>
      <c r="AF38" s="879"/>
      <c r="AG38" s="881"/>
      <c r="AH38" s="882"/>
      <c r="AI38" s="883"/>
      <c r="AJ38" s="883"/>
      <c r="AK38" s="883"/>
      <c r="AL38" s="883"/>
      <c r="AM38" s="883"/>
      <c r="AN38" s="883"/>
      <c r="AO38" s="883"/>
    </row>
    <row r="39" spans="1:41" ht="11.25" customHeight="1" x14ac:dyDescent="0.15">
      <c r="A39" s="914">
        <v>12</v>
      </c>
      <c r="B39" s="914"/>
      <c r="C39" s="915"/>
      <c r="D39" s="916"/>
      <c r="E39" s="919"/>
      <c r="F39" s="919"/>
      <c r="G39" s="919"/>
      <c r="H39" s="920"/>
      <c r="I39" s="920"/>
      <c r="J39" s="920"/>
      <c r="K39" s="921"/>
      <c r="L39" s="922"/>
      <c r="M39" s="879"/>
      <c r="N39" s="880" t="s">
        <v>93</v>
      </c>
      <c r="O39" s="879"/>
      <c r="P39" s="880" t="s">
        <v>92</v>
      </c>
      <c r="Q39" s="879"/>
      <c r="R39" s="881" t="s">
        <v>91</v>
      </c>
      <c r="S39" s="883"/>
      <c r="T39" s="883"/>
      <c r="U39" s="883"/>
      <c r="V39" s="883"/>
      <c r="W39" s="883"/>
      <c r="X39" s="883"/>
      <c r="Y39" s="883"/>
      <c r="Z39" s="940"/>
      <c r="AA39" s="879"/>
      <c r="AB39" s="879"/>
      <c r="AC39" s="880" t="s">
        <v>93</v>
      </c>
      <c r="AD39" s="879"/>
      <c r="AE39" s="880" t="s">
        <v>92</v>
      </c>
      <c r="AF39" s="879"/>
      <c r="AG39" s="881" t="s">
        <v>91</v>
      </c>
      <c r="AH39" s="882"/>
      <c r="AI39" s="883"/>
      <c r="AJ39" s="883"/>
      <c r="AK39" s="883"/>
      <c r="AL39" s="883"/>
      <c r="AM39" s="883"/>
      <c r="AN39" s="883"/>
      <c r="AO39" s="883"/>
    </row>
    <row r="40" spans="1:41" ht="11.25" customHeight="1" x14ac:dyDescent="0.15">
      <c r="A40" s="914"/>
      <c r="B40" s="914"/>
      <c r="C40" s="917"/>
      <c r="D40" s="918"/>
      <c r="E40" s="919"/>
      <c r="F40" s="919"/>
      <c r="G40" s="919"/>
      <c r="H40" s="920"/>
      <c r="I40" s="920"/>
      <c r="J40" s="920"/>
      <c r="K40" s="921"/>
      <c r="L40" s="922"/>
      <c r="M40" s="879"/>
      <c r="N40" s="880"/>
      <c r="O40" s="879"/>
      <c r="P40" s="880"/>
      <c r="Q40" s="879"/>
      <c r="R40" s="881"/>
      <c r="S40" s="883"/>
      <c r="T40" s="883"/>
      <c r="U40" s="883"/>
      <c r="V40" s="883"/>
      <c r="W40" s="883"/>
      <c r="X40" s="883"/>
      <c r="Y40" s="883"/>
      <c r="Z40" s="940"/>
      <c r="AA40" s="879"/>
      <c r="AB40" s="879"/>
      <c r="AC40" s="880"/>
      <c r="AD40" s="879"/>
      <c r="AE40" s="880"/>
      <c r="AF40" s="879"/>
      <c r="AG40" s="881"/>
      <c r="AH40" s="882"/>
      <c r="AI40" s="883"/>
      <c r="AJ40" s="883"/>
      <c r="AK40" s="883"/>
      <c r="AL40" s="883"/>
      <c r="AM40" s="883"/>
      <c r="AN40" s="883"/>
      <c r="AO40" s="883"/>
    </row>
    <row r="41" spans="1:41" ht="11.25" customHeight="1" x14ac:dyDescent="0.15">
      <c r="A41" s="914">
        <v>13</v>
      </c>
      <c r="B41" s="914"/>
      <c r="C41" s="915"/>
      <c r="D41" s="916"/>
      <c r="E41" s="919"/>
      <c r="F41" s="919"/>
      <c r="G41" s="919"/>
      <c r="H41" s="920"/>
      <c r="I41" s="920"/>
      <c r="J41" s="920"/>
      <c r="K41" s="921"/>
      <c r="L41" s="922"/>
      <c r="M41" s="879"/>
      <c r="N41" s="880" t="s">
        <v>93</v>
      </c>
      <c r="O41" s="879"/>
      <c r="P41" s="880" t="s">
        <v>92</v>
      </c>
      <c r="Q41" s="879"/>
      <c r="R41" s="881" t="s">
        <v>91</v>
      </c>
      <c r="S41" s="883"/>
      <c r="T41" s="883"/>
      <c r="U41" s="883"/>
      <c r="V41" s="883"/>
      <c r="W41" s="883"/>
      <c r="X41" s="883"/>
      <c r="Y41" s="883"/>
      <c r="Z41" s="940"/>
      <c r="AA41" s="879"/>
      <c r="AB41" s="879"/>
      <c r="AC41" s="880" t="s">
        <v>93</v>
      </c>
      <c r="AD41" s="879"/>
      <c r="AE41" s="880" t="s">
        <v>92</v>
      </c>
      <c r="AF41" s="879"/>
      <c r="AG41" s="881" t="s">
        <v>91</v>
      </c>
      <c r="AH41" s="882"/>
      <c r="AI41" s="883"/>
      <c r="AJ41" s="883"/>
      <c r="AK41" s="883"/>
      <c r="AL41" s="883"/>
      <c r="AM41" s="883"/>
      <c r="AN41" s="883"/>
      <c r="AO41" s="883"/>
    </row>
    <row r="42" spans="1:41" ht="11.25" customHeight="1" x14ac:dyDescent="0.15">
      <c r="A42" s="914"/>
      <c r="B42" s="914"/>
      <c r="C42" s="917"/>
      <c r="D42" s="918"/>
      <c r="E42" s="919"/>
      <c r="F42" s="919"/>
      <c r="G42" s="919"/>
      <c r="H42" s="920"/>
      <c r="I42" s="920"/>
      <c r="J42" s="920"/>
      <c r="K42" s="921"/>
      <c r="L42" s="922"/>
      <c r="M42" s="879"/>
      <c r="N42" s="880"/>
      <c r="O42" s="879"/>
      <c r="P42" s="880"/>
      <c r="Q42" s="879"/>
      <c r="R42" s="881"/>
      <c r="S42" s="883"/>
      <c r="T42" s="883"/>
      <c r="U42" s="883"/>
      <c r="V42" s="883"/>
      <c r="W42" s="883"/>
      <c r="X42" s="883"/>
      <c r="Y42" s="883"/>
      <c r="Z42" s="940"/>
      <c r="AA42" s="879"/>
      <c r="AB42" s="879"/>
      <c r="AC42" s="880"/>
      <c r="AD42" s="879"/>
      <c r="AE42" s="880"/>
      <c r="AF42" s="879"/>
      <c r="AG42" s="881"/>
      <c r="AH42" s="882"/>
      <c r="AI42" s="883"/>
      <c r="AJ42" s="883"/>
      <c r="AK42" s="883"/>
      <c r="AL42" s="883"/>
      <c r="AM42" s="883"/>
      <c r="AN42" s="883"/>
      <c r="AO42" s="883"/>
    </row>
    <row r="43" spans="1:41" ht="11.25" customHeight="1" x14ac:dyDescent="0.15">
      <c r="A43" s="914">
        <v>14</v>
      </c>
      <c r="B43" s="914"/>
      <c r="C43" s="915"/>
      <c r="D43" s="916"/>
      <c r="E43" s="919"/>
      <c r="F43" s="919"/>
      <c r="G43" s="919"/>
      <c r="H43" s="920"/>
      <c r="I43" s="920"/>
      <c r="J43" s="920"/>
      <c r="K43" s="921"/>
      <c r="L43" s="922"/>
      <c r="M43" s="879"/>
      <c r="N43" s="880" t="s">
        <v>93</v>
      </c>
      <c r="O43" s="879"/>
      <c r="P43" s="880" t="s">
        <v>92</v>
      </c>
      <c r="Q43" s="879"/>
      <c r="R43" s="881" t="s">
        <v>91</v>
      </c>
      <c r="S43" s="883"/>
      <c r="T43" s="883"/>
      <c r="U43" s="883"/>
      <c r="V43" s="883"/>
      <c r="W43" s="883"/>
      <c r="X43" s="883"/>
      <c r="Y43" s="883"/>
      <c r="Z43" s="940"/>
      <c r="AA43" s="879"/>
      <c r="AB43" s="879"/>
      <c r="AC43" s="880" t="s">
        <v>93</v>
      </c>
      <c r="AD43" s="879"/>
      <c r="AE43" s="880" t="s">
        <v>92</v>
      </c>
      <c r="AF43" s="879"/>
      <c r="AG43" s="881" t="s">
        <v>91</v>
      </c>
      <c r="AH43" s="882"/>
      <c r="AI43" s="883"/>
      <c r="AJ43" s="883"/>
      <c r="AK43" s="883"/>
      <c r="AL43" s="883"/>
      <c r="AM43" s="883"/>
      <c r="AN43" s="883"/>
      <c r="AO43" s="883"/>
    </row>
    <row r="44" spans="1:41" ht="11.25" customHeight="1" x14ac:dyDescent="0.15">
      <c r="A44" s="914"/>
      <c r="B44" s="914"/>
      <c r="C44" s="917"/>
      <c r="D44" s="918"/>
      <c r="E44" s="919"/>
      <c r="F44" s="919"/>
      <c r="G44" s="919"/>
      <c r="H44" s="920"/>
      <c r="I44" s="920"/>
      <c r="J44" s="920"/>
      <c r="K44" s="921"/>
      <c r="L44" s="922"/>
      <c r="M44" s="879"/>
      <c r="N44" s="880"/>
      <c r="O44" s="879"/>
      <c r="P44" s="880"/>
      <c r="Q44" s="879"/>
      <c r="R44" s="881"/>
      <c r="S44" s="883"/>
      <c r="T44" s="883"/>
      <c r="U44" s="883"/>
      <c r="V44" s="883"/>
      <c r="W44" s="883"/>
      <c r="X44" s="883"/>
      <c r="Y44" s="883"/>
      <c r="Z44" s="940"/>
      <c r="AA44" s="879"/>
      <c r="AB44" s="879"/>
      <c r="AC44" s="880"/>
      <c r="AD44" s="879"/>
      <c r="AE44" s="880"/>
      <c r="AF44" s="879"/>
      <c r="AG44" s="881"/>
      <c r="AH44" s="882"/>
      <c r="AI44" s="883"/>
      <c r="AJ44" s="883"/>
      <c r="AK44" s="883"/>
      <c r="AL44" s="883"/>
      <c r="AM44" s="883"/>
      <c r="AN44" s="883"/>
      <c r="AO44" s="883"/>
    </row>
    <row r="45" spans="1:41" ht="11.25" customHeight="1" x14ac:dyDescent="0.15">
      <c r="A45" s="914">
        <v>15</v>
      </c>
      <c r="B45" s="914"/>
      <c r="C45" s="915"/>
      <c r="D45" s="916"/>
      <c r="E45" s="919"/>
      <c r="F45" s="919"/>
      <c r="G45" s="919"/>
      <c r="H45" s="920"/>
      <c r="I45" s="920"/>
      <c r="J45" s="920"/>
      <c r="K45" s="921"/>
      <c r="L45" s="922"/>
      <c r="M45" s="879"/>
      <c r="N45" s="880" t="s">
        <v>93</v>
      </c>
      <c r="O45" s="879"/>
      <c r="P45" s="880" t="s">
        <v>92</v>
      </c>
      <c r="Q45" s="879"/>
      <c r="R45" s="881" t="s">
        <v>91</v>
      </c>
      <c r="S45" s="883"/>
      <c r="T45" s="883"/>
      <c r="U45" s="883"/>
      <c r="V45" s="883"/>
      <c r="W45" s="883"/>
      <c r="X45" s="883"/>
      <c r="Y45" s="883"/>
      <c r="Z45" s="940"/>
      <c r="AA45" s="879"/>
      <c r="AB45" s="879"/>
      <c r="AC45" s="880" t="s">
        <v>93</v>
      </c>
      <c r="AD45" s="879"/>
      <c r="AE45" s="880" t="s">
        <v>92</v>
      </c>
      <c r="AF45" s="879"/>
      <c r="AG45" s="881" t="s">
        <v>91</v>
      </c>
      <c r="AH45" s="882"/>
      <c r="AI45" s="883"/>
      <c r="AJ45" s="883"/>
      <c r="AK45" s="883"/>
      <c r="AL45" s="883"/>
      <c r="AM45" s="883"/>
      <c r="AN45" s="883"/>
      <c r="AO45" s="883"/>
    </row>
    <row r="46" spans="1:41" ht="11.25" customHeight="1" x14ac:dyDescent="0.15">
      <c r="A46" s="914"/>
      <c r="B46" s="914"/>
      <c r="C46" s="917"/>
      <c r="D46" s="918"/>
      <c r="E46" s="919"/>
      <c r="F46" s="919"/>
      <c r="G46" s="919"/>
      <c r="H46" s="920"/>
      <c r="I46" s="920"/>
      <c r="J46" s="920"/>
      <c r="K46" s="921"/>
      <c r="L46" s="922"/>
      <c r="M46" s="879"/>
      <c r="N46" s="880"/>
      <c r="O46" s="879"/>
      <c r="P46" s="880"/>
      <c r="Q46" s="879"/>
      <c r="R46" s="881"/>
      <c r="S46" s="883"/>
      <c r="T46" s="883"/>
      <c r="U46" s="883"/>
      <c r="V46" s="883"/>
      <c r="W46" s="883"/>
      <c r="X46" s="883"/>
      <c r="Y46" s="883"/>
      <c r="Z46" s="940"/>
      <c r="AA46" s="879"/>
      <c r="AB46" s="879"/>
      <c r="AC46" s="880"/>
      <c r="AD46" s="879"/>
      <c r="AE46" s="880"/>
      <c r="AF46" s="879"/>
      <c r="AG46" s="881"/>
      <c r="AH46" s="882"/>
      <c r="AI46" s="883"/>
      <c r="AJ46" s="883"/>
      <c r="AK46" s="883"/>
      <c r="AL46" s="883"/>
      <c r="AM46" s="883"/>
      <c r="AN46" s="883"/>
      <c r="AO46" s="883"/>
    </row>
    <row r="47" spans="1:41" ht="11.25" customHeight="1" x14ac:dyDescent="0.15">
      <c r="A47" s="914">
        <v>16</v>
      </c>
      <c r="B47" s="914"/>
      <c r="C47" s="915"/>
      <c r="D47" s="916"/>
      <c r="E47" s="919"/>
      <c r="F47" s="919"/>
      <c r="G47" s="919"/>
      <c r="H47" s="920"/>
      <c r="I47" s="920"/>
      <c r="J47" s="920"/>
      <c r="K47" s="921"/>
      <c r="L47" s="922"/>
      <c r="M47" s="879"/>
      <c r="N47" s="880" t="s">
        <v>93</v>
      </c>
      <c r="O47" s="879"/>
      <c r="P47" s="880" t="s">
        <v>92</v>
      </c>
      <c r="Q47" s="879"/>
      <c r="R47" s="881" t="s">
        <v>91</v>
      </c>
      <c r="S47" s="883"/>
      <c r="T47" s="883"/>
      <c r="U47" s="883"/>
      <c r="V47" s="883"/>
      <c r="W47" s="883"/>
      <c r="X47" s="883"/>
      <c r="Y47" s="883"/>
      <c r="Z47" s="940"/>
      <c r="AA47" s="879"/>
      <c r="AB47" s="879"/>
      <c r="AC47" s="880" t="s">
        <v>93</v>
      </c>
      <c r="AD47" s="879"/>
      <c r="AE47" s="880" t="s">
        <v>92</v>
      </c>
      <c r="AF47" s="879"/>
      <c r="AG47" s="881" t="s">
        <v>91</v>
      </c>
      <c r="AH47" s="882"/>
      <c r="AI47" s="883"/>
      <c r="AJ47" s="883"/>
      <c r="AK47" s="883"/>
      <c r="AL47" s="883"/>
      <c r="AM47" s="883"/>
      <c r="AN47" s="883"/>
      <c r="AO47" s="883"/>
    </row>
    <row r="48" spans="1:41" ht="11.25" customHeight="1" x14ac:dyDescent="0.15">
      <c r="A48" s="914"/>
      <c r="B48" s="914"/>
      <c r="C48" s="917"/>
      <c r="D48" s="918"/>
      <c r="E48" s="919"/>
      <c r="F48" s="919"/>
      <c r="G48" s="919"/>
      <c r="H48" s="920"/>
      <c r="I48" s="920"/>
      <c r="J48" s="920"/>
      <c r="K48" s="921"/>
      <c r="L48" s="922"/>
      <c r="M48" s="879"/>
      <c r="N48" s="880"/>
      <c r="O48" s="879"/>
      <c r="P48" s="880"/>
      <c r="Q48" s="879"/>
      <c r="R48" s="881"/>
      <c r="S48" s="883"/>
      <c r="T48" s="883"/>
      <c r="U48" s="883"/>
      <c r="V48" s="883"/>
      <c r="W48" s="883"/>
      <c r="X48" s="883"/>
      <c r="Y48" s="883"/>
      <c r="Z48" s="940"/>
      <c r="AA48" s="879"/>
      <c r="AB48" s="879"/>
      <c r="AC48" s="880"/>
      <c r="AD48" s="879"/>
      <c r="AE48" s="880"/>
      <c r="AF48" s="879"/>
      <c r="AG48" s="881"/>
      <c r="AH48" s="882"/>
      <c r="AI48" s="883"/>
      <c r="AJ48" s="883"/>
      <c r="AK48" s="883"/>
      <c r="AL48" s="883"/>
      <c r="AM48" s="883"/>
      <c r="AN48" s="883"/>
      <c r="AO48" s="883"/>
    </row>
    <row r="49" spans="1:41" ht="11.25" customHeight="1" x14ac:dyDescent="0.15">
      <c r="A49" s="914">
        <v>17</v>
      </c>
      <c r="B49" s="914"/>
      <c r="C49" s="915"/>
      <c r="D49" s="916"/>
      <c r="E49" s="919"/>
      <c r="F49" s="919"/>
      <c r="G49" s="919"/>
      <c r="H49" s="920"/>
      <c r="I49" s="920"/>
      <c r="J49" s="920"/>
      <c r="K49" s="921"/>
      <c r="L49" s="922"/>
      <c r="M49" s="879"/>
      <c r="N49" s="880" t="s">
        <v>93</v>
      </c>
      <c r="O49" s="879"/>
      <c r="P49" s="880" t="s">
        <v>92</v>
      </c>
      <c r="Q49" s="879"/>
      <c r="R49" s="881" t="s">
        <v>91</v>
      </c>
      <c r="S49" s="883"/>
      <c r="T49" s="883"/>
      <c r="U49" s="883"/>
      <c r="V49" s="883"/>
      <c r="W49" s="883"/>
      <c r="X49" s="883"/>
      <c r="Y49" s="883"/>
      <c r="Z49" s="940"/>
      <c r="AA49" s="879"/>
      <c r="AB49" s="879"/>
      <c r="AC49" s="880" t="s">
        <v>93</v>
      </c>
      <c r="AD49" s="879"/>
      <c r="AE49" s="880" t="s">
        <v>92</v>
      </c>
      <c r="AF49" s="879"/>
      <c r="AG49" s="881" t="s">
        <v>91</v>
      </c>
      <c r="AH49" s="882"/>
      <c r="AI49" s="883"/>
      <c r="AJ49" s="883"/>
      <c r="AK49" s="883"/>
      <c r="AL49" s="883"/>
      <c r="AM49" s="883"/>
      <c r="AN49" s="883"/>
      <c r="AO49" s="883"/>
    </row>
    <row r="50" spans="1:41" ht="11.25" customHeight="1" x14ac:dyDescent="0.15">
      <c r="A50" s="914"/>
      <c r="B50" s="914"/>
      <c r="C50" s="917"/>
      <c r="D50" s="918"/>
      <c r="E50" s="919"/>
      <c r="F50" s="919"/>
      <c r="G50" s="919"/>
      <c r="H50" s="920"/>
      <c r="I50" s="920"/>
      <c r="J50" s="920"/>
      <c r="K50" s="921"/>
      <c r="L50" s="922"/>
      <c r="M50" s="879"/>
      <c r="N50" s="880"/>
      <c r="O50" s="879"/>
      <c r="P50" s="880"/>
      <c r="Q50" s="879"/>
      <c r="R50" s="881"/>
      <c r="S50" s="883"/>
      <c r="T50" s="883"/>
      <c r="U50" s="883"/>
      <c r="V50" s="883"/>
      <c r="W50" s="883"/>
      <c r="X50" s="883"/>
      <c r="Y50" s="883"/>
      <c r="Z50" s="940"/>
      <c r="AA50" s="879"/>
      <c r="AB50" s="879"/>
      <c r="AC50" s="880"/>
      <c r="AD50" s="879"/>
      <c r="AE50" s="880"/>
      <c r="AF50" s="879"/>
      <c r="AG50" s="881"/>
      <c r="AH50" s="882"/>
      <c r="AI50" s="883"/>
      <c r="AJ50" s="883"/>
      <c r="AK50" s="883"/>
      <c r="AL50" s="883"/>
      <c r="AM50" s="883"/>
      <c r="AN50" s="883"/>
      <c r="AO50" s="883"/>
    </row>
    <row r="51" spans="1:41" ht="11.25" customHeight="1" x14ac:dyDescent="0.15">
      <c r="A51" s="914">
        <v>18</v>
      </c>
      <c r="B51" s="914"/>
      <c r="C51" s="915"/>
      <c r="D51" s="916"/>
      <c r="E51" s="919"/>
      <c r="F51" s="919"/>
      <c r="G51" s="919"/>
      <c r="H51" s="920"/>
      <c r="I51" s="920"/>
      <c r="J51" s="920"/>
      <c r="K51" s="921"/>
      <c r="L51" s="922"/>
      <c r="M51" s="879"/>
      <c r="N51" s="880" t="s">
        <v>93</v>
      </c>
      <c r="O51" s="879"/>
      <c r="P51" s="880" t="s">
        <v>92</v>
      </c>
      <c r="Q51" s="879"/>
      <c r="R51" s="881" t="s">
        <v>91</v>
      </c>
      <c r="S51" s="883"/>
      <c r="T51" s="883"/>
      <c r="U51" s="883"/>
      <c r="V51" s="883"/>
      <c r="W51" s="883"/>
      <c r="X51" s="883"/>
      <c r="Y51" s="883"/>
      <c r="Z51" s="940"/>
      <c r="AA51" s="879"/>
      <c r="AB51" s="879"/>
      <c r="AC51" s="880" t="s">
        <v>93</v>
      </c>
      <c r="AD51" s="879"/>
      <c r="AE51" s="880" t="s">
        <v>92</v>
      </c>
      <c r="AF51" s="879"/>
      <c r="AG51" s="881" t="s">
        <v>91</v>
      </c>
      <c r="AH51" s="882"/>
      <c r="AI51" s="883"/>
      <c r="AJ51" s="883"/>
      <c r="AK51" s="883"/>
      <c r="AL51" s="883"/>
      <c r="AM51" s="883"/>
      <c r="AN51" s="883"/>
      <c r="AO51" s="883"/>
    </row>
    <row r="52" spans="1:41" ht="11.25" customHeight="1" x14ac:dyDescent="0.15">
      <c r="A52" s="914"/>
      <c r="B52" s="914"/>
      <c r="C52" s="917"/>
      <c r="D52" s="918"/>
      <c r="E52" s="919"/>
      <c r="F52" s="919"/>
      <c r="G52" s="919"/>
      <c r="H52" s="920"/>
      <c r="I52" s="920"/>
      <c r="J52" s="920"/>
      <c r="K52" s="921"/>
      <c r="L52" s="922"/>
      <c r="M52" s="879"/>
      <c r="N52" s="880"/>
      <c r="O52" s="879"/>
      <c r="P52" s="880"/>
      <c r="Q52" s="879"/>
      <c r="R52" s="881"/>
      <c r="S52" s="883"/>
      <c r="T52" s="883"/>
      <c r="U52" s="883"/>
      <c r="V52" s="883"/>
      <c r="W52" s="883"/>
      <c r="X52" s="883"/>
      <c r="Y52" s="883"/>
      <c r="Z52" s="940"/>
      <c r="AA52" s="879"/>
      <c r="AB52" s="879"/>
      <c r="AC52" s="880"/>
      <c r="AD52" s="879"/>
      <c r="AE52" s="880"/>
      <c r="AF52" s="879"/>
      <c r="AG52" s="881"/>
      <c r="AH52" s="882"/>
      <c r="AI52" s="883"/>
      <c r="AJ52" s="883"/>
      <c r="AK52" s="883"/>
      <c r="AL52" s="883"/>
      <c r="AM52" s="883"/>
      <c r="AN52" s="883"/>
      <c r="AO52" s="883"/>
    </row>
    <row r="53" spans="1:41" ht="11.25" customHeight="1" x14ac:dyDescent="0.15">
      <c r="A53" s="914">
        <v>19</v>
      </c>
      <c r="B53" s="914"/>
      <c r="C53" s="915"/>
      <c r="D53" s="916"/>
      <c r="E53" s="919"/>
      <c r="F53" s="919"/>
      <c r="G53" s="919"/>
      <c r="H53" s="920"/>
      <c r="I53" s="920"/>
      <c r="J53" s="920"/>
      <c r="K53" s="921"/>
      <c r="L53" s="922"/>
      <c r="M53" s="879"/>
      <c r="N53" s="880" t="s">
        <v>93</v>
      </c>
      <c r="O53" s="879"/>
      <c r="P53" s="880" t="s">
        <v>92</v>
      </c>
      <c r="Q53" s="879"/>
      <c r="R53" s="881" t="s">
        <v>91</v>
      </c>
      <c r="S53" s="883"/>
      <c r="T53" s="883"/>
      <c r="U53" s="883"/>
      <c r="V53" s="883"/>
      <c r="W53" s="883"/>
      <c r="X53" s="883"/>
      <c r="Y53" s="883"/>
      <c r="Z53" s="940"/>
      <c r="AA53" s="879"/>
      <c r="AB53" s="879"/>
      <c r="AC53" s="880" t="s">
        <v>93</v>
      </c>
      <c r="AD53" s="879"/>
      <c r="AE53" s="880" t="s">
        <v>92</v>
      </c>
      <c r="AF53" s="879"/>
      <c r="AG53" s="881" t="s">
        <v>91</v>
      </c>
      <c r="AH53" s="882"/>
      <c r="AI53" s="883"/>
      <c r="AJ53" s="883"/>
      <c r="AK53" s="883"/>
      <c r="AL53" s="883"/>
      <c r="AM53" s="883"/>
      <c r="AN53" s="883"/>
      <c r="AO53" s="883"/>
    </row>
    <row r="54" spans="1:41" ht="11.25" customHeight="1" x14ac:dyDescent="0.15">
      <c r="A54" s="914"/>
      <c r="B54" s="914"/>
      <c r="C54" s="917"/>
      <c r="D54" s="918"/>
      <c r="E54" s="919"/>
      <c r="F54" s="919"/>
      <c r="G54" s="919"/>
      <c r="H54" s="920"/>
      <c r="I54" s="920"/>
      <c r="J54" s="920"/>
      <c r="K54" s="921"/>
      <c r="L54" s="922"/>
      <c r="M54" s="941"/>
      <c r="N54" s="889"/>
      <c r="O54" s="941"/>
      <c r="P54" s="889"/>
      <c r="Q54" s="941"/>
      <c r="R54" s="899"/>
      <c r="S54" s="942"/>
      <c r="T54" s="942"/>
      <c r="U54" s="942"/>
      <c r="V54" s="942"/>
      <c r="W54" s="942"/>
      <c r="X54" s="942"/>
      <c r="Y54" s="942"/>
      <c r="Z54" s="943"/>
      <c r="AA54" s="879"/>
      <c r="AB54" s="879"/>
      <c r="AC54" s="880"/>
      <c r="AD54" s="879"/>
      <c r="AE54" s="880"/>
      <c r="AF54" s="879"/>
      <c r="AG54" s="881"/>
      <c r="AH54" s="882"/>
      <c r="AI54" s="883"/>
      <c r="AJ54" s="883"/>
      <c r="AK54" s="883"/>
      <c r="AL54" s="883"/>
      <c r="AM54" s="883"/>
      <c r="AN54" s="883"/>
      <c r="AO54" s="883"/>
    </row>
    <row r="55" spans="1:41" ht="11.25" customHeight="1" x14ac:dyDescent="0.15">
      <c r="A55" s="914">
        <v>20</v>
      </c>
      <c r="B55" s="914"/>
      <c r="C55" s="915"/>
      <c r="D55" s="916"/>
      <c r="E55" s="919"/>
      <c r="F55" s="919"/>
      <c r="G55" s="919"/>
      <c r="H55" s="920"/>
      <c r="I55" s="920"/>
      <c r="J55" s="920"/>
      <c r="K55" s="921"/>
      <c r="L55" s="922"/>
      <c r="M55" s="879"/>
      <c r="N55" s="880" t="s">
        <v>93</v>
      </c>
      <c r="O55" s="879"/>
      <c r="P55" s="880" t="s">
        <v>92</v>
      </c>
      <c r="Q55" s="879"/>
      <c r="R55" s="881" t="s">
        <v>91</v>
      </c>
      <c r="S55" s="883"/>
      <c r="T55" s="883"/>
      <c r="U55" s="883"/>
      <c r="V55" s="883"/>
      <c r="W55" s="883"/>
      <c r="X55" s="883"/>
      <c r="Y55" s="883"/>
      <c r="Z55" s="940"/>
      <c r="AA55" s="879"/>
      <c r="AB55" s="879"/>
      <c r="AC55" s="880" t="s">
        <v>93</v>
      </c>
      <c r="AD55" s="879"/>
      <c r="AE55" s="880" t="s">
        <v>92</v>
      </c>
      <c r="AF55" s="879"/>
      <c r="AG55" s="881" t="s">
        <v>91</v>
      </c>
      <c r="AH55" s="882"/>
      <c r="AI55" s="883"/>
      <c r="AJ55" s="883"/>
      <c r="AK55" s="883"/>
      <c r="AL55" s="883"/>
      <c r="AM55" s="883"/>
      <c r="AN55" s="883"/>
      <c r="AO55" s="883"/>
    </row>
    <row r="56" spans="1:41" ht="11.25" customHeight="1" x14ac:dyDescent="0.15">
      <c r="A56" s="914"/>
      <c r="B56" s="914"/>
      <c r="C56" s="917"/>
      <c r="D56" s="918"/>
      <c r="E56" s="919"/>
      <c r="F56" s="919"/>
      <c r="G56" s="919"/>
      <c r="H56" s="920"/>
      <c r="I56" s="920"/>
      <c r="J56" s="920"/>
      <c r="K56" s="921"/>
      <c r="L56" s="922"/>
      <c r="M56" s="941"/>
      <c r="N56" s="889"/>
      <c r="O56" s="941"/>
      <c r="P56" s="889"/>
      <c r="Q56" s="941"/>
      <c r="R56" s="899"/>
      <c r="S56" s="942"/>
      <c r="T56" s="942"/>
      <c r="U56" s="942"/>
      <c r="V56" s="942"/>
      <c r="W56" s="942"/>
      <c r="X56" s="942"/>
      <c r="Y56" s="942"/>
      <c r="Z56" s="943"/>
      <c r="AA56" s="879"/>
      <c r="AB56" s="879"/>
      <c r="AC56" s="880"/>
      <c r="AD56" s="879"/>
      <c r="AE56" s="880"/>
      <c r="AF56" s="879"/>
      <c r="AG56" s="881"/>
      <c r="AH56" s="882"/>
      <c r="AI56" s="883"/>
      <c r="AJ56" s="883"/>
      <c r="AK56" s="883"/>
      <c r="AL56" s="883"/>
      <c r="AM56" s="883"/>
      <c r="AN56" s="883"/>
      <c r="AO56" s="883"/>
    </row>
    <row r="57" spans="1:41" ht="12.75" customHeight="1" x14ac:dyDescent="0.15">
      <c r="A57" s="159"/>
      <c r="B57" s="159"/>
      <c r="C57" s="159"/>
      <c r="D57" s="159"/>
      <c r="E57" s="159"/>
      <c r="F57" s="159"/>
      <c r="G57" s="159"/>
      <c r="H57" s="159"/>
      <c r="I57" s="159"/>
      <c r="J57" s="159"/>
      <c r="K57" s="159"/>
      <c r="L57" s="945" t="s">
        <v>90</v>
      </c>
      <c r="M57" s="946"/>
      <c r="N57" s="946"/>
      <c r="O57" s="946"/>
      <c r="P57" s="946"/>
      <c r="Q57" s="946"/>
      <c r="R57" s="946"/>
      <c r="S57" s="946"/>
      <c r="T57" s="946"/>
      <c r="U57" s="946"/>
      <c r="V57" s="946"/>
      <c r="W57" s="946"/>
      <c r="X57" s="946"/>
      <c r="Y57" s="946"/>
      <c r="Z57" s="947"/>
      <c r="AA57" s="946" t="s">
        <v>90</v>
      </c>
      <c r="AB57" s="946"/>
      <c r="AC57" s="946"/>
      <c r="AD57" s="946"/>
      <c r="AE57" s="946"/>
      <c r="AF57" s="946"/>
      <c r="AG57" s="946"/>
      <c r="AH57" s="946"/>
      <c r="AI57" s="946"/>
      <c r="AJ57" s="946"/>
      <c r="AK57" s="946"/>
      <c r="AL57" s="946"/>
      <c r="AM57" s="946"/>
      <c r="AN57" s="946"/>
      <c r="AO57" s="948"/>
    </row>
    <row r="58" spans="1:41" ht="12.75" customHeight="1" x14ac:dyDescent="0.15">
      <c r="A58" s="159"/>
      <c r="B58" s="159"/>
      <c r="C58" s="159"/>
      <c r="D58" s="159"/>
      <c r="E58" s="159"/>
      <c r="F58" s="159"/>
      <c r="G58" s="159"/>
      <c r="H58" s="159"/>
      <c r="I58" s="159"/>
      <c r="J58" s="159"/>
      <c r="K58" s="159"/>
      <c r="L58" s="955" t="s">
        <v>89</v>
      </c>
      <c r="M58" s="956"/>
      <c r="N58" s="956"/>
      <c r="O58" s="956"/>
      <c r="P58" s="956"/>
      <c r="Q58" s="956"/>
      <c r="R58" s="957"/>
      <c r="S58" s="957"/>
      <c r="T58" s="957"/>
      <c r="U58" s="957"/>
      <c r="V58" s="957"/>
      <c r="W58" s="957"/>
      <c r="X58" s="957"/>
      <c r="Y58" s="957"/>
      <c r="Z58" s="958"/>
      <c r="AA58" s="949" t="s">
        <v>89</v>
      </c>
      <c r="AB58" s="949"/>
      <c r="AC58" s="949"/>
      <c r="AD58" s="949"/>
      <c r="AE58" s="949"/>
      <c r="AF58" s="949"/>
      <c r="AG58" s="949"/>
      <c r="AH58" s="949"/>
      <c r="AI58" s="949"/>
      <c r="AJ58" s="949"/>
      <c r="AK58" s="949"/>
      <c r="AL58" s="949"/>
      <c r="AM58" s="949"/>
      <c r="AN58" s="949"/>
      <c r="AO58" s="950"/>
    </row>
    <row r="59" spans="1:41" ht="12.75" customHeight="1" x14ac:dyDescent="0.15">
      <c r="A59" s="159"/>
      <c r="B59" s="159"/>
      <c r="C59" s="159"/>
      <c r="D59" s="159"/>
      <c r="E59" s="159"/>
      <c r="F59" s="159"/>
      <c r="G59" s="159"/>
      <c r="H59" s="159"/>
      <c r="I59" s="159"/>
      <c r="J59" s="159"/>
      <c r="K59" s="159"/>
      <c r="L59" s="951" t="s">
        <v>88</v>
      </c>
      <c r="M59" s="952"/>
      <c r="N59" s="952"/>
      <c r="O59" s="952"/>
      <c r="P59" s="953"/>
      <c r="Q59" s="953"/>
      <c r="R59" s="953"/>
      <c r="S59" s="953"/>
      <c r="T59" s="953"/>
      <c r="U59" s="953"/>
      <c r="V59" s="953"/>
      <c r="W59" s="953"/>
      <c r="X59" s="953"/>
      <c r="Y59" s="953"/>
      <c r="Z59" s="162" t="s">
        <v>87</v>
      </c>
      <c r="AA59" s="952" t="s">
        <v>88</v>
      </c>
      <c r="AB59" s="952"/>
      <c r="AC59" s="952"/>
      <c r="AD59" s="952"/>
      <c r="AE59" s="954"/>
      <c r="AF59" s="954"/>
      <c r="AG59" s="954"/>
      <c r="AH59" s="954"/>
      <c r="AI59" s="954"/>
      <c r="AJ59" s="954"/>
      <c r="AK59" s="954"/>
      <c r="AL59" s="954"/>
      <c r="AM59" s="954"/>
      <c r="AN59" s="954"/>
      <c r="AO59" s="163" t="s">
        <v>87</v>
      </c>
    </row>
    <row r="60" spans="1:41" ht="13.5" customHeight="1" x14ac:dyDescent="0.15">
      <c r="A60" s="159" t="s">
        <v>86</v>
      </c>
      <c r="B60" s="159"/>
      <c r="C60" s="159"/>
      <c r="D60" s="159"/>
      <c r="E60" s="944" t="s">
        <v>85</v>
      </c>
      <c r="F60" s="944"/>
      <c r="G60" s="944"/>
      <c r="H60" s="944"/>
      <c r="I60" s="944"/>
      <c r="J60" s="944"/>
      <c r="K60" s="944"/>
      <c r="L60" s="944"/>
      <c r="M60" s="944"/>
      <c r="N60" s="944"/>
      <c r="O60" s="944"/>
      <c r="P60" s="944"/>
      <c r="Q60" s="944"/>
      <c r="R60" s="944"/>
      <c r="S60" s="944"/>
      <c r="T60" s="944"/>
      <c r="U60" s="944"/>
      <c r="V60" s="944"/>
      <c r="W60" s="944"/>
      <c r="X60" s="944"/>
      <c r="Y60" s="944"/>
      <c r="Z60" s="944"/>
      <c r="AA60" s="944"/>
      <c r="AB60" s="944"/>
      <c r="AC60" s="944"/>
      <c r="AD60" s="944"/>
      <c r="AE60" s="944"/>
      <c r="AF60" s="944"/>
      <c r="AG60" s="944"/>
      <c r="AH60" s="944"/>
      <c r="AI60" s="944"/>
      <c r="AJ60" s="944"/>
      <c r="AK60" s="944"/>
      <c r="AL60" s="944"/>
      <c r="AM60" s="944"/>
      <c r="AN60" s="944"/>
      <c r="AO60" s="944"/>
    </row>
    <row r="61" spans="1:41" x14ac:dyDescent="0.15">
      <c r="A61" s="159"/>
      <c r="B61" s="159"/>
      <c r="C61" s="159"/>
      <c r="D61" s="159"/>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c r="AJ61" s="944"/>
      <c r="AK61" s="944"/>
      <c r="AL61" s="944"/>
      <c r="AM61" s="944"/>
      <c r="AN61" s="944"/>
      <c r="AO61" s="944"/>
    </row>
    <row r="62" spans="1:41" x14ac:dyDescent="0.15">
      <c r="A62" s="159"/>
      <c r="B62" s="159"/>
      <c r="C62" s="159"/>
      <c r="D62" s="159"/>
      <c r="E62" s="944"/>
      <c r="F62" s="944"/>
      <c r="G62" s="944"/>
      <c r="H62" s="944"/>
      <c r="I62" s="944"/>
      <c r="J62" s="944"/>
      <c r="K62" s="944"/>
      <c r="L62" s="944"/>
      <c r="M62" s="944"/>
      <c r="N62" s="944"/>
      <c r="O62" s="944"/>
      <c r="P62" s="944"/>
      <c r="Q62" s="944"/>
      <c r="R62" s="944"/>
      <c r="S62" s="944"/>
      <c r="T62" s="944"/>
      <c r="U62" s="944"/>
      <c r="V62" s="944"/>
      <c r="W62" s="944"/>
      <c r="X62" s="944"/>
      <c r="Y62" s="944"/>
      <c r="Z62" s="944"/>
      <c r="AA62" s="944"/>
      <c r="AB62" s="944"/>
      <c r="AC62" s="944"/>
      <c r="AD62" s="944"/>
      <c r="AE62" s="944"/>
      <c r="AF62" s="944"/>
      <c r="AG62" s="944"/>
      <c r="AH62" s="944"/>
      <c r="AI62" s="944"/>
      <c r="AJ62" s="944"/>
      <c r="AK62" s="944"/>
      <c r="AL62" s="944"/>
      <c r="AM62" s="944"/>
      <c r="AN62" s="944"/>
      <c r="AO62" s="944"/>
    </row>
    <row r="63" spans="1:41" x14ac:dyDescent="0.15">
      <c r="A63" s="159" t="s">
        <v>84</v>
      </c>
      <c r="B63" s="159"/>
      <c r="C63" s="159"/>
      <c r="D63" s="159"/>
      <c r="E63" s="944" t="s">
        <v>83</v>
      </c>
      <c r="F63" s="944"/>
      <c r="G63" s="944"/>
      <c r="H63" s="944"/>
      <c r="I63" s="944"/>
      <c r="J63" s="944"/>
      <c r="K63" s="944"/>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c r="AJ63" s="944"/>
      <c r="AK63" s="944"/>
      <c r="AL63" s="944"/>
      <c r="AM63" s="944"/>
      <c r="AN63" s="944"/>
      <c r="AO63" s="944"/>
    </row>
    <row r="64" spans="1:41" x14ac:dyDescent="0.15">
      <c r="A64" s="159"/>
      <c r="B64" s="159"/>
      <c r="C64" s="159"/>
      <c r="D64" s="159"/>
      <c r="E64" s="944"/>
      <c r="F64" s="944"/>
      <c r="G64" s="944"/>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c r="AJ64" s="944"/>
      <c r="AK64" s="944"/>
      <c r="AL64" s="944"/>
      <c r="AM64" s="944"/>
      <c r="AN64" s="944"/>
      <c r="AO64" s="944"/>
    </row>
    <row r="65" spans="1:41" x14ac:dyDescent="0.15">
      <c r="A65" s="159" t="s">
        <v>82</v>
      </c>
      <c r="B65" s="159"/>
      <c r="C65" s="159"/>
      <c r="D65" s="159"/>
      <c r="E65" s="159" t="s">
        <v>81</v>
      </c>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row>
    <row r="66" spans="1:41" ht="13.5" customHeight="1" x14ac:dyDescent="0.15">
      <c r="A66" s="159" t="s">
        <v>80</v>
      </c>
      <c r="B66" s="159"/>
      <c r="C66" s="159"/>
      <c r="D66" s="159"/>
      <c r="E66" s="944" t="s">
        <v>79</v>
      </c>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c r="AJ66" s="944"/>
      <c r="AK66" s="944"/>
      <c r="AL66" s="944"/>
      <c r="AM66" s="944"/>
      <c r="AN66" s="944"/>
      <c r="AO66" s="944"/>
    </row>
    <row r="67" spans="1:41" x14ac:dyDescent="0.15">
      <c r="A67" s="159"/>
      <c r="B67" s="159"/>
      <c r="C67" s="159"/>
      <c r="D67" s="159"/>
      <c r="E67" s="944"/>
      <c r="F67" s="944"/>
      <c r="G67" s="944"/>
      <c r="H67" s="944"/>
      <c r="I67" s="944"/>
      <c r="J67" s="944"/>
      <c r="K67" s="944"/>
      <c r="L67" s="944"/>
      <c r="M67" s="944"/>
      <c r="N67" s="944"/>
      <c r="O67" s="944"/>
      <c r="P67" s="944"/>
      <c r="Q67" s="944"/>
      <c r="R67" s="944"/>
      <c r="S67" s="944"/>
      <c r="T67" s="944"/>
      <c r="U67" s="944"/>
      <c r="V67" s="944"/>
      <c r="W67" s="944"/>
      <c r="X67" s="944"/>
      <c r="Y67" s="944"/>
      <c r="Z67" s="944"/>
      <c r="AA67" s="944"/>
      <c r="AB67" s="944"/>
      <c r="AC67" s="944"/>
      <c r="AD67" s="944"/>
      <c r="AE67" s="944"/>
      <c r="AF67" s="944"/>
      <c r="AG67" s="944"/>
      <c r="AH67" s="944"/>
      <c r="AI67" s="944"/>
      <c r="AJ67" s="944"/>
      <c r="AK67" s="944"/>
      <c r="AL67" s="944"/>
      <c r="AM67" s="944"/>
      <c r="AN67" s="944"/>
      <c r="AO67" s="944"/>
    </row>
    <row r="68" spans="1:41" x14ac:dyDescent="0.15">
      <c r="A68" s="159"/>
      <c r="B68" s="159"/>
      <c r="C68" s="159"/>
      <c r="D68" s="159"/>
      <c r="E68" s="944"/>
      <c r="F68" s="944"/>
      <c r="G68" s="944"/>
      <c r="H68" s="944"/>
      <c r="I68" s="944"/>
      <c r="J68" s="944"/>
      <c r="K68" s="944"/>
      <c r="L68" s="944"/>
      <c r="M68" s="944"/>
      <c r="N68" s="944"/>
      <c r="O68" s="944"/>
      <c r="P68" s="944"/>
      <c r="Q68" s="944"/>
      <c r="R68" s="944"/>
      <c r="S68" s="944"/>
      <c r="T68" s="944"/>
      <c r="U68" s="944"/>
      <c r="V68" s="944"/>
      <c r="W68" s="944"/>
      <c r="X68" s="944"/>
      <c r="Y68" s="944"/>
      <c r="Z68" s="944"/>
      <c r="AA68" s="944"/>
      <c r="AB68" s="944"/>
      <c r="AC68" s="944"/>
      <c r="AD68" s="944"/>
      <c r="AE68" s="944"/>
      <c r="AF68" s="944"/>
      <c r="AG68" s="944"/>
      <c r="AH68" s="944"/>
      <c r="AI68" s="944"/>
      <c r="AJ68" s="944"/>
      <c r="AK68" s="944"/>
      <c r="AL68" s="944"/>
      <c r="AM68" s="944"/>
      <c r="AN68" s="944"/>
      <c r="AO68" s="944"/>
    </row>
    <row r="69" spans="1:41" x14ac:dyDescent="0.15">
      <c r="A69" s="159" t="s">
        <v>78</v>
      </c>
      <c r="B69" s="159"/>
      <c r="C69" s="159"/>
      <c r="D69" s="159"/>
      <c r="E69" s="944" t="s">
        <v>77</v>
      </c>
      <c r="F69" s="944"/>
      <c r="G69" s="944"/>
      <c r="H69" s="944"/>
      <c r="I69" s="944"/>
      <c r="J69" s="944"/>
      <c r="K69" s="944"/>
      <c r="L69" s="944"/>
      <c r="M69" s="944"/>
      <c r="N69" s="944"/>
      <c r="O69" s="944"/>
      <c r="P69" s="944"/>
      <c r="Q69" s="944"/>
      <c r="R69" s="944"/>
      <c r="S69" s="944"/>
      <c r="T69" s="944"/>
      <c r="U69" s="944"/>
      <c r="V69" s="944"/>
      <c r="W69" s="944"/>
      <c r="X69" s="944"/>
      <c r="Y69" s="944"/>
      <c r="Z69" s="944"/>
      <c r="AA69" s="944"/>
      <c r="AB69" s="944"/>
      <c r="AC69" s="944"/>
      <c r="AD69" s="944"/>
      <c r="AE69" s="944"/>
      <c r="AF69" s="944"/>
      <c r="AG69" s="944"/>
      <c r="AH69" s="944"/>
      <c r="AI69" s="944"/>
      <c r="AJ69" s="944"/>
      <c r="AK69" s="944"/>
      <c r="AL69" s="944"/>
      <c r="AM69" s="944"/>
      <c r="AN69" s="944"/>
      <c r="AO69" s="944"/>
    </row>
    <row r="70" spans="1:41" x14ac:dyDescent="0.15">
      <c r="A70" s="159"/>
      <c r="B70" s="159"/>
      <c r="C70" s="159"/>
      <c r="D70" s="159"/>
      <c r="E70" s="944"/>
      <c r="F70" s="944"/>
      <c r="G70" s="944"/>
      <c r="H70" s="944"/>
      <c r="I70" s="944"/>
      <c r="J70" s="944"/>
      <c r="K70" s="944"/>
      <c r="L70" s="944"/>
      <c r="M70" s="944"/>
      <c r="N70" s="944"/>
      <c r="O70" s="944"/>
      <c r="P70" s="944"/>
      <c r="Q70" s="944"/>
      <c r="R70" s="944"/>
      <c r="S70" s="944"/>
      <c r="T70" s="944"/>
      <c r="U70" s="944"/>
      <c r="V70" s="944"/>
      <c r="W70" s="944"/>
      <c r="X70" s="944"/>
      <c r="Y70" s="944"/>
      <c r="Z70" s="944"/>
      <c r="AA70" s="944"/>
      <c r="AB70" s="944"/>
      <c r="AC70" s="944"/>
      <c r="AD70" s="944"/>
      <c r="AE70" s="944"/>
      <c r="AF70" s="944"/>
      <c r="AG70" s="944"/>
      <c r="AH70" s="944"/>
      <c r="AI70" s="944"/>
      <c r="AJ70" s="944"/>
      <c r="AK70" s="944"/>
      <c r="AL70" s="944"/>
      <c r="AM70" s="944"/>
      <c r="AN70" s="944"/>
      <c r="AO70" s="944"/>
    </row>
  </sheetData>
  <sheetProtection algorithmName="SHA-512" hashValue="xWqPBNs71b8GK0B8x4pTr0vxrmi/+/w8GHpo9l5h6HyaDe92NEjqvGpgLzXrPNQXYvOIZrrty5Zu4kvrHfSrcg==" saltValue="Grx6Fl6yl2cu/dAQs0WQOQ==" spinCount="100000" sheet="1" objects="1" scenarios="1"/>
  <mergeCells count="457">
    <mergeCell ref="E66:AO68"/>
    <mergeCell ref="E69:AO70"/>
    <mergeCell ref="L57:Z57"/>
    <mergeCell ref="AA57:AO57"/>
    <mergeCell ref="AA58:AO58"/>
    <mergeCell ref="L59:O59"/>
    <mergeCell ref="P59:Y59"/>
    <mergeCell ref="AA59:AD59"/>
    <mergeCell ref="AE59:AN59"/>
    <mergeCell ref="L58:Q58"/>
    <mergeCell ref="R58:Z58"/>
    <mergeCell ref="AD55:AD56"/>
    <mergeCell ref="AE55:AE56"/>
    <mergeCell ref="AF55:AF56"/>
    <mergeCell ref="AG55:AG56"/>
    <mergeCell ref="AH55:AO56"/>
    <mergeCell ref="E60:AO62"/>
    <mergeCell ref="E63:AO64"/>
    <mergeCell ref="AH53:AO54"/>
    <mergeCell ref="A55:B56"/>
    <mergeCell ref="C55:D56"/>
    <mergeCell ref="E55:G56"/>
    <mergeCell ref="H55:K56"/>
    <mergeCell ref="L55:L56"/>
    <mergeCell ref="M55:M56"/>
    <mergeCell ref="N55:N56"/>
    <mergeCell ref="O55:O56"/>
    <mergeCell ref="AA53:AA54"/>
    <mergeCell ref="P55:P56"/>
    <mergeCell ref="Q55:Q56"/>
    <mergeCell ref="R55:R56"/>
    <mergeCell ref="S55:Z56"/>
    <mergeCell ref="AA55:AA56"/>
    <mergeCell ref="AB55:AB56"/>
    <mergeCell ref="AG53:AG54"/>
    <mergeCell ref="A53:B54"/>
    <mergeCell ref="C53:D54"/>
    <mergeCell ref="AC55:AC56"/>
    <mergeCell ref="E53:G54"/>
    <mergeCell ref="H53:K54"/>
    <mergeCell ref="L53:L54"/>
    <mergeCell ref="M53:M54"/>
    <mergeCell ref="AB53:AB54"/>
    <mergeCell ref="AC53:AC54"/>
    <mergeCell ref="AD53:AD54"/>
    <mergeCell ref="AE53:AE54"/>
    <mergeCell ref="AF53:AF54"/>
    <mergeCell ref="N53:N54"/>
    <mergeCell ref="O53:O54"/>
    <mergeCell ref="P53:P54"/>
    <mergeCell ref="Q53:Q54"/>
    <mergeCell ref="R53:R54"/>
    <mergeCell ref="AG49:AG50"/>
    <mergeCell ref="S53:Z54"/>
    <mergeCell ref="N51:N52"/>
    <mergeCell ref="O51:O52"/>
    <mergeCell ref="AA49:AA50"/>
    <mergeCell ref="N49:N50"/>
    <mergeCell ref="O49:O50"/>
    <mergeCell ref="P49:P50"/>
    <mergeCell ref="Q49:Q50"/>
    <mergeCell ref="R49:R50"/>
    <mergeCell ref="S49:Z50"/>
    <mergeCell ref="A51:B52"/>
    <mergeCell ref="C51:D52"/>
    <mergeCell ref="E51:G52"/>
    <mergeCell ref="H51:K52"/>
    <mergeCell ref="L51:L52"/>
    <mergeCell ref="M51:M52"/>
    <mergeCell ref="AH49:AO50"/>
    <mergeCell ref="AB49:AB50"/>
    <mergeCell ref="AC49:AC50"/>
    <mergeCell ref="AD49:AD50"/>
    <mergeCell ref="AE49:AE50"/>
    <mergeCell ref="AF49:AF50"/>
    <mergeCell ref="AH51:AO52"/>
    <mergeCell ref="P51:P52"/>
    <mergeCell ref="Q51:Q52"/>
    <mergeCell ref="R51:R52"/>
    <mergeCell ref="S51:Z52"/>
    <mergeCell ref="AA51:AA52"/>
    <mergeCell ref="AB51:AB52"/>
    <mergeCell ref="AC51:AC52"/>
    <mergeCell ref="AD51:AD52"/>
    <mergeCell ref="AE51:AE52"/>
    <mergeCell ref="AF51:AF52"/>
    <mergeCell ref="AG51:AG52"/>
    <mergeCell ref="A49:B50"/>
    <mergeCell ref="C49:D50"/>
    <mergeCell ref="E49:G50"/>
    <mergeCell ref="H49:K50"/>
    <mergeCell ref="L49:L50"/>
    <mergeCell ref="M49:M50"/>
    <mergeCell ref="A47:B48"/>
    <mergeCell ref="C47:D48"/>
    <mergeCell ref="E47:G48"/>
    <mergeCell ref="H47:K48"/>
    <mergeCell ref="L47:L48"/>
    <mergeCell ref="M47:M48"/>
    <mergeCell ref="AD47:AD48"/>
    <mergeCell ref="P47:P48"/>
    <mergeCell ref="Q47:Q48"/>
    <mergeCell ref="R47:R48"/>
    <mergeCell ref="S47:Z48"/>
    <mergeCell ref="AA47:AA48"/>
    <mergeCell ref="H45:K46"/>
    <mergeCell ref="L45:L46"/>
    <mergeCell ref="M45:M46"/>
    <mergeCell ref="N45:N46"/>
    <mergeCell ref="O45:O46"/>
    <mergeCell ref="P45:P46"/>
    <mergeCell ref="Q45:Q46"/>
    <mergeCell ref="R45:R46"/>
    <mergeCell ref="S45:Z46"/>
    <mergeCell ref="AA45:AA46"/>
    <mergeCell ref="AD45:AD46"/>
    <mergeCell ref="AC47:AC48"/>
    <mergeCell ref="N47:N48"/>
    <mergeCell ref="O47:O48"/>
    <mergeCell ref="AF45:AF46"/>
    <mergeCell ref="AB47:AB48"/>
    <mergeCell ref="AG41:AG42"/>
    <mergeCell ref="AH41:AO42"/>
    <mergeCell ref="AB41:AB42"/>
    <mergeCell ref="AC41:AC42"/>
    <mergeCell ref="AD41:AD42"/>
    <mergeCell ref="AE41:AE42"/>
    <mergeCell ref="AF41:AF42"/>
    <mergeCell ref="AH43:AO44"/>
    <mergeCell ref="AF43:AF44"/>
    <mergeCell ref="AG43:AG44"/>
    <mergeCell ref="AH45:AO46"/>
    <mergeCell ref="AE47:AE48"/>
    <mergeCell ref="AF47:AF48"/>
    <mergeCell ref="AG47:AG48"/>
    <mergeCell ref="AH47:AO48"/>
    <mergeCell ref="AG45:AG46"/>
    <mergeCell ref="AB43:AB44"/>
    <mergeCell ref="AC43:AC44"/>
    <mergeCell ref="AD43:AD44"/>
    <mergeCell ref="AE43:AE44"/>
    <mergeCell ref="AB45:AB46"/>
    <mergeCell ref="AC45:AC46"/>
    <mergeCell ref="AE45:AE46"/>
    <mergeCell ref="A43:B44"/>
    <mergeCell ref="C43:D44"/>
    <mergeCell ref="E43:G44"/>
    <mergeCell ref="H43:K44"/>
    <mergeCell ref="L43:L44"/>
    <mergeCell ref="M43:M44"/>
    <mergeCell ref="P43:P44"/>
    <mergeCell ref="Q43:Q44"/>
    <mergeCell ref="R43:R44"/>
    <mergeCell ref="N43:N44"/>
    <mergeCell ref="O43:O44"/>
    <mergeCell ref="A45:B46"/>
    <mergeCell ref="C45:D46"/>
    <mergeCell ref="E45:G46"/>
    <mergeCell ref="AA41:AA42"/>
    <mergeCell ref="N41:N42"/>
    <mergeCell ref="O41:O42"/>
    <mergeCell ref="P41:P42"/>
    <mergeCell ref="Q41:Q42"/>
    <mergeCell ref="R41:R42"/>
    <mergeCell ref="S41:Z42"/>
    <mergeCell ref="S43:Z44"/>
    <mergeCell ref="AA43:AA44"/>
    <mergeCell ref="A41:B42"/>
    <mergeCell ref="C41:D42"/>
    <mergeCell ref="E41:G42"/>
    <mergeCell ref="H41:K42"/>
    <mergeCell ref="L41:L42"/>
    <mergeCell ref="M41:M42"/>
    <mergeCell ref="A39:B40"/>
    <mergeCell ref="C39:D40"/>
    <mergeCell ref="E39:G40"/>
    <mergeCell ref="H39:K40"/>
    <mergeCell ref="L39:L40"/>
    <mergeCell ref="M39:M40"/>
    <mergeCell ref="AD39:AD40"/>
    <mergeCell ref="P39:P40"/>
    <mergeCell ref="Q39:Q40"/>
    <mergeCell ref="R39:R40"/>
    <mergeCell ref="S39:Z40"/>
    <mergeCell ref="AA39:AA40"/>
    <mergeCell ref="H37:K38"/>
    <mergeCell ref="L37:L38"/>
    <mergeCell ref="M37:M38"/>
    <mergeCell ref="N37:N38"/>
    <mergeCell ref="O37:O38"/>
    <mergeCell ref="P37:P38"/>
    <mergeCell ref="Q37:Q38"/>
    <mergeCell ref="R37:R38"/>
    <mergeCell ref="S37:Z38"/>
    <mergeCell ref="AA37:AA38"/>
    <mergeCell ref="AD37:AD38"/>
    <mergeCell ref="AC39:AC40"/>
    <mergeCell ref="N39:N40"/>
    <mergeCell ref="O39:O40"/>
    <mergeCell ref="AF37:AF38"/>
    <mergeCell ref="AB39:AB40"/>
    <mergeCell ref="AG33:AG34"/>
    <mergeCell ref="AH33:AO34"/>
    <mergeCell ref="AB33:AB34"/>
    <mergeCell ref="AC33:AC34"/>
    <mergeCell ref="AD33:AD34"/>
    <mergeCell ref="AE33:AE34"/>
    <mergeCell ref="AF33:AF34"/>
    <mergeCell ref="AH35:AO36"/>
    <mergeCell ref="AF35:AF36"/>
    <mergeCell ref="AG35:AG36"/>
    <mergeCell ref="AH37:AO38"/>
    <mergeCell ref="AE39:AE40"/>
    <mergeCell ref="AF39:AF40"/>
    <mergeCell ref="AG39:AG40"/>
    <mergeCell ref="AH39:AO40"/>
    <mergeCell ref="AG37:AG38"/>
    <mergeCell ref="AB35:AB36"/>
    <mergeCell ref="AC35:AC36"/>
    <mergeCell ref="AD35:AD36"/>
    <mergeCell ref="AE35:AE36"/>
    <mergeCell ref="AB37:AB38"/>
    <mergeCell ref="AC37:AC38"/>
    <mergeCell ref="S33:Z34"/>
    <mergeCell ref="S35:Z36"/>
    <mergeCell ref="AA35:AA36"/>
    <mergeCell ref="AE37:AE38"/>
    <mergeCell ref="A35:B36"/>
    <mergeCell ref="C35:D36"/>
    <mergeCell ref="E35:G36"/>
    <mergeCell ref="H35:K36"/>
    <mergeCell ref="L35:L36"/>
    <mergeCell ref="M35:M36"/>
    <mergeCell ref="P35:P36"/>
    <mergeCell ref="Q35:Q36"/>
    <mergeCell ref="R35:R36"/>
    <mergeCell ref="N35:N36"/>
    <mergeCell ref="O35:O36"/>
    <mergeCell ref="A37:B38"/>
    <mergeCell ref="C37:D38"/>
    <mergeCell ref="E37:G38"/>
    <mergeCell ref="A29:B30"/>
    <mergeCell ref="C29:D30"/>
    <mergeCell ref="AC31:AC32"/>
    <mergeCell ref="E29:G30"/>
    <mergeCell ref="A33:B34"/>
    <mergeCell ref="C33:D34"/>
    <mergeCell ref="E33:G34"/>
    <mergeCell ref="H33:K34"/>
    <mergeCell ref="L33:L34"/>
    <mergeCell ref="M33:M34"/>
    <mergeCell ref="A31:B32"/>
    <mergeCell ref="C31:D32"/>
    <mergeCell ref="E31:G32"/>
    <mergeCell ref="H31:K32"/>
    <mergeCell ref="L31:L32"/>
    <mergeCell ref="M31:M32"/>
    <mergeCell ref="N31:N32"/>
    <mergeCell ref="O31:O32"/>
    <mergeCell ref="AA33:AA34"/>
    <mergeCell ref="N33:N34"/>
    <mergeCell ref="O33:O34"/>
    <mergeCell ref="P33:P34"/>
    <mergeCell ref="Q33:Q34"/>
    <mergeCell ref="R33:R34"/>
    <mergeCell ref="P31:P32"/>
    <mergeCell ref="Q31:Q32"/>
    <mergeCell ref="R31:R32"/>
    <mergeCell ref="S31:Z32"/>
    <mergeCell ref="AA31:AA32"/>
    <mergeCell ref="H29:K30"/>
    <mergeCell ref="L29:L30"/>
    <mergeCell ref="M29:M30"/>
    <mergeCell ref="N29:N30"/>
    <mergeCell ref="O29:O30"/>
    <mergeCell ref="P29:P30"/>
    <mergeCell ref="Q29:Q30"/>
    <mergeCell ref="R29:R30"/>
    <mergeCell ref="S29:Z30"/>
    <mergeCell ref="AF29:AF30"/>
    <mergeCell ref="AB31:AB32"/>
    <mergeCell ref="AG25:AG26"/>
    <mergeCell ref="AH25:AO26"/>
    <mergeCell ref="AB25:AB26"/>
    <mergeCell ref="AC25:AC26"/>
    <mergeCell ref="AD25:AD26"/>
    <mergeCell ref="AE25:AE26"/>
    <mergeCell ref="AF25:AF26"/>
    <mergeCell ref="AH27:AO28"/>
    <mergeCell ref="AF27:AF28"/>
    <mergeCell ref="AG27:AG28"/>
    <mergeCell ref="AH29:AO30"/>
    <mergeCell ref="AE31:AE32"/>
    <mergeCell ref="AF31:AF32"/>
    <mergeCell ref="AG31:AG32"/>
    <mergeCell ref="AH31:AO32"/>
    <mergeCell ref="AG29:AG30"/>
    <mergeCell ref="AD31:AD32"/>
    <mergeCell ref="S27:Z28"/>
    <mergeCell ref="AA27:AA28"/>
    <mergeCell ref="AB27:AB28"/>
    <mergeCell ref="AC27:AC28"/>
    <mergeCell ref="AD27:AD28"/>
    <mergeCell ref="AE27:AE28"/>
    <mergeCell ref="AA29:AA30"/>
    <mergeCell ref="AB29:AB30"/>
    <mergeCell ref="AC29:AC30"/>
    <mergeCell ref="AD29:AD30"/>
    <mergeCell ref="AE29:AE30"/>
    <mergeCell ref="A25:B26"/>
    <mergeCell ref="C25:D26"/>
    <mergeCell ref="E25:G26"/>
    <mergeCell ref="H25:K26"/>
    <mergeCell ref="L25:L26"/>
    <mergeCell ref="M25:M26"/>
    <mergeCell ref="N27:N28"/>
    <mergeCell ref="O27:O28"/>
    <mergeCell ref="AA25:AA26"/>
    <mergeCell ref="N25:N26"/>
    <mergeCell ref="O25:O26"/>
    <mergeCell ref="P25:P26"/>
    <mergeCell ref="Q25:Q26"/>
    <mergeCell ref="R25:R26"/>
    <mergeCell ref="S25:Z26"/>
    <mergeCell ref="A27:B28"/>
    <mergeCell ref="C27:D28"/>
    <mergeCell ref="E27:G28"/>
    <mergeCell ref="H27:K28"/>
    <mergeCell ref="L27:L28"/>
    <mergeCell ref="M27:M28"/>
    <mergeCell ref="P27:P28"/>
    <mergeCell ref="Q27:Q28"/>
    <mergeCell ref="R27:R28"/>
    <mergeCell ref="AH21:AO22"/>
    <mergeCell ref="A23:B24"/>
    <mergeCell ref="C23:D24"/>
    <mergeCell ref="E23:G24"/>
    <mergeCell ref="H23:K24"/>
    <mergeCell ref="L23:L24"/>
    <mergeCell ref="M23:M24"/>
    <mergeCell ref="N23:N24"/>
    <mergeCell ref="O23:O24"/>
    <mergeCell ref="AD23:AD24"/>
    <mergeCell ref="AE23:AE24"/>
    <mergeCell ref="AF23:AF24"/>
    <mergeCell ref="AG23:AG24"/>
    <mergeCell ref="AH23:AO24"/>
    <mergeCell ref="P23:P24"/>
    <mergeCell ref="Q23:Q24"/>
    <mergeCell ref="R23:R24"/>
    <mergeCell ref="S23:Z24"/>
    <mergeCell ref="AA23:AA24"/>
    <mergeCell ref="AG19:AG20"/>
    <mergeCell ref="AG21:AG22"/>
    <mergeCell ref="A21:B22"/>
    <mergeCell ref="C21:D22"/>
    <mergeCell ref="AC23:AC24"/>
    <mergeCell ref="E21:G22"/>
    <mergeCell ref="H21:K22"/>
    <mergeCell ref="L21:L22"/>
    <mergeCell ref="M21:M22"/>
    <mergeCell ref="N21:N22"/>
    <mergeCell ref="O21:O22"/>
    <mergeCell ref="P21:P22"/>
    <mergeCell ref="Q21:Q22"/>
    <mergeCell ref="R21:R22"/>
    <mergeCell ref="S21:Z22"/>
    <mergeCell ref="AA21:AA22"/>
    <mergeCell ref="AB21:AB22"/>
    <mergeCell ref="AC21:AC22"/>
    <mergeCell ref="AD21:AD22"/>
    <mergeCell ref="AE21:AE22"/>
    <mergeCell ref="AF21:AF22"/>
    <mergeCell ref="AB23:AB24"/>
    <mergeCell ref="A19:B20"/>
    <mergeCell ref="C19:D20"/>
    <mergeCell ref="E19:G20"/>
    <mergeCell ref="H19:K20"/>
    <mergeCell ref="L19:L20"/>
    <mergeCell ref="M19:M20"/>
    <mergeCell ref="AG17:AG18"/>
    <mergeCell ref="AH17:AO18"/>
    <mergeCell ref="AB17:AB18"/>
    <mergeCell ref="AC17:AC18"/>
    <mergeCell ref="AD17:AD18"/>
    <mergeCell ref="AE17:AE18"/>
    <mergeCell ref="AF17:AF18"/>
    <mergeCell ref="AH19:AO20"/>
    <mergeCell ref="P19:P20"/>
    <mergeCell ref="Q19:Q20"/>
    <mergeCell ref="R19:R20"/>
    <mergeCell ref="S19:Z20"/>
    <mergeCell ref="AA19:AA20"/>
    <mergeCell ref="AB19:AB20"/>
    <mergeCell ref="AC19:AC20"/>
    <mergeCell ref="AD19:AD20"/>
    <mergeCell ref="AE19:AE20"/>
    <mergeCell ref="AF19:AF20"/>
    <mergeCell ref="N19:N20"/>
    <mergeCell ref="O19:O20"/>
    <mergeCell ref="O17:O18"/>
    <mergeCell ref="P17:P18"/>
    <mergeCell ref="Q17:Q18"/>
    <mergeCell ref="R17:R18"/>
    <mergeCell ref="S17:Z18"/>
    <mergeCell ref="P15:P16"/>
    <mergeCell ref="Q15:Q16"/>
    <mergeCell ref="R15:R16"/>
    <mergeCell ref="S15:Z16"/>
    <mergeCell ref="O15:O16"/>
    <mergeCell ref="A17:B18"/>
    <mergeCell ref="C17:D18"/>
    <mergeCell ref="E17:G18"/>
    <mergeCell ref="H17:K18"/>
    <mergeCell ref="L17:L18"/>
    <mergeCell ref="M17:M18"/>
    <mergeCell ref="AC15:AC16"/>
    <mergeCell ref="X10:AD10"/>
    <mergeCell ref="AE10:AN10"/>
    <mergeCell ref="A13:B14"/>
    <mergeCell ref="C13:D14"/>
    <mergeCell ref="E13:G14"/>
    <mergeCell ref="H13:K14"/>
    <mergeCell ref="L13:R14"/>
    <mergeCell ref="AB15:AB16"/>
    <mergeCell ref="A15:B16"/>
    <mergeCell ref="C15:D16"/>
    <mergeCell ref="E15:G16"/>
    <mergeCell ref="H15:K16"/>
    <mergeCell ref="L15:L16"/>
    <mergeCell ref="M15:M16"/>
    <mergeCell ref="N15:N16"/>
    <mergeCell ref="AA17:AA18"/>
    <mergeCell ref="N17:N18"/>
    <mergeCell ref="AD15:AD16"/>
    <mergeCell ref="AE15:AE16"/>
    <mergeCell ref="AF15:AF16"/>
    <mergeCell ref="AG15:AG16"/>
    <mergeCell ref="AH15:AO16"/>
    <mergeCell ref="A2:AO3"/>
    <mergeCell ref="AE4:AO4"/>
    <mergeCell ref="X6:AD6"/>
    <mergeCell ref="AE6:AH6"/>
    <mergeCell ref="AI6:AM6"/>
    <mergeCell ref="AN6:AO6"/>
    <mergeCell ref="S13:Z14"/>
    <mergeCell ref="AA13:AG14"/>
    <mergeCell ref="AH13:AO14"/>
    <mergeCell ref="X7:AD7"/>
    <mergeCell ref="AE7:AO7"/>
    <mergeCell ref="X8:AD8"/>
    <mergeCell ref="AE8:AO8"/>
    <mergeCell ref="X9:AD9"/>
    <mergeCell ref="AE9:AO9"/>
    <mergeCell ref="E12:U12"/>
    <mergeCell ref="W12:AN12"/>
    <mergeCell ref="AA15:AA16"/>
  </mergeCells>
  <phoneticPr fontId="5"/>
  <dataValidations count="3">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7:D56">
      <formula1>"Ⅰ,Ⅱ,市,Ⅰ・Ⅱ,Ⅰ・市,Ⅱ・市,Ⅰ・Ⅱ・市"</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①第６号様式添付書類２</vt:lpstr>
      <vt:lpstr>②第６号様式添付書類</vt:lpstr>
      <vt:lpstr>③第６号様式</vt:lpstr>
      <vt:lpstr>④第２号様式の２</vt:lpstr>
      <vt:lpstr>⑤第２号様式の４</vt:lpstr>
      <vt:lpstr>⑥第３号様式(表)</vt:lpstr>
      <vt:lpstr>⑦第３号様式(裏面)</vt:lpstr>
      <vt:lpstr>⑧第２号様式の１</vt:lpstr>
      <vt:lpstr>⑨第２号様式の３</vt:lpstr>
      <vt:lpstr>①第６号様式添付書類２!Print_Area</vt:lpstr>
      <vt:lpstr>②第６号様式添付書類!Print_Area</vt:lpstr>
      <vt:lpstr>③第６号様式!Print_Area</vt:lpstr>
      <vt:lpstr>④第２号様式の２!Print_Area</vt:lpstr>
      <vt:lpstr>⑤第２号様式の４!Print_Area</vt:lpstr>
      <vt:lpstr>'⑥第３号様式(表)'!Print_Area</vt:lpstr>
      <vt:lpstr>'⑦第３号様式(裏面)'!Print_Area</vt:lpstr>
      <vt:lpstr>⑧第２号様式の１!Print_Area</vt:lpstr>
      <vt:lpstr>⑨第２号様式の３!Print_Area</vt:lpstr>
      <vt:lpstr>⑤第２号様式の４!Print_Titles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2021-01-07T10:23:56Z</cp:lastPrinted>
  <dcterms:created xsi:type="dcterms:W3CDTF">2020-09-07T07:25:20Z</dcterms:created>
  <dcterms:modified xsi:type="dcterms:W3CDTF">2021-01-22T05:34:03Z</dcterms:modified>
</cp:coreProperties>
</file>