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こども青少年局\03保育・教育運営課\運営課共有（h30～）\300_施設・事業運営\020_給付費・向上支援費\070_給付担当共有\030_処遇共有\いろいろな作業部屋\みんなで更新フォルダ\様式\020_計画\000_HPアップ用\0122修正\"/>
    </mc:Choice>
  </mc:AlternateContent>
  <bookViews>
    <workbookView xWindow="0" yWindow="0" windowWidth="20490" windowHeight="6405" tabRatio="580"/>
  </bookViews>
  <sheets>
    <sheet name="①第６号様式添付書類２" sheetId="9" r:id="rId1"/>
    <sheet name="②第６号様式添付書類" sheetId="8" r:id="rId2"/>
    <sheet name="③第６号様式" sheetId="7" r:id="rId3"/>
    <sheet name="④第２号様式の２" sheetId="2" r:id="rId4"/>
    <sheet name="⑤第２号様式の４" sheetId="4" r:id="rId5"/>
    <sheet name="⑥第３号様式(表)" sheetId="5" r:id="rId6"/>
    <sheet name="⑦第３号様式(裏面)" sheetId="6" r:id="rId7"/>
    <sheet name="⑧第２号様式の１" sheetId="1" r:id="rId8"/>
    <sheet name="⑨第２号様式の３" sheetId="3" r:id="rId9"/>
  </sheets>
  <definedNames>
    <definedName name="_Fill" hidden="1">#REF!</definedName>
    <definedName name="_Key1" hidden="1">#REF!</definedName>
    <definedName name="_Order1" hidden="1">255</definedName>
    <definedName name="_Sort" hidden="1">#REF!</definedName>
    <definedName name="_xlnm.Print_Area" localSheetId="0">①第６号様式添付書類２!$A$1:$I$216</definedName>
    <definedName name="_xlnm.Print_Area" localSheetId="1">②第６号様式添付書類!$A$1:$CB$123</definedName>
    <definedName name="_xlnm.Print_Area" localSheetId="2">③第６号様式!$A$1:$AJ$84</definedName>
    <definedName name="_xlnm.Print_Area" localSheetId="3">④第２号様式の２!$A$1:$H$215</definedName>
    <definedName name="_xlnm.Print_Area" localSheetId="4">⑤第２号様式の４!$A$1:$M$214</definedName>
    <definedName name="_xlnm.Print_Area" localSheetId="5">'⑥第３号様式(表)'!$A$1:$AM$59</definedName>
    <definedName name="_xlnm.Print_Area" localSheetId="6">'⑦第３号様式(裏面)'!$A$1:$BH$42</definedName>
    <definedName name="_xlnm.Print_Area" localSheetId="7">⑧第２号様式の１!$A$1:$AI$57</definedName>
    <definedName name="_xlnm.Print_Area" localSheetId="8">⑨第２号様式の３!$A$1:$AO$70</definedName>
    <definedName name="_xlnm.Print_Titles" localSheetId="0">①第６号様式添付書類２!$1:$8</definedName>
    <definedName name="_xlnm.Print_Titles" localSheetId="3">④第２号様式の２!$1:$7</definedName>
    <definedName name="_xlnm.Print_Titles" localSheetId="4">⑤第２号様式の４!$3:$7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2" i="2" l="1"/>
  <c r="O1" i="8" l="1"/>
  <c r="A63" i="8"/>
  <c r="CD10" i="8"/>
  <c r="CD11" i="8"/>
  <c r="CD12" i="8"/>
  <c r="CD13" i="8"/>
  <c r="CD14" i="8"/>
  <c r="CD15" i="8"/>
  <c r="CD16" i="8"/>
  <c r="CD17" i="8"/>
  <c r="CD18" i="8"/>
  <c r="CD19" i="8"/>
  <c r="CD20" i="8"/>
  <c r="CD21" i="8"/>
  <c r="CD22" i="8"/>
  <c r="CD23" i="8"/>
  <c r="CD24" i="8"/>
  <c r="CD25" i="8"/>
  <c r="CD26" i="8"/>
  <c r="CD27" i="8"/>
  <c r="CD28" i="8"/>
  <c r="CD29" i="8"/>
  <c r="CD30" i="8"/>
  <c r="CD31" i="8"/>
  <c r="CD32" i="8"/>
  <c r="CD33" i="8"/>
  <c r="CD34" i="8"/>
  <c r="CD35" i="8"/>
  <c r="CD36" i="8"/>
  <c r="CD37" i="8"/>
  <c r="CD38" i="8"/>
  <c r="CD39" i="8"/>
  <c r="CD40" i="8"/>
  <c r="CD41" i="8"/>
  <c r="CD42" i="8"/>
  <c r="CD43" i="8"/>
  <c r="CD44" i="8"/>
  <c r="CD45" i="8"/>
  <c r="CD46" i="8"/>
  <c r="CD47" i="8"/>
  <c r="CD48" i="8"/>
  <c r="CD49" i="8"/>
  <c r="CD50" i="8"/>
  <c r="CD51" i="8"/>
  <c r="CD52" i="8"/>
  <c r="CD53" i="8"/>
  <c r="CD54" i="8"/>
  <c r="CD55" i="8"/>
  <c r="CD56" i="8"/>
  <c r="CD57" i="8"/>
  <c r="CD58" i="8"/>
  <c r="CD9" i="8"/>
  <c r="BQ108" i="8" l="1"/>
  <c r="BJ108" i="8"/>
  <c r="J62" i="8"/>
  <c r="A62" i="8"/>
  <c r="J64" i="4" l="1"/>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AP80" i="8" l="1"/>
  <c r="Z80" i="8"/>
  <c r="AP79" i="8"/>
  <c r="Z79" i="8"/>
  <c r="AP78" i="8"/>
  <c r="Z78" i="8"/>
  <c r="AP77" i="8"/>
  <c r="Z77" i="8"/>
  <c r="AP76" i="8"/>
  <c r="Z76" i="8"/>
  <c r="AP75" i="8"/>
  <c r="Z75" i="8"/>
  <c r="AP74" i="8"/>
  <c r="Z74" i="8"/>
  <c r="AP73" i="8"/>
  <c r="Z73" i="8"/>
  <c r="AP72" i="8"/>
  <c r="Z72" i="8"/>
  <c r="AP100" i="8"/>
  <c r="Z100" i="8"/>
  <c r="AP99" i="8"/>
  <c r="Z99" i="8"/>
  <c r="AP98" i="8"/>
  <c r="Z98" i="8"/>
  <c r="AP97" i="8"/>
  <c r="Z97" i="8"/>
  <c r="AP96" i="8"/>
  <c r="Z96" i="8"/>
  <c r="AP95" i="8"/>
  <c r="Z95" i="8"/>
  <c r="AP94" i="8"/>
  <c r="Z94" i="8"/>
  <c r="AP93" i="8"/>
  <c r="Z93" i="8"/>
  <c r="AP92" i="8"/>
  <c r="Z92" i="8"/>
  <c r="AP91" i="8"/>
  <c r="Z91" i="8"/>
  <c r="AP90" i="8"/>
  <c r="Z90" i="8"/>
  <c r="AP89" i="8"/>
  <c r="Z89" i="8"/>
  <c r="AP88" i="8"/>
  <c r="Z88" i="8"/>
  <c r="AP87" i="8"/>
  <c r="Z87" i="8"/>
  <c r="AP86" i="8"/>
  <c r="Z86" i="8"/>
  <c r="AP85" i="8"/>
  <c r="Z85" i="8"/>
  <c r="AP84" i="8"/>
  <c r="Z84" i="8"/>
  <c r="AP83" i="8"/>
  <c r="Z83" i="8"/>
  <c r="AP82" i="8"/>
  <c r="Z82" i="8"/>
  <c r="AP81" i="8"/>
  <c r="Z81" i="8"/>
  <c r="AP110" i="8"/>
  <c r="Z110" i="8"/>
  <c r="AP109" i="8"/>
  <c r="Z109" i="8"/>
  <c r="AP108" i="8"/>
  <c r="Z108" i="8"/>
  <c r="AP107" i="8"/>
  <c r="Z107" i="8"/>
  <c r="AP106" i="8"/>
  <c r="Z106" i="8"/>
  <c r="AP105" i="8"/>
  <c r="Z105" i="8"/>
  <c r="AP104" i="8"/>
  <c r="Z104" i="8"/>
  <c r="AP103" i="8"/>
  <c r="Z103" i="8"/>
  <c r="AP102" i="8"/>
  <c r="Z102" i="8"/>
  <c r="AP101" i="8"/>
  <c r="Z101" i="8"/>
  <c r="BV50" i="8"/>
  <c r="BF50" i="8"/>
  <c r="AP50" i="8"/>
  <c r="CB50" i="8" s="1"/>
  <c r="Z50" i="8"/>
  <c r="BV49" i="8"/>
  <c r="BF49" i="8"/>
  <c r="AP49" i="8"/>
  <c r="CB49" i="8" s="1"/>
  <c r="Z49" i="8"/>
  <c r="BV48" i="8"/>
  <c r="BF48" i="8"/>
  <c r="AP48" i="8"/>
  <c r="CB48" i="8" s="1"/>
  <c r="Z48" i="8"/>
  <c r="BV47" i="8"/>
  <c r="BF47" i="8"/>
  <c r="AP47" i="8"/>
  <c r="CB47" i="8" s="1"/>
  <c r="Z47" i="8"/>
  <c r="BV46" i="8"/>
  <c r="BF46" i="8"/>
  <c r="AP46" i="8"/>
  <c r="CB46" i="8" s="1"/>
  <c r="Z46" i="8"/>
  <c r="BV45" i="8"/>
  <c r="BF45" i="8"/>
  <c r="AP45" i="8"/>
  <c r="CB45" i="8" s="1"/>
  <c r="Z45" i="8"/>
  <c r="BV44" i="8"/>
  <c r="BF44" i="8"/>
  <c r="AP44" i="8"/>
  <c r="CB44" i="8" s="1"/>
  <c r="Z44" i="8"/>
  <c r="BV43" i="8"/>
  <c r="BF43" i="8"/>
  <c r="AP43" i="8"/>
  <c r="CB43" i="8" s="1"/>
  <c r="Z43" i="8"/>
  <c r="BV30" i="8"/>
  <c r="BF30" i="8"/>
  <c r="AP30" i="8"/>
  <c r="CB30" i="8" s="1"/>
  <c r="Z30" i="8"/>
  <c r="BV29" i="8"/>
  <c r="BF29" i="8"/>
  <c r="AP29" i="8"/>
  <c r="CB29" i="8" s="1"/>
  <c r="Z29" i="8"/>
  <c r="BV28" i="8"/>
  <c r="BF28" i="8"/>
  <c r="AP28" i="8"/>
  <c r="CB28" i="8" s="1"/>
  <c r="Z28" i="8"/>
  <c r="BV27" i="8"/>
  <c r="BF27" i="8"/>
  <c r="AP27" i="8"/>
  <c r="CB27" i="8" s="1"/>
  <c r="Z27" i="8"/>
  <c r="BV26" i="8"/>
  <c r="BF26" i="8"/>
  <c r="AP26" i="8"/>
  <c r="CB26" i="8" s="1"/>
  <c r="Z26" i="8"/>
  <c r="BV25" i="8"/>
  <c r="BF25" i="8"/>
  <c r="AP25" i="8"/>
  <c r="CB25" i="8" s="1"/>
  <c r="Z25" i="8"/>
  <c r="BV24" i="8"/>
  <c r="BF24" i="8"/>
  <c r="AP24" i="8"/>
  <c r="CB24" i="8" s="1"/>
  <c r="Z24" i="8"/>
  <c r="BV23" i="8"/>
  <c r="BF23" i="8"/>
  <c r="AP23" i="8"/>
  <c r="CB23" i="8" s="1"/>
  <c r="Z23" i="8"/>
  <c r="BV22" i="8"/>
  <c r="BF22" i="8"/>
  <c r="AP22" i="8"/>
  <c r="CB22" i="8" s="1"/>
  <c r="Z22" i="8"/>
  <c r="BV21" i="8"/>
  <c r="BF21" i="8"/>
  <c r="AP21" i="8"/>
  <c r="CB21" i="8" s="1"/>
  <c r="Z21" i="8"/>
  <c r="BV20" i="8"/>
  <c r="BF20" i="8"/>
  <c r="AP20" i="8"/>
  <c r="Z20" i="8"/>
  <c r="BV19" i="8"/>
  <c r="BF19" i="8"/>
  <c r="AP19" i="8"/>
  <c r="Z19" i="8"/>
  <c r="BV18" i="8"/>
  <c r="BF18" i="8"/>
  <c r="AP18" i="8"/>
  <c r="Z18" i="8"/>
  <c r="BV17" i="8"/>
  <c r="BF17" i="8"/>
  <c r="AP17" i="8"/>
  <c r="Z17" i="8"/>
  <c r="BV16" i="8"/>
  <c r="BF16" i="8"/>
  <c r="AP16" i="8"/>
  <c r="Z16" i="8"/>
  <c r="BV15" i="8"/>
  <c r="BF15" i="8"/>
  <c r="AP15" i="8"/>
  <c r="Z15" i="8"/>
  <c r="BV14" i="8"/>
  <c r="BF14" i="8"/>
  <c r="AP14" i="8"/>
  <c r="Z14" i="8"/>
  <c r="BV13" i="8"/>
  <c r="BF13" i="8"/>
  <c r="AP13" i="8"/>
  <c r="Z13" i="8"/>
  <c r="BV12" i="8"/>
  <c r="BF12" i="8"/>
  <c r="AP12" i="8"/>
  <c r="CB12" i="8" s="1"/>
  <c r="Z12" i="8"/>
  <c r="BV11" i="8"/>
  <c r="BF11" i="8"/>
  <c r="AP11" i="8"/>
  <c r="CB11" i="8" s="1"/>
  <c r="Z11" i="8"/>
  <c r="BV40" i="8"/>
  <c r="BF40" i="8"/>
  <c r="AP40" i="8"/>
  <c r="CB40" i="8" s="1"/>
  <c r="Z40" i="8"/>
  <c r="BV39" i="8"/>
  <c r="BF39" i="8"/>
  <c r="AP39" i="8"/>
  <c r="CB39" i="8" s="1"/>
  <c r="Z39" i="8"/>
  <c r="BV38" i="8"/>
  <c r="BF38" i="8"/>
  <c r="AP38" i="8"/>
  <c r="CB38" i="8" s="1"/>
  <c r="Z38" i="8"/>
  <c r="BV37" i="8"/>
  <c r="BF37" i="8"/>
  <c r="AP37" i="8"/>
  <c r="CB37" i="8" s="1"/>
  <c r="Z37" i="8"/>
  <c r="BV36" i="8"/>
  <c r="BF36" i="8"/>
  <c r="AP36" i="8"/>
  <c r="CB36" i="8" s="1"/>
  <c r="Z36" i="8"/>
  <c r="BV35" i="8"/>
  <c r="BF35" i="8"/>
  <c r="AP35" i="8"/>
  <c r="CB35" i="8" s="1"/>
  <c r="Z35" i="8"/>
  <c r="BV34" i="8"/>
  <c r="BF34" i="8"/>
  <c r="AP34" i="8"/>
  <c r="CB34" i="8" s="1"/>
  <c r="Z34" i="8"/>
  <c r="BV33" i="8"/>
  <c r="BF33" i="8"/>
  <c r="AP33" i="8"/>
  <c r="CB33" i="8" s="1"/>
  <c r="Z33" i="8"/>
  <c r="BV32" i="8"/>
  <c r="BF32" i="8"/>
  <c r="AP32" i="8"/>
  <c r="CB32" i="8" s="1"/>
  <c r="Z32" i="8"/>
  <c r="BV31" i="8"/>
  <c r="BF31" i="8"/>
  <c r="AP31" i="8"/>
  <c r="CB31" i="8" s="1"/>
  <c r="Z31" i="8"/>
  <c r="CA31" i="8" l="1"/>
  <c r="CA32" i="8"/>
  <c r="CA33" i="8"/>
  <c r="CA34" i="8"/>
  <c r="CA35" i="8"/>
  <c r="CA36" i="8"/>
  <c r="CA37" i="8"/>
  <c r="CA38" i="8"/>
  <c r="CA39" i="8"/>
  <c r="CA40" i="8"/>
  <c r="CA11" i="8"/>
  <c r="CA12" i="8"/>
  <c r="CA13" i="8"/>
  <c r="CA14" i="8"/>
  <c r="CA15" i="8"/>
  <c r="CA16" i="8"/>
  <c r="CA17" i="8"/>
  <c r="CA18" i="8"/>
  <c r="CA19" i="8"/>
  <c r="CA20" i="8"/>
  <c r="CA21" i="8"/>
  <c r="CA22" i="8"/>
  <c r="CA23" i="8"/>
  <c r="CA24" i="8"/>
  <c r="CA25" i="8"/>
  <c r="CA26" i="8"/>
  <c r="CA27" i="8"/>
  <c r="CA28" i="8"/>
  <c r="CA29" i="8"/>
  <c r="CA30" i="8"/>
  <c r="CA43" i="8"/>
  <c r="CA44" i="8"/>
  <c r="CA45" i="8"/>
  <c r="CA46" i="8"/>
  <c r="CA47" i="8"/>
  <c r="CA48" i="8"/>
  <c r="CA49" i="8"/>
  <c r="CA50" i="8"/>
  <c r="CB13" i="8"/>
  <c r="CB14" i="8"/>
  <c r="CB15" i="8"/>
  <c r="CB16" i="8"/>
  <c r="CB17" i="8"/>
  <c r="CB18" i="8"/>
  <c r="CB19" i="8"/>
  <c r="CB20" i="8"/>
  <c r="AE9" i="3"/>
  <c r="AE8" i="3"/>
  <c r="F212" i="2" l="1"/>
  <c r="AP111" i="8" l="1"/>
  <c r="AP112" i="8"/>
  <c r="AP113" i="8"/>
  <c r="AP114" i="8"/>
  <c r="AP115" i="8"/>
  <c r="AP116" i="8"/>
  <c r="AP117" i="8"/>
  <c r="AP118" i="8"/>
  <c r="AP119" i="8"/>
  <c r="AP120" i="8"/>
  <c r="AP71" i="8"/>
  <c r="Z120" i="8" l="1"/>
  <c r="Z119" i="8"/>
  <c r="Z115" i="8"/>
  <c r="Z118" i="8"/>
  <c r="Z117" i="8"/>
  <c r="Z116" i="8"/>
  <c r="Z114" i="8"/>
  <c r="Z113" i="8" l="1"/>
  <c r="Z112" i="8"/>
  <c r="Z111" i="8"/>
  <c r="Z71" i="8"/>
  <c r="H212" i="2" l="1"/>
  <c r="BF9" i="8"/>
  <c r="AU59" i="8" s="1"/>
  <c r="AU61" i="8" s="1"/>
  <c r="I14" i="9"/>
  <c r="P41" i="7" l="1"/>
  <c r="AP58" i="8" l="1"/>
  <c r="AP10" i="8"/>
  <c r="AP41" i="8"/>
  <c r="AP42" i="8"/>
  <c r="AP51" i="8"/>
  <c r="AP52" i="8"/>
  <c r="AP53" i="8"/>
  <c r="AP54" i="8"/>
  <c r="AP55" i="8"/>
  <c r="AP56" i="8"/>
  <c r="AP57" i="8"/>
  <c r="AP9" i="8"/>
  <c r="AE59" i="8" s="1"/>
  <c r="U6" i="7" l="1"/>
  <c r="V7" i="1" l="1"/>
  <c r="G208" i="4" l="1"/>
  <c r="H208" i="4"/>
  <c r="J8" i="4"/>
  <c r="P60" i="7" l="1"/>
  <c r="P54" i="7"/>
  <c r="P53" i="7"/>
  <c r="P52" i="7"/>
  <c r="P51" i="7"/>
  <c r="BF10" i="8" l="1"/>
  <c r="BF41" i="8"/>
  <c r="BF42" i="8"/>
  <c r="BF51" i="8"/>
  <c r="BF52" i="8"/>
  <c r="BF53" i="8"/>
  <c r="BF54" i="8"/>
  <c r="BF55" i="8"/>
  <c r="BF56" i="8"/>
  <c r="BF57" i="8"/>
  <c r="BF58" i="8"/>
  <c r="Z10" i="8"/>
  <c r="Z41" i="8"/>
  <c r="Z42" i="8"/>
  <c r="Z51" i="8"/>
  <c r="Z52" i="8"/>
  <c r="Z53" i="8"/>
  <c r="Z54" i="8"/>
  <c r="Z55" i="8"/>
  <c r="Z56" i="8"/>
  <c r="Z57" i="8"/>
  <c r="Z58" i="8"/>
  <c r="Z9" i="8"/>
  <c r="BV9" i="8"/>
  <c r="O59" i="8" l="1"/>
  <c r="P29" i="7"/>
  <c r="CB9" i="8"/>
  <c r="V5" i="1" l="1"/>
  <c r="P18" i="7"/>
  <c r="P79" i="7" s="1"/>
  <c r="CA10" i="8"/>
  <c r="CA41" i="8"/>
  <c r="CA42" i="8"/>
  <c r="CA51" i="8"/>
  <c r="CA52" i="8"/>
  <c r="CA53" i="8"/>
  <c r="CA54" i="8"/>
  <c r="CA55" i="8"/>
  <c r="CA56" i="8"/>
  <c r="CA57" i="8"/>
  <c r="CA58" i="8"/>
  <c r="BV10" i="8" l="1"/>
  <c r="CB10" i="8" s="1"/>
  <c r="BV41" i="8"/>
  <c r="CB41" i="8" s="1"/>
  <c r="BV42" i="8"/>
  <c r="CB42" i="8" s="1"/>
  <c r="BV51" i="8"/>
  <c r="CB51" i="8" s="1"/>
  <c r="BV52" i="8"/>
  <c r="CB52" i="8" s="1"/>
  <c r="BV53" i="8"/>
  <c r="CB53" i="8" s="1"/>
  <c r="BV54" i="8"/>
  <c r="CB54" i="8" s="1"/>
  <c r="BV55" i="8"/>
  <c r="CB55" i="8" s="1"/>
  <c r="BV56" i="8"/>
  <c r="CB56" i="8" s="1"/>
  <c r="BV57" i="8"/>
  <c r="CB57" i="8" s="1"/>
  <c r="BV58" i="8"/>
  <c r="CB58" i="8" s="1"/>
  <c r="CA9" i="8"/>
  <c r="AE10" i="3" l="1"/>
  <c r="AE7" i="3"/>
  <c r="AI6" i="3"/>
  <c r="AE4" i="3"/>
  <c r="Q35" i="1"/>
  <c r="V10" i="1"/>
  <c r="V9" i="1"/>
  <c r="V8" i="1"/>
  <c r="Y6" i="1"/>
  <c r="AZ1" i="6"/>
  <c r="AN1" i="6"/>
  <c r="AD1" i="6"/>
  <c r="AC10" i="5"/>
  <c r="AC9" i="5"/>
  <c r="AC8" i="5"/>
  <c r="AC7" i="5"/>
  <c r="AG6" i="5"/>
  <c r="K3" i="4"/>
  <c r="K2" i="4"/>
  <c r="L1" i="4"/>
  <c r="D12" i="2"/>
  <c r="AC4" i="5"/>
  <c r="D14" i="9"/>
  <c r="P78" i="7"/>
  <c r="P73" i="7"/>
  <c r="P65" i="7"/>
  <c r="P19" i="7"/>
  <c r="P32" i="7"/>
  <c r="U11" i="7"/>
  <c r="U10" i="7"/>
  <c r="U9" i="7"/>
  <c r="U8" i="7"/>
  <c r="P17" i="7" s="1"/>
  <c r="X7" i="7"/>
  <c r="AE121" i="8"/>
  <c r="O121" i="8"/>
  <c r="O123" i="8" s="1"/>
  <c r="BK3" i="8"/>
  <c r="AF65" i="8" s="1"/>
  <c r="BK2" i="8"/>
  <c r="BP1" i="8"/>
  <c r="W65" i="8" s="1"/>
  <c r="G214" i="9"/>
  <c r="E214" i="9"/>
  <c r="F214" i="9"/>
  <c r="H214" i="9"/>
  <c r="Q41" i="1" l="1"/>
  <c r="P66" i="7"/>
  <c r="J208" i="4"/>
  <c r="Q44" i="1" l="1"/>
  <c r="Q43" i="1"/>
  <c r="Q18" i="1" s="1"/>
  <c r="Q16" i="1" s="1"/>
  <c r="Q42" i="1"/>
  <c r="I208" i="4"/>
  <c r="G212" i="2"/>
  <c r="P44" i="7"/>
  <c r="P28" i="7"/>
  <c r="AP70" i="8"/>
  <c r="AP69" i="8"/>
  <c r="Z69" i="8"/>
  <c r="P80" i="7"/>
  <c r="O61" i="8"/>
  <c r="P67" i="7" s="1"/>
  <c r="BV8" i="8"/>
  <c r="AU8" i="8"/>
  <c r="BF8" i="8" s="1"/>
  <c r="AP8" i="8"/>
  <c r="CB8" i="8" s="1"/>
  <c r="Z8" i="8"/>
  <c r="BV7" i="8"/>
  <c r="AU7" i="8"/>
  <c r="BF7" i="8" s="1"/>
  <c r="AP7" i="8"/>
  <c r="Z7" i="8"/>
  <c r="CA8" i="8" l="1"/>
  <c r="CB7" i="8"/>
  <c r="CA7" i="8"/>
  <c r="Q53" i="1"/>
  <c r="Q22" i="1"/>
  <c r="Q20" i="1" s="1"/>
  <c r="Q49" i="1" s="1"/>
  <c r="P40" i="7"/>
  <c r="P39" i="7" s="1"/>
  <c r="P74" i="7" s="1"/>
  <c r="P77" i="7"/>
  <c r="Q33" i="1"/>
  <c r="P27" i="7"/>
  <c r="P61" i="7" s="1"/>
  <c r="P16" i="7"/>
  <c r="BK59" i="8"/>
  <c r="P64" i="7"/>
  <c r="Q34" i="1" l="1"/>
  <c r="Q54" i="1" s="1"/>
  <c r="Q30" i="1"/>
  <c r="Q29" i="1" s="1"/>
  <c r="Q50" i="1" s="1"/>
</calcChain>
</file>

<file path=xl/sharedStrings.xml><?xml version="1.0" encoding="utf-8"?>
<sst xmlns="http://schemas.openxmlformats.org/spreadsheetml/2006/main" count="2911" uniqueCount="354">
  <si>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5"/>
  </si>
  <si>
    <t>円</t>
    <rPh sb="0" eb="1">
      <t>エン</t>
    </rPh>
    <phoneticPr fontId="5"/>
  </si>
  <si>
    <t>賃金見込総額【（２）③－（２）④－（２）⑤】</t>
    <rPh sb="0" eb="2">
      <t>チンギン</t>
    </rPh>
    <rPh sb="2" eb="4">
      <t>ミコ</t>
    </rPh>
    <rPh sb="4" eb="6">
      <t>ソウガク</t>
    </rPh>
    <phoneticPr fontId="5"/>
  </si>
  <si>
    <t>Ｂ</t>
    <phoneticPr fontId="5"/>
  </si>
  <si>
    <t>加算前年度の賃金水準（起点賃金水準）【（２）⑥－（３）②＋（３）④】</t>
    <rPh sb="0" eb="2">
      <t>カサン</t>
    </rPh>
    <rPh sb="2" eb="5">
      <t>ゼンネンド</t>
    </rPh>
    <rPh sb="6" eb="8">
      <t>チンギン</t>
    </rPh>
    <rPh sb="8" eb="10">
      <t>スイジュン</t>
    </rPh>
    <rPh sb="11" eb="13">
      <t>キテン</t>
    </rPh>
    <rPh sb="13" eb="15">
      <t>チンギン</t>
    </rPh>
    <rPh sb="15" eb="17">
      <t>スイジュン</t>
    </rPh>
    <phoneticPr fontId="5"/>
  </si>
  <si>
    <t>Ａ</t>
    <phoneticPr fontId="5"/>
  </si>
  <si>
    <t>＜加算Ⅰ新規事由がない場合＞（以下のＢの額がＡの額以上であること）</t>
    <rPh sb="1" eb="3">
      <t>カサン</t>
    </rPh>
    <rPh sb="4" eb="6">
      <t>シンキ</t>
    </rPh>
    <rPh sb="6" eb="8">
      <t>ジユウ</t>
    </rPh>
    <rPh sb="11" eb="13">
      <t>バアイ</t>
    </rPh>
    <phoneticPr fontId="5"/>
  </si>
  <si>
    <t>賃金改善等見込総額【（２）①】</t>
    <rPh sb="0" eb="2">
      <t>チンギン</t>
    </rPh>
    <rPh sb="2" eb="4">
      <t>カイゼン</t>
    </rPh>
    <rPh sb="8" eb="9">
      <t>ガク</t>
    </rPh>
    <phoneticPr fontId="5"/>
  </si>
  <si>
    <t>特定加算見込額【（１）⑤】</t>
    <rPh sb="0" eb="2">
      <t>トクテイ</t>
    </rPh>
    <rPh sb="2" eb="4">
      <t>カサン</t>
    </rPh>
    <rPh sb="4" eb="6">
      <t>ミコ</t>
    </rPh>
    <rPh sb="6" eb="7">
      <t>ガク</t>
    </rPh>
    <phoneticPr fontId="5"/>
  </si>
  <si>
    <t>＜加算Ⅰ新規事由がある場合＞（以下のＢの額がＡの額以上であること）</t>
    <rPh sb="1" eb="3">
      <t>カサン</t>
    </rPh>
    <rPh sb="4" eb="6">
      <t>シンキ</t>
    </rPh>
    <rPh sb="6" eb="8">
      <t>ジユウ</t>
    </rPh>
    <rPh sb="11" eb="13">
      <t>バアイ</t>
    </rPh>
    <phoneticPr fontId="5"/>
  </si>
  <si>
    <t>※確認欄（千円未満の端数は切り捨て）</t>
    <rPh sb="1" eb="3">
      <t>カクニン</t>
    </rPh>
    <rPh sb="3" eb="4">
      <t>ラン</t>
    </rPh>
    <phoneticPr fontId="5"/>
  </si>
  <si>
    <t>※</t>
    <phoneticPr fontId="5"/>
  </si>
  <si>
    <t>④うち基準年度からの増減分</t>
    <rPh sb="3" eb="5">
      <t>キジュン</t>
    </rPh>
    <rPh sb="5" eb="7">
      <t>ネンド</t>
    </rPh>
    <rPh sb="10" eb="12">
      <t>ゾウゲン</t>
    </rPh>
    <rPh sb="12" eb="13">
      <t>ブン</t>
    </rPh>
    <phoneticPr fontId="5"/>
  </si>
  <si>
    <t>受入見込額</t>
    <rPh sb="0" eb="1">
      <t>ウ</t>
    </rPh>
    <rPh sb="1" eb="2">
      <t>イ</t>
    </rPh>
    <rPh sb="2" eb="4">
      <t>ミコミ</t>
    </rPh>
    <rPh sb="4" eb="5">
      <t>ガク</t>
    </rPh>
    <phoneticPr fontId="5"/>
  </si>
  <si>
    <t>③</t>
    <phoneticPr fontId="5"/>
  </si>
  <si>
    <t>②うち基準年度からの増減分</t>
    <rPh sb="3" eb="5">
      <t>キジュン</t>
    </rPh>
    <rPh sb="5" eb="7">
      <t>ネンド</t>
    </rPh>
    <rPh sb="10" eb="12">
      <t>ゾウゲン</t>
    </rPh>
    <rPh sb="12" eb="13">
      <t>ブン</t>
    </rPh>
    <phoneticPr fontId="5"/>
  </si>
  <si>
    <t>拠出見込額</t>
    <rPh sb="0" eb="2">
      <t>キョシュツ</t>
    </rPh>
    <rPh sb="2" eb="4">
      <t>ミコミ</t>
    </rPh>
    <rPh sb="4" eb="5">
      <t>ガク</t>
    </rPh>
    <phoneticPr fontId="5"/>
  </si>
  <si>
    <t>①</t>
    <phoneticPr fontId="5"/>
  </si>
  <si>
    <t>（３）他施設・事業所への配分等について</t>
    <rPh sb="3" eb="6">
      <t>タシセツ</t>
    </rPh>
    <rPh sb="7" eb="10">
      <t>ジギョウショ</t>
    </rPh>
    <rPh sb="12" eb="14">
      <t>ハイブン</t>
    </rPh>
    <rPh sb="14" eb="15">
      <t>トウ</t>
    </rPh>
    <phoneticPr fontId="5"/>
  </si>
  <si>
    <t>⑨事業主負担増加見込総額</t>
    <rPh sb="8" eb="10">
      <t>ミコ</t>
    </rPh>
    <rPh sb="10" eb="11">
      <t>ソウ</t>
    </rPh>
    <phoneticPr fontId="5"/>
  </si>
  <si>
    <t>⑧基準翌年度から加算当年度までの公定価格における人件費の改定分</t>
    <rPh sb="1" eb="3">
      <t>キジュン</t>
    </rPh>
    <rPh sb="3" eb="6">
      <t>ヨクネンド</t>
    </rPh>
    <rPh sb="8" eb="10">
      <t>カサン</t>
    </rPh>
    <rPh sb="10" eb="13">
      <t>トウネンド</t>
    </rPh>
    <rPh sb="16" eb="18">
      <t>コウテイ</t>
    </rPh>
    <rPh sb="18" eb="20">
      <t>カカク</t>
    </rPh>
    <rPh sb="24" eb="27">
      <t>ジンケンヒ</t>
    </rPh>
    <rPh sb="28" eb="30">
      <t>カイテイ</t>
    </rPh>
    <rPh sb="30" eb="31">
      <t>ブン</t>
    </rPh>
    <phoneticPr fontId="5"/>
  </si>
  <si>
    <t>⑦基準年度の賃金水準（当該年度に係る加算残額を含む）</t>
    <rPh sb="1" eb="3">
      <t>キジュン</t>
    </rPh>
    <rPh sb="3" eb="5">
      <t>ネンド</t>
    </rPh>
    <rPh sb="6" eb="8">
      <t>チンギン</t>
    </rPh>
    <rPh sb="8" eb="10">
      <t>スイジュン</t>
    </rPh>
    <rPh sb="11" eb="13">
      <t>トウガイ</t>
    </rPh>
    <rPh sb="13" eb="15">
      <t>ネンド</t>
    </rPh>
    <rPh sb="16" eb="17">
      <t>カカ</t>
    </rPh>
    <rPh sb="18" eb="20">
      <t>カサン</t>
    </rPh>
    <rPh sb="20" eb="22">
      <t>ザンガク</t>
    </rPh>
    <rPh sb="23" eb="24">
      <t>フク</t>
    </rPh>
    <phoneticPr fontId="5"/>
  </si>
  <si>
    <t>⑥起点賃金水準（⑦＋⑧）</t>
    <phoneticPr fontId="5"/>
  </si>
  <si>
    <t>⑤</t>
    <phoneticPr fontId="5"/>
  </si>
  <si>
    <t>④加算前年度の加算残額に係る支払賃金</t>
    <phoneticPr fontId="5"/>
  </si>
  <si>
    <t>③支払賃金</t>
    <phoneticPr fontId="5"/>
  </si>
  <si>
    <t>②賃金改善見込総額（③－④－⑤－⑥）</t>
    <phoneticPr fontId="5"/>
  </si>
  <si>
    <t>賃金改善等見込総額（②＋⑨）（千円未満の端数は切り捨て）</t>
    <rPh sb="0" eb="2">
      <t>チンギン</t>
    </rPh>
    <rPh sb="2" eb="4">
      <t>カイゼン</t>
    </rPh>
    <rPh sb="4" eb="5">
      <t>トウ</t>
    </rPh>
    <rPh sb="5" eb="7">
      <t>ミコ</t>
    </rPh>
    <rPh sb="7" eb="9">
      <t>ソウガク</t>
    </rPh>
    <phoneticPr fontId="5"/>
  </si>
  <si>
    <t>①</t>
    <phoneticPr fontId="5"/>
  </si>
  <si>
    <t>（２）賃金改善等見込総額</t>
    <rPh sb="3" eb="5">
      <t>チンギン</t>
    </rPh>
    <rPh sb="5" eb="7">
      <t>カイゼン</t>
    </rPh>
    <rPh sb="7" eb="8">
      <t>トウ</t>
    </rPh>
    <rPh sb="8" eb="10">
      <t>ミコ</t>
    </rPh>
    <rPh sb="10" eb="12">
      <t>ソウガク</t>
    </rPh>
    <phoneticPr fontId="5"/>
  </si>
  <si>
    <t>施設・事業所間で加算額の一部の配分を調整する場合の「加算見込額」及び「特定加算見込額」については、調整による加算額の増減を反映した（加算見込額にあっては（３）①の額を減じ、（３）③の額を加えた後の、特定加算見込額にあっては（３）②の額を減じ、（３）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ミコ</t>
    </rPh>
    <rPh sb="30" eb="31">
      <t>ガク</t>
    </rPh>
    <rPh sb="32" eb="33">
      <t>オヨ</t>
    </rPh>
    <rPh sb="35" eb="37">
      <t>トクテイ</t>
    </rPh>
    <rPh sb="37" eb="39">
      <t>カサン</t>
    </rPh>
    <rPh sb="39" eb="41">
      <t>ミコ</t>
    </rPh>
    <rPh sb="41" eb="42">
      <t>ガク</t>
    </rPh>
    <rPh sb="49" eb="51">
      <t>チョウセイ</t>
    </rPh>
    <rPh sb="54" eb="56">
      <t>カサン</t>
    </rPh>
    <rPh sb="56" eb="57">
      <t>ガク</t>
    </rPh>
    <rPh sb="58" eb="60">
      <t>ゾウゲン</t>
    </rPh>
    <rPh sb="61" eb="63">
      <t>ハンエイ</t>
    </rPh>
    <rPh sb="134" eb="136">
      <t>キンガク</t>
    </rPh>
    <rPh sb="137" eb="139">
      <t>キニュウ</t>
    </rPh>
    <phoneticPr fontId="5"/>
  </si>
  <si>
    <t>※2</t>
    <phoneticPr fontId="5"/>
  </si>
  <si>
    <t>「施設型給付費等に係る処遇改善等加算Ⅰ及び処遇改善等加算Ⅱについて」（令和２年７月30日　府子本第761号、２文科初第643号、子発0730第２号）第４の２(1)ケ参照のこと。</t>
    <rPh sb="74" eb="75">
      <t>ダイ</t>
    </rPh>
    <rPh sb="82" eb="84">
      <t>サンショウ</t>
    </rPh>
    <phoneticPr fontId="5"/>
  </si>
  <si>
    <t>※1</t>
    <phoneticPr fontId="5"/>
  </si>
  <si>
    <t>賃金改善実施期間</t>
    <rPh sb="0" eb="2">
      <t>チンギン</t>
    </rPh>
    <rPh sb="2" eb="4">
      <t>カイゼン</t>
    </rPh>
    <rPh sb="4" eb="6">
      <t>ジッシ</t>
    </rPh>
    <rPh sb="6" eb="8">
      <t>キカン</t>
    </rPh>
    <phoneticPr fontId="5"/>
  </si>
  <si>
    <t>⑥</t>
    <phoneticPr fontId="5"/>
  </si>
  <si>
    <t>職員配置加算【市】</t>
    <phoneticPr fontId="5"/>
  </si>
  <si>
    <t>⑤特定加算見込額（千円未満の端数は切り捨て）（※2）</t>
    <rPh sb="1" eb="3">
      <t>トクテイ</t>
    </rPh>
    <rPh sb="3" eb="5">
      <t>カサン</t>
    </rPh>
    <rPh sb="5" eb="8">
      <t>ミコミガク</t>
    </rPh>
    <phoneticPr fontId="5"/>
  </si>
  <si>
    <t>職員配置加算【市】</t>
    <phoneticPr fontId="5"/>
  </si>
  <si>
    <t>加算見込額（千円未満の端数は切り捨て）（※2）</t>
    <rPh sb="0" eb="2">
      <t>カサン</t>
    </rPh>
    <rPh sb="2" eb="4">
      <t>ミコ</t>
    </rPh>
    <rPh sb="4" eb="5">
      <t>ガク</t>
    </rPh>
    <phoneticPr fontId="5"/>
  </si>
  <si>
    <t>④</t>
    <phoneticPr fontId="5"/>
  </si>
  <si>
    <t>％</t>
    <phoneticPr fontId="5"/>
  </si>
  <si>
    <t>③加算Ⅰ新規事由に係る加算率（※1）</t>
    <rPh sb="1" eb="3">
      <t>カサン</t>
    </rPh>
    <rPh sb="4" eb="6">
      <t>シンキ</t>
    </rPh>
    <rPh sb="6" eb="8">
      <t>ジユウ</t>
    </rPh>
    <rPh sb="9" eb="10">
      <t>カカ</t>
    </rPh>
    <rPh sb="11" eb="14">
      <t>カサンリツ</t>
    </rPh>
    <phoneticPr fontId="5"/>
  </si>
  <si>
    <t>％</t>
    <phoneticPr fontId="5"/>
  </si>
  <si>
    <t>②</t>
    <phoneticPr fontId="5"/>
  </si>
  <si>
    <t>加算Ⅰ新規事由</t>
    <rPh sb="0" eb="2">
      <t>カサン</t>
    </rPh>
    <rPh sb="3" eb="5">
      <t>シンキ</t>
    </rPh>
    <rPh sb="5" eb="7">
      <t>ジユウ</t>
    </rPh>
    <phoneticPr fontId="5"/>
  </si>
  <si>
    <t>①</t>
    <phoneticPr fontId="5"/>
  </si>
  <si>
    <t>（１）加算見込額</t>
    <rPh sb="3" eb="5">
      <t>カサン</t>
    </rPh>
    <rPh sb="5" eb="7">
      <t>ミコ</t>
    </rPh>
    <rPh sb="7" eb="8">
      <t>ガク</t>
    </rPh>
    <phoneticPr fontId="5"/>
  </si>
  <si>
    <t>印</t>
    <rPh sb="0" eb="1">
      <t>イン</t>
    </rPh>
    <phoneticPr fontId="5"/>
  </si>
  <si>
    <t>代表者・氏名</t>
    <rPh sb="0" eb="3">
      <t>ダイヒョウシャ</t>
    </rPh>
    <rPh sb="4" eb="6">
      <t>シメイ</t>
    </rPh>
    <phoneticPr fontId="2"/>
  </si>
  <si>
    <t>施設・事業所名称</t>
    <rPh sb="0" eb="2">
      <t>シセツ</t>
    </rPh>
    <rPh sb="3" eb="6">
      <t>ジギョウショ</t>
    </rPh>
    <rPh sb="6" eb="8">
      <t>メイショウ</t>
    </rPh>
    <phoneticPr fontId="2"/>
  </si>
  <si>
    <t>施設・事業所番号</t>
    <rPh sb="0" eb="2">
      <t>シセツ</t>
    </rPh>
    <rPh sb="3" eb="6">
      <t>ジギョウショ</t>
    </rPh>
    <rPh sb="6" eb="8">
      <t>バンゴウ</t>
    </rPh>
    <phoneticPr fontId="5"/>
  </si>
  <si>
    <t>施設・事業種別</t>
    <rPh sb="0" eb="2">
      <t>シセツ</t>
    </rPh>
    <rPh sb="3" eb="5">
      <t>ジギョウ</t>
    </rPh>
    <rPh sb="5" eb="7">
      <t>シュベツ</t>
    </rPh>
    <phoneticPr fontId="5"/>
  </si>
  <si>
    <t>区</t>
    <rPh sb="0" eb="1">
      <t>ク</t>
    </rPh>
    <phoneticPr fontId="5"/>
  </si>
  <si>
    <t>横浜市</t>
    <rPh sb="0" eb="3">
      <t>ヨコハマシ</t>
    </rPh>
    <phoneticPr fontId="5"/>
  </si>
  <si>
    <t>横浜市長</t>
    <rPh sb="0" eb="4">
      <t>ヨコハマシチョウ</t>
    </rPh>
    <phoneticPr fontId="5"/>
  </si>
  <si>
    <t>○</t>
    <phoneticPr fontId="5"/>
  </si>
  <si>
    <t>✔</t>
    <phoneticPr fontId="5"/>
  </si>
  <si>
    <t>第２号様式の１</t>
    <phoneticPr fontId="5"/>
  </si>
  <si>
    <t>加算Ⅰ新規事由がない場合は、前年度からの増減額を記入すること。</t>
    <rPh sb="10" eb="12">
      <t>バアイ</t>
    </rPh>
    <rPh sb="14" eb="17">
      <t>ゼンネンド</t>
    </rPh>
    <rPh sb="20" eb="22">
      <t>ゾウゲン</t>
    </rPh>
    <rPh sb="22" eb="23">
      <t>ガク</t>
    </rPh>
    <rPh sb="24" eb="26">
      <t>キニュウ</t>
    </rPh>
    <phoneticPr fontId="5"/>
  </si>
  <si>
    <t>※2</t>
    <phoneticPr fontId="5"/>
  </si>
  <si>
    <t>同一事業者が運営する全ての施設・事業所（特定教育・保育施設及び特定地域型保育事業所）について記入すること。</t>
    <phoneticPr fontId="5"/>
  </si>
  <si>
    <t>※1</t>
    <phoneticPr fontId="5"/>
  </si>
  <si>
    <t>合計</t>
    <rPh sb="0" eb="2">
      <t>ゴウケイ</t>
    </rPh>
    <phoneticPr fontId="5"/>
  </si>
  <si>
    <t>○○保育所</t>
    <rPh sb="2" eb="5">
      <t>ホイクショ</t>
    </rPh>
    <phoneticPr fontId="5"/>
  </si>
  <si>
    <t>○○市</t>
    <rPh sb="2" eb="3">
      <t>シ</t>
    </rPh>
    <phoneticPr fontId="5"/>
  </si>
  <si>
    <t>○○県</t>
    <rPh sb="2" eb="3">
      <t>ケン</t>
    </rPh>
    <phoneticPr fontId="5"/>
  </si>
  <si>
    <t>例１</t>
    <rPh sb="0" eb="1">
      <t>レイ</t>
    </rPh>
    <phoneticPr fontId="5"/>
  </si>
  <si>
    <r>
      <t>うち基準年度からの増減額</t>
    </r>
    <r>
      <rPr>
        <vertAlign val="superscript"/>
        <sz val="9"/>
        <rFont val="HGｺﾞｼｯｸM"/>
        <family val="3"/>
        <charset val="128"/>
      </rPr>
      <t>※2</t>
    </r>
    <r>
      <rPr>
        <sz val="9"/>
        <rFont val="HGｺﾞｼｯｸM"/>
        <family val="3"/>
        <charset val="128"/>
      </rPr>
      <t xml:space="preserve">
（円）</t>
    </r>
    <rPh sb="2" eb="4">
      <t>キジュン</t>
    </rPh>
    <rPh sb="16" eb="17">
      <t>エン</t>
    </rPh>
    <phoneticPr fontId="5"/>
  </si>
  <si>
    <t>他事業所からの受入額
（円）</t>
    <rPh sb="0" eb="1">
      <t>ホカ</t>
    </rPh>
    <rPh sb="1" eb="4">
      <t>ジギョウショ</t>
    </rPh>
    <rPh sb="7" eb="9">
      <t>ウケイレ</t>
    </rPh>
    <rPh sb="9" eb="10">
      <t>ガク</t>
    </rPh>
    <rPh sb="12" eb="13">
      <t>エン</t>
    </rPh>
    <phoneticPr fontId="5"/>
  </si>
  <si>
    <t>他事業所への拠出額
（円）</t>
    <rPh sb="0" eb="1">
      <t>ホカ</t>
    </rPh>
    <rPh sb="1" eb="4">
      <t>ジギョウショ</t>
    </rPh>
    <rPh sb="6" eb="8">
      <t>キョシュツ</t>
    </rPh>
    <rPh sb="8" eb="9">
      <t>ガク</t>
    </rPh>
    <rPh sb="11" eb="12">
      <t>エン</t>
    </rPh>
    <phoneticPr fontId="5"/>
  </si>
  <si>
    <r>
      <t>施設・事業所名</t>
    </r>
    <r>
      <rPr>
        <vertAlign val="superscript"/>
        <sz val="12"/>
        <rFont val="HGｺﾞｼｯｸM"/>
        <family val="3"/>
        <charset val="128"/>
      </rPr>
      <t>※1</t>
    </r>
    <rPh sb="0" eb="2">
      <t>シセツ</t>
    </rPh>
    <rPh sb="3" eb="6">
      <t>ジギョウショ</t>
    </rPh>
    <rPh sb="6" eb="7">
      <t>メイ</t>
    </rPh>
    <phoneticPr fontId="5"/>
  </si>
  <si>
    <t>市町村名</t>
    <rPh sb="0" eb="4">
      <t>シチョウソンメイ</t>
    </rPh>
    <phoneticPr fontId="5"/>
  </si>
  <si>
    <t>都道府県名</t>
    <rPh sb="0" eb="4">
      <t>トドウフケン</t>
    </rPh>
    <rPh sb="4" eb="5">
      <t>メイ</t>
    </rPh>
    <phoneticPr fontId="5"/>
  </si>
  <si>
    <t>番号</t>
    <rPh sb="0" eb="2">
      <t>バンゴウ</t>
    </rPh>
    <phoneticPr fontId="5"/>
  </si>
  <si>
    <t>同一事業者内における拠出見込額・受入見込額一覧表</t>
    <rPh sb="0" eb="2">
      <t>ドウイツ</t>
    </rPh>
    <rPh sb="2" eb="5">
      <t>ジギョウシャ</t>
    </rPh>
    <rPh sb="5" eb="6">
      <t>ナイ</t>
    </rPh>
    <rPh sb="10" eb="12">
      <t>キョシュツ</t>
    </rPh>
    <rPh sb="12" eb="14">
      <t>ミコミ</t>
    </rPh>
    <rPh sb="14" eb="15">
      <t>ガク</t>
    </rPh>
    <rPh sb="16" eb="18">
      <t>ウケイレ</t>
    </rPh>
    <rPh sb="18" eb="20">
      <t>ミコミ</t>
    </rPh>
    <rPh sb="20" eb="21">
      <t>ガク</t>
    </rPh>
    <rPh sb="21" eb="23">
      <t>イチラン</t>
    </rPh>
    <rPh sb="23" eb="24">
      <t>ヒョウ</t>
    </rPh>
    <phoneticPr fontId="5"/>
  </si>
  <si>
    <t>第２号様式の２</t>
    <phoneticPr fontId="5"/>
  </si>
  <si>
    <t>　処遇改善等加算Ⅰ・Ⅱ及び職員処遇改善費のどちらの対象者なのかを明記してください。なお、複数が対象の場合は、対象となる加算（Ⅰ・Ⅱ・市）を記載してください。</t>
    <phoneticPr fontId="14"/>
  </si>
  <si>
    <t>注５）</t>
    <rPh sb="0" eb="1">
      <t>チュウ</t>
    </rPh>
    <phoneticPr fontId="14"/>
  </si>
  <si>
    <t>　代表者は賃金改善実施後、実績報告時には、賃金改善計画時に保管していた「実施計画時欄に自署で署名が書かれた写し」の「実績報告時」欄に自署で署名を受け、『賃金改善実績報告書（処遇改善等加算Ⅰ）（第４号様式の１）』『賃金改善実績報告書（処遇改善等加算Ⅱ及び職員処遇改善費）（第７号様式）』に添付し提出すること。</t>
    <rPh sb="1" eb="4">
      <t>ダイヒョウシャ</t>
    </rPh>
    <rPh sb="5" eb="7">
      <t>チンギン</t>
    </rPh>
    <rPh sb="7" eb="9">
      <t>カイゼン</t>
    </rPh>
    <rPh sb="9" eb="12">
      <t>ジッシゴ</t>
    </rPh>
    <rPh sb="13" eb="15">
      <t>ジッセキ</t>
    </rPh>
    <rPh sb="15" eb="17">
      <t>ホウコク</t>
    </rPh>
    <rPh sb="17" eb="18">
      <t>ジ</t>
    </rPh>
    <rPh sb="21" eb="23">
      <t>チンギン</t>
    </rPh>
    <rPh sb="23" eb="25">
      <t>カイゼン</t>
    </rPh>
    <rPh sb="25" eb="27">
      <t>ケイカク</t>
    </rPh>
    <rPh sb="27" eb="28">
      <t>ジ</t>
    </rPh>
    <rPh sb="29" eb="31">
      <t>ホカン</t>
    </rPh>
    <rPh sb="36" eb="38">
      <t>ジッシ</t>
    </rPh>
    <rPh sb="38" eb="40">
      <t>ケイカク</t>
    </rPh>
    <rPh sb="40" eb="41">
      <t>ジ</t>
    </rPh>
    <rPh sb="41" eb="42">
      <t>ラン</t>
    </rPh>
    <rPh sb="43" eb="45">
      <t>ジショ</t>
    </rPh>
    <rPh sb="46" eb="48">
      <t>ショメイ</t>
    </rPh>
    <rPh sb="49" eb="50">
      <t>カ</t>
    </rPh>
    <rPh sb="53" eb="54">
      <t>ウツ</t>
    </rPh>
    <rPh sb="58" eb="60">
      <t>ジッセキ</t>
    </rPh>
    <rPh sb="60" eb="62">
      <t>ホウコク</t>
    </rPh>
    <rPh sb="62" eb="63">
      <t>ジ</t>
    </rPh>
    <rPh sb="64" eb="65">
      <t>ラン</t>
    </rPh>
    <rPh sb="66" eb="68">
      <t>ジショ</t>
    </rPh>
    <rPh sb="69" eb="71">
      <t>ショメイ</t>
    </rPh>
    <rPh sb="72" eb="73">
      <t>ウ</t>
    </rPh>
    <rPh sb="76" eb="78">
      <t>チンギン</t>
    </rPh>
    <rPh sb="78" eb="80">
      <t>カイゼン</t>
    </rPh>
    <rPh sb="80" eb="82">
      <t>ジッセキ</t>
    </rPh>
    <rPh sb="82" eb="85">
      <t>ホウコクショ</t>
    </rPh>
    <rPh sb="86" eb="88">
      <t>ショグウ</t>
    </rPh>
    <rPh sb="88" eb="90">
      <t>カイゼン</t>
    </rPh>
    <rPh sb="90" eb="91">
      <t>トウ</t>
    </rPh>
    <rPh sb="91" eb="93">
      <t>カサン</t>
    </rPh>
    <rPh sb="96" eb="97">
      <t>ダイ</t>
    </rPh>
    <rPh sb="98" eb="99">
      <t>ゴウ</t>
    </rPh>
    <rPh sb="99" eb="101">
      <t>ヨウシキ</t>
    </rPh>
    <rPh sb="106" eb="108">
      <t>チンギン</t>
    </rPh>
    <rPh sb="108" eb="110">
      <t>カイゼン</t>
    </rPh>
    <rPh sb="110" eb="112">
      <t>ジッセキ</t>
    </rPh>
    <rPh sb="112" eb="115">
      <t>ホウコクショ</t>
    </rPh>
    <rPh sb="116" eb="118">
      <t>ショグウ</t>
    </rPh>
    <rPh sb="118" eb="120">
      <t>カイゼン</t>
    </rPh>
    <rPh sb="120" eb="121">
      <t>トウ</t>
    </rPh>
    <rPh sb="121" eb="123">
      <t>カサン</t>
    </rPh>
    <rPh sb="135" eb="136">
      <t>ダイ</t>
    </rPh>
    <rPh sb="137" eb="138">
      <t>ゴウ</t>
    </rPh>
    <rPh sb="138" eb="140">
      <t>ヨウシキ</t>
    </rPh>
    <rPh sb="143" eb="145">
      <t>テンプ</t>
    </rPh>
    <rPh sb="146" eb="148">
      <t>テイシュツ</t>
    </rPh>
    <phoneticPr fontId="14"/>
  </si>
  <si>
    <t>注４）</t>
    <rPh sb="0" eb="1">
      <t>チュウ</t>
    </rPh>
    <phoneticPr fontId="14"/>
  </si>
  <si>
    <t>　署名後、写しをとり保管すること。計画書提出時には原本を送付すること。</t>
    <rPh sb="1" eb="3">
      <t>ショメイ</t>
    </rPh>
    <rPh sb="3" eb="4">
      <t>ゴ</t>
    </rPh>
    <rPh sb="5" eb="6">
      <t>ウツ</t>
    </rPh>
    <rPh sb="10" eb="12">
      <t>ホカン</t>
    </rPh>
    <rPh sb="17" eb="20">
      <t>ケイカクショ</t>
    </rPh>
    <rPh sb="20" eb="22">
      <t>テイシュツ</t>
    </rPh>
    <rPh sb="22" eb="23">
      <t>ジ</t>
    </rPh>
    <rPh sb="25" eb="27">
      <t>ゲンポン</t>
    </rPh>
    <rPh sb="28" eb="30">
      <t>ソウフ</t>
    </rPh>
    <phoneticPr fontId="14"/>
  </si>
  <si>
    <t>注３）</t>
    <rPh sb="0" eb="1">
      <t>チュウ</t>
    </rPh>
    <phoneticPr fontId="14"/>
  </si>
  <si>
    <t>　代表者は策定した「賃金改善計画」について、施設・事業所に勤務するすべての職員に対し周知した後、賃金改善の対象となる職員から、上記「実施計画時」欄に自署で署名を受けること。</t>
    <rPh sb="1" eb="4">
      <t>ダイヒョウシャ</t>
    </rPh>
    <rPh sb="5" eb="7">
      <t>サクテイ</t>
    </rPh>
    <rPh sb="10" eb="12">
      <t>チンギン</t>
    </rPh>
    <rPh sb="12" eb="14">
      <t>カイゼン</t>
    </rPh>
    <rPh sb="14" eb="16">
      <t>ケイカク</t>
    </rPh>
    <rPh sb="22" eb="24">
      <t>シセツ</t>
    </rPh>
    <rPh sb="25" eb="28">
      <t>ジギョウショ</t>
    </rPh>
    <rPh sb="29" eb="31">
      <t>キンム</t>
    </rPh>
    <rPh sb="37" eb="39">
      <t>ショクイン</t>
    </rPh>
    <rPh sb="40" eb="41">
      <t>タイ</t>
    </rPh>
    <rPh sb="42" eb="44">
      <t>シュウチ</t>
    </rPh>
    <rPh sb="46" eb="47">
      <t>アト</t>
    </rPh>
    <rPh sb="48" eb="50">
      <t>チンギン</t>
    </rPh>
    <rPh sb="50" eb="52">
      <t>カイゼン</t>
    </rPh>
    <rPh sb="53" eb="55">
      <t>タイショウ</t>
    </rPh>
    <rPh sb="58" eb="60">
      <t>ショクイン</t>
    </rPh>
    <rPh sb="63" eb="65">
      <t>ジョウキ</t>
    </rPh>
    <rPh sb="66" eb="68">
      <t>ジッシ</t>
    </rPh>
    <rPh sb="68" eb="70">
      <t>ケイカク</t>
    </rPh>
    <rPh sb="70" eb="71">
      <t>ジ</t>
    </rPh>
    <rPh sb="72" eb="73">
      <t>ラン</t>
    </rPh>
    <rPh sb="74" eb="76">
      <t>ジショ</t>
    </rPh>
    <rPh sb="77" eb="79">
      <t>ショメイ</t>
    </rPh>
    <rPh sb="80" eb="81">
      <t>ウ</t>
    </rPh>
    <phoneticPr fontId="14"/>
  </si>
  <si>
    <t>注２）</t>
    <rPh sb="0" eb="1">
      <t>チュウ</t>
    </rPh>
    <phoneticPr fontId="14"/>
  </si>
  <si>
    <t>　「職種」欄には、「園長・施設長」「副園長・教頭」「保育士」「保育教諭」「教諭」「保育従事者（無資格）」「栄養士」「調理員」「保健師・助産師・看護師・准看護師」「事務職員」「家庭的保育者」「家庭的保育補助者」「子育て支援員」「その他の職員」の中から選択し、記入すること。</t>
    <rPh sb="2" eb="4">
      <t>ショクシュ</t>
    </rPh>
    <rPh sb="5" eb="6">
      <t>ラン</t>
    </rPh>
    <rPh sb="10" eb="12">
      <t>エンチョウ</t>
    </rPh>
    <rPh sb="13" eb="15">
      <t>シセツ</t>
    </rPh>
    <rPh sb="15" eb="16">
      <t>チョウ</t>
    </rPh>
    <rPh sb="18" eb="21">
      <t>フクエンチョウ</t>
    </rPh>
    <rPh sb="22" eb="24">
      <t>キョウトウ</t>
    </rPh>
    <rPh sb="26" eb="29">
      <t>ホイクシ</t>
    </rPh>
    <rPh sb="31" eb="33">
      <t>ホイク</t>
    </rPh>
    <rPh sb="33" eb="35">
      <t>キョウユ</t>
    </rPh>
    <rPh sb="37" eb="39">
      <t>キョウユ</t>
    </rPh>
    <rPh sb="41" eb="43">
      <t>ホイク</t>
    </rPh>
    <rPh sb="43" eb="46">
      <t>ジュウジシャ</t>
    </rPh>
    <rPh sb="47" eb="50">
      <t>ムシカク</t>
    </rPh>
    <rPh sb="53" eb="56">
      <t>エイヨウシ</t>
    </rPh>
    <rPh sb="58" eb="61">
      <t>チョウリイン</t>
    </rPh>
    <rPh sb="63" eb="66">
      <t>ホケンシ</t>
    </rPh>
    <rPh sb="67" eb="70">
      <t>ジョサンシ</t>
    </rPh>
    <rPh sb="71" eb="74">
      <t>カンゴシ</t>
    </rPh>
    <rPh sb="75" eb="79">
      <t>ジュンカンゴシ</t>
    </rPh>
    <rPh sb="81" eb="83">
      <t>ジム</t>
    </rPh>
    <rPh sb="83" eb="85">
      <t>ショクイン</t>
    </rPh>
    <rPh sb="87" eb="90">
      <t>カテイテキ</t>
    </rPh>
    <rPh sb="90" eb="92">
      <t>ホイク</t>
    </rPh>
    <rPh sb="92" eb="93">
      <t>シャ</t>
    </rPh>
    <rPh sb="95" eb="98">
      <t>カテイテキ</t>
    </rPh>
    <rPh sb="98" eb="100">
      <t>ホイク</t>
    </rPh>
    <rPh sb="100" eb="103">
      <t>ホジョシャ</t>
    </rPh>
    <rPh sb="105" eb="107">
      <t>コソダ</t>
    </rPh>
    <rPh sb="108" eb="110">
      <t>シエン</t>
    </rPh>
    <rPh sb="110" eb="111">
      <t>イン</t>
    </rPh>
    <rPh sb="115" eb="116">
      <t>タ</t>
    </rPh>
    <rPh sb="117" eb="119">
      <t>ショクイン</t>
    </rPh>
    <rPh sb="121" eb="122">
      <t>ナカ</t>
    </rPh>
    <rPh sb="124" eb="126">
      <t>センタク</t>
    </rPh>
    <rPh sb="128" eb="130">
      <t>キニュウ</t>
    </rPh>
    <phoneticPr fontId="14"/>
  </si>
  <si>
    <t>注１）</t>
    <rPh sb="0" eb="1">
      <t>チュウ</t>
    </rPh>
    <phoneticPr fontId="14"/>
  </si>
  <si>
    <t>印</t>
    <rPh sb="0" eb="1">
      <t>イン</t>
    </rPh>
    <phoneticPr fontId="14"/>
  </si>
  <si>
    <t>代表者名</t>
    <rPh sb="0" eb="3">
      <t>ダイヒョウシャ</t>
    </rPh>
    <rPh sb="3" eb="4">
      <t>メイ</t>
    </rPh>
    <phoneticPr fontId="14"/>
  </si>
  <si>
    <t>施設・事業所名</t>
    <rPh sb="0" eb="2">
      <t>シセツ</t>
    </rPh>
    <rPh sb="3" eb="6">
      <t>ジギョウショ</t>
    </rPh>
    <rPh sb="6" eb="7">
      <t>メイ</t>
    </rPh>
    <phoneticPr fontId="14"/>
  </si>
  <si>
    <t>　　年　　月　　日</t>
    <rPh sb="2" eb="3">
      <t>ネン</t>
    </rPh>
    <rPh sb="5" eb="6">
      <t>ガツ</t>
    </rPh>
    <rPh sb="8" eb="9">
      <t>ニチ</t>
    </rPh>
    <phoneticPr fontId="14"/>
  </si>
  <si>
    <t>日</t>
  </si>
  <si>
    <t>月</t>
  </si>
  <si>
    <t>年</t>
    <rPh sb="0" eb="1">
      <t>ネン</t>
    </rPh>
    <phoneticPr fontId="14"/>
  </si>
  <si>
    <t>日</t>
    <rPh sb="0" eb="1">
      <t>ニチ</t>
    </rPh>
    <phoneticPr fontId="14"/>
  </si>
  <si>
    <t>月</t>
    <rPh sb="0" eb="1">
      <t>ゲツ</t>
    </rPh>
    <phoneticPr fontId="14"/>
  </si>
  <si>
    <t>横浜　太郎</t>
    <rPh sb="0" eb="2">
      <t>ヨコハマ</t>
    </rPh>
    <rPh sb="3" eb="5">
      <t>タロウ</t>
    </rPh>
    <phoneticPr fontId="14"/>
  </si>
  <si>
    <t>●</t>
    <phoneticPr fontId="14"/>
  </si>
  <si>
    <t>●</t>
    <phoneticPr fontId="14"/>
  </si>
  <si>
    <t>○</t>
    <phoneticPr fontId="14"/>
  </si>
  <si>
    <t>○</t>
    <phoneticPr fontId="14"/>
  </si>
  <si>
    <t>○</t>
    <phoneticPr fontId="14"/>
  </si>
  <si>
    <t>保育士</t>
  </si>
  <si>
    <t>常勤</t>
  </si>
  <si>
    <t>Ⅰ・市</t>
    <rPh sb="2" eb="3">
      <t>シ</t>
    </rPh>
    <phoneticPr fontId="14"/>
  </si>
  <si>
    <t>例</t>
    <rPh sb="0" eb="1">
      <t>レイ</t>
    </rPh>
    <phoneticPr fontId="14"/>
  </si>
  <si>
    <t>実績報告時
氏名（自署）</t>
    <rPh sb="0" eb="2">
      <t>ジッセキ</t>
    </rPh>
    <rPh sb="2" eb="4">
      <t>ホウコク</t>
    </rPh>
    <rPh sb="4" eb="5">
      <t>ジ</t>
    </rPh>
    <rPh sb="6" eb="8">
      <t>シメイ</t>
    </rPh>
    <rPh sb="9" eb="11">
      <t>ジショ</t>
    </rPh>
    <phoneticPr fontId="14"/>
  </si>
  <si>
    <t>確認日</t>
    <rPh sb="0" eb="2">
      <t>カクニン</t>
    </rPh>
    <rPh sb="2" eb="3">
      <t>ビ</t>
    </rPh>
    <phoneticPr fontId="14"/>
  </si>
  <si>
    <t>実施計画時
氏名（自署）</t>
    <rPh sb="0" eb="2">
      <t>ジッシ</t>
    </rPh>
    <rPh sb="2" eb="4">
      <t>ケイカク</t>
    </rPh>
    <rPh sb="4" eb="5">
      <t>ジ</t>
    </rPh>
    <rPh sb="6" eb="8">
      <t>シメイ</t>
    </rPh>
    <rPh sb="9" eb="11">
      <t>ジショ</t>
    </rPh>
    <phoneticPr fontId="14"/>
  </si>
  <si>
    <t>職種</t>
    <rPh sb="0" eb="2">
      <t>ショクシュ</t>
    </rPh>
    <phoneticPr fontId="14"/>
  </si>
  <si>
    <t>雇用形態</t>
    <rPh sb="0" eb="2">
      <t>コヨウ</t>
    </rPh>
    <rPh sb="2" eb="4">
      <t>ケイタイ</t>
    </rPh>
    <phoneticPr fontId="14"/>
  </si>
  <si>
    <t>Ⅰ・Ⅱ・市注５</t>
    <rPh sb="4" eb="5">
      <t>シ</t>
    </rPh>
    <rPh sb="5" eb="6">
      <t>チュウ</t>
    </rPh>
    <phoneticPr fontId="14"/>
  </si>
  <si>
    <t>NO</t>
    <phoneticPr fontId="14"/>
  </si>
  <si>
    <t>□　『賃金改善実績報告書（処遇改善等加算Ⅰ）（第４号様式の１）』『賃金改善実績報告書（処遇改善等加算Ⅱ及び職員処遇改善費）（第７号様式）』に基づき、賃金改善が行われたことを確認いたしました。</t>
    <rPh sb="3" eb="5">
      <t>チンギン</t>
    </rPh>
    <rPh sb="5" eb="7">
      <t>カイゼン</t>
    </rPh>
    <rPh sb="7" eb="9">
      <t>ジッセキ</t>
    </rPh>
    <rPh sb="9" eb="12">
      <t>ホウコクショ</t>
    </rPh>
    <rPh sb="13" eb="15">
      <t>ショグウ</t>
    </rPh>
    <rPh sb="15" eb="17">
      <t>カイゼン</t>
    </rPh>
    <rPh sb="17" eb="18">
      <t>トウ</t>
    </rPh>
    <rPh sb="18" eb="20">
      <t>カサン</t>
    </rPh>
    <rPh sb="23" eb="24">
      <t>ダイ</t>
    </rPh>
    <rPh sb="25" eb="26">
      <t>ゴウ</t>
    </rPh>
    <rPh sb="26" eb="28">
      <t>ヨウシキ</t>
    </rPh>
    <rPh sb="33" eb="35">
      <t>チンギン</t>
    </rPh>
    <rPh sb="35" eb="37">
      <t>カイゼン</t>
    </rPh>
    <rPh sb="37" eb="39">
      <t>ジッセキ</t>
    </rPh>
    <rPh sb="39" eb="42">
      <t>ホウコクショ</t>
    </rPh>
    <rPh sb="43" eb="45">
      <t>ショグウ</t>
    </rPh>
    <rPh sb="45" eb="47">
      <t>カイゼン</t>
    </rPh>
    <rPh sb="47" eb="48">
      <t>トウ</t>
    </rPh>
    <rPh sb="48" eb="50">
      <t>カサン</t>
    </rPh>
    <rPh sb="62" eb="63">
      <t>ダイ</t>
    </rPh>
    <rPh sb="64" eb="65">
      <t>ゴウ</t>
    </rPh>
    <rPh sb="65" eb="67">
      <t>ヨウシキ</t>
    </rPh>
    <rPh sb="70" eb="71">
      <t>モト</t>
    </rPh>
    <rPh sb="74" eb="76">
      <t>チンギン</t>
    </rPh>
    <rPh sb="76" eb="78">
      <t>カイゼン</t>
    </rPh>
    <rPh sb="79" eb="80">
      <t>オコナ</t>
    </rPh>
    <rPh sb="86" eb="88">
      <t>カクニン</t>
    </rPh>
    <phoneticPr fontId="14"/>
  </si>
  <si>
    <t>□　『賃金改善計画書(処遇改善等加算Ⅰ)（第２号様式の１）』『賃金改善計画書（処遇改善等加算Ⅱ及び職員処遇改善費）（第６号様式）』に基づき、賃金改善が行われることの説明を受けました。</t>
    <rPh sb="3" eb="5">
      <t>チンギン</t>
    </rPh>
    <rPh sb="5" eb="7">
      <t>カイゼン</t>
    </rPh>
    <rPh sb="7" eb="10">
      <t>ケイカクショ</t>
    </rPh>
    <rPh sb="11" eb="13">
      <t>ショグウ</t>
    </rPh>
    <rPh sb="13" eb="15">
      <t>カイゼン</t>
    </rPh>
    <rPh sb="15" eb="16">
      <t>トウ</t>
    </rPh>
    <rPh sb="16" eb="18">
      <t>カサン</t>
    </rPh>
    <rPh sb="21" eb="22">
      <t>ダイ</t>
    </rPh>
    <rPh sb="23" eb="24">
      <t>ゴウ</t>
    </rPh>
    <rPh sb="24" eb="26">
      <t>ヨウシキ</t>
    </rPh>
    <rPh sb="31" eb="33">
      <t>チンギン</t>
    </rPh>
    <rPh sb="33" eb="35">
      <t>カイゼン</t>
    </rPh>
    <rPh sb="35" eb="38">
      <t>ケイカクショ</t>
    </rPh>
    <rPh sb="39" eb="41">
      <t>ショグウ</t>
    </rPh>
    <rPh sb="41" eb="43">
      <t>カイゼン</t>
    </rPh>
    <rPh sb="43" eb="44">
      <t>トウ</t>
    </rPh>
    <rPh sb="44" eb="46">
      <t>カサン</t>
    </rPh>
    <rPh sb="47" eb="48">
      <t>オヨ</t>
    </rPh>
    <rPh sb="49" eb="51">
      <t>ショクイン</t>
    </rPh>
    <rPh sb="51" eb="53">
      <t>ショグウ</t>
    </rPh>
    <rPh sb="53" eb="55">
      <t>カイゼン</t>
    </rPh>
    <rPh sb="55" eb="56">
      <t>ヒ</t>
    </rPh>
    <rPh sb="58" eb="59">
      <t>ダイ</t>
    </rPh>
    <rPh sb="60" eb="61">
      <t>ゴウ</t>
    </rPh>
    <rPh sb="61" eb="63">
      <t>ヨウシキ</t>
    </rPh>
    <rPh sb="66" eb="67">
      <t>モト</t>
    </rPh>
    <rPh sb="70" eb="72">
      <t>チンギン</t>
    </rPh>
    <rPh sb="72" eb="74">
      <t>カイゼン</t>
    </rPh>
    <rPh sb="75" eb="76">
      <t>オコナ</t>
    </rPh>
    <rPh sb="82" eb="84">
      <t>セツメイ</t>
    </rPh>
    <rPh sb="85" eb="86">
      <t>ウ</t>
    </rPh>
    <phoneticPr fontId="14"/>
  </si>
  <si>
    <t>印</t>
    <rPh sb="0" eb="1">
      <t>イン</t>
    </rPh>
    <phoneticPr fontId="17"/>
  </si>
  <si>
    <t>代表者職・氏名</t>
    <rPh sb="0" eb="3">
      <t>ダイヒョウシャ</t>
    </rPh>
    <rPh sb="3" eb="4">
      <t>ショク</t>
    </rPh>
    <rPh sb="5" eb="7">
      <t>シメイ</t>
    </rPh>
    <phoneticPr fontId="14"/>
  </si>
  <si>
    <t>施設・事業所名称</t>
    <rPh sb="0" eb="2">
      <t>シセツ</t>
    </rPh>
    <rPh sb="3" eb="6">
      <t>ジギョウショ</t>
    </rPh>
    <rPh sb="6" eb="8">
      <t>メイショウ</t>
    </rPh>
    <phoneticPr fontId="14"/>
  </si>
  <si>
    <t>施設・事業所番号</t>
    <rPh sb="0" eb="2">
      <t>シセツ</t>
    </rPh>
    <rPh sb="3" eb="6">
      <t>ジギョウショ</t>
    </rPh>
    <rPh sb="6" eb="8">
      <t>バンゴウ</t>
    </rPh>
    <phoneticPr fontId="14"/>
  </si>
  <si>
    <t>施設・事業種別</t>
    <rPh sb="0" eb="2">
      <t>シセツ</t>
    </rPh>
    <rPh sb="3" eb="5">
      <t>ジギョウ</t>
    </rPh>
    <rPh sb="5" eb="7">
      <t>シュベツ</t>
    </rPh>
    <phoneticPr fontId="14"/>
  </si>
  <si>
    <t>区</t>
    <rPh sb="0" eb="1">
      <t>ク</t>
    </rPh>
    <phoneticPr fontId="14"/>
  </si>
  <si>
    <t>横浜市</t>
    <rPh sb="0" eb="3">
      <t>ヨコハマシ</t>
    </rPh>
    <phoneticPr fontId="17"/>
  </si>
  <si>
    <t>市町村</t>
    <rPh sb="0" eb="3">
      <t>シチョウソン</t>
    </rPh>
    <phoneticPr fontId="14"/>
  </si>
  <si>
    <t>横浜市長</t>
    <rPh sb="0" eb="2">
      <t>ヨコハマ</t>
    </rPh>
    <rPh sb="2" eb="4">
      <t>シチョウ</t>
    </rPh>
    <phoneticPr fontId="14"/>
  </si>
  <si>
    <t>第２号様式の３</t>
    <rPh sb="0" eb="1">
      <t>ダイ</t>
    </rPh>
    <rPh sb="2" eb="3">
      <t>ゴウ</t>
    </rPh>
    <rPh sb="3" eb="5">
      <t>ヨウシキ</t>
    </rPh>
    <phoneticPr fontId="14"/>
  </si>
  <si>
    <t>その他職員</t>
    <rPh sb="2" eb="3">
      <t>タ</t>
    </rPh>
    <rPh sb="3" eb="5">
      <t>ショクイン</t>
    </rPh>
    <phoneticPr fontId="14"/>
  </si>
  <si>
    <t>家庭的保育者</t>
    <rPh sb="0" eb="3">
      <t>カテイテキ</t>
    </rPh>
    <rPh sb="3" eb="5">
      <t>ホイク</t>
    </rPh>
    <rPh sb="5" eb="6">
      <t>モノ</t>
    </rPh>
    <phoneticPr fontId="14"/>
  </si>
  <si>
    <t>事務職員</t>
    <rPh sb="0" eb="2">
      <t>ジム</t>
    </rPh>
    <rPh sb="2" eb="4">
      <t>ショクイン</t>
    </rPh>
    <phoneticPr fontId="14"/>
  </si>
  <si>
    <t>看護師・准看護師・助産師・保健師</t>
    <rPh sb="0" eb="3">
      <t>カンゴシ</t>
    </rPh>
    <rPh sb="4" eb="8">
      <t>ジュンカンゴシ</t>
    </rPh>
    <rPh sb="9" eb="12">
      <t>ジョサンシ</t>
    </rPh>
    <rPh sb="13" eb="16">
      <t>ホケンシ</t>
    </rPh>
    <phoneticPr fontId="14"/>
  </si>
  <si>
    <t>栄養士</t>
    <rPh sb="0" eb="3">
      <t>エイヨウシ</t>
    </rPh>
    <phoneticPr fontId="14"/>
  </si>
  <si>
    <t>保育士</t>
    <rPh sb="0" eb="2">
      <t>ホイク</t>
    </rPh>
    <rPh sb="2" eb="3">
      <t>シ</t>
    </rPh>
    <phoneticPr fontId="14"/>
  </si>
  <si>
    <t>教諭</t>
    <rPh sb="0" eb="2">
      <t>キョウユ</t>
    </rPh>
    <phoneticPr fontId="14"/>
  </si>
  <si>
    <t>保育教諭</t>
    <rPh sb="0" eb="2">
      <t>ホイク</t>
    </rPh>
    <rPh sb="2" eb="4">
      <t>キョウユ</t>
    </rPh>
    <phoneticPr fontId="14"/>
  </si>
  <si>
    <t>「常勤」とは、原則として施設で定めた勤務時間（所定労働時間）の全てを勤務する者、又は１日６時間以上かつ20日以上勤務している者をいい、「非常勤」とは常勤以外の者をいう。</t>
    <phoneticPr fontId="5"/>
  </si>
  <si>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5"/>
  </si>
  <si>
    <t>【記入における留意事項】</t>
    <phoneticPr fontId="5"/>
  </si>
  <si>
    <t>総額</t>
    <rPh sb="0" eb="2">
      <t>ソウガク</t>
    </rPh>
    <phoneticPr fontId="5"/>
  </si>
  <si>
    <t>賞与
（一時金）
③</t>
    <rPh sb="0" eb="2">
      <t>ショウヨ</t>
    </rPh>
    <phoneticPr fontId="5"/>
  </si>
  <si>
    <t>手当
②</t>
    <rPh sb="0" eb="2">
      <t>テアテ</t>
    </rPh>
    <phoneticPr fontId="5"/>
  </si>
  <si>
    <t>備考</t>
    <rPh sb="0" eb="2">
      <t>ビコウ</t>
    </rPh>
    <phoneticPr fontId="5"/>
  </si>
  <si>
    <t>職種</t>
    <phoneticPr fontId="5"/>
  </si>
  <si>
    <t>職員名</t>
    <phoneticPr fontId="5"/>
  </si>
  <si>
    <t>No</t>
    <phoneticPr fontId="5"/>
  </si>
  <si>
    <t>賃金改善明細（職員別表）</t>
    <rPh sb="4" eb="6">
      <t>メイサイ</t>
    </rPh>
    <rPh sb="7" eb="9">
      <t>ショクイン</t>
    </rPh>
    <rPh sb="9" eb="10">
      <t>ベツ</t>
    </rPh>
    <rPh sb="10" eb="11">
      <t>ヒョウ</t>
    </rPh>
    <phoneticPr fontId="5"/>
  </si>
  <si>
    <t>第２号様式の４</t>
    <rPh sb="0" eb="1">
      <t>ダイ</t>
    </rPh>
    <rPh sb="2" eb="3">
      <t>ゴウ</t>
    </rPh>
    <rPh sb="3" eb="5">
      <t>ヨウシキ</t>
    </rPh>
    <phoneticPr fontId="5"/>
  </si>
  <si>
    <t>加算Ⅱの新規事由による賃金改善額
（職員処遇改善費分）</t>
    <rPh sb="18" eb="20">
      <t>ショクイン</t>
    </rPh>
    <rPh sb="20" eb="22">
      <t>ショグウ</t>
    </rPh>
    <rPh sb="22" eb="24">
      <t>カイゼン</t>
    </rPh>
    <rPh sb="24" eb="25">
      <t>ヒ</t>
    </rPh>
    <rPh sb="25" eb="26">
      <t>ブン</t>
    </rPh>
    <phoneticPr fontId="5"/>
  </si>
  <si>
    <t>第３号様式</t>
    <rPh sb="0" eb="1">
      <t>ダイ</t>
    </rPh>
    <rPh sb="2" eb="3">
      <t>ゴウ</t>
    </rPh>
    <rPh sb="3" eb="5">
      <t>ヨウシキ</t>
    </rPh>
    <phoneticPr fontId="14"/>
  </si>
  <si>
    <t>　下記について、すべての職員に対し、周知したうえで、提出していることを証明いたします。</t>
    <rPh sb="1" eb="3">
      <t>カキ</t>
    </rPh>
    <rPh sb="12" eb="14">
      <t>ショクイン</t>
    </rPh>
    <rPh sb="15" eb="16">
      <t>タイ</t>
    </rPh>
    <rPh sb="18" eb="20">
      <t>シュウチ</t>
    </rPh>
    <rPh sb="26" eb="28">
      <t>テイシュツ</t>
    </rPh>
    <rPh sb="35" eb="37">
      <t>ショウメイ</t>
    </rPh>
    <phoneticPr fontId="14"/>
  </si>
  <si>
    <t>キャリアパスに関する要件について</t>
    <rPh sb="7" eb="8">
      <t>カン</t>
    </rPh>
    <rPh sb="10" eb="12">
      <t>ヨウケン</t>
    </rPh>
    <phoneticPr fontId="14"/>
  </si>
  <si>
    <t xml:space="preserve"> 次の内容について、当てはまるものに○を付けること。太枠内（該当・非該当）にレ点を入れること。</t>
    <rPh sb="1" eb="2">
      <t>ツギ</t>
    </rPh>
    <rPh sb="3" eb="5">
      <t>ナイヨウ</t>
    </rPh>
    <rPh sb="10" eb="11">
      <t>ア</t>
    </rPh>
    <rPh sb="20" eb="21">
      <t>ツ</t>
    </rPh>
    <rPh sb="26" eb="28">
      <t>フトワク</t>
    </rPh>
    <rPh sb="28" eb="29">
      <t>ナイ</t>
    </rPh>
    <rPh sb="30" eb="32">
      <t>ガイトウ</t>
    </rPh>
    <rPh sb="33" eb="36">
      <t>ヒガイトウ</t>
    </rPh>
    <rPh sb="39" eb="40">
      <t>テン</t>
    </rPh>
    <rPh sb="41" eb="42">
      <t>イ</t>
    </rPh>
    <phoneticPr fontId="14"/>
  </si>
  <si>
    <t>　（①及び②に該当していれば本要件を満たす。）</t>
    <rPh sb="3" eb="4">
      <t>オヨ</t>
    </rPh>
    <rPh sb="7" eb="9">
      <t>ガイトウ</t>
    </rPh>
    <rPh sb="14" eb="15">
      <t>ホン</t>
    </rPh>
    <rPh sb="15" eb="17">
      <t>ヨウケン</t>
    </rPh>
    <rPh sb="18" eb="19">
      <t>ミ</t>
    </rPh>
    <phoneticPr fontId="14"/>
  </si>
  <si>
    <t>①</t>
    <phoneticPr fontId="14"/>
  </si>
  <si>
    <t>次のaからcまでのすべての要件を満たす。</t>
    <rPh sb="0" eb="1">
      <t>ツギ</t>
    </rPh>
    <rPh sb="13" eb="15">
      <t>ヨウケン</t>
    </rPh>
    <rPh sb="16" eb="17">
      <t>ミ</t>
    </rPh>
    <phoneticPr fontId="14"/>
  </si>
  <si>
    <t>a</t>
    <phoneticPr fontId="14"/>
  </si>
  <si>
    <t>職員の職位、職責又は職務内容等に応じた勤務条件等の要件を定めている。（注１）</t>
    <rPh sb="0" eb="2">
      <t>ショクイン</t>
    </rPh>
    <rPh sb="3" eb="5">
      <t>ショクイ</t>
    </rPh>
    <rPh sb="6" eb="8">
      <t>ショクセキ</t>
    </rPh>
    <rPh sb="8" eb="9">
      <t>マタ</t>
    </rPh>
    <rPh sb="10" eb="12">
      <t>ショクム</t>
    </rPh>
    <rPh sb="12" eb="14">
      <t>ナイヨウ</t>
    </rPh>
    <rPh sb="14" eb="15">
      <t>トウ</t>
    </rPh>
    <rPh sb="16" eb="17">
      <t>オウ</t>
    </rPh>
    <rPh sb="19" eb="21">
      <t>キンム</t>
    </rPh>
    <rPh sb="21" eb="23">
      <t>ジョウケン</t>
    </rPh>
    <rPh sb="23" eb="24">
      <t>トウ</t>
    </rPh>
    <rPh sb="25" eb="27">
      <t>ヨウケン</t>
    </rPh>
    <rPh sb="28" eb="29">
      <t>サダ</t>
    </rPh>
    <rPh sb="35" eb="36">
      <t>チュウ</t>
    </rPh>
    <phoneticPr fontId="14"/>
  </si>
  <si>
    <t>b</t>
    <phoneticPr fontId="14"/>
  </si>
  <si>
    <t>職位、職責又は職務内容等に応じた賃金体系について定めている。（注２）</t>
    <rPh sb="0" eb="2">
      <t>ショクイ</t>
    </rPh>
    <rPh sb="3" eb="5">
      <t>ショクセキ</t>
    </rPh>
    <rPh sb="5" eb="6">
      <t>マタ</t>
    </rPh>
    <rPh sb="7" eb="9">
      <t>ショクム</t>
    </rPh>
    <rPh sb="9" eb="11">
      <t>ナイヨウ</t>
    </rPh>
    <rPh sb="11" eb="12">
      <t>トウ</t>
    </rPh>
    <rPh sb="13" eb="14">
      <t>オウ</t>
    </rPh>
    <rPh sb="16" eb="18">
      <t>チンギン</t>
    </rPh>
    <rPh sb="18" eb="20">
      <t>タイケイ</t>
    </rPh>
    <rPh sb="24" eb="25">
      <t>サダ</t>
    </rPh>
    <rPh sb="31" eb="32">
      <t>チュウ</t>
    </rPh>
    <phoneticPr fontId="14"/>
  </si>
  <si>
    <t>c</t>
    <phoneticPr fontId="14"/>
  </si>
  <si>
    <t>就業規則等の明確な根拠規定を書面で整備し、すべての職員に周知している。（注３）</t>
    <rPh sb="0" eb="2">
      <t>シュウギョウ</t>
    </rPh>
    <rPh sb="2" eb="4">
      <t>キソク</t>
    </rPh>
    <rPh sb="4" eb="5">
      <t>トウ</t>
    </rPh>
    <rPh sb="6" eb="8">
      <t>メイカク</t>
    </rPh>
    <rPh sb="9" eb="11">
      <t>コンキョ</t>
    </rPh>
    <rPh sb="11" eb="13">
      <t>キテイ</t>
    </rPh>
    <rPh sb="14" eb="16">
      <t>ショメン</t>
    </rPh>
    <rPh sb="17" eb="19">
      <t>セイビ</t>
    </rPh>
    <rPh sb="25" eb="27">
      <t>ショクイン</t>
    </rPh>
    <rPh sb="28" eb="30">
      <t>シュウチ</t>
    </rPh>
    <rPh sb="36" eb="37">
      <t>チュウ</t>
    </rPh>
    <phoneticPr fontId="14"/>
  </si>
  <si>
    <t>　①aの勤務条件とは、始業・就業時刻、休憩時間、休日、休暇、退職、就業時転換のことをいう。</t>
    <rPh sb="4" eb="6">
      <t>キンム</t>
    </rPh>
    <rPh sb="6" eb="8">
      <t>ジョウケン</t>
    </rPh>
    <rPh sb="11" eb="13">
      <t>シギョウ</t>
    </rPh>
    <rPh sb="14" eb="16">
      <t>シュウギョウ</t>
    </rPh>
    <rPh sb="16" eb="18">
      <t>ジコク</t>
    </rPh>
    <rPh sb="19" eb="21">
      <t>キュウケイ</t>
    </rPh>
    <rPh sb="21" eb="23">
      <t>ジカン</t>
    </rPh>
    <rPh sb="24" eb="26">
      <t>キュウジツ</t>
    </rPh>
    <rPh sb="27" eb="29">
      <t>キュウカ</t>
    </rPh>
    <rPh sb="30" eb="32">
      <t>タイショク</t>
    </rPh>
    <rPh sb="33" eb="35">
      <t>シュウギョウ</t>
    </rPh>
    <rPh sb="35" eb="36">
      <t>ジ</t>
    </rPh>
    <rPh sb="36" eb="38">
      <t>テンカン</t>
    </rPh>
    <phoneticPr fontId="14"/>
  </si>
  <si>
    <t>　①bの賃金体系とは、賃金の決定・計算・支払いの方法、締日・支払の時期、昇給等のことをいう。</t>
    <rPh sb="4" eb="6">
      <t>チンギン</t>
    </rPh>
    <rPh sb="6" eb="8">
      <t>タイケイ</t>
    </rPh>
    <rPh sb="11" eb="13">
      <t>チンギン</t>
    </rPh>
    <rPh sb="14" eb="16">
      <t>ケッテイ</t>
    </rPh>
    <rPh sb="17" eb="19">
      <t>ケイサン</t>
    </rPh>
    <rPh sb="20" eb="22">
      <t>シハライ</t>
    </rPh>
    <rPh sb="24" eb="26">
      <t>ホウホウ</t>
    </rPh>
    <rPh sb="27" eb="29">
      <t>シメビ</t>
    </rPh>
    <rPh sb="30" eb="32">
      <t>シハライ</t>
    </rPh>
    <rPh sb="33" eb="35">
      <t>ジキ</t>
    </rPh>
    <rPh sb="36" eb="38">
      <t>ショウキュウ</t>
    </rPh>
    <rPh sb="38" eb="39">
      <t>トウ</t>
    </rPh>
    <phoneticPr fontId="14"/>
  </si>
  <si>
    <t>　①cの就業規則は、労働契約就業規則に準じる。</t>
    <rPh sb="4" eb="6">
      <t>シュウギョウ</t>
    </rPh>
    <rPh sb="6" eb="8">
      <t>キソク</t>
    </rPh>
    <rPh sb="10" eb="12">
      <t>ロウドウ</t>
    </rPh>
    <rPh sb="12" eb="14">
      <t>ケイヤク</t>
    </rPh>
    <rPh sb="14" eb="16">
      <t>シュウギョウ</t>
    </rPh>
    <rPh sb="16" eb="18">
      <t>キソク</t>
    </rPh>
    <rPh sb="19" eb="20">
      <t>ジュン</t>
    </rPh>
    <phoneticPr fontId="14"/>
  </si>
  <si>
    <t>　②eアは、記入に変えて各施設・事業所で定めた年間の研修計画及び研修参加計画を添付することでも可。</t>
    <rPh sb="6" eb="8">
      <t>キニュウ</t>
    </rPh>
    <rPh sb="9" eb="10">
      <t>カ</t>
    </rPh>
    <rPh sb="12" eb="15">
      <t>カクシセツ</t>
    </rPh>
    <rPh sb="16" eb="19">
      <t>ジギョウショ</t>
    </rPh>
    <rPh sb="20" eb="21">
      <t>サダ</t>
    </rPh>
    <rPh sb="23" eb="25">
      <t>ネンカン</t>
    </rPh>
    <rPh sb="26" eb="28">
      <t>ケンシュウ</t>
    </rPh>
    <rPh sb="28" eb="30">
      <t>ケイカク</t>
    </rPh>
    <rPh sb="30" eb="31">
      <t>オヨ</t>
    </rPh>
    <rPh sb="32" eb="34">
      <t>ケンシュウ</t>
    </rPh>
    <rPh sb="34" eb="36">
      <t>サンカ</t>
    </rPh>
    <rPh sb="36" eb="38">
      <t>ケイカク</t>
    </rPh>
    <rPh sb="39" eb="41">
      <t>テンプ</t>
    </rPh>
    <rPh sb="47" eb="48">
      <t>カ</t>
    </rPh>
    <phoneticPr fontId="14"/>
  </si>
  <si>
    <t>＜資質向上のための目標設定について＞</t>
    <rPh sb="1" eb="3">
      <t>シシツ</t>
    </rPh>
    <rPh sb="3" eb="5">
      <t>コウジョウ</t>
    </rPh>
    <rPh sb="9" eb="11">
      <t>モクヒョウ</t>
    </rPh>
    <rPh sb="11" eb="13">
      <t>セッテイ</t>
    </rPh>
    <phoneticPr fontId="14"/>
  </si>
  <si>
    <t>　保育所保育指針や幼稚園教育要領、幼保連携型認定こども園教育・保育要領に基づき、施設・事業所の果たすべき役割をきちんと認識したうえで、各施設・事業所の特色、重視していること（強み）、これから伸ばしていきたいところといった視点で、職員と意見交換を行って目標を策定してください。
　すでに、資質向上の目標がある場合も、この機会に職員との意見交換を行い、再度共有を図ってください。</t>
    <rPh sb="1" eb="3">
      <t>ホイク</t>
    </rPh>
    <rPh sb="3" eb="4">
      <t>ショ</t>
    </rPh>
    <rPh sb="4" eb="6">
      <t>ホイク</t>
    </rPh>
    <rPh sb="6" eb="8">
      <t>シシン</t>
    </rPh>
    <rPh sb="9" eb="12">
      <t>ヨウチエン</t>
    </rPh>
    <rPh sb="12" eb="14">
      <t>キョウイク</t>
    </rPh>
    <rPh sb="14" eb="16">
      <t>ヨウリョウ</t>
    </rPh>
    <rPh sb="17" eb="19">
      <t>ヨウホ</t>
    </rPh>
    <rPh sb="19" eb="22">
      <t>レンケイガタ</t>
    </rPh>
    <rPh sb="22" eb="24">
      <t>ニンテイ</t>
    </rPh>
    <rPh sb="27" eb="28">
      <t>エン</t>
    </rPh>
    <rPh sb="28" eb="30">
      <t>キョウイク</t>
    </rPh>
    <rPh sb="31" eb="33">
      <t>ホイク</t>
    </rPh>
    <rPh sb="33" eb="35">
      <t>ヨウリョウ</t>
    </rPh>
    <rPh sb="36" eb="37">
      <t>モト</t>
    </rPh>
    <rPh sb="40" eb="42">
      <t>シセツ</t>
    </rPh>
    <rPh sb="43" eb="46">
      <t>ジギョウショ</t>
    </rPh>
    <rPh sb="47" eb="48">
      <t>ハ</t>
    </rPh>
    <rPh sb="52" eb="54">
      <t>ヤクワリ</t>
    </rPh>
    <rPh sb="59" eb="61">
      <t>ニンシキ</t>
    </rPh>
    <rPh sb="67" eb="70">
      <t>カクシセツ</t>
    </rPh>
    <rPh sb="71" eb="74">
      <t>ジギョウショ</t>
    </rPh>
    <rPh sb="75" eb="77">
      <t>トクショク</t>
    </rPh>
    <rPh sb="78" eb="80">
      <t>ジュウシ</t>
    </rPh>
    <rPh sb="87" eb="88">
      <t>ツヨ</t>
    </rPh>
    <rPh sb="95" eb="96">
      <t>ノ</t>
    </rPh>
    <rPh sb="110" eb="112">
      <t>シテン</t>
    </rPh>
    <rPh sb="114" eb="116">
      <t>ショクイン</t>
    </rPh>
    <rPh sb="117" eb="119">
      <t>イケン</t>
    </rPh>
    <rPh sb="119" eb="121">
      <t>コウカン</t>
    </rPh>
    <rPh sb="122" eb="123">
      <t>オコナ</t>
    </rPh>
    <rPh sb="125" eb="127">
      <t>モクヒョウ</t>
    </rPh>
    <rPh sb="128" eb="130">
      <t>サクテイ</t>
    </rPh>
    <rPh sb="143" eb="145">
      <t>シシツ</t>
    </rPh>
    <rPh sb="145" eb="147">
      <t>コウジョウ</t>
    </rPh>
    <rPh sb="148" eb="150">
      <t>モクヒョウ</t>
    </rPh>
    <rPh sb="153" eb="155">
      <t>バアイ</t>
    </rPh>
    <rPh sb="159" eb="161">
      <t>キカイ</t>
    </rPh>
    <rPh sb="162" eb="164">
      <t>ショクイン</t>
    </rPh>
    <rPh sb="166" eb="168">
      <t>イケン</t>
    </rPh>
    <rPh sb="168" eb="170">
      <t>コウカン</t>
    </rPh>
    <rPh sb="171" eb="172">
      <t>オコナ</t>
    </rPh>
    <rPh sb="174" eb="176">
      <t>サイド</t>
    </rPh>
    <rPh sb="176" eb="178">
      <t>キョウユウ</t>
    </rPh>
    <rPh sb="179" eb="180">
      <t>ハカ</t>
    </rPh>
    <phoneticPr fontId="14"/>
  </si>
  <si>
    <t>＜具体的な取り組み内容＞</t>
    <rPh sb="1" eb="4">
      <t>グタイテキ</t>
    </rPh>
    <rPh sb="5" eb="6">
      <t>ト</t>
    </rPh>
    <rPh sb="7" eb="8">
      <t>ク</t>
    </rPh>
    <rPh sb="9" eb="11">
      <t>ナイヨウ</t>
    </rPh>
    <phoneticPr fontId="14"/>
  </si>
  <si>
    <r>
      <t xml:space="preserve">　目標を達成するための具体的な取り組みは、目標に対応するよう、それぞれ経験年数や職位、階層ごとに具体的に設定してください。
　保育所保育指針及び保育所保育指針解説書、幼稚園教育要領及び幼稚園教育要領解説や幼保連携型認定こども園教育・保育要領及び幼保連携型認定こども園教育・保育要領解説で求められる職員の資質や能力の習得及び向上のために必要な研修や取組を実施してください。
　また、市や各区で行う研修、国や各種団体が行う研修への参加機会を提供してください。さらに、研修実施や参加だけでなく、業務を通じた研修（OJT）をどのように行うかといった視点を盛り込んだ研修計画であることが望ましいと考えます。
</t>
    </r>
    <r>
      <rPr>
        <sz val="10"/>
        <rFont val="HGｺﾞｼｯｸM"/>
        <family val="3"/>
        <charset val="128"/>
      </rPr>
      <t>※個人で実施している家庭的保育事業等であっても、キャリアパス要件、就業規則、賃金体系、補助員等の給与規定の整備や研修計画の策定・実施等ができていれば、適用になります。</t>
    </r>
    <rPh sb="1" eb="3">
      <t>モクヒョウ</t>
    </rPh>
    <rPh sb="4" eb="6">
      <t>タッセイ</t>
    </rPh>
    <rPh sb="11" eb="14">
      <t>グタイテキ</t>
    </rPh>
    <rPh sb="15" eb="16">
      <t>ト</t>
    </rPh>
    <rPh sb="17" eb="18">
      <t>ク</t>
    </rPh>
    <rPh sb="21" eb="23">
      <t>モクヒョウ</t>
    </rPh>
    <rPh sb="24" eb="26">
      <t>タイオウ</t>
    </rPh>
    <rPh sb="35" eb="37">
      <t>ケイケン</t>
    </rPh>
    <rPh sb="37" eb="39">
      <t>ネンスウ</t>
    </rPh>
    <rPh sb="40" eb="42">
      <t>ショクイ</t>
    </rPh>
    <rPh sb="43" eb="45">
      <t>カイソウ</t>
    </rPh>
    <rPh sb="48" eb="51">
      <t>グタイテキ</t>
    </rPh>
    <rPh sb="52" eb="54">
      <t>セッテイ</t>
    </rPh>
    <rPh sb="63" eb="65">
      <t>ホイク</t>
    </rPh>
    <rPh sb="65" eb="66">
      <t>ショ</t>
    </rPh>
    <rPh sb="66" eb="68">
      <t>ホイク</t>
    </rPh>
    <rPh sb="68" eb="70">
      <t>シシン</t>
    </rPh>
    <rPh sb="70" eb="71">
      <t>オヨ</t>
    </rPh>
    <rPh sb="72" eb="74">
      <t>ホイク</t>
    </rPh>
    <rPh sb="74" eb="75">
      <t>ショ</t>
    </rPh>
    <rPh sb="75" eb="77">
      <t>ホイク</t>
    </rPh>
    <rPh sb="77" eb="79">
      <t>シシン</t>
    </rPh>
    <rPh sb="79" eb="82">
      <t>カイセツショ</t>
    </rPh>
    <rPh sb="83" eb="86">
      <t>ヨウチエン</t>
    </rPh>
    <rPh sb="86" eb="88">
      <t>キョウイク</t>
    </rPh>
    <rPh sb="88" eb="90">
      <t>ヨウリョウ</t>
    </rPh>
    <rPh sb="90" eb="91">
      <t>オヨ</t>
    </rPh>
    <rPh sb="92" eb="95">
      <t>ヨウチエン</t>
    </rPh>
    <rPh sb="95" eb="97">
      <t>キョウイク</t>
    </rPh>
    <rPh sb="97" eb="99">
      <t>ヨウリョウ</t>
    </rPh>
    <rPh sb="99" eb="101">
      <t>カイセツ</t>
    </rPh>
    <rPh sb="102" eb="104">
      <t>ヨウホ</t>
    </rPh>
    <rPh sb="104" eb="107">
      <t>レンケイガタ</t>
    </rPh>
    <rPh sb="107" eb="109">
      <t>ニンテイ</t>
    </rPh>
    <rPh sb="112" eb="113">
      <t>エン</t>
    </rPh>
    <rPh sb="113" eb="115">
      <t>キョウイク</t>
    </rPh>
    <rPh sb="116" eb="118">
      <t>ホイク</t>
    </rPh>
    <rPh sb="118" eb="120">
      <t>ヨウリョウ</t>
    </rPh>
    <rPh sb="120" eb="121">
      <t>オヨ</t>
    </rPh>
    <rPh sb="122" eb="124">
      <t>ヨウホ</t>
    </rPh>
    <rPh sb="124" eb="126">
      <t>レンケイ</t>
    </rPh>
    <rPh sb="126" eb="127">
      <t>ガタ</t>
    </rPh>
    <rPh sb="127" eb="129">
      <t>ニンテイ</t>
    </rPh>
    <rPh sb="132" eb="133">
      <t>エン</t>
    </rPh>
    <rPh sb="133" eb="135">
      <t>キョウイク</t>
    </rPh>
    <rPh sb="136" eb="138">
      <t>ホイク</t>
    </rPh>
    <rPh sb="138" eb="140">
      <t>ヨウリョウ</t>
    </rPh>
    <rPh sb="140" eb="142">
      <t>カイセツ</t>
    </rPh>
    <rPh sb="143" eb="144">
      <t>モト</t>
    </rPh>
    <rPh sb="148" eb="150">
      <t>ショクイン</t>
    </rPh>
    <rPh sb="151" eb="153">
      <t>シシツ</t>
    </rPh>
    <rPh sb="154" eb="156">
      <t>ノウリョク</t>
    </rPh>
    <rPh sb="157" eb="159">
      <t>シュウトク</t>
    </rPh>
    <rPh sb="159" eb="160">
      <t>オヨ</t>
    </rPh>
    <rPh sb="161" eb="163">
      <t>コウジョウ</t>
    </rPh>
    <rPh sb="167" eb="169">
      <t>ヒツヨウ</t>
    </rPh>
    <rPh sb="170" eb="172">
      <t>ケンシュウ</t>
    </rPh>
    <rPh sb="173" eb="175">
      <t>トリクミ</t>
    </rPh>
    <rPh sb="176" eb="178">
      <t>ジッシ</t>
    </rPh>
    <rPh sb="190" eb="191">
      <t>シ</t>
    </rPh>
    <rPh sb="192" eb="194">
      <t>カクク</t>
    </rPh>
    <rPh sb="195" eb="196">
      <t>オコナ</t>
    </rPh>
    <rPh sb="197" eb="199">
      <t>ケンシュウ</t>
    </rPh>
    <rPh sb="200" eb="201">
      <t>クニ</t>
    </rPh>
    <rPh sb="202" eb="204">
      <t>カクシュ</t>
    </rPh>
    <rPh sb="204" eb="206">
      <t>ダンタイ</t>
    </rPh>
    <rPh sb="207" eb="208">
      <t>オコナ</t>
    </rPh>
    <rPh sb="209" eb="211">
      <t>ケンシュウ</t>
    </rPh>
    <rPh sb="213" eb="215">
      <t>サンカ</t>
    </rPh>
    <rPh sb="215" eb="217">
      <t>キカイ</t>
    </rPh>
    <rPh sb="218" eb="220">
      <t>テイキョウ</t>
    </rPh>
    <rPh sb="231" eb="233">
      <t>ケンシュウ</t>
    </rPh>
    <rPh sb="233" eb="235">
      <t>ジッシ</t>
    </rPh>
    <rPh sb="236" eb="238">
      <t>サンカ</t>
    </rPh>
    <rPh sb="244" eb="246">
      <t>ギョウム</t>
    </rPh>
    <rPh sb="247" eb="248">
      <t>ツウ</t>
    </rPh>
    <rPh sb="250" eb="252">
      <t>ケンシュウ</t>
    </rPh>
    <rPh sb="263" eb="264">
      <t>オコナ</t>
    </rPh>
    <rPh sb="270" eb="272">
      <t>シテン</t>
    </rPh>
    <rPh sb="273" eb="274">
      <t>モ</t>
    </rPh>
    <rPh sb="275" eb="276">
      <t>コ</t>
    </rPh>
    <rPh sb="278" eb="280">
      <t>ケンシュウ</t>
    </rPh>
    <rPh sb="280" eb="282">
      <t>ケイカク</t>
    </rPh>
    <rPh sb="288" eb="289">
      <t>ノゾ</t>
    </rPh>
    <rPh sb="293" eb="294">
      <t>カンガ</t>
    </rPh>
    <rPh sb="301" eb="303">
      <t>コジン</t>
    </rPh>
    <rPh sb="304" eb="306">
      <t>ジッシ</t>
    </rPh>
    <rPh sb="310" eb="313">
      <t>カテイテキ</t>
    </rPh>
    <rPh sb="313" eb="315">
      <t>ホイク</t>
    </rPh>
    <rPh sb="315" eb="317">
      <t>ジギョウ</t>
    </rPh>
    <rPh sb="317" eb="318">
      <t>トウ</t>
    </rPh>
    <rPh sb="330" eb="332">
      <t>ヨウケン</t>
    </rPh>
    <rPh sb="333" eb="335">
      <t>シュウギョウ</t>
    </rPh>
    <rPh sb="335" eb="337">
      <t>キソク</t>
    </rPh>
    <rPh sb="338" eb="340">
      <t>チンギン</t>
    </rPh>
    <rPh sb="340" eb="342">
      <t>タイケイ</t>
    </rPh>
    <rPh sb="343" eb="346">
      <t>ホジョイン</t>
    </rPh>
    <rPh sb="346" eb="347">
      <t>トウ</t>
    </rPh>
    <rPh sb="348" eb="350">
      <t>キュウヨ</t>
    </rPh>
    <rPh sb="350" eb="352">
      <t>キテイ</t>
    </rPh>
    <rPh sb="353" eb="355">
      <t>セイビ</t>
    </rPh>
    <rPh sb="356" eb="358">
      <t>ケンシュウ</t>
    </rPh>
    <rPh sb="358" eb="360">
      <t>ケイカク</t>
    </rPh>
    <rPh sb="361" eb="363">
      <t>サクテイ</t>
    </rPh>
    <rPh sb="364" eb="366">
      <t>ジッシ</t>
    </rPh>
    <rPh sb="366" eb="367">
      <t>トウ</t>
    </rPh>
    <rPh sb="375" eb="377">
      <t>テキヨウ</t>
    </rPh>
    <phoneticPr fontId="14"/>
  </si>
  <si>
    <t>　新規施設・事業所又は新たに賃金改善要件が「適」となる施設・事業所は必ず挙証資料の提出をお願いいたします。
　既存施設・事業所で昨年度も賃金改善要件（キャリアパス要件）が「適」だった場合は、内容変更がなければ挙証資料の再提出は必要ありません。なお、変更がある場合は、変更後の資料もしくは変更箇所、変更内容が分かる資料の提出をお願いいたします。</t>
    <rPh sb="1" eb="3">
      <t>シンキ</t>
    </rPh>
    <rPh sb="3" eb="5">
      <t>シセツ</t>
    </rPh>
    <rPh sb="6" eb="9">
      <t>ジギョウショ</t>
    </rPh>
    <rPh sb="9" eb="10">
      <t>マタ</t>
    </rPh>
    <rPh sb="11" eb="12">
      <t>アラ</t>
    </rPh>
    <rPh sb="14" eb="16">
      <t>チンギン</t>
    </rPh>
    <rPh sb="16" eb="18">
      <t>カイゼン</t>
    </rPh>
    <rPh sb="18" eb="20">
      <t>ヨウケン</t>
    </rPh>
    <rPh sb="22" eb="23">
      <t>テキ</t>
    </rPh>
    <rPh sb="27" eb="29">
      <t>シセツ</t>
    </rPh>
    <rPh sb="30" eb="33">
      <t>ジギョウショ</t>
    </rPh>
    <rPh sb="34" eb="35">
      <t>カナラ</t>
    </rPh>
    <rPh sb="36" eb="38">
      <t>キョショウ</t>
    </rPh>
    <rPh sb="38" eb="40">
      <t>シリョウ</t>
    </rPh>
    <rPh sb="41" eb="43">
      <t>テイシュツ</t>
    </rPh>
    <rPh sb="45" eb="46">
      <t>ネガ</t>
    </rPh>
    <rPh sb="55" eb="57">
      <t>キソン</t>
    </rPh>
    <rPh sb="57" eb="59">
      <t>シセツ</t>
    </rPh>
    <rPh sb="60" eb="63">
      <t>ジギョウショ</t>
    </rPh>
    <rPh sb="64" eb="67">
      <t>サクネンド</t>
    </rPh>
    <rPh sb="68" eb="70">
      <t>チンギン</t>
    </rPh>
    <rPh sb="70" eb="72">
      <t>カイゼン</t>
    </rPh>
    <rPh sb="72" eb="74">
      <t>ヨウケン</t>
    </rPh>
    <rPh sb="81" eb="83">
      <t>ヨウケン</t>
    </rPh>
    <rPh sb="86" eb="87">
      <t>テキ</t>
    </rPh>
    <rPh sb="91" eb="93">
      <t>バアイ</t>
    </rPh>
    <rPh sb="95" eb="97">
      <t>ナイヨウ</t>
    </rPh>
    <rPh sb="97" eb="99">
      <t>ヘンコウ</t>
    </rPh>
    <rPh sb="104" eb="106">
      <t>キョショウ</t>
    </rPh>
    <rPh sb="106" eb="108">
      <t>シリョウ</t>
    </rPh>
    <rPh sb="109" eb="110">
      <t>サイ</t>
    </rPh>
    <rPh sb="110" eb="112">
      <t>テイシュツ</t>
    </rPh>
    <rPh sb="113" eb="115">
      <t>ヒツヨウ</t>
    </rPh>
    <rPh sb="124" eb="126">
      <t>ヘンコウ</t>
    </rPh>
    <rPh sb="129" eb="131">
      <t>バアイ</t>
    </rPh>
    <rPh sb="133" eb="135">
      <t>ヘンコウ</t>
    </rPh>
    <rPh sb="135" eb="136">
      <t>ゴ</t>
    </rPh>
    <rPh sb="137" eb="139">
      <t>シリョウ</t>
    </rPh>
    <rPh sb="143" eb="145">
      <t>ヘンコウ</t>
    </rPh>
    <rPh sb="145" eb="147">
      <t>カショ</t>
    </rPh>
    <rPh sb="148" eb="150">
      <t>ヘンコウ</t>
    </rPh>
    <rPh sb="150" eb="152">
      <t>ナイヨウ</t>
    </rPh>
    <rPh sb="153" eb="154">
      <t>ワ</t>
    </rPh>
    <rPh sb="156" eb="158">
      <t>シリョウ</t>
    </rPh>
    <rPh sb="159" eb="161">
      <t>テイシュツ</t>
    </rPh>
    <rPh sb="163" eb="164">
      <t>ネガ</t>
    </rPh>
    <phoneticPr fontId="14"/>
  </si>
  <si>
    <t>横浜市</t>
    <rPh sb="0" eb="3">
      <t>ヨコハマシ</t>
    </rPh>
    <phoneticPr fontId="14"/>
  </si>
  <si>
    <t>施設・事業所
番号</t>
    <rPh sb="0" eb="2">
      <t>シセツ</t>
    </rPh>
    <rPh sb="3" eb="6">
      <t>ジギョウショ</t>
    </rPh>
    <rPh sb="7" eb="9">
      <t>バンゴウ</t>
    </rPh>
    <phoneticPr fontId="14"/>
  </si>
  <si>
    <t>施設・
事業所名</t>
    <rPh sb="0" eb="2">
      <t>シセツ</t>
    </rPh>
    <rPh sb="4" eb="7">
      <t>ジギョウショ</t>
    </rPh>
    <rPh sb="7" eb="8">
      <t>メイ</t>
    </rPh>
    <phoneticPr fontId="14"/>
  </si>
  <si>
    <t>②次のｄ及びｅの要件を満たす。</t>
    <rPh sb="1" eb="2">
      <t>ツギ</t>
    </rPh>
    <rPh sb="4" eb="5">
      <t>オヨ</t>
    </rPh>
    <rPh sb="8" eb="10">
      <t>ヨウケン</t>
    </rPh>
    <rPh sb="11" eb="12">
      <t>ミ</t>
    </rPh>
    <phoneticPr fontId="14"/>
  </si>
  <si>
    <t>目指すべき姿（保育理念・教育理念）</t>
    <rPh sb="0" eb="2">
      <t>メザ</t>
    </rPh>
    <rPh sb="5" eb="6">
      <t>スガタ</t>
    </rPh>
    <rPh sb="7" eb="9">
      <t>ホイク</t>
    </rPh>
    <rPh sb="9" eb="11">
      <t>リネン</t>
    </rPh>
    <rPh sb="12" eb="14">
      <t>キョウイク</t>
    </rPh>
    <rPh sb="14" eb="16">
      <t>リネン</t>
    </rPh>
    <phoneticPr fontId="14"/>
  </si>
  <si>
    <t>ｄ</t>
    <phoneticPr fontId="14"/>
  </si>
  <si>
    <t>e</t>
    <phoneticPr fontId="14"/>
  </si>
  <si>
    <t>職員との意見交換を踏まえた資質向上のための具体的な目標を策定していること。</t>
    <rPh sb="0" eb="2">
      <t>ショクイン</t>
    </rPh>
    <rPh sb="4" eb="6">
      <t>イケン</t>
    </rPh>
    <rPh sb="6" eb="8">
      <t>コウカン</t>
    </rPh>
    <rPh sb="9" eb="10">
      <t>フ</t>
    </rPh>
    <rPh sb="13" eb="15">
      <t>シシツ</t>
    </rPh>
    <rPh sb="15" eb="17">
      <t>コウジョウ</t>
    </rPh>
    <rPh sb="21" eb="24">
      <t>グタイテキ</t>
    </rPh>
    <rPh sb="25" eb="27">
      <t>モクヒョウ</t>
    </rPh>
    <rPh sb="28" eb="30">
      <t>サクテイ</t>
    </rPh>
    <phoneticPr fontId="14"/>
  </si>
  <si>
    <t>ｄの実現のための具体的な取り組み内容を計画していること。</t>
    <rPh sb="2" eb="4">
      <t>ジツゲン</t>
    </rPh>
    <rPh sb="8" eb="11">
      <t>グタイテキ</t>
    </rPh>
    <rPh sb="12" eb="13">
      <t>ト</t>
    </rPh>
    <rPh sb="14" eb="15">
      <t>ク</t>
    </rPh>
    <rPh sb="16" eb="18">
      <t>ナイヨウ</t>
    </rPh>
    <rPh sb="19" eb="21">
      <t>ケイカク</t>
    </rPh>
    <phoneticPr fontId="14"/>
  </si>
  <si>
    <t>ア</t>
    <phoneticPr fontId="14"/>
  </si>
  <si>
    <t>イ</t>
    <phoneticPr fontId="14"/>
  </si>
  <si>
    <t>資質向上のための計画に沿って、研修機会の提供又は技術指導等を実施するとともに、職員の能力評価を行っていること。研修実施・参加、業務を通した指導（ＯＪＴ）、他施設・事業者や地域子育て支援事業との交流等を記載すること。</t>
    <rPh sb="57" eb="59">
      <t>ジッシ</t>
    </rPh>
    <rPh sb="60" eb="62">
      <t>サンカ</t>
    </rPh>
    <rPh sb="63" eb="65">
      <t>ギョウム</t>
    </rPh>
    <rPh sb="66" eb="67">
      <t>トオ</t>
    </rPh>
    <rPh sb="69" eb="71">
      <t>シドウ</t>
    </rPh>
    <rPh sb="77" eb="78">
      <t>タ</t>
    </rPh>
    <rPh sb="78" eb="80">
      <t>シセツ</t>
    </rPh>
    <rPh sb="81" eb="83">
      <t>ジギョウ</t>
    </rPh>
    <rPh sb="83" eb="84">
      <t>シャ</t>
    </rPh>
    <rPh sb="85" eb="87">
      <t>チイキ</t>
    </rPh>
    <rPh sb="87" eb="89">
      <t>コソダ</t>
    </rPh>
    <rPh sb="90" eb="92">
      <t>シエン</t>
    </rPh>
    <rPh sb="92" eb="94">
      <t>ジギョウ</t>
    </rPh>
    <rPh sb="96" eb="98">
      <t>コウリュウ</t>
    </rPh>
    <rPh sb="98" eb="99">
      <t>トウ</t>
    </rPh>
    <rPh sb="100" eb="102">
      <t>キサイ</t>
    </rPh>
    <phoneticPr fontId="14"/>
  </si>
  <si>
    <t>資格取得のための支援の実施※当該支援の内容について下記に記載すること。</t>
    <rPh sb="0" eb="2">
      <t>シカク</t>
    </rPh>
    <rPh sb="2" eb="4">
      <t>シュトク</t>
    </rPh>
    <rPh sb="8" eb="10">
      <t>シエン</t>
    </rPh>
    <rPh sb="11" eb="13">
      <t>ジッシ</t>
    </rPh>
    <rPh sb="14" eb="16">
      <t>トウガイ</t>
    </rPh>
    <rPh sb="16" eb="18">
      <t>シエン</t>
    </rPh>
    <rPh sb="19" eb="21">
      <t>ナイヨウ</t>
    </rPh>
    <rPh sb="25" eb="27">
      <t>カキ</t>
    </rPh>
    <rPh sb="28" eb="30">
      <t>キサイ</t>
    </rPh>
    <phoneticPr fontId="14"/>
  </si>
  <si>
    <t>全体</t>
    <rPh sb="0" eb="2">
      <t>ゼンタイ</t>
    </rPh>
    <phoneticPr fontId="14"/>
  </si>
  <si>
    <t>初任者向け</t>
    <rPh sb="0" eb="3">
      <t>ショニンシャ</t>
    </rPh>
    <rPh sb="3" eb="4">
      <t>ム</t>
    </rPh>
    <phoneticPr fontId="14"/>
  </si>
  <si>
    <t>中堅向け</t>
    <rPh sb="0" eb="2">
      <t>チュウケン</t>
    </rPh>
    <rPh sb="2" eb="3">
      <t>ム</t>
    </rPh>
    <phoneticPr fontId="14"/>
  </si>
  <si>
    <t>主任・ベテラン向け</t>
    <rPh sb="0" eb="2">
      <t>シュニン</t>
    </rPh>
    <rPh sb="7" eb="8">
      <t>ム</t>
    </rPh>
    <phoneticPr fontId="14"/>
  </si>
  <si>
    <t>指導職員・管理職層向け</t>
    <rPh sb="0" eb="2">
      <t>シドウ</t>
    </rPh>
    <rPh sb="2" eb="4">
      <t>ショクイン</t>
    </rPh>
    <rPh sb="5" eb="7">
      <t>カンリ</t>
    </rPh>
    <rPh sb="7" eb="8">
      <t>ショク</t>
    </rPh>
    <rPh sb="8" eb="9">
      <t>ソウ</t>
    </rPh>
    <rPh sb="9" eb="10">
      <t>ム</t>
    </rPh>
    <phoneticPr fontId="14"/>
  </si>
  <si>
    <t>第６号様式</t>
    <phoneticPr fontId="5"/>
  </si>
  <si>
    <t>施設・事業所名称</t>
    <rPh sb="0" eb="2">
      <t>シセツ</t>
    </rPh>
    <rPh sb="3" eb="6">
      <t>ジギョウショ</t>
    </rPh>
    <rPh sb="6" eb="8">
      <t>メイショウ</t>
    </rPh>
    <phoneticPr fontId="1"/>
  </si>
  <si>
    <t>（１）賃金改善について</t>
    <rPh sb="3" eb="5">
      <t>チンギン</t>
    </rPh>
    <rPh sb="5" eb="7">
      <t>カイゼン</t>
    </rPh>
    <phoneticPr fontId="5"/>
  </si>
  <si>
    <t>加算Ⅱ新規事由</t>
    <rPh sb="0" eb="2">
      <t>カサン</t>
    </rPh>
    <rPh sb="3" eb="5">
      <t>シンキ</t>
    </rPh>
    <rPh sb="5" eb="7">
      <t>ジユウ</t>
    </rPh>
    <phoneticPr fontId="5"/>
  </si>
  <si>
    <t>あり</t>
    <phoneticPr fontId="5"/>
  </si>
  <si>
    <t>加算見込額（千円未満の端数は切り捨て）（※1）</t>
    <rPh sb="0" eb="2">
      <t>カサン</t>
    </rPh>
    <rPh sb="2" eb="4">
      <t>ミコ</t>
    </rPh>
    <rPh sb="4" eb="5">
      <t>ガク</t>
    </rPh>
    <phoneticPr fontId="5"/>
  </si>
  <si>
    <t>人数Ａ</t>
    <rPh sb="0" eb="2">
      <t>ニンズウ</t>
    </rPh>
    <phoneticPr fontId="5"/>
  </si>
  <si>
    <t>人</t>
    <rPh sb="0" eb="1">
      <t>ニン</t>
    </rPh>
    <phoneticPr fontId="5"/>
  </si>
  <si>
    <t>人数Ｂ</t>
    <rPh sb="0" eb="2">
      <t>ニンズウ</t>
    </rPh>
    <phoneticPr fontId="5"/>
  </si>
  <si>
    <t>人数Ｃ</t>
    <rPh sb="0" eb="2">
      <t>ニンズウ</t>
    </rPh>
    <phoneticPr fontId="5"/>
  </si>
  <si>
    <t>なし</t>
    <phoneticPr fontId="5"/>
  </si>
  <si>
    <t>処遇改善等加算Ⅱ【国】</t>
    <phoneticPr fontId="5"/>
  </si>
  <si>
    <t>職員処遇改善費【市】</t>
    <phoneticPr fontId="5"/>
  </si>
  <si>
    <t>③特定加算見込額（千円未満の端数は切り捨て）（※1）</t>
    <rPh sb="1" eb="3">
      <t>トクテイ</t>
    </rPh>
    <rPh sb="3" eb="5">
      <t>カサン</t>
    </rPh>
    <rPh sb="5" eb="7">
      <t>ミコ</t>
    </rPh>
    <rPh sb="7" eb="8">
      <t>ガク</t>
    </rPh>
    <phoneticPr fontId="5"/>
  </si>
  <si>
    <t>処遇改善等加算Ⅱ【国】</t>
  </si>
  <si>
    <t>職員処遇改善費【市】</t>
  </si>
  <si>
    <t>（</t>
    <phoneticPr fontId="5"/>
  </si>
  <si>
    <t>ヶ月</t>
  </si>
  <si>
    <t>）</t>
    <phoneticPr fontId="5"/>
  </si>
  <si>
    <t>賃金改善等見込総額（②＋⑨）（千円未満の端数は切り捨て）</t>
    <rPh sb="0" eb="2">
      <t>チンギン</t>
    </rPh>
    <rPh sb="2" eb="4">
      <t>カイゼン</t>
    </rPh>
    <rPh sb="4" eb="5">
      <t>トウ</t>
    </rPh>
    <rPh sb="5" eb="7">
      <t>ミコミ</t>
    </rPh>
    <rPh sb="7" eb="9">
      <t>ソウガク</t>
    </rPh>
    <phoneticPr fontId="5"/>
  </si>
  <si>
    <t>②賃金改善見込総額（③－④－⑤－⑧）</t>
    <rPh sb="5" eb="7">
      <t>ミコ</t>
    </rPh>
    <phoneticPr fontId="5"/>
  </si>
  <si>
    <t>③支払賃金（役職手当、職務手当など職位、職責又は職務内容等に応じて決まって毎月支払われる手当又は基本給に限る。）</t>
    <rPh sb="1" eb="3">
      <t>シハラ</t>
    </rPh>
    <rPh sb="3" eb="5">
      <t>チンギン</t>
    </rPh>
    <rPh sb="6" eb="8">
      <t>ヤクショク</t>
    </rPh>
    <rPh sb="8" eb="10">
      <t>テアテ</t>
    </rPh>
    <rPh sb="11" eb="13">
      <t>ショクム</t>
    </rPh>
    <rPh sb="13" eb="15">
      <t>テアテ</t>
    </rPh>
    <rPh sb="17" eb="19">
      <t>ショクイ</t>
    </rPh>
    <rPh sb="20" eb="22">
      <t>ショクセキ</t>
    </rPh>
    <rPh sb="22" eb="23">
      <t>マタ</t>
    </rPh>
    <rPh sb="24" eb="26">
      <t>ショクム</t>
    </rPh>
    <rPh sb="26" eb="28">
      <t>ナイヨウ</t>
    </rPh>
    <rPh sb="28" eb="29">
      <t>トウ</t>
    </rPh>
    <rPh sb="30" eb="31">
      <t>オウ</t>
    </rPh>
    <rPh sb="33" eb="34">
      <t>キ</t>
    </rPh>
    <rPh sb="37" eb="39">
      <t>マイツキ</t>
    </rPh>
    <rPh sb="39" eb="41">
      <t>シハラ</t>
    </rPh>
    <rPh sb="44" eb="46">
      <t>テアテ</t>
    </rPh>
    <rPh sb="46" eb="47">
      <t>マタ</t>
    </rPh>
    <rPh sb="48" eb="51">
      <t>キホンキュウ</t>
    </rPh>
    <rPh sb="52" eb="53">
      <t>カギ</t>
    </rPh>
    <phoneticPr fontId="5"/>
  </si>
  <si>
    <t>④③のうち、加算前年度の加算残額に係る支払賃金</t>
    <rPh sb="6" eb="8">
      <t>カサン</t>
    </rPh>
    <rPh sb="8" eb="11">
      <t>ゼンネンド</t>
    </rPh>
    <rPh sb="12" eb="14">
      <t>カサン</t>
    </rPh>
    <rPh sb="14" eb="16">
      <t>ザンガク</t>
    </rPh>
    <rPh sb="17" eb="18">
      <t>カカ</t>
    </rPh>
    <rPh sb="19" eb="21">
      <t>シハライ</t>
    </rPh>
    <rPh sb="21" eb="23">
      <t>チンギン</t>
    </rPh>
    <phoneticPr fontId="5"/>
  </si>
  <si>
    <t>c</t>
    <phoneticPr fontId="5"/>
  </si>
  <si>
    <t>加算Ⅱの新規事由による賃金改善額</t>
    <rPh sb="0" eb="2">
      <t>カサン</t>
    </rPh>
    <rPh sb="4" eb="6">
      <t>シンキ</t>
    </rPh>
    <rPh sb="6" eb="8">
      <t>ジユウ</t>
    </rPh>
    <rPh sb="11" eb="13">
      <t>チンギン</t>
    </rPh>
    <rPh sb="13" eb="15">
      <t>カイゼン</t>
    </rPh>
    <rPh sb="15" eb="16">
      <t>ガク</t>
    </rPh>
    <phoneticPr fontId="5"/>
  </si>
  <si>
    <t>⑤起点賃金水準（⑥＋⑦）</t>
    <phoneticPr fontId="5"/>
  </si>
  <si>
    <t>⑥基準年度の賃金水準（当該年度に係る加算残額を含む。役職手当、職務手当など職位、職責又は職務内容等に応じて決まって毎月支払われる手当又は基本給に限る。）</t>
    <phoneticPr fontId="5"/>
  </si>
  <si>
    <t>⑦基準翌年度から加算当年度までの公定価格における人件費の改定分</t>
    <rPh sb="1" eb="3">
      <t>キジュン</t>
    </rPh>
    <rPh sb="3" eb="6">
      <t>ヨクネンド</t>
    </rPh>
    <rPh sb="4" eb="6">
      <t>ネンド</t>
    </rPh>
    <rPh sb="8" eb="10">
      <t>カサン</t>
    </rPh>
    <rPh sb="10" eb="13">
      <t>トウネンド</t>
    </rPh>
    <rPh sb="16" eb="18">
      <t>コウテイ</t>
    </rPh>
    <rPh sb="18" eb="20">
      <t>カカク</t>
    </rPh>
    <rPh sb="24" eb="27">
      <t>ジンケンヒ</t>
    </rPh>
    <rPh sb="28" eb="30">
      <t>カイテイ</t>
    </rPh>
    <rPh sb="30" eb="31">
      <t>ブン</t>
    </rPh>
    <phoneticPr fontId="5"/>
  </si>
  <si>
    <t>⑧基準年度に加算Ⅱの対象であり、かつ加算当年度に加算Ⅱの対象外となった職員に係る、基準年度における加算Ⅱに係る賃金改善額</t>
    <rPh sb="1" eb="3">
      <t>キジュン</t>
    </rPh>
    <rPh sb="3" eb="5">
      <t>ネンド</t>
    </rPh>
    <rPh sb="6" eb="8">
      <t>カサン</t>
    </rPh>
    <rPh sb="10" eb="12">
      <t>タイショウ</t>
    </rPh>
    <rPh sb="18" eb="20">
      <t>カサン</t>
    </rPh>
    <rPh sb="20" eb="22">
      <t>トウネン</t>
    </rPh>
    <rPh sb="22" eb="23">
      <t>ド</t>
    </rPh>
    <rPh sb="24" eb="26">
      <t>カサン</t>
    </rPh>
    <rPh sb="28" eb="31">
      <t>タイショウガイ</t>
    </rPh>
    <rPh sb="35" eb="37">
      <t>ショクイン</t>
    </rPh>
    <rPh sb="38" eb="39">
      <t>カカ</t>
    </rPh>
    <rPh sb="41" eb="43">
      <t>キジュン</t>
    </rPh>
    <rPh sb="43" eb="45">
      <t>ネンド</t>
    </rPh>
    <rPh sb="49" eb="51">
      <t>カサン</t>
    </rPh>
    <rPh sb="53" eb="54">
      <t>カカ</t>
    </rPh>
    <rPh sb="55" eb="57">
      <t>チンギン</t>
    </rPh>
    <rPh sb="57" eb="59">
      <t>カイゼン</t>
    </rPh>
    <rPh sb="59" eb="60">
      <t>ガク</t>
    </rPh>
    <phoneticPr fontId="5"/>
  </si>
  <si>
    <t>⑨事業主負担増加見込総額</t>
    <rPh sb="1" eb="4">
      <t>ジギョウヌシ</t>
    </rPh>
    <rPh sb="4" eb="6">
      <t>フタン</t>
    </rPh>
    <rPh sb="6" eb="8">
      <t>ゾウカ</t>
    </rPh>
    <rPh sb="8" eb="10">
      <t>ミコ</t>
    </rPh>
    <rPh sb="10" eb="12">
      <t>ソウガク</t>
    </rPh>
    <phoneticPr fontId="5"/>
  </si>
  <si>
    <t>【処遇改善等加算Ⅱ】</t>
    <rPh sb="1" eb="3">
      <t>ショグウ</t>
    </rPh>
    <rPh sb="3" eb="5">
      <t>カイゼン</t>
    </rPh>
    <rPh sb="5" eb="6">
      <t>トウ</t>
    </rPh>
    <rPh sb="6" eb="8">
      <t>カサン</t>
    </rPh>
    <phoneticPr fontId="5"/>
  </si>
  <si>
    <t>＜加算Ⅱ新規事由がある場合＞（以下のＢの額がＡの額以上であること（※1））</t>
    <rPh sb="1" eb="3">
      <t>カサン</t>
    </rPh>
    <rPh sb="4" eb="6">
      <t>シンキ</t>
    </rPh>
    <rPh sb="6" eb="8">
      <t>ジユウ</t>
    </rPh>
    <rPh sb="11" eb="13">
      <t>バアイ</t>
    </rPh>
    <phoneticPr fontId="5"/>
  </si>
  <si>
    <t>特定加算見込額【（１）③】</t>
    <rPh sb="0" eb="2">
      <t>トクテイ</t>
    </rPh>
    <rPh sb="2" eb="4">
      <t>カサン</t>
    </rPh>
    <rPh sb="4" eb="6">
      <t>ミコミ</t>
    </rPh>
    <rPh sb="6" eb="7">
      <t>ガク</t>
    </rPh>
    <phoneticPr fontId="5"/>
  </si>
  <si>
    <t>＜加算Ⅱ新規事由がない場合＞（以下のＢの額がＡの額以上であること（※1）かつDの額がCの額以上であること）</t>
    <rPh sb="1" eb="3">
      <t>カサン</t>
    </rPh>
    <rPh sb="4" eb="6">
      <t>シンキ</t>
    </rPh>
    <rPh sb="6" eb="8">
      <t>ジユウ</t>
    </rPh>
    <rPh sb="11" eb="13">
      <t>バアイ</t>
    </rPh>
    <rPh sb="40" eb="41">
      <t>ガク</t>
    </rPh>
    <rPh sb="44" eb="45">
      <t>ガク</t>
    </rPh>
    <rPh sb="45" eb="47">
      <t>イジョウ</t>
    </rPh>
    <phoneticPr fontId="5"/>
  </si>
  <si>
    <t>賃金見込総額【（２）③－（２）④】</t>
    <phoneticPr fontId="5"/>
  </si>
  <si>
    <t>Ｃ</t>
    <phoneticPr fontId="5"/>
  </si>
  <si>
    <t>加算見込額【（１）②】</t>
    <rPh sb="0" eb="2">
      <t>カサン</t>
    </rPh>
    <rPh sb="2" eb="4">
      <t>ミコ</t>
    </rPh>
    <rPh sb="4" eb="5">
      <t>ガク</t>
    </rPh>
    <phoneticPr fontId="5"/>
  </si>
  <si>
    <t>Ｄ</t>
    <phoneticPr fontId="5"/>
  </si>
  <si>
    <t>【職員処遇改善費】</t>
    <rPh sb="1" eb="3">
      <t>ショクイン</t>
    </rPh>
    <rPh sb="3" eb="5">
      <t>ショグウ</t>
    </rPh>
    <rPh sb="5" eb="7">
      <t>カイゼン</t>
    </rPh>
    <rPh sb="7" eb="8">
      <t>ヒ</t>
    </rPh>
    <phoneticPr fontId="5"/>
  </si>
  <si>
    <t>第６号様式（添付書類）</t>
    <rPh sb="0" eb="1">
      <t>ダイ</t>
    </rPh>
    <rPh sb="2" eb="3">
      <t>ゴウ</t>
    </rPh>
    <rPh sb="3" eb="5">
      <t>ヨウシキ</t>
    </rPh>
    <rPh sb="6" eb="8">
      <t>テンプ</t>
    </rPh>
    <rPh sb="8" eb="10">
      <t>ショルイ</t>
    </rPh>
    <phoneticPr fontId="5"/>
  </si>
  <si>
    <t>　　記載例に従って、下記の表に記載すること（職名・職種・改善する給与項目、算出方法が同じ場合には、まとめて記載すること）。</t>
    <rPh sb="37" eb="39">
      <t>サンシュツ</t>
    </rPh>
    <rPh sb="39" eb="41">
      <t>ホウホウ</t>
    </rPh>
    <phoneticPr fontId="5"/>
  </si>
  <si>
    <t>職名</t>
    <rPh sb="0" eb="2">
      <t>ショクメイ</t>
    </rPh>
    <phoneticPr fontId="5"/>
  </si>
  <si>
    <t>職種</t>
    <rPh sb="0" eb="2">
      <t>ショクシュ</t>
    </rPh>
    <phoneticPr fontId="5"/>
  </si>
  <si>
    <t>処遇改善等加算Ⅱによる賃金改善額</t>
    <rPh sb="0" eb="2">
      <t>ショグウ</t>
    </rPh>
    <rPh sb="2" eb="4">
      <t>カイゼン</t>
    </rPh>
    <rPh sb="4" eb="5">
      <t>トウ</t>
    </rPh>
    <rPh sb="5" eb="7">
      <t>カサン</t>
    </rPh>
    <rPh sb="11" eb="13">
      <t>チンギン</t>
    </rPh>
    <rPh sb="13" eb="15">
      <t>カイゼン</t>
    </rPh>
    <rPh sb="15" eb="16">
      <t>ガク</t>
    </rPh>
    <phoneticPr fontId="5"/>
  </si>
  <si>
    <t>うち基準翌年度から加算当年度における賃金改善分
※加算Ⅱ新規事由がある場合のみ記入</t>
    <rPh sb="2" eb="4">
      <t>キジュン</t>
    </rPh>
    <rPh sb="4" eb="7">
      <t>ヨクネンド</t>
    </rPh>
    <rPh sb="9" eb="11">
      <t>カサン</t>
    </rPh>
    <rPh sb="11" eb="13">
      <t>トウネン</t>
    </rPh>
    <rPh sb="13" eb="14">
      <t>ド</t>
    </rPh>
    <rPh sb="18" eb="20">
      <t>チンギン</t>
    </rPh>
    <rPh sb="20" eb="22">
      <t>カイゼン</t>
    </rPh>
    <rPh sb="22" eb="23">
      <t>ブン</t>
    </rPh>
    <rPh sb="25" eb="27">
      <t>カサン</t>
    </rPh>
    <rPh sb="28" eb="30">
      <t>シンキ</t>
    </rPh>
    <rPh sb="30" eb="32">
      <t>ジユウ</t>
    </rPh>
    <rPh sb="35" eb="37">
      <t>バアイ</t>
    </rPh>
    <rPh sb="39" eb="41">
      <t>キニュウ</t>
    </rPh>
    <phoneticPr fontId="5"/>
  </si>
  <si>
    <t>※うち基準翌年度から加算当年度における賃金改善分</t>
    <phoneticPr fontId="5"/>
  </si>
  <si>
    <t>例1</t>
    <rPh sb="0" eb="1">
      <t>レイ</t>
    </rPh>
    <phoneticPr fontId="5"/>
  </si>
  <si>
    <t>副主任保育士</t>
    <rPh sb="0" eb="1">
      <t>フク</t>
    </rPh>
    <rPh sb="1" eb="3">
      <t>シュニン</t>
    </rPh>
    <rPh sb="3" eb="6">
      <t>ホイクシ</t>
    </rPh>
    <phoneticPr fontId="5"/>
  </si>
  <si>
    <t>保育士</t>
    <rPh sb="0" eb="3">
      <t>ホイクシ</t>
    </rPh>
    <phoneticPr fontId="5"/>
  </si>
  <si>
    <t>基本給</t>
    <rPh sb="0" eb="3">
      <t>キホンキュウ</t>
    </rPh>
    <phoneticPr fontId="5"/>
  </si>
  <si>
    <t>×</t>
    <phoneticPr fontId="5"/>
  </si>
  <si>
    <t>月</t>
    <rPh sb="0" eb="1">
      <t>ツキ</t>
    </rPh>
    <phoneticPr fontId="5"/>
  </si>
  <si>
    <t>＝</t>
    <phoneticPr fontId="5"/>
  </si>
  <si>
    <t>例2</t>
    <rPh sb="0" eb="1">
      <t>レイ</t>
    </rPh>
    <phoneticPr fontId="5"/>
  </si>
  <si>
    <t>手当</t>
    <rPh sb="0" eb="2">
      <t>テアテ</t>
    </rPh>
    <phoneticPr fontId="5"/>
  </si>
  <si>
    <t>専門リーダー</t>
    <rPh sb="0" eb="2">
      <t>センモン</t>
    </rPh>
    <phoneticPr fontId="5"/>
  </si>
  <si>
    <t>①賃金改善見込額　計</t>
    <rPh sb="1" eb="3">
      <t>チンギン</t>
    </rPh>
    <rPh sb="3" eb="5">
      <t>カイゼン</t>
    </rPh>
    <rPh sb="5" eb="7">
      <t>ミコ</t>
    </rPh>
    <rPh sb="7" eb="8">
      <t>ガク</t>
    </rPh>
    <rPh sb="9" eb="10">
      <t>ケイ</t>
    </rPh>
    <phoneticPr fontId="5"/>
  </si>
  <si>
    <t>②上記に対応する法定福利費等の事業主負担分の総額</t>
    <rPh sb="1" eb="3">
      <t>ジョウキ</t>
    </rPh>
    <rPh sb="4" eb="6">
      <t>タイオウ</t>
    </rPh>
    <rPh sb="8" eb="10">
      <t>ホウテイ</t>
    </rPh>
    <rPh sb="10" eb="12">
      <t>フクリ</t>
    </rPh>
    <rPh sb="12" eb="13">
      <t>ヒ</t>
    </rPh>
    <rPh sb="13" eb="14">
      <t>トウ</t>
    </rPh>
    <rPh sb="15" eb="17">
      <t>ジギョウ</t>
    </rPh>
    <rPh sb="17" eb="18">
      <t>シュ</t>
    </rPh>
    <rPh sb="18" eb="21">
      <t>フタンブン</t>
    </rPh>
    <rPh sb="22" eb="24">
      <t>ソウガク</t>
    </rPh>
    <phoneticPr fontId="5"/>
  </si>
  <si>
    <t>③①＋②</t>
    <phoneticPr fontId="5"/>
  </si>
  <si>
    <t>うち基準翌年度から加算当年度における賃金改善分
※加算Ⅱ新規事由がある場合のみ記入</t>
    <rPh sb="9" eb="11">
      <t>カサン</t>
    </rPh>
    <rPh sb="11" eb="13">
      <t>トウネン</t>
    </rPh>
    <rPh sb="13" eb="14">
      <t>ド</t>
    </rPh>
    <rPh sb="18" eb="20">
      <t>チンギン</t>
    </rPh>
    <rPh sb="20" eb="22">
      <t>カイゼン</t>
    </rPh>
    <rPh sb="22" eb="23">
      <t>ブン</t>
    </rPh>
    <rPh sb="25" eb="27">
      <t>カサン</t>
    </rPh>
    <rPh sb="28" eb="30">
      <t>シンキ</t>
    </rPh>
    <rPh sb="30" eb="32">
      <t>ジユウ</t>
    </rPh>
    <rPh sb="35" eb="37">
      <t>バアイ</t>
    </rPh>
    <rPh sb="39" eb="41">
      <t>キニュウ</t>
    </rPh>
    <phoneticPr fontId="5"/>
  </si>
  <si>
    <t>○○○リーダー</t>
    <phoneticPr fontId="5"/>
  </si>
  <si>
    <t>◇◇◇リーダー</t>
    <phoneticPr fontId="5"/>
  </si>
  <si>
    <t>②上記に対応する法定福利費等の事業主負担分の総額</t>
    <rPh sb="1" eb="3">
      <t>ジョウキ</t>
    </rPh>
    <rPh sb="4" eb="6">
      <t>タイオウ</t>
    </rPh>
    <rPh sb="8" eb="10">
      <t>ホウテイ</t>
    </rPh>
    <rPh sb="10" eb="12">
      <t>フクリ</t>
    </rPh>
    <rPh sb="12" eb="13">
      <t>ヒ</t>
    </rPh>
    <rPh sb="13" eb="14">
      <t>トウ</t>
    </rPh>
    <rPh sb="18" eb="21">
      <t>フタンブン</t>
    </rPh>
    <rPh sb="22" eb="24">
      <t>ソウガク</t>
    </rPh>
    <phoneticPr fontId="5"/>
  </si>
  <si>
    <r>
      <t>うち基準年度からの増減額</t>
    </r>
    <r>
      <rPr>
        <vertAlign val="superscript"/>
        <sz val="9"/>
        <rFont val="HGｺﾞｼｯｸM"/>
        <family val="3"/>
        <charset val="128"/>
      </rPr>
      <t>※2</t>
    </r>
    <r>
      <rPr>
        <sz val="9"/>
        <rFont val="HGｺﾞｼｯｸM"/>
        <family val="3"/>
        <charset val="128"/>
      </rPr>
      <t xml:space="preserve">
（円）</t>
    </r>
    <rPh sb="16" eb="17">
      <t>エン</t>
    </rPh>
    <phoneticPr fontId="5"/>
  </si>
  <si>
    <t>例２</t>
    <rPh sb="0" eb="1">
      <t>レイ</t>
    </rPh>
    <phoneticPr fontId="5"/>
  </si>
  <si>
    <t>横浜市</t>
    <rPh sb="0" eb="3">
      <t>ヨコハマシ</t>
    </rPh>
    <phoneticPr fontId="5"/>
  </si>
  <si>
    <t>区</t>
    <rPh sb="0" eb="1">
      <t>ク</t>
    </rPh>
    <phoneticPr fontId="5"/>
  </si>
  <si>
    <t>施設事業所番号</t>
    <rPh sb="0" eb="2">
      <t>シセツ</t>
    </rPh>
    <rPh sb="2" eb="5">
      <t>ジギョウショ</t>
    </rPh>
    <rPh sb="5" eb="7">
      <t>バンゴウ</t>
    </rPh>
    <phoneticPr fontId="5"/>
  </si>
  <si>
    <t>神奈川県</t>
    <rPh sb="0" eb="4">
      <t>カナガワケン</t>
    </rPh>
    <phoneticPr fontId="5"/>
  </si>
  <si>
    <t>施設・事業所名称</t>
    <rPh sb="0" eb="2">
      <t>シセツ</t>
    </rPh>
    <rPh sb="3" eb="6">
      <t>ジギョウショ</t>
    </rPh>
    <rPh sb="6" eb="8">
      <t>メイショウ</t>
    </rPh>
    <phoneticPr fontId="5"/>
  </si>
  <si>
    <t>施設・事業所名称</t>
    <phoneticPr fontId="5"/>
  </si>
  <si>
    <t>施設事業所番号</t>
    <phoneticPr fontId="5"/>
  </si>
  <si>
    <t>事務職員</t>
    <rPh sb="0" eb="2">
      <t>ジム</t>
    </rPh>
    <rPh sb="2" eb="4">
      <t>ショクイン</t>
    </rPh>
    <phoneticPr fontId="5"/>
  </si>
  <si>
    <t>園長・施設長</t>
    <rPh sb="0" eb="2">
      <t>エンチョウ</t>
    </rPh>
    <rPh sb="3" eb="5">
      <t>シセツ</t>
    </rPh>
    <rPh sb="5" eb="6">
      <t>チョウ</t>
    </rPh>
    <phoneticPr fontId="5"/>
  </si>
  <si>
    <t>基本給（法定福利費残）</t>
    <rPh sb="0" eb="3">
      <t>キホンキュウ</t>
    </rPh>
    <rPh sb="4" eb="6">
      <t>ホウテイ</t>
    </rPh>
    <rPh sb="6" eb="8">
      <t>フクリ</t>
    </rPh>
    <rPh sb="8" eb="9">
      <t>ヒ</t>
    </rPh>
    <rPh sb="9" eb="10">
      <t>ザン</t>
    </rPh>
    <phoneticPr fontId="5"/>
  </si>
  <si>
    <t>手当（法定福利費残）</t>
    <rPh sb="0" eb="2">
      <t>テアテ</t>
    </rPh>
    <rPh sb="3" eb="5">
      <t>ホウテイ</t>
    </rPh>
    <rPh sb="5" eb="7">
      <t>フクリ</t>
    </rPh>
    <rPh sb="7" eb="8">
      <t>ヒ</t>
    </rPh>
    <rPh sb="8" eb="9">
      <t>ザン</t>
    </rPh>
    <phoneticPr fontId="5"/>
  </si>
  <si>
    <t>一時金（法定福利費残）</t>
    <rPh sb="0" eb="3">
      <t>イチジキン</t>
    </rPh>
    <rPh sb="4" eb="6">
      <t>ホウテイ</t>
    </rPh>
    <rPh sb="6" eb="8">
      <t>フクリ</t>
    </rPh>
    <rPh sb="8" eb="9">
      <t>ヒ</t>
    </rPh>
    <rPh sb="9" eb="10">
      <t>ザン</t>
    </rPh>
    <phoneticPr fontId="5"/>
  </si>
  <si>
    <t>代表職・氏名</t>
    <rPh sb="0" eb="2">
      <t>ダイヒョウ</t>
    </rPh>
    <rPh sb="2" eb="3">
      <t>ショク</t>
    </rPh>
    <rPh sb="4" eb="6">
      <t>シメイ</t>
    </rPh>
    <phoneticPr fontId="1"/>
  </si>
  <si>
    <t>市町村</t>
    <rPh sb="0" eb="3">
      <t>シチョウソン</t>
    </rPh>
    <phoneticPr fontId="5"/>
  </si>
  <si>
    <t>市町村</t>
    <rPh sb="0" eb="3">
      <t>シチョウソン</t>
    </rPh>
    <phoneticPr fontId="5"/>
  </si>
  <si>
    <t>令和　２年　４月　～　令和　３年　３月</t>
    <rPh sb="0" eb="2">
      <t>レイワ</t>
    </rPh>
    <rPh sb="4" eb="5">
      <t>ネン</t>
    </rPh>
    <rPh sb="7" eb="8">
      <t>ガツ</t>
    </rPh>
    <rPh sb="11" eb="13">
      <t>レイワ</t>
    </rPh>
    <rPh sb="15" eb="16">
      <t>ネン</t>
    </rPh>
    <rPh sb="18" eb="19">
      <t>ガツ</t>
    </rPh>
    <phoneticPr fontId="5"/>
  </si>
  <si>
    <t>□</t>
  </si>
  <si>
    <t>□</t>
    <phoneticPr fontId="5"/>
  </si>
  <si>
    <t>☑</t>
    <phoneticPr fontId="5"/>
  </si>
  <si>
    <t>該当</t>
    <rPh sb="0" eb="2">
      <t>ガイトウ</t>
    </rPh>
    <phoneticPr fontId="5"/>
  </si>
  <si>
    <t>非該当</t>
    <rPh sb="0" eb="3">
      <t>ヒガイトウ</t>
    </rPh>
    <phoneticPr fontId="5"/>
  </si>
  <si>
    <t>処遇改善等加算Ⅰにより賃金改善を実施している職員全員（職種を問わず、非常勤を含む。）を記載すること。</t>
    <rPh sb="0" eb="2">
      <t>ショグウ</t>
    </rPh>
    <rPh sb="2" eb="4">
      <t>カイゼン</t>
    </rPh>
    <rPh sb="4" eb="5">
      <t>トウ</t>
    </rPh>
    <rPh sb="5" eb="7">
      <t>カサン</t>
    </rPh>
    <rPh sb="11" eb="13">
      <t>チンギン</t>
    </rPh>
    <rPh sb="13" eb="15">
      <t>カイゼン</t>
    </rPh>
    <rPh sb="16" eb="18">
      <t>ジッシ</t>
    </rPh>
    <rPh sb="22" eb="24">
      <t>ショクイン</t>
    </rPh>
    <rPh sb="24" eb="26">
      <t>ゼンイン</t>
    </rPh>
    <rPh sb="27" eb="29">
      <t>ショクシュ</t>
    </rPh>
    <rPh sb="30" eb="31">
      <t>ト</t>
    </rPh>
    <rPh sb="34" eb="37">
      <t>ヒジョウキン</t>
    </rPh>
    <rPh sb="38" eb="39">
      <t>フク</t>
    </rPh>
    <rPh sb="43" eb="45">
      <t>キサイ</t>
    </rPh>
    <phoneticPr fontId="5"/>
  </si>
  <si>
    <t>基本給
①</t>
    <rPh sb="0" eb="3">
      <t>キホンキュウ</t>
    </rPh>
    <phoneticPr fontId="5"/>
  </si>
  <si>
    <t>処遇改善等加算Ⅱ及び施設の持ち出し分による賃金改善額及び法定福利費等の事業主負担額を除く。</t>
    <rPh sb="0" eb="2">
      <t>ショグウ</t>
    </rPh>
    <rPh sb="2" eb="4">
      <t>カイゼン</t>
    </rPh>
    <rPh sb="4" eb="5">
      <t>トウ</t>
    </rPh>
    <rPh sb="5" eb="7">
      <t>カサン</t>
    </rPh>
    <rPh sb="8" eb="9">
      <t>オヨ</t>
    </rPh>
    <rPh sb="10" eb="12">
      <t>シセツ</t>
    </rPh>
    <rPh sb="13" eb="14">
      <t>モ</t>
    </rPh>
    <rPh sb="15" eb="16">
      <t>ダ</t>
    </rPh>
    <rPh sb="17" eb="18">
      <t>ブン</t>
    </rPh>
    <rPh sb="21" eb="23">
      <t>チンギン</t>
    </rPh>
    <rPh sb="23" eb="25">
      <t>カイゼン</t>
    </rPh>
    <rPh sb="25" eb="26">
      <t>ガク</t>
    </rPh>
    <rPh sb="26" eb="27">
      <t>オヨ</t>
    </rPh>
    <rPh sb="28" eb="30">
      <t>ホウテイ</t>
    </rPh>
    <rPh sb="30" eb="32">
      <t>フクリ</t>
    </rPh>
    <rPh sb="32" eb="33">
      <t>ヒ</t>
    </rPh>
    <rPh sb="33" eb="34">
      <t>トウ</t>
    </rPh>
    <rPh sb="35" eb="38">
      <t>ジギョウヌシ</t>
    </rPh>
    <rPh sb="38" eb="40">
      <t>フタン</t>
    </rPh>
    <rPh sb="40" eb="41">
      <t>ガク</t>
    </rPh>
    <rPh sb="42" eb="43">
      <t>ノゾ</t>
    </rPh>
    <phoneticPr fontId="5"/>
  </si>
  <si>
    <t>加算Ⅱ新規事由がない場合は、前年度からの増減額を記入すること。</t>
    <rPh sb="10" eb="12">
      <t>バアイ</t>
    </rPh>
    <rPh sb="14" eb="17">
      <t>ゼンネンド</t>
    </rPh>
    <rPh sb="20" eb="22">
      <t>ゾウゲン</t>
    </rPh>
    <rPh sb="22" eb="23">
      <t>ガク</t>
    </rPh>
    <rPh sb="24" eb="26">
      <t>キニュウ</t>
    </rPh>
    <phoneticPr fontId="5"/>
  </si>
  <si>
    <t>（５）副主任保育士等に係る賃金改善について（内訳）</t>
    <rPh sb="3" eb="6">
      <t>フクシュニン</t>
    </rPh>
    <rPh sb="6" eb="9">
      <t>ホイクシ</t>
    </rPh>
    <rPh sb="9" eb="10">
      <t>トウ</t>
    </rPh>
    <rPh sb="11" eb="12">
      <t>カカ</t>
    </rPh>
    <rPh sb="13" eb="15">
      <t>チンギン</t>
    </rPh>
    <rPh sb="15" eb="17">
      <t>カイゼン</t>
    </rPh>
    <rPh sb="22" eb="24">
      <t>ウチワケ</t>
    </rPh>
    <phoneticPr fontId="5"/>
  </si>
  <si>
    <t>職員処遇改善費による賃金改善額</t>
    <rPh sb="0" eb="2">
      <t>ショクイン</t>
    </rPh>
    <rPh sb="2" eb="4">
      <t>ショグウ</t>
    </rPh>
    <rPh sb="4" eb="6">
      <t>カイゼン</t>
    </rPh>
    <rPh sb="6" eb="7">
      <t>ヒ</t>
    </rPh>
    <rPh sb="10" eb="12">
      <t>チンギン</t>
    </rPh>
    <rPh sb="12" eb="14">
      <t>カイゼン</t>
    </rPh>
    <rPh sb="14" eb="15">
      <t>ガク</t>
    </rPh>
    <phoneticPr fontId="5"/>
  </si>
  <si>
    <t>（６）職務分野別リーダー等に係る賃金改善について（内訳）</t>
    <rPh sb="3" eb="5">
      <t>ショクム</t>
    </rPh>
    <rPh sb="5" eb="8">
      <t>ブンヤベツ</t>
    </rPh>
    <rPh sb="12" eb="13">
      <t>トウ</t>
    </rPh>
    <rPh sb="14" eb="15">
      <t>カカ</t>
    </rPh>
    <rPh sb="16" eb="18">
      <t>チンギン</t>
    </rPh>
    <rPh sb="18" eb="20">
      <t>カイゼン</t>
    </rPh>
    <rPh sb="25" eb="27">
      <t>ウチワケ</t>
    </rPh>
    <phoneticPr fontId="5"/>
  </si>
  <si>
    <t>施設・事業所間で加算額の一部の配分を調整する場合の「加算見込額」及び「特定加算見込額」については、調整による加算額の増減を反映した（加算見込額にあっては（４）①の額を減じ、（４）③の額を加えた後の、特定加算見込額にあっては（４）②の額を減じ、（４）④の額を加えた後の）金額を記入すること。</t>
    <phoneticPr fontId="5"/>
  </si>
  <si>
    <t>法定福利費等の事業主負担増加額を含み、処遇改善等加算Ⅰによる賃金改善額を除く。</t>
    <phoneticPr fontId="5"/>
  </si>
  <si>
    <t>（２）賃金改善等見込総額（処遇改善等加算Ⅱ【国】）</t>
    <rPh sb="3" eb="5">
      <t>チンギン</t>
    </rPh>
    <rPh sb="5" eb="7">
      <t>カイゼン</t>
    </rPh>
    <rPh sb="7" eb="8">
      <t>トウ</t>
    </rPh>
    <rPh sb="8" eb="10">
      <t>ミコミ</t>
    </rPh>
    <rPh sb="10" eb="12">
      <t>ソウガク</t>
    </rPh>
    <rPh sb="13" eb="15">
      <t>ショグウ</t>
    </rPh>
    <rPh sb="15" eb="17">
      <t>カイゼン</t>
    </rPh>
    <rPh sb="17" eb="18">
      <t>トウ</t>
    </rPh>
    <rPh sb="18" eb="20">
      <t>カサン</t>
    </rPh>
    <rPh sb="22" eb="23">
      <t>クニ</t>
    </rPh>
    <phoneticPr fontId="5"/>
  </si>
  <si>
    <t>（３）賃金改善等見込総額（職員処遇改善費【市】）</t>
    <rPh sb="3" eb="5">
      <t>チンギン</t>
    </rPh>
    <rPh sb="5" eb="7">
      <t>カイゼン</t>
    </rPh>
    <rPh sb="7" eb="8">
      <t>トウ</t>
    </rPh>
    <rPh sb="8" eb="10">
      <t>ミコミ</t>
    </rPh>
    <rPh sb="10" eb="12">
      <t>ソウガク</t>
    </rPh>
    <rPh sb="13" eb="15">
      <t>ショクイン</t>
    </rPh>
    <rPh sb="15" eb="17">
      <t>ショグウ</t>
    </rPh>
    <rPh sb="17" eb="19">
      <t>カイゼン</t>
    </rPh>
    <rPh sb="19" eb="20">
      <t>ヒ</t>
    </rPh>
    <rPh sb="21" eb="22">
      <t>シ</t>
    </rPh>
    <phoneticPr fontId="5"/>
  </si>
  <si>
    <t>⑧基準年度に職員処遇改善費の対象であり、かつ加算当年度に職員処遇改善費の対象外となった職員に係る、基準年度における職員処遇改善費に係る賃金改善額</t>
    <rPh sb="1" eb="3">
      <t>キジュン</t>
    </rPh>
    <rPh sb="3" eb="5">
      <t>ネンド</t>
    </rPh>
    <rPh sb="6" eb="8">
      <t>ショクイン</t>
    </rPh>
    <rPh sb="8" eb="10">
      <t>ショグウ</t>
    </rPh>
    <rPh sb="10" eb="12">
      <t>カイゼン</t>
    </rPh>
    <rPh sb="12" eb="13">
      <t>ヒ</t>
    </rPh>
    <rPh sb="14" eb="16">
      <t>タイショウ</t>
    </rPh>
    <rPh sb="22" eb="24">
      <t>カサン</t>
    </rPh>
    <rPh sb="24" eb="26">
      <t>トウネン</t>
    </rPh>
    <rPh sb="26" eb="27">
      <t>ド</t>
    </rPh>
    <rPh sb="36" eb="39">
      <t>タイショウガイ</t>
    </rPh>
    <rPh sb="43" eb="45">
      <t>ショクイン</t>
    </rPh>
    <rPh sb="46" eb="47">
      <t>カカ</t>
    </rPh>
    <rPh sb="49" eb="51">
      <t>キジュン</t>
    </rPh>
    <rPh sb="51" eb="53">
      <t>ネンド</t>
    </rPh>
    <rPh sb="65" eb="66">
      <t>カカ</t>
    </rPh>
    <rPh sb="67" eb="69">
      <t>チンギン</t>
    </rPh>
    <rPh sb="69" eb="71">
      <t>カイゼン</t>
    </rPh>
    <rPh sb="71" eb="72">
      <t>ガク</t>
    </rPh>
    <phoneticPr fontId="5"/>
  </si>
  <si>
    <t>　第６号様式添付書類２の「同一事業者内における拠出見込額・受入見込額一覧表」を添付すること</t>
    <rPh sb="1" eb="2">
      <t>ダイ</t>
    </rPh>
    <rPh sb="3" eb="4">
      <t>ゴウ</t>
    </rPh>
    <rPh sb="4" eb="6">
      <t>ヨウシキ</t>
    </rPh>
    <rPh sb="6" eb="8">
      <t>テンプ</t>
    </rPh>
    <rPh sb="8" eb="10">
      <t>ショルイ</t>
    </rPh>
    <phoneticPr fontId="5"/>
  </si>
  <si>
    <t>加算前年度の賃金水準（起点賃金水準）【（２）⑤－（４）②＋（４）④】</t>
    <rPh sb="0" eb="2">
      <t>カサン</t>
    </rPh>
    <rPh sb="2" eb="5">
      <t>ゼンネンド</t>
    </rPh>
    <rPh sb="6" eb="8">
      <t>チンギン</t>
    </rPh>
    <rPh sb="8" eb="10">
      <t>スイジュン</t>
    </rPh>
    <rPh sb="11" eb="13">
      <t>キテン</t>
    </rPh>
    <rPh sb="13" eb="15">
      <t>チンギン</t>
    </rPh>
    <rPh sb="15" eb="17">
      <t>スイジュン</t>
    </rPh>
    <phoneticPr fontId="5"/>
  </si>
  <si>
    <t>賃金改善等見込総額【（３）①】</t>
    <rPh sb="0" eb="2">
      <t>チンギン</t>
    </rPh>
    <rPh sb="2" eb="4">
      <t>カイゼン</t>
    </rPh>
    <rPh sb="8" eb="9">
      <t>ガク</t>
    </rPh>
    <phoneticPr fontId="5"/>
  </si>
  <si>
    <t>加算前年度の賃金水準（起点賃金水準）【（３）⑤】</t>
    <rPh sb="0" eb="2">
      <t>カサン</t>
    </rPh>
    <rPh sb="2" eb="5">
      <t>ゼンネンド</t>
    </rPh>
    <rPh sb="6" eb="8">
      <t>チンギン</t>
    </rPh>
    <rPh sb="8" eb="10">
      <t>スイジュン</t>
    </rPh>
    <rPh sb="11" eb="13">
      <t>キテン</t>
    </rPh>
    <rPh sb="13" eb="15">
      <t>チンギン</t>
    </rPh>
    <rPh sb="15" eb="17">
      <t>スイジュン</t>
    </rPh>
    <phoneticPr fontId="5"/>
  </si>
  <si>
    <t>賃金見込総額【（３）③－（３）④】</t>
    <phoneticPr fontId="5"/>
  </si>
  <si>
    <r>
      <t>施設・事業所名</t>
    </r>
    <r>
      <rPr>
        <vertAlign val="superscript"/>
        <sz val="12"/>
        <color theme="1"/>
        <rFont val="HGｺﾞｼｯｸM"/>
        <family val="3"/>
        <charset val="128"/>
      </rPr>
      <t>※1</t>
    </r>
    <rPh sb="0" eb="2">
      <t>シセツ</t>
    </rPh>
    <rPh sb="3" eb="6">
      <t>ジギョウショ</t>
    </rPh>
    <rPh sb="6" eb="7">
      <t>メイ</t>
    </rPh>
    <phoneticPr fontId="5"/>
  </si>
  <si>
    <r>
      <t>うち基準年度からの増減額</t>
    </r>
    <r>
      <rPr>
        <vertAlign val="superscript"/>
        <sz val="9"/>
        <color theme="1"/>
        <rFont val="HGｺﾞｼｯｸM"/>
        <family val="3"/>
        <charset val="128"/>
      </rPr>
      <t>※2</t>
    </r>
    <r>
      <rPr>
        <sz val="9"/>
        <color theme="1"/>
        <rFont val="HGｺﾞｼｯｸM"/>
        <family val="3"/>
        <charset val="128"/>
      </rPr>
      <t xml:space="preserve">
（円）</t>
    </r>
    <rPh sb="2" eb="4">
      <t>キジュン</t>
    </rPh>
    <rPh sb="16" eb="17">
      <t>エン</t>
    </rPh>
    <phoneticPr fontId="5"/>
  </si>
  <si>
    <t>賃金改善計画書（処遇改善等加算Ⅱ）（内訳表）（令和２年度）</t>
    <rPh sb="23" eb="25">
      <t>レイワ</t>
    </rPh>
    <phoneticPr fontId="5"/>
  </si>
  <si>
    <t>市町村</t>
    <rPh sb="0" eb="3">
      <t>シチョウソン</t>
    </rPh>
    <phoneticPr fontId="5"/>
  </si>
  <si>
    <t>施設・事業種別</t>
    <rPh sb="0" eb="2">
      <t>シセツ</t>
    </rPh>
    <rPh sb="3" eb="5">
      <t>ジギョウ</t>
    </rPh>
    <rPh sb="5" eb="7">
      <t>シュベツ</t>
    </rPh>
    <phoneticPr fontId="5"/>
  </si>
  <si>
    <t>施設・事業所番号</t>
    <rPh sb="0" eb="2">
      <t>シセツ</t>
    </rPh>
    <rPh sb="3" eb="6">
      <t>ジギョウショ</t>
    </rPh>
    <rPh sb="6" eb="8">
      <t>バンゴウ</t>
    </rPh>
    <phoneticPr fontId="5"/>
  </si>
  <si>
    <t>施設・事業所名称</t>
    <rPh sb="0" eb="2">
      <t>シセツ</t>
    </rPh>
    <rPh sb="3" eb="6">
      <t>ジギョウショ</t>
    </rPh>
    <rPh sb="6" eb="8">
      <t>メイショウ</t>
    </rPh>
    <phoneticPr fontId="5"/>
  </si>
  <si>
    <t>代表職・氏名</t>
    <rPh sb="0" eb="2">
      <t>ダイヒョウ</t>
    </rPh>
    <rPh sb="2" eb="3">
      <t>ショク</t>
    </rPh>
    <rPh sb="4" eb="6">
      <t>シメイ</t>
    </rPh>
    <phoneticPr fontId="5"/>
  </si>
  <si>
    <t>横浜市</t>
    <rPh sb="0" eb="3">
      <t>ヨコハマシ</t>
    </rPh>
    <phoneticPr fontId="5"/>
  </si>
  <si>
    <t>区</t>
    <rPh sb="0" eb="1">
      <t>ク</t>
    </rPh>
    <phoneticPr fontId="5"/>
  </si>
  <si>
    <t>令和２年度賃金改善計画書（処遇改善等加算Ⅱ及び職員処遇改善費）</t>
    <rPh sb="0" eb="2">
      <t>レイワ</t>
    </rPh>
    <rPh sb="3" eb="4">
      <t>ネン</t>
    </rPh>
    <rPh sb="4" eb="5">
      <t>ド</t>
    </rPh>
    <rPh sb="5" eb="7">
      <t>チンギン</t>
    </rPh>
    <rPh sb="7" eb="9">
      <t>カイゼン</t>
    </rPh>
    <rPh sb="9" eb="12">
      <t>ケイカクショ</t>
    </rPh>
    <rPh sb="13" eb="15">
      <t>ショグウ</t>
    </rPh>
    <rPh sb="15" eb="17">
      <t>カイゼン</t>
    </rPh>
    <rPh sb="17" eb="18">
      <t>トウ</t>
    </rPh>
    <rPh sb="18" eb="20">
      <t>カサン</t>
    </rPh>
    <rPh sb="21" eb="22">
      <t>オヨ</t>
    </rPh>
    <rPh sb="23" eb="25">
      <t>ショクイン</t>
    </rPh>
    <rPh sb="25" eb="27">
      <t>ショグウ</t>
    </rPh>
    <rPh sb="27" eb="29">
      <t>カイゼン</t>
    </rPh>
    <rPh sb="29" eb="30">
      <t>ヒ</t>
    </rPh>
    <phoneticPr fontId="5"/>
  </si>
  <si>
    <t>賃金改善計画書（処遇改善等加算Ⅰ）（内訳表）（令和２年度）</t>
    <rPh sb="23" eb="25">
      <t>レイワ</t>
    </rPh>
    <phoneticPr fontId="5"/>
  </si>
  <si>
    <t>神奈川県</t>
    <rPh sb="0" eb="4">
      <t>カナガワケン</t>
    </rPh>
    <phoneticPr fontId="5"/>
  </si>
  <si>
    <t>常勤
非常勤
※1</t>
    <phoneticPr fontId="5"/>
  </si>
  <si>
    <t>計
④
（①＋②＋③）</t>
    <rPh sb="0" eb="1">
      <t>ケイ</t>
    </rPh>
    <phoneticPr fontId="5"/>
  </si>
  <si>
    <t>キャリアパス要件届出書（処遇改善等加算Ⅰ）（令和２年度）</t>
    <rPh sb="6" eb="8">
      <t>ヨウケン</t>
    </rPh>
    <rPh sb="8" eb="11">
      <t>トドケデショ</t>
    </rPh>
    <rPh sb="12" eb="14">
      <t>ショグウ</t>
    </rPh>
    <rPh sb="14" eb="16">
      <t>カイゼン</t>
    </rPh>
    <rPh sb="16" eb="17">
      <t>トウ</t>
    </rPh>
    <rPh sb="17" eb="19">
      <t>カサン</t>
    </rPh>
    <rPh sb="22" eb="24">
      <t>レイワ</t>
    </rPh>
    <rPh sb="25" eb="26">
      <t>ネン</t>
    </rPh>
    <rPh sb="26" eb="27">
      <t>ド</t>
    </rPh>
    <phoneticPr fontId="14"/>
  </si>
  <si>
    <t>就業規則等勤務状況等が定められていることが分かるもの</t>
    <rPh sb="0" eb="2">
      <t>シュウギョウ</t>
    </rPh>
    <rPh sb="2" eb="4">
      <t>キソク</t>
    </rPh>
    <rPh sb="4" eb="5">
      <t>トウ</t>
    </rPh>
    <rPh sb="5" eb="7">
      <t>キンム</t>
    </rPh>
    <rPh sb="7" eb="9">
      <t>ジョウキョウ</t>
    </rPh>
    <rPh sb="9" eb="10">
      <t>トウ</t>
    </rPh>
    <rPh sb="11" eb="12">
      <t>サダ</t>
    </rPh>
    <rPh sb="21" eb="22">
      <t>ワ</t>
    </rPh>
    <phoneticPr fontId="14"/>
  </si>
  <si>
    <t>給与表や昇給・昇格等について記された賃金体系等がわかるもの</t>
    <rPh sb="0" eb="2">
      <t>キュウヨ</t>
    </rPh>
    <rPh sb="2" eb="3">
      <t>ヒョウ</t>
    </rPh>
    <rPh sb="4" eb="6">
      <t>ショウキュウ</t>
    </rPh>
    <rPh sb="7" eb="9">
      <t>ショウカク</t>
    </rPh>
    <rPh sb="9" eb="10">
      <t>トウ</t>
    </rPh>
    <rPh sb="14" eb="15">
      <t>シル</t>
    </rPh>
    <rPh sb="18" eb="20">
      <t>チンギン</t>
    </rPh>
    <rPh sb="20" eb="22">
      <t>タイケイ</t>
    </rPh>
    <rPh sb="22" eb="23">
      <t>トウ</t>
    </rPh>
    <phoneticPr fontId="14"/>
  </si>
  <si>
    <t>資質向上のための研修計画策定と実施、能力評価の仕組みが分かるもの</t>
    <rPh sb="0" eb="2">
      <t>シシツ</t>
    </rPh>
    <rPh sb="2" eb="4">
      <t>コウジョウ</t>
    </rPh>
    <rPh sb="8" eb="10">
      <t>ケンシュウ</t>
    </rPh>
    <rPh sb="10" eb="12">
      <t>ケイカク</t>
    </rPh>
    <rPh sb="12" eb="14">
      <t>サクテイ</t>
    </rPh>
    <rPh sb="15" eb="17">
      <t>ジッシ</t>
    </rPh>
    <rPh sb="18" eb="20">
      <t>ノウリョク</t>
    </rPh>
    <rPh sb="20" eb="22">
      <t>ヒョウカ</t>
    </rPh>
    <rPh sb="23" eb="25">
      <t>シク</t>
    </rPh>
    <rPh sb="27" eb="28">
      <t>ワ</t>
    </rPh>
    <phoneticPr fontId="14"/>
  </si>
  <si>
    <t>加算Ⅱの新規事由による賃金改善額（処遇改善等加算Ⅱ分）</t>
    <rPh sb="17" eb="19">
      <t>ショグウ</t>
    </rPh>
    <rPh sb="19" eb="21">
      <t>カイゼン</t>
    </rPh>
    <rPh sb="21" eb="22">
      <t>トウ</t>
    </rPh>
    <rPh sb="22" eb="24">
      <t>カサン</t>
    </rPh>
    <rPh sb="25" eb="26">
      <t>ブン</t>
    </rPh>
    <phoneticPr fontId="5"/>
  </si>
  <si>
    <t>第２号様式の２の「同一事業者内における拠出見込額・受入見込額一覧表」を添付すること。</t>
    <rPh sb="0" eb="1">
      <t>ダイ</t>
    </rPh>
    <rPh sb="2" eb="3">
      <t>ゴウ</t>
    </rPh>
    <rPh sb="3" eb="5">
      <t>ヨウシキ</t>
    </rPh>
    <phoneticPr fontId="5"/>
  </si>
  <si>
    <t>令和２年度賃金改善計画書（処遇改善等加算Ⅰ）</t>
    <rPh sb="0" eb="2">
      <t>レイワ</t>
    </rPh>
    <rPh sb="3" eb="4">
      <t>ネン</t>
    </rPh>
    <rPh sb="4" eb="5">
      <t>ド</t>
    </rPh>
    <rPh sb="5" eb="7">
      <t>チンギン</t>
    </rPh>
    <rPh sb="7" eb="9">
      <t>カイゼン</t>
    </rPh>
    <rPh sb="9" eb="12">
      <t>ケイカクショ</t>
    </rPh>
    <rPh sb="13" eb="15">
      <t>ショグウ</t>
    </rPh>
    <rPh sb="15" eb="17">
      <t>カイゼン</t>
    </rPh>
    <rPh sb="17" eb="18">
      <t>トウ</t>
    </rPh>
    <rPh sb="18" eb="20">
      <t>カサン</t>
    </rPh>
    <phoneticPr fontId="5"/>
  </si>
  <si>
    <t>令和２年４月　　　　～　　　　令和３年３月</t>
    <rPh sb="0" eb="2">
      <t>レイワ</t>
    </rPh>
    <rPh sb="3" eb="4">
      <t>ネン</t>
    </rPh>
    <rPh sb="5" eb="6">
      <t>ガツ</t>
    </rPh>
    <rPh sb="15" eb="17">
      <t>レイワ</t>
    </rPh>
    <rPh sb="18" eb="19">
      <t>ネン</t>
    </rPh>
    <rPh sb="20" eb="21">
      <t>ガツ</t>
    </rPh>
    <phoneticPr fontId="5"/>
  </si>
  <si>
    <t>賃金改善確認書（令和２年度）</t>
    <rPh sb="0" eb="2">
      <t>チンギン</t>
    </rPh>
    <rPh sb="2" eb="4">
      <t>カイゼン</t>
    </rPh>
    <rPh sb="4" eb="7">
      <t>カクニンショ</t>
    </rPh>
    <rPh sb="8" eb="10">
      <t>レイワ</t>
    </rPh>
    <rPh sb="11" eb="12">
      <t>ネン</t>
    </rPh>
    <rPh sb="12" eb="13">
      <t>ド</t>
    </rPh>
    <phoneticPr fontId="14"/>
  </si>
  <si>
    <t>経験年数</t>
    <rPh sb="0" eb="2">
      <t>ケイケン</t>
    </rPh>
    <rPh sb="2" eb="4">
      <t>ネンスウ</t>
    </rPh>
    <phoneticPr fontId="5"/>
  </si>
  <si>
    <t>原則、賃金改善等見込総額（Ｂ）は、特定加算見込額（Ａ）以上であることが必要だが、法定福利費の事業主負担増加額が少ないことにより、Ａの額を下回ることは差し支えない。その場合、その差額については、別途、職員の処遇改善に充てること。</t>
    <rPh sb="3" eb="5">
      <t>チンギン</t>
    </rPh>
    <rPh sb="5" eb="7">
      <t>カイゼン</t>
    </rPh>
    <rPh sb="7" eb="8">
      <t>ナド</t>
    </rPh>
    <rPh sb="8" eb="10">
      <t>ミコ</t>
    </rPh>
    <rPh sb="10" eb="12">
      <t>ソウガク</t>
    </rPh>
    <rPh sb="17" eb="19">
      <t>トクテイ</t>
    </rPh>
    <rPh sb="19" eb="21">
      <t>カサン</t>
    </rPh>
    <rPh sb="21" eb="23">
      <t>ミコ</t>
    </rPh>
    <rPh sb="23" eb="24">
      <t>ガク</t>
    </rPh>
    <phoneticPr fontId="5"/>
  </si>
  <si>
    <t>原則、加算Ⅱに係る手当又は基本給の総額（Ｄ）は、加算見込額（Ｃ）以上であることが必要だが、法定福利費の事業主負担増加額が少ないことにより、Ｃの額を下回ることは差し支えない。その場合、その差額については、別途、職員の処遇改善に充てること。</t>
    <rPh sb="3" eb="5">
      <t>カサン</t>
    </rPh>
    <rPh sb="7" eb="8">
      <t>カカ</t>
    </rPh>
    <rPh sb="9" eb="11">
      <t>テアテ</t>
    </rPh>
    <rPh sb="11" eb="12">
      <t>マタ</t>
    </rPh>
    <rPh sb="13" eb="16">
      <t>キホンキュウ</t>
    </rPh>
    <rPh sb="17" eb="19">
      <t>ソウガク</t>
    </rPh>
    <rPh sb="24" eb="26">
      <t>カサン</t>
    </rPh>
    <rPh sb="26" eb="28">
      <t>ミコ</t>
    </rPh>
    <rPh sb="28" eb="29">
      <t>ガク</t>
    </rPh>
    <phoneticPr fontId="5"/>
  </si>
  <si>
    <t>原則、賃金改善等見込総額（Ｂ）は、特定加算見込額（Ａ）以上であることが必要だが、法定福利費の事業主負担増加額が少ないことにより、Ａの額を下回ることは差し支えない。その場合、その差額については、別途、職員の処遇改善に充てること。</t>
    <phoneticPr fontId="5"/>
  </si>
  <si>
    <t>原則、加算Ⅱに係る手当又は基本給の総額（Ｄ）は、加算見込額（Ｃ）以上であることが必要だが、法定福利費の事業主負担増加額が少ないことにより、Ｃの額を下回ることは差し支えない。その場合、その差額については、別途、職員の処遇改善に充てること。</t>
    <phoneticPr fontId="5"/>
  </si>
  <si>
    <t>鶴見</t>
    <rPh sb="0" eb="2">
      <t>ツルミ</t>
    </rPh>
    <phoneticPr fontId="5"/>
  </si>
  <si>
    <t>神奈川</t>
    <rPh sb="0" eb="3">
      <t>カナガワ</t>
    </rPh>
    <phoneticPr fontId="5"/>
  </si>
  <si>
    <t>西</t>
    <rPh sb="0" eb="1">
      <t>ニシ</t>
    </rPh>
    <phoneticPr fontId="5"/>
  </si>
  <si>
    <t>中</t>
    <rPh sb="0" eb="1">
      <t>ナカ</t>
    </rPh>
    <phoneticPr fontId="5"/>
  </si>
  <si>
    <t>南</t>
    <rPh sb="0" eb="1">
      <t>ミナミ</t>
    </rPh>
    <phoneticPr fontId="5"/>
  </si>
  <si>
    <t>保土ケ谷</t>
    <rPh sb="0" eb="4">
      <t>ホドガヤ</t>
    </rPh>
    <phoneticPr fontId="5"/>
  </si>
  <si>
    <t>旭</t>
    <rPh sb="0" eb="1">
      <t>アサヒ</t>
    </rPh>
    <phoneticPr fontId="5"/>
  </si>
  <si>
    <t>磯子</t>
    <rPh sb="0" eb="2">
      <t>イソゴ</t>
    </rPh>
    <phoneticPr fontId="5"/>
  </si>
  <si>
    <t>金沢</t>
    <rPh sb="0" eb="2">
      <t>カナザワ</t>
    </rPh>
    <phoneticPr fontId="5"/>
  </si>
  <si>
    <t>港北</t>
    <rPh sb="0" eb="2">
      <t>コウホク</t>
    </rPh>
    <phoneticPr fontId="5"/>
  </si>
  <si>
    <t>緑</t>
    <rPh sb="0" eb="1">
      <t>ミドリ</t>
    </rPh>
    <phoneticPr fontId="5"/>
  </si>
  <si>
    <t>青葉</t>
    <rPh sb="0" eb="2">
      <t>アオバ</t>
    </rPh>
    <phoneticPr fontId="5"/>
  </si>
  <si>
    <t>都筑</t>
    <rPh sb="0" eb="2">
      <t>ツヅキ</t>
    </rPh>
    <phoneticPr fontId="5"/>
  </si>
  <si>
    <t>泉</t>
    <rPh sb="0" eb="1">
      <t>イズミ</t>
    </rPh>
    <phoneticPr fontId="5"/>
  </si>
  <si>
    <t>栄</t>
    <rPh sb="0" eb="1">
      <t>サカエ</t>
    </rPh>
    <phoneticPr fontId="5"/>
  </si>
  <si>
    <t>戸塚</t>
    <rPh sb="0" eb="2">
      <t>トツカ</t>
    </rPh>
    <phoneticPr fontId="5"/>
  </si>
  <si>
    <t>瀬谷</t>
    <rPh sb="0" eb="2">
      <t>セヤ</t>
    </rPh>
    <phoneticPr fontId="5"/>
  </si>
  <si>
    <t>賃金改善（処遇改善等加算Ⅰ）に要する費用※2</t>
    <rPh sb="0" eb="2">
      <t>チンギン</t>
    </rPh>
    <rPh sb="2" eb="4">
      <t>カイゼン</t>
    </rPh>
    <rPh sb="5" eb="7">
      <t>ショグウ</t>
    </rPh>
    <rPh sb="7" eb="9">
      <t>カイゼン</t>
    </rPh>
    <rPh sb="9" eb="10">
      <t>トウ</t>
    </rPh>
    <rPh sb="10" eb="12">
      <t>カサン</t>
    </rPh>
    <rPh sb="15" eb="16">
      <t>ヨウ</t>
    </rPh>
    <rPh sb="18" eb="20">
      <t>ヒヨウ</t>
    </rPh>
    <phoneticPr fontId="5"/>
  </si>
  <si>
    <t>改善する
給与項目</t>
    <rPh sb="0" eb="2">
      <t>カイゼン</t>
    </rPh>
    <rPh sb="5" eb="7">
      <t>キュウヨ</t>
    </rPh>
    <rPh sb="7" eb="9">
      <t>コウモク</t>
    </rPh>
    <phoneticPr fontId="5"/>
  </si>
  <si>
    <t>港南</t>
    <rPh sb="0" eb="2">
      <t>コウナン</t>
    </rPh>
    <phoneticPr fontId="5"/>
  </si>
  <si>
    <t>認定こども園</t>
    <rPh sb="0" eb="2">
      <t>ニンテイ</t>
    </rPh>
    <rPh sb="5" eb="6">
      <t>エン</t>
    </rPh>
    <phoneticPr fontId="5"/>
  </si>
  <si>
    <t>幼稚園</t>
    <rPh sb="0" eb="3">
      <t>ヨウチエン</t>
    </rPh>
    <phoneticPr fontId="5"/>
  </si>
  <si>
    <t>その他</t>
    <rPh sb="2" eb="3">
      <t>ホカ</t>
    </rPh>
    <phoneticPr fontId="5"/>
  </si>
  <si>
    <t>人数Ａ単価</t>
    <rPh sb="0" eb="2">
      <t>ニンズウ</t>
    </rPh>
    <rPh sb="3" eb="5">
      <t>タンカ</t>
    </rPh>
    <phoneticPr fontId="5"/>
  </si>
  <si>
    <t>人数Ｂ単価</t>
    <rPh sb="0" eb="2">
      <t>ニンズウ</t>
    </rPh>
    <rPh sb="3" eb="5">
      <t>タンカ</t>
    </rPh>
    <phoneticPr fontId="5"/>
  </si>
  <si>
    <t>第６号様式（添付書類２）</t>
    <phoneticPr fontId="5"/>
  </si>
  <si>
    <t>調理員</t>
    <rPh sb="0" eb="3">
      <t>チョウリイン</t>
    </rPh>
    <phoneticPr fontId="14"/>
  </si>
  <si>
    <t>円</t>
    <rPh sb="0" eb="1">
      <t>エン</t>
    </rPh>
    <phoneticPr fontId="5"/>
  </si>
  <si>
    <t>拠出・受入【国】</t>
    <rPh sb="0" eb="2">
      <t>キョシュツ</t>
    </rPh>
    <rPh sb="3" eb="5">
      <t>ウケイレ</t>
    </rPh>
    <rPh sb="6" eb="7">
      <t>クニ</t>
    </rPh>
    <phoneticPr fontId="5"/>
  </si>
  <si>
    <t>処遇改善等加算（当初額）【国】</t>
    <rPh sb="8" eb="10">
      <t>トウショ</t>
    </rPh>
    <rPh sb="10" eb="11">
      <t>ガク</t>
    </rPh>
    <phoneticPr fontId="5"/>
  </si>
  <si>
    <t>（４）他施設への配分等について→職員処遇改善費を申請している場合は、他施設への拠出はできません。</t>
    <phoneticPr fontId="5"/>
  </si>
  <si>
    <t>加算Ⅱに係る手当又は基本給の総額【第６号様式添付書類（５）③＋第６号様式添付書類（６）③】</t>
    <rPh sb="0" eb="2">
      <t>カサン</t>
    </rPh>
    <rPh sb="4" eb="5">
      <t>カカ</t>
    </rPh>
    <rPh sb="6" eb="8">
      <t>テアテ</t>
    </rPh>
    <rPh sb="8" eb="9">
      <t>マタ</t>
    </rPh>
    <rPh sb="10" eb="13">
      <t>キホンキュウ</t>
    </rPh>
    <rPh sb="17" eb="18">
      <t>ダイ</t>
    </rPh>
    <rPh sb="19" eb="20">
      <t>ゴウ</t>
    </rPh>
    <rPh sb="20" eb="22">
      <t>ヨウシキ</t>
    </rPh>
    <rPh sb="22" eb="24">
      <t>テンプ</t>
    </rPh>
    <rPh sb="24" eb="26">
      <t>ショルイ</t>
    </rPh>
    <phoneticPr fontId="5"/>
  </si>
  <si>
    <t>加算Ⅱに係る手当又は基本給の総額【第６号様式添付書類（５）③】</t>
    <rPh sb="0" eb="2">
      <t>カサン</t>
    </rPh>
    <rPh sb="4" eb="5">
      <t>カカ</t>
    </rPh>
    <rPh sb="6" eb="8">
      <t>テアテ</t>
    </rPh>
    <rPh sb="8" eb="9">
      <t>マタ</t>
    </rPh>
    <rPh sb="10" eb="13">
      <t>キホンキュウ</t>
    </rPh>
    <phoneticPr fontId="5"/>
  </si>
  <si>
    <t>＜添付資料＞太枠内の当てはまる資料の□にレ点を入れること。</t>
    <rPh sb="1" eb="3">
      <t>テンプ</t>
    </rPh>
    <rPh sb="3" eb="5">
      <t>シリョウ</t>
    </rPh>
    <rPh sb="10" eb="11">
      <t>ア</t>
    </rPh>
    <rPh sb="15" eb="17">
      <t>シリョウ</t>
    </rPh>
    <rPh sb="21" eb="22">
      <t>テン</t>
    </rPh>
    <phoneticPr fontId="14"/>
  </si>
  <si>
    <t>加算率（賃金改善要件分）</t>
    <rPh sb="0" eb="3">
      <t>カサンリツ</t>
    </rPh>
    <rPh sb="4" eb="6">
      <t>チンギン</t>
    </rPh>
    <rPh sb="6" eb="8">
      <t>カイゼン</t>
    </rPh>
    <rPh sb="8" eb="10">
      <t>ヨウケン</t>
    </rPh>
    <rPh sb="10" eb="11">
      <t>ブン</t>
    </rPh>
    <phoneticPr fontId="5"/>
  </si>
  <si>
    <t>区</t>
    <rPh sb="0" eb="1">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</si>
</sst>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Red]\-#,##0\ "/>
    <numFmt numFmtId="177" formatCode="[$-411]ggge&quot;年&quot;m&quot;月&quot;d&quot;日&quot;;@"/>
    <numFmt numFmtId="178" formatCode="#,##0;&quot;▲ &quot;#,##0"/>
    <numFmt numFmtId="179" formatCode="#,###"/>
    <numFmt numFmtId="180" formatCode="0_ "/>
    <numFmt numFmtId="181" formatCode="0_);[Red]\(0\)"/>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HGｺﾞｼｯｸM"/>
      <family val="3"/>
      <charset val="128"/>
    </font>
    <font>
      <sz val="6"/>
      <name val="ＭＳ Ｐゴシック"/>
      <family val="3"/>
      <charset val="128"/>
    </font>
    <font>
      <sz val="10"/>
      <name val="HGｺﾞｼｯｸM"/>
      <family val="3"/>
      <charset val="128"/>
    </font>
    <font>
      <sz val="11"/>
      <name val="HGｺﾞｼｯｸM"/>
      <family val="3"/>
      <charset val="128"/>
    </font>
    <font>
      <sz val="10"/>
      <color theme="1"/>
      <name val="HGｺﾞｼｯｸM"/>
      <family val="3"/>
      <charset val="128"/>
    </font>
    <font>
      <sz val="10"/>
      <name val="ＭＳ Ｐゴシック"/>
      <family val="3"/>
      <charset val="128"/>
    </font>
    <font>
      <sz val="9"/>
      <name val="HGｺﾞｼｯｸM"/>
      <family val="3"/>
      <charset val="128"/>
    </font>
    <font>
      <vertAlign val="superscript"/>
      <sz val="9"/>
      <name val="HGｺﾞｼｯｸM"/>
      <family val="3"/>
      <charset val="128"/>
    </font>
    <font>
      <vertAlign val="superscript"/>
      <sz val="12"/>
      <name val="HGｺﾞｼｯｸM"/>
      <family val="3"/>
      <charset val="128"/>
    </font>
    <font>
      <sz val="11"/>
      <name val="ＭＳ Ｐ明朝"/>
      <family val="1"/>
      <charset val="128"/>
    </font>
    <font>
      <sz val="6"/>
      <name val="ＭＳ Ｐゴシック"/>
      <family val="2"/>
      <charset val="128"/>
      <scheme val="minor"/>
    </font>
    <font>
      <sz val="10"/>
      <name val="ＭＳ Ｐ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name val="ＭＳ Ｐゴシック"/>
      <family val="3"/>
      <charset val="128"/>
      <scheme val="minor"/>
    </font>
    <font>
      <sz val="12"/>
      <name val="ＭＳ Ｐ明朝"/>
      <family val="1"/>
      <charset val="128"/>
    </font>
    <font>
      <sz val="14"/>
      <name val="ＭＳ Ｐ明朝"/>
      <family val="1"/>
      <charset val="128"/>
    </font>
    <font>
      <sz val="14"/>
      <name val="ＭＳ Ｐゴシック"/>
      <family val="3"/>
      <charset val="128"/>
      <scheme val="major"/>
    </font>
    <font>
      <sz val="11"/>
      <color indexed="8"/>
      <name val="ＭＳ Ｐゴシック"/>
      <family val="3"/>
      <charset val="128"/>
    </font>
    <font>
      <sz val="14"/>
      <name val="ＭＳ Ｐゴシック"/>
      <family val="3"/>
      <charset val="128"/>
    </font>
    <font>
      <b/>
      <sz val="14"/>
      <name val="ＭＳ ゴシック"/>
      <family val="3"/>
      <charset val="128"/>
    </font>
    <font>
      <sz val="14"/>
      <name val="ＭＳ ゴシック"/>
      <family val="3"/>
      <charset val="128"/>
    </font>
    <font>
      <sz val="16"/>
      <name val="ＭＳ Ｐゴシック"/>
      <family val="3"/>
      <charset val="128"/>
    </font>
    <font>
      <sz val="22"/>
      <name val="ＭＳ Ｐゴシック"/>
      <family val="3"/>
      <charset val="128"/>
    </font>
    <font>
      <sz val="18"/>
      <name val="HGSｺﾞｼｯｸM"/>
      <family val="3"/>
      <charset val="128"/>
    </font>
    <font>
      <sz val="16"/>
      <name val="HGｺﾞｼｯｸE"/>
      <family val="3"/>
      <charset val="128"/>
    </font>
    <font>
      <sz val="16"/>
      <name val="HGｺﾞｼｯｸM"/>
      <family val="3"/>
      <charset val="128"/>
    </font>
    <font>
      <sz val="20"/>
      <name val="HGｺﾞｼｯｸM"/>
      <family val="3"/>
      <charset val="128"/>
    </font>
    <font>
      <sz val="6"/>
      <name val="HGｺﾞｼｯｸM"/>
      <family val="3"/>
      <charset val="128"/>
    </font>
    <font>
      <sz val="11"/>
      <name val="HGｺﾞｼｯｸE"/>
      <family val="3"/>
      <charset val="128"/>
    </font>
    <font>
      <sz val="12"/>
      <name val="HGｺﾞｼｯｸE"/>
      <family val="3"/>
      <charset val="128"/>
    </font>
    <font>
      <strike/>
      <sz val="11"/>
      <color rgb="FFFF0000"/>
      <name val="HGｺﾞｼｯｸM"/>
      <family val="3"/>
      <charset val="128"/>
    </font>
    <font>
      <sz val="11"/>
      <color theme="1"/>
      <name val="HGｺﾞｼｯｸM"/>
      <family val="3"/>
      <charset val="128"/>
    </font>
    <font>
      <sz val="14"/>
      <name val="HGｺﾞｼｯｸM"/>
      <family val="3"/>
      <charset val="128"/>
    </font>
    <font>
      <sz val="12"/>
      <color theme="1"/>
      <name val="HGｺﾞｼｯｸM"/>
      <family val="3"/>
      <charset val="128"/>
    </font>
    <font>
      <sz val="12"/>
      <color theme="1"/>
      <name val="HGｺﾞｼｯｸE"/>
      <family val="3"/>
      <charset val="128"/>
    </font>
    <font>
      <sz val="14"/>
      <color theme="1"/>
      <name val="ＭＳ Ｐゴシック"/>
      <family val="3"/>
      <charset val="128"/>
    </font>
    <font>
      <u/>
      <sz val="12"/>
      <color theme="1"/>
      <name val="HGｺﾞｼｯｸM"/>
      <family val="3"/>
      <charset val="128"/>
    </font>
    <font>
      <vertAlign val="superscript"/>
      <sz val="12"/>
      <color theme="1"/>
      <name val="HGｺﾞｼｯｸM"/>
      <family val="3"/>
      <charset val="128"/>
    </font>
    <font>
      <sz val="9"/>
      <color theme="1"/>
      <name val="HGｺﾞｼｯｸM"/>
      <family val="3"/>
      <charset val="128"/>
    </font>
    <font>
      <vertAlign val="superscript"/>
      <sz val="9"/>
      <color theme="1"/>
      <name val="HGｺﾞｼｯｸM"/>
      <family val="3"/>
      <charset val="128"/>
    </font>
    <font>
      <b/>
      <sz val="16"/>
      <color theme="1"/>
      <name val="HGｺﾞｼｯｸM"/>
      <family val="3"/>
      <charset val="128"/>
    </font>
    <font>
      <b/>
      <sz val="16"/>
      <color theme="1"/>
      <name val="ＭＳ Ｐゴシック"/>
      <family val="3"/>
      <charset val="128"/>
    </font>
    <font>
      <sz val="14"/>
      <color theme="1"/>
      <name val="ＭＳ Ｐ明朝"/>
      <family val="1"/>
      <charset val="128"/>
    </font>
    <font>
      <sz val="14"/>
      <color theme="1"/>
      <name val="ＭＳ Ｐゴシック"/>
      <family val="3"/>
      <charset val="128"/>
      <scheme val="major"/>
    </font>
    <font>
      <b/>
      <sz val="22"/>
      <name val="ＭＳ ゴシック"/>
      <family val="3"/>
      <charset val="128"/>
    </font>
    <font>
      <sz val="12"/>
      <name val="ＭＳ Ｐゴシック"/>
      <family val="3"/>
      <charset val="128"/>
    </font>
    <font>
      <sz val="18"/>
      <name val="HGｺﾞｼｯｸM"/>
      <family val="3"/>
      <charset val="128"/>
    </font>
    <font>
      <b/>
      <sz val="16"/>
      <name val="HGｺﾞｼｯｸM"/>
      <family val="3"/>
      <charset val="128"/>
    </font>
    <font>
      <b/>
      <sz val="16"/>
      <name val="ＭＳ Ｐゴシック"/>
      <family val="3"/>
      <charset val="128"/>
    </font>
    <font>
      <u/>
      <sz val="12"/>
      <name val="HGｺﾞｼｯｸM"/>
      <family val="3"/>
      <charset val="128"/>
    </font>
    <font>
      <b/>
      <sz val="18"/>
      <name val="HGｺﾞｼｯｸM"/>
      <family val="3"/>
      <charset val="128"/>
    </font>
    <font>
      <b/>
      <sz val="12"/>
      <name val="HGｺﾞｼｯｸM"/>
      <family val="3"/>
      <charset val="128"/>
    </font>
    <font>
      <b/>
      <sz val="28"/>
      <name val="HGｺﾞｼｯｸM"/>
      <family val="3"/>
      <charset val="128"/>
    </font>
    <font>
      <b/>
      <sz val="14"/>
      <name val="HGｺﾞｼｯｸM"/>
      <family val="3"/>
      <charset val="128"/>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97">
    <border>
      <left/>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auto="1"/>
      </right>
      <top/>
      <bottom style="thin">
        <color auto="1"/>
      </bottom>
      <diagonal/>
    </border>
    <border>
      <left/>
      <right style="thin">
        <color indexed="64"/>
      </right>
      <top/>
      <bottom/>
      <diagonal/>
    </border>
    <border>
      <left/>
      <right style="double">
        <color auto="1"/>
      </right>
      <top/>
      <bottom/>
      <diagonal/>
    </border>
    <border>
      <left/>
      <right style="double">
        <color auto="1"/>
      </right>
      <top style="thin">
        <color auto="1"/>
      </top>
      <bottom/>
      <diagonal/>
    </border>
    <border>
      <left style="thin">
        <color auto="1"/>
      </left>
      <right style="double">
        <color auto="1"/>
      </right>
      <top style="thin">
        <color auto="1"/>
      </top>
      <bottom/>
      <diagonal/>
    </border>
    <border>
      <left style="thin">
        <color auto="1"/>
      </left>
      <right style="double">
        <color auto="1"/>
      </right>
      <top style="thin">
        <color auto="1"/>
      </top>
      <bottom style="thin">
        <color auto="1"/>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16" fillId="0" borderId="0">
      <alignment vertical="center"/>
    </xf>
    <xf numFmtId="0" fontId="9" fillId="0" borderId="0"/>
    <xf numFmtId="0" fontId="24" fillId="0" borderId="0">
      <alignment vertical="center"/>
    </xf>
    <xf numFmtId="0" fontId="3" fillId="0" borderId="0"/>
    <xf numFmtId="0" fontId="1" fillId="0" borderId="0">
      <alignment vertical="center"/>
    </xf>
    <xf numFmtId="0" fontId="1" fillId="0" borderId="0">
      <alignment vertical="center"/>
    </xf>
  </cellStyleXfs>
  <cellXfs count="951">
    <xf numFmtId="0" fontId="0" fillId="0" borderId="0" xfId="0">
      <alignment vertical="center"/>
    </xf>
    <xf numFmtId="0" fontId="4" fillId="0" borderId="0" xfId="0" applyFont="1" applyProtection="1">
      <alignment vertical="center"/>
    </xf>
    <xf numFmtId="0" fontId="6" fillId="0" borderId="0" xfId="0" applyFont="1" applyProtection="1">
      <alignment vertical="center"/>
    </xf>
    <xf numFmtId="0" fontId="6" fillId="0" borderId="0" xfId="0" applyFont="1" applyFill="1" applyProtection="1">
      <alignment vertical="center"/>
    </xf>
    <xf numFmtId="0" fontId="4" fillId="0" borderId="0" xfId="0" applyFont="1" applyFill="1" applyProtection="1">
      <alignment vertical="center"/>
    </xf>
    <xf numFmtId="0" fontId="4" fillId="0" borderId="0" xfId="0" applyFont="1" applyFill="1" applyBorder="1" applyProtection="1">
      <alignment vertical="center"/>
    </xf>
    <xf numFmtId="0" fontId="4" fillId="3" borderId="18" xfId="0" applyFont="1" applyFill="1" applyBorder="1" applyAlignment="1" applyProtection="1">
      <alignment horizontal="center" vertical="center" shrinkToFit="1"/>
      <protection locked="0"/>
    </xf>
    <xf numFmtId="0" fontId="4" fillId="3" borderId="47" xfId="0" applyFont="1" applyFill="1" applyBorder="1" applyAlignment="1" applyProtection="1">
      <alignment horizontal="center" vertical="center" shrinkToFit="1"/>
      <protection locked="0"/>
    </xf>
    <xf numFmtId="0" fontId="4" fillId="0" borderId="41" xfId="0" applyFont="1" applyBorder="1" applyAlignment="1" applyProtection="1">
      <alignment horizontal="center" vertical="center"/>
    </xf>
    <xf numFmtId="0" fontId="4" fillId="0" borderId="57" xfId="0" applyFont="1" applyBorder="1" applyAlignment="1" applyProtection="1">
      <alignment horizontal="center" vertical="center"/>
    </xf>
    <xf numFmtId="0" fontId="13" fillId="4" borderId="0" xfId="2" applyFont="1" applyFill="1">
      <alignment vertical="center"/>
    </xf>
    <xf numFmtId="0" fontId="15" fillId="0" borderId="0" xfId="4" applyFont="1" applyProtection="1"/>
    <xf numFmtId="0" fontId="18" fillId="0" borderId="0" xfId="4" applyFont="1" applyProtection="1"/>
    <xf numFmtId="0" fontId="19" fillId="0" borderId="0" xfId="4" applyFont="1" applyProtection="1"/>
    <xf numFmtId="0" fontId="19" fillId="0" borderId="0" xfId="4" applyFont="1" applyAlignment="1" applyProtection="1">
      <alignment vertical="top"/>
    </xf>
    <xf numFmtId="0" fontId="20" fillId="0" borderId="0" xfId="4" applyFont="1" applyProtection="1"/>
    <xf numFmtId="0" fontId="20" fillId="0" borderId="0" xfId="4" applyFont="1" applyAlignment="1" applyProtection="1"/>
    <xf numFmtId="0" fontId="21" fillId="0" borderId="0" xfId="4" applyFont="1" applyProtection="1"/>
    <xf numFmtId="0" fontId="22" fillId="0" borderId="0" xfId="4" applyFont="1" applyProtection="1"/>
    <xf numFmtId="0" fontId="23" fillId="0" borderId="0" xfId="4" applyFont="1" applyAlignment="1" applyProtection="1">
      <alignment vertical="top"/>
    </xf>
    <xf numFmtId="0" fontId="22" fillId="0" borderId="0" xfId="4" applyFont="1" applyAlignment="1" applyProtection="1">
      <alignment vertical="top" wrapText="1"/>
    </xf>
    <xf numFmtId="38" fontId="27" fillId="0" borderId="72" xfId="5" applyNumberFormat="1" applyFont="1" applyFill="1" applyBorder="1" applyAlignment="1" applyProtection="1">
      <alignment vertical="center" shrinkToFit="1"/>
    </xf>
    <xf numFmtId="0" fontId="27" fillId="0" borderId="59" xfId="5" applyFont="1" applyBorder="1" applyAlignment="1" applyProtection="1">
      <alignment vertical="center" shrinkToFit="1"/>
    </xf>
    <xf numFmtId="0" fontId="27" fillId="0" borderId="47" xfId="5" applyFont="1" applyFill="1" applyBorder="1" applyAlignment="1" applyProtection="1">
      <alignment horizontal="center" vertical="center" shrinkToFit="1"/>
      <protection locked="0"/>
    </xf>
    <xf numFmtId="38" fontId="27" fillId="0" borderId="25" xfId="5" applyNumberFormat="1" applyFont="1" applyFill="1" applyBorder="1" applyAlignment="1" applyProtection="1">
      <alignment vertical="center" shrinkToFit="1"/>
      <protection locked="0"/>
    </xf>
    <xf numFmtId="38" fontId="27" fillId="0" borderId="47" xfId="5" applyNumberFormat="1" applyFont="1" applyFill="1" applyBorder="1" applyAlignment="1" applyProtection="1">
      <alignment vertical="center" shrinkToFit="1"/>
      <protection locked="0"/>
    </xf>
    <xf numFmtId="38" fontId="27" fillId="0" borderId="37" xfId="5" applyNumberFormat="1" applyFont="1" applyFill="1" applyBorder="1" applyAlignment="1" applyProtection="1">
      <alignment vertical="center" shrinkToFit="1"/>
      <protection locked="0"/>
    </xf>
    <xf numFmtId="0" fontId="27" fillId="0" borderId="41" xfId="5" applyFont="1" applyFill="1" applyBorder="1" applyAlignment="1" applyProtection="1">
      <alignment horizontal="center" vertical="center" shrinkToFit="1"/>
      <protection locked="0"/>
    </xf>
    <xf numFmtId="38" fontId="27" fillId="0" borderId="41" xfId="5" applyNumberFormat="1" applyFont="1" applyFill="1" applyBorder="1" applyAlignment="1" applyProtection="1">
      <alignment vertical="center" shrinkToFit="1"/>
      <protection locked="0"/>
    </xf>
    <xf numFmtId="0" fontId="27" fillId="0" borderId="56" xfId="5" applyFont="1" applyFill="1" applyBorder="1" applyAlignment="1" applyProtection="1">
      <alignment horizontal="center" vertical="center" shrinkToFit="1"/>
      <protection locked="0"/>
    </xf>
    <xf numFmtId="0" fontId="27" fillId="0" borderId="9" xfId="5" applyFont="1" applyFill="1" applyBorder="1" applyAlignment="1" applyProtection="1">
      <alignment horizontal="center" vertical="center" shrinkToFit="1"/>
      <protection locked="0"/>
    </xf>
    <xf numFmtId="0" fontId="0" fillId="0" borderId="0" xfId="5" applyFont="1" applyFill="1" applyBorder="1" applyAlignment="1" applyProtection="1">
      <alignment horizontal="left" vertical="center"/>
    </xf>
    <xf numFmtId="0" fontId="15" fillId="0" borderId="70" xfId="4" applyFont="1" applyBorder="1" applyAlignment="1" applyProtection="1">
      <alignment horizontal="center"/>
    </xf>
    <xf numFmtId="0" fontId="15" fillId="0" borderId="0" xfId="4" applyFont="1" applyBorder="1" applyAlignment="1" applyProtection="1">
      <alignment horizontal="center"/>
    </xf>
    <xf numFmtId="0" fontId="15" fillId="0" borderId="32" xfId="4" applyFont="1" applyBorder="1" applyAlignment="1" applyProtection="1">
      <alignment horizontal="center"/>
    </xf>
    <xf numFmtId="0" fontId="0" fillId="0" borderId="0" xfId="5" applyFont="1" applyBorder="1" applyAlignment="1" applyProtection="1">
      <alignment vertical="center"/>
    </xf>
    <xf numFmtId="0" fontId="28" fillId="0" borderId="0" xfId="5" applyFont="1" applyBorder="1" applyAlignment="1" applyProtection="1">
      <alignment horizontal="left" vertical="center"/>
    </xf>
    <xf numFmtId="0" fontId="30" fillId="0" borderId="0" xfId="4" applyFont="1" applyAlignment="1" applyProtection="1">
      <alignment vertical="top"/>
    </xf>
    <xf numFmtId="0" fontId="31" fillId="0" borderId="0" xfId="0" applyFont="1" applyFill="1" applyProtection="1">
      <alignment vertical="center"/>
    </xf>
    <xf numFmtId="0" fontId="25" fillId="0" borderId="33" xfId="5" applyFont="1" applyBorder="1" applyAlignment="1" applyProtection="1">
      <alignment horizontal="center" vertical="center"/>
    </xf>
    <xf numFmtId="0" fontId="25" fillId="0" borderId="14" xfId="5" applyFont="1" applyBorder="1" applyAlignment="1" applyProtection="1">
      <alignment horizontal="center" vertical="center"/>
    </xf>
    <xf numFmtId="0" fontId="22" fillId="2" borderId="32" xfId="4" applyFont="1" applyFill="1" applyBorder="1" applyAlignment="1" applyProtection="1">
      <alignment horizontal="center" vertical="center"/>
    </xf>
    <xf numFmtId="0" fontId="13" fillId="4" borderId="0" xfId="7" applyFont="1" applyFill="1">
      <alignment vertical="center"/>
    </xf>
    <xf numFmtId="0" fontId="7" fillId="4" borderId="0" xfId="7" applyFont="1" applyFill="1" applyAlignment="1">
      <alignment vertical="center"/>
    </xf>
    <xf numFmtId="0" fontId="13" fillId="4" borderId="0" xfId="7" applyFont="1" applyFill="1" applyAlignment="1">
      <alignment vertical="center"/>
    </xf>
    <xf numFmtId="0" fontId="38" fillId="4" borderId="0" xfId="7" applyFont="1" applyFill="1">
      <alignment vertical="center"/>
    </xf>
    <xf numFmtId="0" fontId="39" fillId="0" borderId="0" xfId="0" applyFont="1" applyAlignment="1" applyProtection="1">
      <alignment horizontal="center" vertical="center"/>
    </xf>
    <xf numFmtId="38" fontId="4" fillId="0" borderId="41" xfId="1" applyFont="1" applyBorder="1" applyAlignment="1" applyProtection="1">
      <alignment vertical="center"/>
    </xf>
    <xf numFmtId="38" fontId="4" fillId="0" borderId="37" xfId="1" applyFont="1" applyBorder="1" applyAlignment="1" applyProtection="1">
      <alignment vertical="center"/>
    </xf>
    <xf numFmtId="38" fontId="4" fillId="0" borderId="55" xfId="1" applyFont="1" applyBorder="1" applyAlignment="1" applyProtection="1">
      <alignment vertical="center"/>
    </xf>
    <xf numFmtId="0" fontId="4" fillId="0" borderId="51" xfId="0" applyFont="1" applyBorder="1" applyAlignment="1" applyProtection="1">
      <alignment horizontal="center" vertical="center"/>
    </xf>
    <xf numFmtId="38" fontId="4" fillId="3" borderId="47" xfId="1" applyFont="1" applyFill="1" applyBorder="1" applyAlignment="1" applyProtection="1">
      <alignment vertical="center" shrinkToFit="1"/>
      <protection locked="0"/>
    </xf>
    <xf numFmtId="38" fontId="4" fillId="3" borderId="25" xfId="1" applyFont="1" applyFill="1" applyBorder="1" applyAlignment="1" applyProtection="1">
      <alignment vertical="center" shrinkToFit="1"/>
      <protection locked="0"/>
    </xf>
    <xf numFmtId="38" fontId="4" fillId="3" borderId="54" xfId="1" applyFont="1" applyFill="1" applyBorder="1" applyAlignment="1" applyProtection="1">
      <alignment vertical="center" shrinkToFit="1"/>
      <protection locked="0"/>
    </xf>
    <xf numFmtId="38" fontId="4" fillId="3" borderId="18" xfId="1" applyFont="1" applyFill="1" applyBorder="1" applyAlignment="1" applyProtection="1">
      <alignment vertical="center" shrinkToFit="1"/>
      <protection locked="0"/>
    </xf>
    <xf numFmtId="38" fontId="4" fillId="3" borderId="17" xfId="1" applyFont="1" applyFill="1" applyBorder="1" applyAlignment="1" applyProtection="1">
      <alignment vertical="center" shrinkToFit="1"/>
      <protection locked="0"/>
    </xf>
    <xf numFmtId="38" fontId="4" fillId="3" borderId="53" xfId="1" applyFont="1" applyFill="1" applyBorder="1" applyAlignment="1" applyProtection="1">
      <alignment vertical="center" shrinkToFit="1"/>
      <protection locked="0"/>
    </xf>
    <xf numFmtId="38" fontId="4" fillId="2" borderId="92" xfId="0" applyNumberFormat="1" applyFont="1" applyFill="1" applyBorder="1" applyAlignment="1" applyProtection="1">
      <alignment vertical="center"/>
    </xf>
    <xf numFmtId="38" fontId="4" fillId="2" borderId="93" xfId="0" applyNumberFormat="1" applyFont="1" applyFill="1" applyBorder="1" applyAlignment="1" applyProtection="1">
      <alignment vertical="center"/>
    </xf>
    <xf numFmtId="38" fontId="4" fillId="2" borderId="94" xfId="0" applyNumberFormat="1" applyFont="1" applyFill="1" applyBorder="1" applyAlignment="1" applyProtection="1">
      <alignment vertical="center"/>
    </xf>
    <xf numFmtId="0" fontId="40" fillId="0" borderId="0" xfId="0" applyFont="1" applyProtection="1">
      <alignment vertical="center"/>
    </xf>
    <xf numFmtId="0" fontId="4" fillId="4" borderId="0" xfId="0" applyFont="1" applyFill="1" applyAlignment="1" applyProtection="1">
      <alignment vertical="top"/>
    </xf>
    <xf numFmtId="0" fontId="4" fillId="4" borderId="58" xfId="0" applyFont="1" applyFill="1" applyBorder="1" applyAlignment="1" applyProtection="1">
      <alignment horizontal="center" vertical="center" wrapText="1"/>
    </xf>
    <xf numFmtId="0" fontId="10" fillId="4" borderId="3" xfId="0" applyFont="1" applyFill="1" applyBorder="1" applyAlignment="1" applyProtection="1">
      <alignment horizontal="center" vertical="center" wrapText="1"/>
    </xf>
    <xf numFmtId="0" fontId="10" fillId="4" borderId="52" xfId="0" applyFont="1" applyFill="1" applyBorder="1" applyAlignment="1" applyProtection="1">
      <alignment horizontal="center" vertical="center" wrapText="1"/>
    </xf>
    <xf numFmtId="0" fontId="4" fillId="4" borderId="47" xfId="0" applyFont="1" applyFill="1" applyBorder="1" applyAlignment="1" applyProtection="1">
      <alignment horizontal="center" vertical="center" shrinkToFit="1"/>
    </xf>
    <xf numFmtId="0" fontId="25" fillId="0" borderId="50" xfId="5" applyFont="1" applyBorder="1" applyAlignment="1" applyProtection="1">
      <alignment horizontal="center" vertical="center"/>
    </xf>
    <xf numFmtId="0" fontId="41" fillId="4" borderId="0" xfId="0" applyFont="1" applyFill="1" applyProtection="1">
      <alignment vertical="center"/>
    </xf>
    <xf numFmtId="0" fontId="40" fillId="4" borderId="0" xfId="0" applyFont="1" applyFill="1" applyProtection="1">
      <alignment vertical="center"/>
    </xf>
    <xf numFmtId="0" fontId="43" fillId="4" borderId="0" xfId="0" applyFont="1" applyFill="1" applyAlignment="1" applyProtection="1">
      <alignment horizontal="center" vertical="center"/>
    </xf>
    <xf numFmtId="0" fontId="40" fillId="4" borderId="58" xfId="0" applyFont="1" applyFill="1" applyBorder="1" applyAlignment="1" applyProtection="1">
      <alignment horizontal="center" vertical="center" wrapText="1"/>
    </xf>
    <xf numFmtId="0" fontId="45" fillId="4" borderId="3" xfId="0" applyFont="1" applyFill="1" applyBorder="1" applyAlignment="1" applyProtection="1">
      <alignment horizontal="center" vertical="center" wrapText="1"/>
    </xf>
    <xf numFmtId="0" fontId="40" fillId="4" borderId="45" xfId="0" applyFont="1" applyFill="1" applyBorder="1" applyAlignment="1" applyProtection="1">
      <alignment horizontal="center" vertical="center" wrapText="1"/>
    </xf>
    <xf numFmtId="0" fontId="45" fillId="4" borderId="52" xfId="0" applyFont="1" applyFill="1" applyBorder="1" applyAlignment="1" applyProtection="1">
      <alignment horizontal="center" vertical="center" wrapText="1"/>
    </xf>
    <xf numFmtId="0" fontId="40" fillId="4" borderId="57" xfId="0" applyFont="1" applyFill="1" applyBorder="1" applyAlignment="1" applyProtection="1">
      <alignment horizontal="center" vertical="center"/>
    </xf>
    <xf numFmtId="0" fontId="40" fillId="4" borderId="41" xfId="0" applyFont="1" applyFill="1" applyBorder="1" applyAlignment="1" applyProtection="1">
      <alignment horizontal="center" vertical="center"/>
    </xf>
    <xf numFmtId="38" fontId="40" fillId="4" borderId="41" xfId="1" applyNumberFormat="1" applyFont="1" applyFill="1" applyBorder="1" applyAlignment="1" applyProtection="1">
      <alignment horizontal="right" vertical="center"/>
    </xf>
    <xf numFmtId="38" fontId="40" fillId="4" borderId="56" xfId="1" applyNumberFormat="1" applyFont="1" applyFill="1" applyBorder="1" applyAlignment="1" applyProtection="1">
      <alignment horizontal="right" vertical="center"/>
    </xf>
    <xf numFmtId="38" fontId="40" fillId="4" borderId="55" xfId="1" applyNumberFormat="1" applyFont="1" applyFill="1" applyBorder="1" applyAlignment="1" applyProtection="1">
      <alignment horizontal="right" vertical="center"/>
    </xf>
    <xf numFmtId="0" fontId="40" fillId="3" borderId="47" xfId="0" applyFont="1" applyFill="1" applyBorder="1" applyAlignment="1" applyProtection="1">
      <alignment horizontal="center" vertical="center" shrinkToFit="1"/>
      <protection locked="0"/>
    </xf>
    <xf numFmtId="38" fontId="40" fillId="3" borderId="47" xfId="1" applyNumberFormat="1" applyFont="1" applyFill="1" applyBorder="1" applyAlignment="1" applyProtection="1">
      <alignment horizontal="right" vertical="center" shrinkToFit="1"/>
      <protection locked="0"/>
    </xf>
    <xf numFmtId="38" fontId="40" fillId="3" borderId="36" xfId="1" applyNumberFormat="1" applyFont="1" applyFill="1" applyBorder="1" applyAlignment="1" applyProtection="1">
      <alignment horizontal="right" vertical="center" shrinkToFit="1"/>
      <protection locked="0"/>
    </xf>
    <xf numFmtId="38" fontId="40" fillId="3" borderId="55" xfId="1" applyNumberFormat="1" applyFont="1" applyFill="1" applyBorder="1" applyAlignment="1" applyProtection="1">
      <alignment horizontal="right" vertical="center"/>
      <protection locked="0"/>
    </xf>
    <xf numFmtId="38" fontId="40" fillId="3" borderId="54" xfId="1" applyNumberFormat="1" applyFont="1" applyFill="1" applyBorder="1" applyAlignment="1" applyProtection="1">
      <alignment horizontal="right" vertical="center" shrinkToFit="1"/>
      <protection locked="0"/>
    </xf>
    <xf numFmtId="0" fontId="40" fillId="3" borderId="18" xfId="0" applyFont="1" applyFill="1" applyBorder="1" applyAlignment="1" applyProtection="1">
      <alignment horizontal="center" vertical="center" shrinkToFit="1"/>
      <protection locked="0"/>
    </xf>
    <xf numFmtId="38" fontId="40" fillId="3" borderId="18" xfId="1" applyNumberFormat="1" applyFont="1" applyFill="1" applyBorder="1" applyAlignment="1" applyProtection="1">
      <alignment horizontal="right" vertical="center" shrinkToFit="1"/>
      <protection locked="0"/>
    </xf>
    <xf numFmtId="38" fontId="40" fillId="3" borderId="39" xfId="1" applyNumberFormat="1" applyFont="1" applyFill="1" applyBorder="1" applyAlignment="1" applyProtection="1">
      <alignment horizontal="right" vertical="center" shrinkToFit="1"/>
      <protection locked="0"/>
    </xf>
    <xf numFmtId="38" fontId="40" fillId="3" borderId="53" xfId="1" applyNumberFormat="1" applyFont="1" applyFill="1" applyBorder="1" applyAlignment="1" applyProtection="1">
      <alignment horizontal="right" vertical="center" shrinkToFit="1"/>
      <protection locked="0"/>
    </xf>
    <xf numFmtId="38" fontId="40" fillId="2" borderId="3" xfId="1" applyNumberFormat="1" applyFont="1" applyFill="1" applyBorder="1" applyAlignment="1" applyProtection="1">
      <alignment horizontal="right" vertical="center"/>
    </xf>
    <xf numFmtId="38" fontId="40" fillId="2" borderId="3" xfId="0" applyNumberFormat="1" applyFont="1" applyFill="1" applyBorder="1" applyAlignment="1" applyProtection="1">
      <alignment horizontal="right" vertical="center"/>
    </xf>
    <xf numFmtId="38" fontId="40" fillId="2" borderId="35" xfId="1" applyNumberFormat="1" applyFont="1" applyFill="1" applyBorder="1" applyAlignment="1" applyProtection="1">
      <alignment horizontal="right" vertical="center"/>
    </xf>
    <xf numFmtId="38" fontId="40" fillId="2" borderId="52" xfId="0" applyNumberFormat="1" applyFont="1" applyFill="1" applyBorder="1" applyAlignment="1" applyProtection="1">
      <alignment horizontal="right" vertical="center"/>
    </xf>
    <xf numFmtId="0" fontId="40" fillId="4" borderId="0" xfId="0" applyFont="1" applyFill="1" applyAlignment="1" applyProtection="1">
      <alignment vertical="top" wrapText="1"/>
    </xf>
    <xf numFmtId="0" fontId="42" fillId="4" borderId="47" xfId="5" applyFont="1" applyFill="1" applyBorder="1" applyAlignment="1" applyProtection="1">
      <alignment horizontal="center" vertical="center"/>
    </xf>
    <xf numFmtId="0" fontId="40" fillId="4" borderId="47" xfId="0" applyFont="1" applyFill="1" applyBorder="1" applyAlignment="1" applyProtection="1">
      <alignment horizontal="center" vertical="center"/>
    </xf>
    <xf numFmtId="0" fontId="4" fillId="2" borderId="47" xfId="0" applyFont="1" applyFill="1" applyBorder="1" applyAlignment="1" applyProtection="1">
      <alignment horizontal="center" vertical="center" shrinkToFit="1"/>
    </xf>
    <xf numFmtId="0" fontId="22" fillId="4" borderId="33" xfId="4" applyFont="1" applyFill="1" applyBorder="1" applyAlignment="1" applyProtection="1">
      <alignment horizontal="center" vertical="center"/>
    </xf>
    <xf numFmtId="0" fontId="22" fillId="4" borderId="28" xfId="4" applyFont="1" applyFill="1" applyBorder="1" applyAlignment="1" applyProtection="1">
      <alignment horizontal="center" vertical="center"/>
    </xf>
    <xf numFmtId="0" fontId="25" fillId="0" borderId="0" xfId="5" applyFont="1" applyFill="1" applyBorder="1" applyAlignment="1" applyProtection="1">
      <alignment horizontal="left" vertical="center"/>
    </xf>
    <xf numFmtId="0" fontId="25" fillId="0" borderId="0" xfId="5" applyFont="1" applyBorder="1" applyAlignment="1" applyProtection="1">
      <alignment horizontal="center" vertical="center"/>
    </xf>
    <xf numFmtId="0" fontId="25" fillId="0" borderId="0" xfId="6" applyFont="1" applyBorder="1" applyAlignment="1" applyProtection="1">
      <alignment horizontal="center" vertical="center" wrapText="1" shrinkToFit="1"/>
    </xf>
    <xf numFmtId="178" fontId="22" fillId="0" borderId="0" xfId="5" applyNumberFormat="1" applyFont="1" applyFill="1" applyBorder="1" applyAlignment="1" applyProtection="1">
      <alignment vertical="center" shrinkToFit="1"/>
    </xf>
    <xf numFmtId="0" fontId="27" fillId="0" borderId="10" xfId="5" applyFont="1" applyBorder="1" applyAlignment="1" applyProtection="1">
      <alignment horizontal="center" vertical="center" shrinkToFit="1"/>
    </xf>
    <xf numFmtId="0" fontId="27" fillId="0" borderId="51" xfId="5" applyFont="1" applyBorder="1" applyAlignment="1" applyProtection="1">
      <alignment horizontal="center" vertical="center" shrinkToFit="1"/>
    </xf>
    <xf numFmtId="0" fontId="27" fillId="0" borderId="4" xfId="5" applyFont="1" applyBorder="1" applyAlignment="1" applyProtection="1">
      <alignment horizontal="center" vertical="center" shrinkToFit="1"/>
    </xf>
    <xf numFmtId="38" fontId="26" fillId="2" borderId="41" xfId="5" applyNumberFormat="1" applyFont="1" applyFill="1" applyBorder="1" applyAlignment="1" applyProtection="1">
      <alignment vertical="center" shrinkToFit="1"/>
    </xf>
    <xf numFmtId="38" fontId="26" fillId="2" borderId="47" xfId="5" applyNumberFormat="1" applyFont="1" applyFill="1" applyBorder="1" applyAlignment="1" applyProtection="1">
      <alignment vertical="center" shrinkToFit="1"/>
    </xf>
    <xf numFmtId="38" fontId="26" fillId="2" borderId="72" xfId="5" applyNumberFormat="1" applyFont="1" applyFill="1" applyBorder="1" applyAlignment="1" applyProtection="1">
      <alignment vertical="center" shrinkToFit="1"/>
    </xf>
    <xf numFmtId="178" fontId="49" fillId="0" borderId="0" xfId="5" applyNumberFormat="1" applyFont="1" applyFill="1" applyBorder="1" applyAlignment="1" applyProtection="1">
      <alignment vertical="top" shrinkToFit="1"/>
    </xf>
    <xf numFmtId="0" fontId="50" fillId="0" borderId="0" xfId="4" applyFont="1" applyAlignment="1" applyProtection="1">
      <alignment vertical="top"/>
    </xf>
    <xf numFmtId="0" fontId="4" fillId="4" borderId="0" xfId="0" applyFont="1" applyFill="1" applyProtection="1">
      <alignment vertical="center"/>
    </xf>
    <xf numFmtId="0" fontId="40" fillId="4" borderId="0" xfId="0" applyFont="1" applyFill="1" applyAlignment="1" applyProtection="1">
      <alignment vertical="top"/>
    </xf>
    <xf numFmtId="0" fontId="40" fillId="4" borderId="32" xfId="0" applyFont="1" applyFill="1" applyBorder="1" applyAlignment="1" applyProtection="1">
      <alignment vertical="top" wrapText="1"/>
    </xf>
    <xf numFmtId="0" fontId="4" fillId="4" borderId="51" xfId="0" applyFont="1" applyFill="1" applyBorder="1" applyAlignment="1" applyProtection="1">
      <alignment horizontal="center" vertical="center"/>
    </xf>
    <xf numFmtId="0" fontId="40" fillId="4" borderId="51" xfId="0" applyFont="1" applyFill="1" applyBorder="1" applyAlignment="1" applyProtection="1">
      <alignment horizontal="center" vertical="center" shrinkToFit="1"/>
    </xf>
    <xf numFmtId="0" fontId="40" fillId="4" borderId="47" xfId="0" applyFont="1" applyFill="1" applyBorder="1" applyAlignment="1" applyProtection="1">
      <alignment horizontal="center" vertical="center" shrinkToFit="1"/>
    </xf>
    <xf numFmtId="0" fontId="40" fillId="2" borderId="47" xfId="0" applyFont="1" applyFill="1" applyBorder="1" applyAlignment="1" applyProtection="1">
      <alignment horizontal="center" vertical="center" shrinkToFit="1"/>
    </xf>
    <xf numFmtId="0" fontId="35" fillId="4" borderId="0" xfId="7" applyFont="1" applyFill="1" applyProtection="1">
      <alignment vertical="center"/>
    </xf>
    <xf numFmtId="0" fontId="33" fillId="4" borderId="0" xfId="7" applyFont="1" applyFill="1" applyAlignment="1" applyProtection="1">
      <alignment horizontal="center" vertical="center"/>
    </xf>
    <xf numFmtId="0" fontId="7" fillId="4" borderId="0" xfId="7" applyFont="1" applyFill="1" applyProtection="1">
      <alignment vertical="center"/>
    </xf>
    <xf numFmtId="0" fontId="7" fillId="4" borderId="1" xfId="3" applyFont="1" applyFill="1" applyBorder="1" applyAlignment="1" applyProtection="1">
      <alignment vertical="center" shrinkToFit="1"/>
    </xf>
    <xf numFmtId="0" fontId="7" fillId="4" borderId="0" xfId="7" applyFont="1" applyFill="1" applyBorder="1" applyAlignment="1" applyProtection="1">
      <alignment horizontal="center" vertical="center" shrinkToFit="1"/>
    </xf>
    <xf numFmtId="0" fontId="7" fillId="4" borderId="0" xfId="3" applyFont="1" applyFill="1" applyBorder="1" applyAlignment="1" applyProtection="1">
      <alignment vertical="center" shrinkToFit="1"/>
    </xf>
    <xf numFmtId="0" fontId="7" fillId="4" borderId="0" xfId="7" applyFont="1" applyFill="1" applyBorder="1" applyProtection="1">
      <alignment vertical="center"/>
    </xf>
    <xf numFmtId="0" fontId="6" fillId="4" borderId="37" xfId="7" applyFont="1" applyFill="1" applyBorder="1" applyProtection="1">
      <alignment vertical="center"/>
    </xf>
    <xf numFmtId="0" fontId="7" fillId="4" borderId="64" xfId="7" applyFont="1" applyFill="1" applyBorder="1" applyProtection="1">
      <alignment vertical="center"/>
    </xf>
    <xf numFmtId="0" fontId="7" fillId="4" borderId="17" xfId="7" applyFont="1" applyFill="1" applyBorder="1" applyProtection="1">
      <alignment vertical="center"/>
    </xf>
    <xf numFmtId="0" fontId="7" fillId="4" borderId="20" xfId="7" applyFont="1" applyFill="1" applyBorder="1" applyProtection="1">
      <alignment vertical="center"/>
    </xf>
    <xf numFmtId="0" fontId="7" fillId="3" borderId="81" xfId="2" applyFont="1" applyFill="1" applyBorder="1" applyAlignment="1" applyProtection="1">
      <alignment vertical="center" wrapText="1"/>
    </xf>
    <xf numFmtId="0" fontId="7" fillId="3" borderId="82" xfId="2" applyFont="1" applyFill="1" applyBorder="1" applyAlignment="1" applyProtection="1">
      <alignment vertical="center" wrapText="1"/>
    </xf>
    <xf numFmtId="0" fontId="7" fillId="3" borderId="83" xfId="2" applyFont="1" applyFill="1" applyBorder="1" applyAlignment="1" applyProtection="1">
      <alignment vertical="center" wrapText="1"/>
    </xf>
    <xf numFmtId="0" fontId="7" fillId="4" borderId="38" xfId="7" applyFont="1" applyFill="1" applyBorder="1" applyProtection="1">
      <alignment vertical="center"/>
    </xf>
    <xf numFmtId="0" fontId="7" fillId="4" borderId="38" xfId="7" applyFont="1" applyFill="1" applyBorder="1" applyAlignment="1" applyProtection="1">
      <alignment horizontal="center" vertical="center" shrinkToFit="1"/>
    </xf>
    <xf numFmtId="0" fontId="10" fillId="4" borderId="0" xfId="7" applyFont="1" applyFill="1" applyBorder="1" applyProtection="1">
      <alignment vertical="center"/>
    </xf>
    <xf numFmtId="0" fontId="7" fillId="3" borderId="84" xfId="2" applyFont="1" applyFill="1" applyBorder="1" applyAlignment="1" applyProtection="1">
      <alignment vertical="center" wrapText="1"/>
    </xf>
    <xf numFmtId="0" fontId="7" fillId="4" borderId="37" xfId="7" applyFont="1" applyFill="1" applyBorder="1" applyProtection="1">
      <alignment vertical="center"/>
    </xf>
    <xf numFmtId="0" fontId="7" fillId="4" borderId="37" xfId="7" applyFont="1" applyFill="1" applyBorder="1" applyAlignment="1" applyProtection="1">
      <alignment horizontal="center" vertical="center" shrinkToFit="1"/>
    </xf>
    <xf numFmtId="0" fontId="10" fillId="4" borderId="49" xfId="7" applyFont="1" applyFill="1" applyBorder="1" applyProtection="1">
      <alignment vertical="center"/>
    </xf>
    <xf numFmtId="0" fontId="7" fillId="4" borderId="49" xfId="7" applyFont="1" applyFill="1" applyBorder="1" applyProtection="1">
      <alignment vertical="center"/>
    </xf>
    <xf numFmtId="0" fontId="7" fillId="3" borderId="86" xfId="2" applyFont="1" applyFill="1" applyBorder="1" applyAlignment="1" applyProtection="1">
      <alignment vertical="center" wrapText="1"/>
    </xf>
    <xf numFmtId="0" fontId="7" fillId="3" borderId="87" xfId="2" applyFont="1" applyFill="1" applyBorder="1" applyAlignment="1" applyProtection="1">
      <alignment vertical="center" wrapText="1"/>
    </xf>
    <xf numFmtId="0" fontId="7" fillId="3" borderId="88" xfId="2" applyFont="1" applyFill="1" applyBorder="1" applyAlignment="1" applyProtection="1">
      <alignment vertical="center" wrapText="1"/>
    </xf>
    <xf numFmtId="0" fontId="10" fillId="4" borderId="0" xfId="7" applyFont="1" applyFill="1" applyProtection="1">
      <alignment vertical="center"/>
    </xf>
    <xf numFmtId="0" fontId="6" fillId="4" borderId="0" xfId="7" applyFont="1" applyFill="1" applyProtection="1">
      <alignment vertical="center"/>
    </xf>
    <xf numFmtId="0" fontId="7" fillId="4" borderId="0" xfId="7" applyFont="1" applyFill="1" applyAlignment="1" applyProtection="1">
      <alignment vertical="top"/>
    </xf>
    <xf numFmtId="0" fontId="7" fillId="4" borderId="0" xfId="7" applyFont="1" applyFill="1" applyAlignment="1" applyProtection="1">
      <alignment vertical="center"/>
    </xf>
    <xf numFmtId="0" fontId="37" fillId="4" borderId="0" xfId="7" applyFont="1" applyFill="1" applyAlignment="1" applyProtection="1">
      <alignment vertical="center"/>
    </xf>
    <xf numFmtId="0" fontId="13" fillId="4" borderId="0" xfId="7" applyFont="1" applyFill="1" applyAlignment="1" applyProtection="1">
      <alignment vertical="center"/>
    </xf>
    <xf numFmtId="0" fontId="38" fillId="4" borderId="0" xfId="7" applyFont="1" applyFill="1" applyProtection="1">
      <alignment vertical="center"/>
    </xf>
    <xf numFmtId="0" fontId="38" fillId="4" borderId="0" xfId="7" applyFont="1" applyFill="1" applyBorder="1" applyAlignment="1" applyProtection="1">
      <alignment horizontal="center" vertical="center"/>
    </xf>
    <xf numFmtId="0" fontId="38" fillId="4" borderId="0" xfId="7" applyFont="1" applyFill="1" applyBorder="1" applyAlignment="1" applyProtection="1">
      <alignment horizontal="center" vertical="center" shrinkToFit="1"/>
    </xf>
    <xf numFmtId="0" fontId="38" fillId="4" borderId="0" xfId="7" applyFont="1" applyFill="1" applyBorder="1" applyAlignment="1" applyProtection="1">
      <alignment horizontal="center" vertical="center" wrapText="1"/>
    </xf>
    <xf numFmtId="0" fontId="38" fillId="4" borderId="0" xfId="7" applyFont="1" applyFill="1" applyAlignment="1" applyProtection="1">
      <alignment vertical="center"/>
    </xf>
    <xf numFmtId="0" fontId="7" fillId="4" borderId="0" xfId="2" applyFont="1" applyFill="1" applyProtection="1">
      <alignment vertical="center"/>
    </xf>
    <xf numFmtId="0" fontId="33" fillId="4" borderId="0" xfId="2" applyFont="1" applyFill="1" applyAlignment="1" applyProtection="1">
      <alignment horizontal="center" vertical="center"/>
    </xf>
    <xf numFmtId="0" fontId="10" fillId="4" borderId="49" xfId="2" applyFont="1" applyFill="1" applyBorder="1" applyAlignment="1" applyProtection="1">
      <alignment vertical="top" wrapText="1"/>
    </xf>
    <xf numFmtId="0" fontId="6" fillId="4" borderId="63" xfId="2" applyNumberFormat="1" applyFont="1" applyFill="1" applyBorder="1" applyAlignment="1" applyProtection="1">
      <alignment vertical="center" shrinkToFit="1"/>
    </xf>
    <xf numFmtId="0" fontId="6" fillId="4" borderId="56" xfId="2" applyNumberFormat="1" applyFont="1" applyFill="1" applyBorder="1" applyAlignment="1" applyProtection="1">
      <alignment vertical="center" shrinkToFit="1"/>
    </xf>
    <xf numFmtId="0" fontId="7" fillId="3" borderId="0" xfId="2" applyFont="1" applyFill="1" applyBorder="1" applyAlignment="1" applyProtection="1">
      <alignment vertical="center" wrapText="1"/>
      <protection locked="0"/>
    </xf>
    <xf numFmtId="0" fontId="38" fillId="3" borderId="33" xfId="7" applyFont="1" applyFill="1" applyBorder="1" applyAlignment="1" applyProtection="1">
      <alignment vertical="center" wrapText="1"/>
      <protection locked="0"/>
    </xf>
    <xf numFmtId="0" fontId="38" fillId="3" borderId="14" xfId="7" applyFont="1" applyFill="1" applyBorder="1" applyAlignment="1" applyProtection="1">
      <alignment vertical="center"/>
      <protection locked="0"/>
    </xf>
    <xf numFmtId="180" fontId="4" fillId="4" borderId="24" xfId="0" applyNumberFormat="1" applyFont="1" applyFill="1" applyBorder="1" applyAlignment="1" applyProtection="1">
      <alignment vertical="center"/>
    </xf>
    <xf numFmtId="180" fontId="4" fillId="4" borderId="49" xfId="0" applyNumberFormat="1" applyFont="1" applyFill="1" applyBorder="1" applyAlignment="1" applyProtection="1">
      <alignment vertical="center"/>
    </xf>
    <xf numFmtId="180" fontId="4" fillId="3" borderId="24" xfId="0" applyNumberFormat="1" applyFont="1" applyFill="1" applyBorder="1" applyAlignment="1" applyProtection="1">
      <alignment vertical="center"/>
      <protection locked="0"/>
    </xf>
    <xf numFmtId="180" fontId="4" fillId="4" borderId="11" xfId="0" applyNumberFormat="1" applyFont="1" applyFill="1" applyBorder="1" applyAlignment="1" applyProtection="1">
      <alignment vertical="center"/>
    </xf>
    <xf numFmtId="0" fontId="4" fillId="4" borderId="0" xfId="8" applyFont="1" applyFill="1" applyProtection="1">
      <alignment vertical="center"/>
    </xf>
    <xf numFmtId="0" fontId="4" fillId="0" borderId="0" xfId="8" applyFont="1" applyProtection="1">
      <alignment vertical="center"/>
    </xf>
    <xf numFmtId="0" fontId="4" fillId="4" borderId="0" xfId="8" applyFont="1" applyFill="1" applyAlignment="1" applyProtection="1">
      <alignment vertical="center" wrapText="1"/>
    </xf>
    <xf numFmtId="0" fontId="4" fillId="0" borderId="0" xfId="8" applyFont="1" applyAlignment="1" applyProtection="1">
      <alignment vertical="center" wrapText="1"/>
    </xf>
    <xf numFmtId="0" fontId="4" fillId="4" borderId="51" xfId="0" applyFont="1" applyFill="1" applyBorder="1" applyAlignment="1" applyProtection="1">
      <alignment horizontal="center" vertical="center" shrinkToFit="1"/>
    </xf>
    <xf numFmtId="0" fontId="4" fillId="4" borderId="41" xfId="0" applyFont="1" applyFill="1" applyBorder="1" applyAlignment="1" applyProtection="1">
      <alignment horizontal="center" vertical="center"/>
    </xf>
    <xf numFmtId="180" fontId="4" fillId="4" borderId="24" xfId="0" applyNumberFormat="1" applyFont="1" applyFill="1" applyBorder="1" applyAlignment="1" applyProtection="1">
      <alignment horizontal="center" vertical="center"/>
    </xf>
    <xf numFmtId="180" fontId="4" fillId="4" borderId="24" xfId="0" applyNumberFormat="1" applyFont="1" applyFill="1" applyBorder="1" applyAlignment="1" applyProtection="1">
      <alignment horizontal="right" vertical="center"/>
    </xf>
    <xf numFmtId="180" fontId="4" fillId="4" borderId="49" xfId="0" applyNumberFormat="1" applyFont="1" applyFill="1" applyBorder="1" applyAlignment="1" applyProtection="1">
      <alignment horizontal="center" vertical="center"/>
    </xf>
    <xf numFmtId="180" fontId="4" fillId="4" borderId="48" xfId="0" applyNumberFormat="1" applyFont="1" applyFill="1" applyBorder="1" applyAlignment="1" applyProtection="1">
      <alignment horizontal="right" vertical="center"/>
    </xf>
    <xf numFmtId="180" fontId="4" fillId="4" borderId="49" xfId="0" applyNumberFormat="1" applyFont="1" applyFill="1" applyBorder="1" applyAlignment="1" applyProtection="1">
      <alignment horizontal="right" vertical="center"/>
    </xf>
    <xf numFmtId="38" fontId="4" fillId="4" borderId="51" xfId="1" applyFont="1" applyFill="1" applyBorder="1" applyProtection="1">
      <alignment vertical="center"/>
    </xf>
    <xf numFmtId="0" fontId="4" fillId="4" borderId="47" xfId="0" applyFont="1" applyFill="1" applyBorder="1" applyAlignment="1" applyProtection="1">
      <alignment horizontal="center" vertical="center"/>
    </xf>
    <xf numFmtId="180" fontId="4" fillId="4" borderId="23" xfId="0" applyNumberFormat="1" applyFont="1" applyFill="1" applyBorder="1" applyAlignment="1" applyProtection="1">
      <alignment horizontal="right" vertical="center"/>
    </xf>
    <xf numFmtId="0" fontId="4" fillId="3" borderId="47" xfId="0" applyFont="1" applyFill="1" applyBorder="1" applyAlignment="1" applyProtection="1">
      <alignment horizontal="center" vertical="center"/>
      <protection locked="0"/>
    </xf>
    <xf numFmtId="180" fontId="4" fillId="0" borderId="24" xfId="0" applyNumberFormat="1" applyFont="1" applyBorder="1" applyAlignment="1" applyProtection="1">
      <alignment horizontal="right" vertical="center"/>
    </xf>
    <xf numFmtId="180" fontId="4" fillId="0" borderId="23" xfId="0" applyNumberFormat="1" applyFont="1" applyBorder="1" applyAlignment="1" applyProtection="1">
      <alignment horizontal="right" vertical="center"/>
    </xf>
    <xf numFmtId="0" fontId="4" fillId="3" borderId="3" xfId="0" applyFont="1" applyFill="1" applyBorder="1" applyAlignment="1" applyProtection="1">
      <alignment horizontal="center" vertical="center"/>
      <protection locked="0"/>
    </xf>
    <xf numFmtId="180" fontId="4" fillId="0" borderId="24" xfId="0" applyNumberFormat="1" applyFont="1" applyBorder="1" applyAlignment="1" applyProtection="1">
      <alignment horizontal="center" vertical="center"/>
    </xf>
    <xf numFmtId="0" fontId="4" fillId="0" borderId="69" xfId="0" applyFont="1" applyFill="1" applyBorder="1" applyAlignment="1" applyProtection="1">
      <alignment vertical="center" shrinkToFit="1"/>
    </xf>
    <xf numFmtId="0" fontId="4" fillId="0" borderId="7" xfId="0" applyFont="1" applyFill="1" applyBorder="1" applyAlignment="1" applyProtection="1">
      <alignment vertical="center" shrinkToFit="1"/>
    </xf>
    <xf numFmtId="0" fontId="4" fillId="0" borderId="0" xfId="8" applyFont="1" applyFill="1" applyProtection="1">
      <alignment vertical="center"/>
    </xf>
    <xf numFmtId="0" fontId="4" fillId="0" borderId="56" xfId="0" applyFont="1" applyFill="1" applyBorder="1" applyAlignment="1" applyProtection="1">
      <alignment vertical="center" shrinkToFit="1"/>
    </xf>
    <xf numFmtId="0" fontId="4" fillId="4" borderId="70" xfId="0" applyFont="1" applyFill="1" applyBorder="1" applyAlignment="1" applyProtection="1">
      <alignment vertical="center" shrinkToFit="1"/>
    </xf>
    <xf numFmtId="0" fontId="4" fillId="0" borderId="45" xfId="0" applyFont="1" applyFill="1" applyBorder="1" applyAlignment="1" applyProtection="1">
      <alignment vertical="center" shrinkToFit="1"/>
    </xf>
    <xf numFmtId="38" fontId="4" fillId="4" borderId="13" xfId="1" applyNumberFormat="1" applyFont="1" applyFill="1" applyBorder="1" applyAlignment="1" applyProtection="1">
      <alignment vertical="center"/>
    </xf>
    <xf numFmtId="0" fontId="4" fillId="4" borderId="77" xfId="0" applyFont="1" applyFill="1" applyBorder="1" applyAlignment="1" applyProtection="1">
      <alignment vertical="center" shrinkToFit="1"/>
    </xf>
    <xf numFmtId="0" fontId="52" fillId="4" borderId="0" xfId="0" applyFont="1" applyFill="1" applyBorder="1" applyAlignment="1" applyProtection="1">
      <alignment vertical="top"/>
    </xf>
    <xf numFmtId="0" fontId="4" fillId="4" borderId="0" xfId="8" applyFont="1" applyFill="1" applyBorder="1" applyAlignment="1" applyProtection="1">
      <alignment vertical="top"/>
    </xf>
    <xf numFmtId="0" fontId="4" fillId="0" borderId="0" xfId="8" applyFont="1" applyBorder="1" applyAlignment="1" applyProtection="1">
      <alignment vertical="top"/>
    </xf>
    <xf numFmtId="0" fontId="4" fillId="4" borderId="0" xfId="0" applyFont="1" applyFill="1" applyBorder="1" applyAlignment="1" applyProtection="1">
      <alignment horizontal="center" vertical="center"/>
    </xf>
    <xf numFmtId="0" fontId="4" fillId="4" borderId="9" xfId="0" applyFont="1" applyFill="1" applyBorder="1" applyAlignment="1" applyProtection="1">
      <alignment horizontal="center" vertical="center"/>
    </xf>
    <xf numFmtId="180" fontId="4" fillId="4" borderId="11" xfId="0" applyNumberFormat="1" applyFont="1" applyFill="1" applyBorder="1" applyAlignment="1" applyProtection="1">
      <alignment horizontal="center" vertical="center"/>
    </xf>
    <xf numFmtId="180" fontId="4" fillId="4" borderId="0" xfId="0" applyNumberFormat="1" applyFont="1" applyFill="1" applyBorder="1" applyAlignment="1" applyProtection="1">
      <alignment horizontal="center" vertical="center"/>
    </xf>
    <xf numFmtId="180" fontId="4" fillId="4" borderId="0" xfId="0" applyNumberFormat="1" applyFont="1" applyFill="1" applyBorder="1" applyAlignment="1" applyProtection="1">
      <alignment vertical="center"/>
    </xf>
    <xf numFmtId="180" fontId="4" fillId="4" borderId="0" xfId="0" applyNumberFormat="1" applyFont="1" applyFill="1" applyBorder="1" applyAlignment="1" applyProtection="1">
      <alignment horizontal="right" vertical="center"/>
    </xf>
    <xf numFmtId="0" fontId="4" fillId="4" borderId="0" xfId="8" applyFont="1" applyFill="1" applyBorder="1" applyProtection="1">
      <alignment vertical="center"/>
    </xf>
    <xf numFmtId="0" fontId="4" fillId="0" borderId="0" xfId="8" applyFont="1" applyBorder="1" applyProtection="1">
      <alignment vertical="center"/>
    </xf>
    <xf numFmtId="38" fontId="4" fillId="4" borderId="0" xfId="0" applyNumberFormat="1" applyFont="1" applyFill="1" applyBorder="1" applyAlignment="1" applyProtection="1">
      <alignment vertical="center" shrinkToFit="1"/>
    </xf>
    <xf numFmtId="0" fontId="4" fillId="3" borderId="3" xfId="0" applyFont="1" applyFill="1" applyBorder="1" applyAlignment="1" applyProtection="1">
      <alignment horizontal="center" vertical="center" shrinkToFit="1"/>
      <protection locked="0"/>
    </xf>
    <xf numFmtId="0" fontId="4" fillId="4" borderId="0" xfId="0" applyFont="1" applyFill="1" applyBorder="1" applyAlignment="1" applyProtection="1">
      <alignment vertical="center" shrinkToFit="1"/>
    </xf>
    <xf numFmtId="38" fontId="4" fillId="4" borderId="74" xfId="1" applyNumberFormat="1" applyFont="1" applyFill="1" applyBorder="1" applyAlignment="1" applyProtection="1">
      <alignment vertical="center"/>
    </xf>
    <xf numFmtId="38" fontId="4" fillId="0" borderId="0" xfId="8" applyNumberFormat="1" applyFont="1" applyProtection="1">
      <alignment vertical="center"/>
    </xf>
    <xf numFmtId="0" fontId="52" fillId="0" borderId="0" xfId="0" applyFont="1">
      <alignment vertical="center"/>
    </xf>
    <xf numFmtId="38" fontId="4" fillId="4" borderId="47" xfId="1" applyFont="1" applyFill="1" applyBorder="1" applyProtection="1">
      <alignment vertical="center"/>
    </xf>
    <xf numFmtId="38" fontId="4" fillId="2" borderId="47" xfId="1" applyFont="1" applyFill="1" applyBorder="1" applyAlignment="1" applyProtection="1">
      <alignment vertical="center" shrinkToFit="1"/>
    </xf>
    <xf numFmtId="0" fontId="4" fillId="4" borderId="64" xfId="8" applyFont="1" applyFill="1" applyBorder="1" applyProtection="1">
      <alignment vertical="center"/>
    </xf>
    <xf numFmtId="0" fontId="4" fillId="4" borderId="14" xfId="0" applyFont="1" applyFill="1" applyBorder="1" applyAlignment="1" applyProtection="1">
      <alignment horizontal="center" vertical="center"/>
    </xf>
    <xf numFmtId="180" fontId="4" fillId="4" borderId="5" xfId="0" applyNumberFormat="1" applyFont="1" applyFill="1" applyBorder="1" applyAlignment="1" applyProtection="1">
      <alignment horizontal="center" vertical="center"/>
    </xf>
    <xf numFmtId="180" fontId="4" fillId="3" borderId="5" xfId="0" applyNumberFormat="1" applyFont="1" applyFill="1" applyBorder="1" applyAlignment="1" applyProtection="1">
      <alignment vertical="center"/>
      <protection locked="0"/>
    </xf>
    <xf numFmtId="180" fontId="4" fillId="0" borderId="5" xfId="0" applyNumberFormat="1" applyFont="1" applyBorder="1" applyAlignment="1" applyProtection="1">
      <alignment horizontal="right" vertical="center"/>
    </xf>
    <xf numFmtId="180" fontId="4" fillId="0" borderId="1" xfId="0" applyNumberFormat="1" applyFont="1" applyBorder="1" applyAlignment="1" applyProtection="1">
      <alignment horizontal="right" vertical="center"/>
    </xf>
    <xf numFmtId="0" fontId="4" fillId="4" borderId="0" xfId="0" applyFont="1" applyFill="1" applyBorder="1" applyAlignment="1" applyProtection="1">
      <alignment vertical="center"/>
    </xf>
    <xf numFmtId="38" fontId="4" fillId="4" borderId="38" xfId="1" applyNumberFormat="1" applyFont="1" applyFill="1" applyBorder="1" applyAlignment="1" applyProtection="1">
      <alignment vertical="center"/>
    </xf>
    <xf numFmtId="38" fontId="4" fillId="2" borderId="51" xfId="1" applyFont="1" applyFill="1" applyBorder="1" applyAlignment="1" applyProtection="1">
      <alignment vertical="center" shrinkToFit="1"/>
    </xf>
    <xf numFmtId="38" fontId="4" fillId="2" borderId="4" xfId="1" applyFont="1" applyFill="1" applyBorder="1" applyAlignment="1" applyProtection="1">
      <alignment vertical="center" shrinkToFit="1"/>
    </xf>
    <xf numFmtId="38" fontId="4" fillId="4" borderId="0" xfId="1" applyNumberFormat="1" applyFont="1" applyFill="1" applyBorder="1" applyAlignment="1" applyProtection="1">
      <alignment vertical="center" shrinkToFit="1"/>
    </xf>
    <xf numFmtId="38" fontId="27" fillId="0" borderId="96" xfId="5" applyNumberFormat="1" applyFont="1" applyFill="1" applyBorder="1" applyAlignment="1" applyProtection="1">
      <alignment vertical="center" shrinkToFit="1"/>
    </xf>
    <xf numFmtId="0" fontId="51" fillId="4" borderId="0" xfId="0" applyFont="1" applyFill="1" applyAlignment="1" applyProtection="1">
      <alignment horizontal="center" vertical="center" wrapText="1"/>
    </xf>
    <xf numFmtId="0" fontId="4" fillId="0" borderId="25" xfId="0" applyFont="1" applyBorder="1" applyProtection="1">
      <alignment vertical="center"/>
    </xf>
    <xf numFmtId="0" fontId="4" fillId="0" borderId="10" xfId="0" applyFont="1" applyBorder="1" applyAlignment="1" applyProtection="1">
      <alignment horizontal="center" vertical="center"/>
    </xf>
    <xf numFmtId="0" fontId="4" fillId="0" borderId="76" xfId="0" applyFont="1" applyBorder="1" applyAlignment="1" applyProtection="1">
      <alignment horizontal="center" vertical="center"/>
    </xf>
    <xf numFmtId="0" fontId="4" fillId="0" borderId="54"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2" xfId="0" applyFont="1" applyBorder="1" applyAlignment="1" applyProtection="1">
      <alignment horizontal="center" vertical="center"/>
    </xf>
    <xf numFmtId="0" fontId="7" fillId="3" borderId="0" xfId="7" applyFont="1" applyFill="1" applyBorder="1" applyAlignment="1" applyProtection="1">
      <alignment vertical="center"/>
    </xf>
    <xf numFmtId="0" fontId="37" fillId="3" borderId="0" xfId="7" applyFont="1" applyFill="1" applyBorder="1" applyAlignment="1" applyProtection="1">
      <alignment vertical="center"/>
    </xf>
    <xf numFmtId="0" fontId="7" fillId="3" borderId="81" xfId="7" applyFont="1" applyFill="1" applyBorder="1" applyAlignment="1" applyProtection="1">
      <alignment vertical="center"/>
      <protection locked="0"/>
    </xf>
    <xf numFmtId="0" fontId="7" fillId="3" borderId="82" xfId="7" applyFont="1" applyFill="1" applyBorder="1" applyAlignment="1" applyProtection="1">
      <alignment vertical="center"/>
    </xf>
    <xf numFmtId="0" fontId="7" fillId="3" borderId="83" xfId="7" applyFont="1" applyFill="1" applyBorder="1" applyAlignment="1" applyProtection="1">
      <alignment vertical="center"/>
    </xf>
    <xf numFmtId="0" fontId="7" fillId="3" borderId="84" xfId="7" applyFont="1" applyFill="1" applyBorder="1" applyAlignment="1" applyProtection="1">
      <alignment vertical="center"/>
      <protection locked="0"/>
    </xf>
    <xf numFmtId="0" fontId="37" fillId="3" borderId="85" xfId="7" applyFont="1" applyFill="1" applyBorder="1" applyAlignment="1" applyProtection="1">
      <alignment vertical="center"/>
    </xf>
    <xf numFmtId="0" fontId="7" fillId="3" borderId="86" xfId="7" applyFont="1" applyFill="1" applyBorder="1" applyAlignment="1" applyProtection="1">
      <alignment vertical="center"/>
      <protection locked="0"/>
    </xf>
    <xf numFmtId="0" fontId="7" fillId="3" borderId="87" xfId="7" applyFont="1" applyFill="1" applyBorder="1" applyAlignment="1" applyProtection="1">
      <alignment vertical="center"/>
    </xf>
    <xf numFmtId="0" fontId="37" fillId="3" borderId="87" xfId="7" applyFont="1" applyFill="1" applyBorder="1" applyAlignment="1" applyProtection="1">
      <alignment vertical="center"/>
    </xf>
    <xf numFmtId="0" fontId="37" fillId="3" borderId="88" xfId="7" applyFont="1" applyFill="1" applyBorder="1" applyAlignment="1" applyProtection="1">
      <alignment vertical="center"/>
    </xf>
    <xf numFmtId="0" fontId="4" fillId="4" borderId="32" xfId="0" applyFont="1" applyFill="1" applyBorder="1" applyAlignment="1" applyProtection="1">
      <alignment vertical="top" wrapText="1"/>
    </xf>
    <xf numFmtId="38" fontId="4" fillId="4" borderId="0" xfId="1" applyNumberFormat="1" applyFont="1" applyFill="1" applyBorder="1" applyAlignment="1" applyProtection="1">
      <alignment vertical="center"/>
    </xf>
    <xf numFmtId="0" fontId="4" fillId="4" borderId="74" xfId="0" applyFont="1" applyFill="1" applyBorder="1" applyAlignment="1" applyProtection="1">
      <alignment horizontal="center" vertical="center"/>
    </xf>
    <xf numFmtId="0" fontId="4" fillId="4" borderId="13" xfId="0" applyFont="1" applyFill="1" applyBorder="1" applyAlignment="1" applyProtection="1">
      <alignment horizontal="center" vertical="center"/>
    </xf>
    <xf numFmtId="0" fontId="4" fillId="4" borderId="74" xfId="0" applyFont="1" applyFill="1" applyBorder="1" applyAlignment="1" applyProtection="1">
      <alignment horizontal="center" vertical="center" wrapText="1"/>
    </xf>
    <xf numFmtId="0" fontId="36" fillId="4" borderId="0" xfId="0" applyFont="1" applyFill="1" applyProtection="1">
      <alignment vertical="center"/>
    </xf>
    <xf numFmtId="0" fontId="25" fillId="4" borderId="0" xfId="5" applyFont="1" applyFill="1" applyBorder="1" applyAlignment="1" applyProtection="1">
      <alignment horizontal="center" vertical="center"/>
    </xf>
    <xf numFmtId="0" fontId="25" fillId="4" borderId="47" xfId="5" applyFont="1" applyFill="1" applyBorder="1" applyAlignment="1" applyProtection="1">
      <alignment horizontal="center" vertical="center"/>
    </xf>
    <xf numFmtId="0" fontId="56" fillId="4" borderId="0" xfId="0" applyFont="1" applyFill="1" applyAlignment="1" applyProtection="1">
      <alignment horizontal="center" vertical="center"/>
    </xf>
    <xf numFmtId="0" fontId="36" fillId="4" borderId="0" xfId="8" applyFont="1" applyFill="1" applyAlignment="1" applyProtection="1">
      <alignment vertical="top"/>
    </xf>
    <xf numFmtId="0" fontId="52" fillId="4" borderId="0" xfId="0" applyFont="1" applyFill="1" applyBorder="1" applyAlignment="1" applyProtection="1">
      <alignment vertical="center"/>
    </xf>
    <xf numFmtId="0" fontId="4" fillId="4" borderId="79" xfId="8" applyFont="1" applyFill="1" applyBorder="1" applyAlignment="1" applyProtection="1">
      <alignment vertical="center" wrapText="1"/>
    </xf>
    <xf numFmtId="0" fontId="4" fillId="4" borderId="47" xfId="8" applyFont="1" applyFill="1" applyBorder="1" applyAlignment="1" applyProtection="1">
      <alignment horizontal="center" vertical="center" wrapText="1"/>
    </xf>
    <xf numFmtId="0" fontId="58" fillId="4" borderId="0" xfId="0" applyFont="1" applyFill="1" applyProtection="1">
      <alignment vertical="center"/>
    </xf>
    <xf numFmtId="0" fontId="60" fillId="4" borderId="0" xfId="0" applyFont="1" applyFill="1" applyAlignment="1" applyProtection="1">
      <alignment horizontal="center" vertical="center"/>
    </xf>
    <xf numFmtId="180" fontId="56" fillId="4" borderId="0" xfId="0" applyNumberFormat="1" applyFont="1" applyFill="1" applyBorder="1" applyAlignment="1" applyProtection="1">
      <alignment horizontal="center" vertical="center"/>
    </xf>
    <xf numFmtId="0" fontId="4" fillId="4" borderId="0" xfId="0" applyFont="1" applyFill="1" applyBorder="1" applyProtection="1">
      <alignment vertical="center"/>
    </xf>
    <xf numFmtId="0" fontId="4" fillId="4" borderId="0" xfId="0" applyFont="1" applyFill="1" applyBorder="1" applyAlignment="1" applyProtection="1">
      <alignment horizontal="right" vertical="center"/>
    </xf>
    <xf numFmtId="0" fontId="4" fillId="4" borderId="70" xfId="0" applyFont="1" applyFill="1" applyBorder="1" applyProtection="1">
      <alignment vertical="center"/>
    </xf>
    <xf numFmtId="0" fontId="7" fillId="4" borderId="0" xfId="0" applyFont="1" applyFill="1" applyBorder="1" applyAlignment="1" applyProtection="1">
      <alignment horizontal="distributed" vertical="center"/>
    </xf>
    <xf numFmtId="0" fontId="58" fillId="0" borderId="1" xfId="0" applyFont="1" applyFill="1" applyBorder="1" applyAlignment="1" applyProtection="1">
      <alignment vertical="center" shrinkToFit="1"/>
    </xf>
    <xf numFmtId="0" fontId="4" fillId="4" borderId="0" xfId="0" applyFont="1" applyFill="1" applyBorder="1" applyAlignment="1" applyProtection="1">
      <alignment horizontal="distributed" vertical="center"/>
    </xf>
    <xf numFmtId="0" fontId="4" fillId="4" borderId="75" xfId="0" applyFont="1" applyFill="1" applyBorder="1" applyProtection="1">
      <alignment vertical="center"/>
    </xf>
    <xf numFmtId="0" fontId="7" fillId="3" borderId="49" xfId="0" applyFont="1" applyFill="1" applyBorder="1" applyAlignment="1" applyProtection="1">
      <alignment vertical="center"/>
      <protection locked="0"/>
    </xf>
    <xf numFmtId="0" fontId="7" fillId="0" borderId="56" xfId="0" applyFont="1" applyBorder="1" applyAlignment="1" applyProtection="1">
      <alignment vertical="center"/>
    </xf>
    <xf numFmtId="0" fontId="7" fillId="3" borderId="11" xfId="0" applyFont="1" applyFill="1" applyBorder="1" applyAlignment="1" applyProtection="1">
      <alignment vertical="center"/>
      <protection locked="0"/>
    </xf>
    <xf numFmtId="0" fontId="7" fillId="0" borderId="11" xfId="0" applyFont="1" applyBorder="1" applyAlignment="1" applyProtection="1">
      <alignment vertical="center"/>
    </xf>
    <xf numFmtId="0" fontId="4" fillId="3" borderId="11" xfId="0" applyFont="1" applyFill="1" applyBorder="1" applyProtection="1">
      <alignment vertical="center"/>
      <protection locked="0"/>
    </xf>
    <xf numFmtId="0" fontId="4" fillId="0" borderId="7" xfId="0" applyFont="1" applyBorder="1" applyProtection="1">
      <alignment vertical="center"/>
    </xf>
    <xf numFmtId="0" fontId="4" fillId="4" borderId="13" xfId="0" applyFont="1" applyFill="1" applyBorder="1" applyProtection="1">
      <alignment vertical="center"/>
    </xf>
    <xf numFmtId="0" fontId="7" fillId="0" borderId="70" xfId="0" applyFont="1" applyBorder="1" applyAlignment="1" applyProtection="1">
      <alignment horizontal="right" vertical="center"/>
    </xf>
    <xf numFmtId="0" fontId="7" fillId="4" borderId="27" xfId="0" applyFont="1" applyFill="1" applyBorder="1" applyAlignment="1" applyProtection="1">
      <alignment horizontal="center" vertical="center"/>
    </xf>
    <xf numFmtId="0" fontId="7" fillId="4" borderId="26" xfId="0" applyFont="1" applyFill="1" applyBorder="1" applyAlignment="1" applyProtection="1">
      <alignment horizontal="left" vertical="center" wrapText="1"/>
    </xf>
    <xf numFmtId="0" fontId="7" fillId="4" borderId="0" xfId="0" applyFont="1" applyFill="1" applyBorder="1" applyAlignment="1" applyProtection="1">
      <alignment horizontal="left" vertical="center" wrapText="1"/>
    </xf>
    <xf numFmtId="0" fontId="7" fillId="0" borderId="23" xfId="0" applyFont="1" applyBorder="1" applyAlignment="1" applyProtection="1">
      <alignment horizontal="right" vertical="center"/>
    </xf>
    <xf numFmtId="0" fontId="7" fillId="4" borderId="26" xfId="0" applyFont="1" applyFill="1" applyBorder="1" applyAlignment="1" applyProtection="1">
      <alignment horizontal="left" vertical="center"/>
    </xf>
    <xf numFmtId="0" fontId="7" fillId="0" borderId="16" xfId="0" applyFont="1" applyBorder="1" applyAlignment="1" applyProtection="1">
      <alignment horizontal="right" vertical="center"/>
    </xf>
    <xf numFmtId="0" fontId="7" fillId="4" borderId="38" xfId="0" applyFont="1" applyFill="1" applyBorder="1" applyAlignment="1" applyProtection="1">
      <alignment horizontal="left" vertical="center"/>
    </xf>
    <xf numFmtId="0" fontId="7" fillId="4" borderId="74" xfId="0" applyFont="1" applyFill="1" applyBorder="1" applyAlignment="1" applyProtection="1">
      <alignment horizontal="left" vertical="center"/>
    </xf>
    <xf numFmtId="0" fontId="7" fillId="0" borderId="1" xfId="0" applyFont="1" applyBorder="1" applyAlignment="1" applyProtection="1">
      <alignment horizontal="right" vertical="center"/>
    </xf>
    <xf numFmtId="0" fontId="7" fillId="4" borderId="71" xfId="0" applyFont="1" applyFill="1" applyBorder="1" applyAlignment="1" applyProtection="1">
      <alignment horizontal="center" vertical="center"/>
    </xf>
    <xf numFmtId="0" fontId="7" fillId="0" borderId="61" xfId="0" applyFont="1" applyFill="1" applyBorder="1" applyAlignment="1" applyProtection="1">
      <alignment horizontal="center" vertical="center"/>
    </xf>
    <xf numFmtId="0" fontId="7" fillId="4" borderId="61" xfId="0" applyFont="1" applyFill="1" applyBorder="1" applyAlignment="1" applyProtection="1">
      <alignment horizontal="center" vertical="center"/>
    </xf>
    <xf numFmtId="0" fontId="4" fillId="0" borderId="61" xfId="0" applyFont="1" applyFill="1" applyBorder="1" applyProtection="1">
      <alignment vertical="center"/>
    </xf>
    <xf numFmtId="0" fontId="7" fillId="4" borderId="60" xfId="0" applyFont="1" applyFill="1" applyBorder="1" applyAlignment="1" applyProtection="1">
      <alignment horizontal="center" vertical="center"/>
    </xf>
    <xf numFmtId="180" fontId="7" fillId="4" borderId="32" xfId="0" applyNumberFormat="1" applyFont="1" applyFill="1" applyBorder="1" applyAlignment="1" applyProtection="1">
      <alignment vertical="top" shrinkToFit="1"/>
    </xf>
    <xf numFmtId="0" fontId="6" fillId="4" borderId="0" xfId="0" applyFont="1" applyFill="1" applyProtection="1">
      <alignment vertical="center"/>
    </xf>
    <xf numFmtId="0" fontId="6" fillId="4" borderId="0" xfId="0" applyFont="1" applyFill="1" applyBorder="1" applyAlignment="1" applyProtection="1">
      <alignment vertical="top" shrinkToFit="1"/>
    </xf>
    <xf numFmtId="0" fontId="6" fillId="4" borderId="0" xfId="0" applyFont="1" applyFill="1" applyBorder="1" applyAlignment="1" applyProtection="1">
      <alignment horizontal="center" vertical="top"/>
    </xf>
    <xf numFmtId="0" fontId="6" fillId="4" borderId="0" xfId="0" applyFont="1" applyFill="1" applyBorder="1" applyAlignment="1" applyProtection="1">
      <alignment horizontal="left" vertical="top"/>
    </xf>
    <xf numFmtId="0" fontId="7" fillId="4" borderId="0" xfId="0" applyFont="1" applyFill="1" applyBorder="1" applyAlignment="1" applyProtection="1">
      <alignment vertical="top"/>
    </xf>
    <xf numFmtId="0" fontId="7" fillId="4" borderId="0" xfId="0" applyFont="1" applyFill="1" applyBorder="1" applyAlignment="1" applyProtection="1">
      <alignment horizontal="left" vertical="top"/>
    </xf>
    <xf numFmtId="0" fontId="4" fillId="4" borderId="0" xfId="0" applyFont="1" applyFill="1" applyAlignment="1" applyProtection="1">
      <alignment horizontal="left" vertical="center"/>
    </xf>
    <xf numFmtId="0" fontId="6" fillId="4" borderId="0" xfId="0" applyFont="1" applyFill="1" applyBorder="1" applyAlignment="1" applyProtection="1">
      <alignment horizontal="center" vertical="center"/>
    </xf>
    <xf numFmtId="0" fontId="7" fillId="4" borderId="0" xfId="0" applyFont="1" applyFill="1" applyBorder="1" applyProtection="1">
      <alignment vertical="center"/>
    </xf>
    <xf numFmtId="0" fontId="7" fillId="4" borderId="0" xfId="0" applyFont="1" applyFill="1" applyBorder="1" applyAlignment="1" applyProtection="1">
      <alignment horizontal="center" vertical="center"/>
    </xf>
    <xf numFmtId="0" fontId="7" fillId="0" borderId="34" xfId="0" applyFont="1" applyFill="1" applyBorder="1" applyAlignment="1" applyProtection="1">
      <alignment horizontal="center" vertical="center"/>
    </xf>
    <xf numFmtId="0" fontId="7" fillId="0" borderId="28" xfId="0" applyFont="1" applyBorder="1" applyAlignment="1" applyProtection="1">
      <alignment horizontal="right" vertical="center"/>
    </xf>
    <xf numFmtId="0" fontId="7" fillId="4" borderId="17" xfId="0" applyFont="1" applyFill="1" applyBorder="1" applyProtection="1">
      <alignment vertical="center"/>
    </xf>
    <xf numFmtId="0" fontId="7" fillId="4" borderId="20" xfId="0" applyFont="1" applyFill="1" applyBorder="1" applyProtection="1">
      <alignment vertical="center"/>
    </xf>
    <xf numFmtId="0" fontId="7" fillId="4" borderId="39" xfId="0" applyFont="1" applyFill="1" applyBorder="1" applyProtection="1">
      <alignment vertical="center"/>
    </xf>
    <xf numFmtId="0" fontId="7" fillId="4" borderId="38" xfId="0" applyFont="1" applyFill="1" applyBorder="1" applyProtection="1">
      <alignment vertical="center"/>
    </xf>
    <xf numFmtId="0" fontId="7" fillId="4" borderId="25" xfId="0" applyFont="1" applyFill="1" applyBorder="1" applyAlignment="1" applyProtection="1">
      <alignment horizontal="center" vertical="center"/>
    </xf>
    <xf numFmtId="38" fontId="7" fillId="3" borderId="25" xfId="0" applyNumberFormat="1" applyFont="1" applyFill="1" applyBorder="1" applyAlignment="1" applyProtection="1">
      <alignment horizontal="center" vertical="center"/>
    </xf>
    <xf numFmtId="38" fontId="7" fillId="3" borderId="24" xfId="0" applyNumberFormat="1" applyFont="1" applyFill="1" applyBorder="1" applyAlignment="1" applyProtection="1">
      <alignment horizontal="center" vertical="center"/>
    </xf>
    <xf numFmtId="0" fontId="7" fillId="4" borderId="40" xfId="0" applyFont="1" applyFill="1" applyBorder="1" applyProtection="1">
      <alignment vertical="center"/>
    </xf>
    <xf numFmtId="0" fontId="7" fillId="4" borderId="17" xfId="0" applyFont="1" applyFill="1" applyBorder="1" applyAlignment="1" applyProtection="1">
      <alignment vertical="center"/>
    </xf>
    <xf numFmtId="0" fontId="7" fillId="4" borderId="20" xfId="0" applyFont="1" applyFill="1" applyBorder="1" applyAlignment="1" applyProtection="1">
      <alignment vertical="center"/>
    </xf>
    <xf numFmtId="0" fontId="0" fillId="4" borderId="24" xfId="0" applyFont="1" applyFill="1" applyBorder="1" applyAlignment="1" applyProtection="1">
      <alignment vertical="center"/>
    </xf>
    <xf numFmtId="0" fontId="0" fillId="4" borderId="36" xfId="0" applyFont="1" applyFill="1" applyBorder="1" applyAlignment="1" applyProtection="1">
      <alignment vertical="center"/>
    </xf>
    <xf numFmtId="0" fontId="7" fillId="4" borderId="38" xfId="0" applyFont="1" applyFill="1" applyBorder="1" applyAlignment="1" applyProtection="1">
      <alignment horizontal="center" vertical="center"/>
    </xf>
    <xf numFmtId="0" fontId="7" fillId="4" borderId="37" xfId="0" applyFont="1" applyFill="1" applyBorder="1" applyAlignment="1" applyProtection="1">
      <alignment horizontal="center" vertical="center"/>
    </xf>
    <xf numFmtId="0" fontId="7" fillId="4" borderId="41" xfId="0" applyFont="1" applyFill="1" applyBorder="1" applyProtection="1">
      <alignment vertical="center"/>
    </xf>
    <xf numFmtId="0" fontId="7" fillId="4" borderId="15" xfId="0" applyFont="1" applyFill="1" applyBorder="1" applyAlignment="1" applyProtection="1">
      <alignment horizontal="center" vertical="center"/>
    </xf>
    <xf numFmtId="0" fontId="7" fillId="4" borderId="2" xfId="0" applyFont="1" applyFill="1" applyBorder="1" applyAlignment="1" applyProtection="1">
      <alignment vertical="center"/>
    </xf>
    <xf numFmtId="0" fontId="7" fillId="4" borderId="5" xfId="0" applyFont="1" applyFill="1" applyBorder="1" applyAlignment="1" applyProtection="1">
      <alignment vertical="center"/>
    </xf>
    <xf numFmtId="0" fontId="7" fillId="4" borderId="35" xfId="0" applyFont="1" applyFill="1" applyBorder="1" applyAlignment="1" applyProtection="1">
      <alignment vertical="center"/>
    </xf>
    <xf numFmtId="0" fontId="7" fillId="4" borderId="34" xfId="0" applyFont="1" applyFill="1" applyBorder="1" applyAlignment="1" applyProtection="1">
      <alignment horizontal="center" vertical="center"/>
    </xf>
    <xf numFmtId="0" fontId="7" fillId="4" borderId="0" xfId="0" applyFont="1" applyFill="1" applyBorder="1" applyAlignment="1" applyProtection="1">
      <alignment vertical="center"/>
    </xf>
    <xf numFmtId="38" fontId="7" fillId="4" borderId="0" xfId="0" applyNumberFormat="1" applyFont="1" applyFill="1" applyBorder="1" applyAlignment="1" applyProtection="1">
      <alignment horizontal="right" vertical="center"/>
    </xf>
    <xf numFmtId="0" fontId="7" fillId="4" borderId="0" xfId="0" applyFont="1" applyFill="1" applyBorder="1" applyAlignment="1" applyProtection="1">
      <alignment horizontal="right" vertical="center"/>
    </xf>
    <xf numFmtId="0" fontId="6" fillId="4" borderId="0" xfId="0" applyFont="1" applyFill="1" applyAlignment="1" applyProtection="1">
      <alignment horizontal="left" vertical="center"/>
    </xf>
    <xf numFmtId="0" fontId="7" fillId="0" borderId="28" xfId="0" applyFont="1" applyBorder="1" applyAlignment="1" applyProtection="1">
      <alignment horizontal="left" vertical="center"/>
    </xf>
    <xf numFmtId="0" fontId="7" fillId="4" borderId="0" xfId="0" applyFont="1" applyFill="1" applyBorder="1" applyAlignment="1" applyProtection="1">
      <alignment horizontal="left" vertical="center"/>
    </xf>
    <xf numFmtId="0" fontId="7" fillId="0" borderId="16" xfId="0" applyFont="1" applyBorder="1" applyAlignment="1" applyProtection="1">
      <alignment horizontal="left" vertical="center"/>
    </xf>
    <xf numFmtId="0" fontId="7" fillId="4" borderId="22" xfId="0" applyFont="1" applyFill="1" applyBorder="1" applyAlignment="1" applyProtection="1">
      <alignment horizontal="center" vertical="center"/>
    </xf>
    <xf numFmtId="0" fontId="7" fillId="4" borderId="14" xfId="0" applyFont="1" applyFill="1" applyBorder="1" applyAlignment="1" applyProtection="1">
      <alignment horizontal="left" vertical="center"/>
    </xf>
    <xf numFmtId="0" fontId="7" fillId="4" borderId="13" xfId="0" applyFont="1" applyFill="1" applyBorder="1" applyAlignment="1" applyProtection="1">
      <alignment horizontal="left" vertical="center"/>
    </xf>
    <xf numFmtId="0" fontId="7" fillId="0" borderId="1" xfId="0" applyFont="1" applyBorder="1" applyAlignment="1" applyProtection="1">
      <alignment horizontal="left" vertical="center"/>
    </xf>
    <xf numFmtId="0" fontId="6" fillId="4" borderId="0" xfId="0" applyFont="1" applyFill="1" applyAlignment="1" applyProtection="1">
      <alignment horizontal="left" vertical="top"/>
    </xf>
    <xf numFmtId="0" fontId="6" fillId="4" borderId="0" xfId="0" applyFont="1" applyFill="1" applyAlignment="1" applyProtection="1">
      <alignment horizontal="left" vertical="top" wrapText="1"/>
    </xf>
    <xf numFmtId="0" fontId="6" fillId="0" borderId="12" xfId="0" applyFont="1" applyFill="1" applyBorder="1" applyProtection="1">
      <alignment vertical="center"/>
    </xf>
    <xf numFmtId="0" fontId="7" fillId="0" borderId="7" xfId="0" applyFont="1" applyBorder="1" applyAlignment="1" applyProtection="1">
      <alignment horizontal="left" vertical="center"/>
    </xf>
    <xf numFmtId="38" fontId="6" fillId="4" borderId="0" xfId="0" applyNumberFormat="1" applyFont="1" applyFill="1" applyProtection="1">
      <alignment vertical="center"/>
    </xf>
    <xf numFmtId="0" fontId="6" fillId="0" borderId="6" xfId="0" applyFont="1" applyFill="1" applyBorder="1" applyProtection="1">
      <alignment vertical="center"/>
    </xf>
    <xf numFmtId="0" fontId="6" fillId="4" borderId="10" xfId="0" applyFont="1" applyFill="1" applyBorder="1" applyProtection="1">
      <alignment vertical="center"/>
    </xf>
    <xf numFmtId="0" fontId="6" fillId="4" borderId="4" xfId="0" applyFont="1" applyFill="1" applyBorder="1" applyProtection="1">
      <alignment vertical="center"/>
    </xf>
    <xf numFmtId="0" fontId="6" fillId="4" borderId="32" xfId="0" applyFont="1" applyFill="1" applyBorder="1" applyAlignment="1" applyProtection="1">
      <alignment horizontal="left" vertical="top" shrinkToFit="1"/>
    </xf>
    <xf numFmtId="0" fontId="6" fillId="4" borderId="0" xfId="0" applyFont="1" applyFill="1" applyBorder="1" applyProtection="1">
      <alignment vertical="center"/>
    </xf>
    <xf numFmtId="0" fontId="4" fillId="5" borderId="0" xfId="0" applyFont="1" applyFill="1" applyProtection="1">
      <alignment vertical="center"/>
    </xf>
    <xf numFmtId="0" fontId="6" fillId="5" borderId="0" xfId="0" applyFont="1" applyFill="1" applyProtection="1">
      <alignment vertical="center"/>
    </xf>
    <xf numFmtId="0" fontId="6" fillId="5" borderId="0" xfId="0" applyFont="1" applyFill="1" applyAlignment="1" applyProtection="1">
      <alignment horizontal="left" vertical="center"/>
    </xf>
    <xf numFmtId="0" fontId="6" fillId="0" borderId="10" xfId="0" applyFont="1" applyFill="1" applyBorder="1" applyProtection="1">
      <alignment vertical="center"/>
    </xf>
    <xf numFmtId="0" fontId="6" fillId="0" borderId="4" xfId="0" applyFont="1" applyFill="1" applyBorder="1" applyProtection="1">
      <alignment vertical="center"/>
    </xf>
    <xf numFmtId="0" fontId="0" fillId="4" borderId="0" xfId="0" applyFont="1" applyFill="1" applyAlignment="1" applyProtection="1">
      <alignment horizontal="left" vertical="top" wrapText="1"/>
    </xf>
    <xf numFmtId="0" fontId="50" fillId="0" borderId="0" xfId="4" applyFont="1" applyAlignment="1" applyProtection="1">
      <alignment vertical="top" wrapText="1"/>
    </xf>
    <xf numFmtId="0" fontId="4" fillId="4" borderId="0" xfId="0" applyFont="1" applyFill="1" applyAlignment="1" applyProtection="1">
      <alignment vertical="center"/>
    </xf>
    <xf numFmtId="0" fontId="4" fillId="0" borderId="1" xfId="0" applyFont="1" applyFill="1" applyBorder="1" applyAlignment="1" applyProtection="1">
      <alignment vertical="center" shrinkToFit="1"/>
    </xf>
    <xf numFmtId="0" fontId="4" fillId="0" borderId="34" xfId="0" applyFont="1" applyBorder="1" applyProtection="1">
      <alignment vertical="center"/>
    </xf>
    <xf numFmtId="0" fontId="4" fillId="4" borderId="32" xfId="0" applyFont="1" applyFill="1" applyBorder="1" applyProtection="1">
      <alignment vertical="center"/>
    </xf>
    <xf numFmtId="0" fontId="4" fillId="4" borderId="44" xfId="0" applyFont="1" applyFill="1" applyBorder="1" applyProtection="1">
      <alignment vertical="center"/>
    </xf>
    <xf numFmtId="0" fontId="4" fillId="4" borderId="22" xfId="0" applyFont="1" applyFill="1" applyBorder="1" applyProtection="1">
      <alignment vertical="center"/>
    </xf>
    <xf numFmtId="55" fontId="7" fillId="0" borderId="23" xfId="0" applyNumberFormat="1" applyFont="1" applyFill="1" applyBorder="1" applyAlignment="1" applyProtection="1">
      <alignment vertical="center"/>
    </xf>
    <xf numFmtId="0" fontId="4" fillId="4" borderId="27" xfId="0" applyFont="1" applyFill="1" applyBorder="1" applyProtection="1">
      <alignment vertical="center"/>
    </xf>
    <xf numFmtId="55" fontId="7" fillId="0" borderId="16" xfId="0" applyNumberFormat="1" applyFont="1" applyFill="1" applyBorder="1" applyAlignment="1" applyProtection="1">
      <alignment vertical="center"/>
    </xf>
    <xf numFmtId="0" fontId="4" fillId="4" borderId="14" xfId="0" applyFont="1" applyFill="1" applyBorder="1" applyProtection="1">
      <alignment vertical="center"/>
    </xf>
    <xf numFmtId="0" fontId="7" fillId="0" borderId="7" xfId="0" applyFont="1" applyBorder="1" applyAlignment="1" applyProtection="1">
      <alignment horizontal="right" vertical="center"/>
    </xf>
    <xf numFmtId="0" fontId="7" fillId="4" borderId="26" xfId="0" applyFont="1" applyFill="1" applyBorder="1" applyAlignment="1" applyProtection="1">
      <alignment vertical="center" wrapText="1"/>
    </xf>
    <xf numFmtId="0" fontId="7" fillId="4" borderId="0" xfId="0" applyFont="1" applyFill="1" applyBorder="1" applyAlignment="1" applyProtection="1">
      <alignment vertical="center" wrapText="1"/>
    </xf>
    <xf numFmtId="0" fontId="7" fillId="0" borderId="48" xfId="0" applyFont="1" applyBorder="1" applyAlignment="1" applyProtection="1">
      <alignment horizontal="right" vertical="center"/>
    </xf>
    <xf numFmtId="0" fontId="4" fillId="4" borderId="26" xfId="0" applyFont="1" applyFill="1" applyBorder="1" applyProtection="1">
      <alignment vertical="center"/>
    </xf>
    <xf numFmtId="0" fontId="4" fillId="4" borderId="38" xfId="0" applyFont="1" applyFill="1" applyBorder="1" applyProtection="1">
      <alignment vertical="center"/>
    </xf>
    <xf numFmtId="0" fontId="4" fillId="4" borderId="37" xfId="0" applyFont="1" applyFill="1" applyBorder="1" applyProtection="1">
      <alignment vertical="center"/>
    </xf>
    <xf numFmtId="0" fontId="7" fillId="4" borderId="46" xfId="0" applyFont="1" applyFill="1" applyBorder="1" applyAlignment="1" applyProtection="1">
      <alignment horizontal="center" vertical="center"/>
    </xf>
    <xf numFmtId="0" fontId="6" fillId="4" borderId="0" xfId="0" applyFont="1" applyFill="1" applyBorder="1" applyAlignment="1" applyProtection="1">
      <alignment vertical="top" wrapText="1"/>
    </xf>
    <xf numFmtId="0" fontId="9" fillId="4" borderId="0" xfId="0" applyFont="1" applyFill="1" applyBorder="1" applyAlignment="1" applyProtection="1">
      <alignment vertical="top" wrapText="1"/>
    </xf>
    <xf numFmtId="0" fontId="7" fillId="4" borderId="37" xfId="0" applyFont="1" applyFill="1" applyBorder="1" applyProtection="1">
      <alignment vertical="center"/>
    </xf>
    <xf numFmtId="0" fontId="7" fillId="4" borderId="2" xfId="0" applyFont="1" applyFill="1" applyBorder="1" applyProtection="1">
      <alignment vertical="center"/>
    </xf>
    <xf numFmtId="0" fontId="0" fillId="4" borderId="5" xfId="0" applyFont="1" applyFill="1" applyBorder="1" applyAlignment="1" applyProtection="1">
      <alignment vertical="center"/>
    </xf>
    <xf numFmtId="0" fontId="0" fillId="4" borderId="35" xfId="0" applyFont="1" applyFill="1" applyBorder="1" applyAlignment="1" applyProtection="1">
      <alignment vertical="center"/>
    </xf>
    <xf numFmtId="0" fontId="7" fillId="4" borderId="0" xfId="0" applyFont="1" applyFill="1" applyProtection="1">
      <alignment vertical="center"/>
    </xf>
    <xf numFmtId="0" fontId="6" fillId="4" borderId="12" xfId="0" applyFont="1" applyFill="1" applyBorder="1" applyProtection="1">
      <alignment vertical="center"/>
    </xf>
    <xf numFmtId="0" fontId="6" fillId="4" borderId="6" xfId="0" applyFont="1" applyFill="1" applyBorder="1" applyProtection="1">
      <alignment vertical="center"/>
    </xf>
    <xf numFmtId="0" fontId="4" fillId="4" borderId="34" xfId="8" applyFont="1" applyFill="1" applyBorder="1" applyAlignment="1" applyProtection="1">
      <alignment horizontal="center" vertical="center"/>
    </xf>
    <xf numFmtId="0" fontId="4" fillId="4" borderId="27" xfId="8" applyFont="1" applyFill="1" applyBorder="1" applyAlignment="1" applyProtection="1">
      <alignment horizontal="center" vertical="center"/>
    </xf>
    <xf numFmtId="0" fontId="4" fillId="4" borderId="15" xfId="8" applyFont="1" applyFill="1" applyBorder="1" applyAlignment="1" applyProtection="1">
      <alignment horizontal="center" vertical="center"/>
    </xf>
    <xf numFmtId="0" fontId="4" fillId="0" borderId="89" xfId="0" applyFont="1" applyBorder="1" applyAlignment="1" applyProtection="1">
      <alignment horizontal="center" vertical="center"/>
    </xf>
    <xf numFmtId="0" fontId="4" fillId="0" borderId="90" xfId="0" applyFont="1" applyBorder="1" applyAlignment="1" applyProtection="1">
      <alignment horizontal="center" vertical="center"/>
    </xf>
    <xf numFmtId="0" fontId="4" fillId="0" borderId="91" xfId="0" applyFont="1" applyBorder="1" applyAlignment="1" applyProtection="1">
      <alignment horizontal="center" vertical="center"/>
    </xf>
    <xf numFmtId="0" fontId="4" fillId="4" borderId="32" xfId="0" applyFont="1" applyFill="1" applyBorder="1" applyAlignment="1" applyProtection="1">
      <alignment vertical="top" wrapText="1"/>
    </xf>
    <xf numFmtId="0" fontId="0" fillId="4" borderId="32" xfId="0" applyFont="1" applyFill="1" applyBorder="1" applyAlignment="1" applyProtection="1">
      <alignment vertical="center"/>
    </xf>
    <xf numFmtId="0" fontId="4" fillId="4" borderId="0" xfId="0" applyFont="1" applyFill="1" applyAlignment="1" applyProtection="1">
      <alignment vertical="top"/>
    </xf>
    <xf numFmtId="0" fontId="54" fillId="4" borderId="0" xfId="0" applyFont="1" applyFill="1" applyAlignment="1" applyProtection="1">
      <alignment horizontal="center" vertical="center"/>
    </xf>
    <xf numFmtId="0" fontId="55" fillId="4" borderId="0" xfId="0" applyFont="1" applyFill="1" applyAlignment="1" applyProtection="1">
      <alignment vertical="center"/>
    </xf>
    <xf numFmtId="0" fontId="4" fillId="4" borderId="31" xfId="0" applyFont="1" applyFill="1" applyBorder="1" applyAlignment="1" applyProtection="1">
      <alignment horizontal="center" vertical="center"/>
    </xf>
    <xf numFmtId="0" fontId="4" fillId="4" borderId="59" xfId="0" applyFont="1" applyFill="1" applyBorder="1" applyAlignment="1" applyProtection="1">
      <alignment horizontal="center" vertical="center"/>
    </xf>
    <xf numFmtId="0" fontId="4" fillId="4" borderId="30" xfId="0" applyFont="1" applyFill="1" applyBorder="1" applyAlignment="1" applyProtection="1">
      <alignment horizontal="center" vertical="center"/>
    </xf>
    <xf numFmtId="0" fontId="4" fillId="4" borderId="58" xfId="0" applyFont="1" applyFill="1" applyBorder="1" applyAlignment="1" applyProtection="1">
      <alignment horizontal="center" vertical="center"/>
    </xf>
    <xf numFmtId="0" fontId="4" fillId="4" borderId="29" xfId="0" applyFont="1" applyFill="1" applyBorder="1" applyAlignment="1" applyProtection="1">
      <alignment horizontal="center" vertical="center" wrapText="1"/>
    </xf>
    <xf numFmtId="0" fontId="4" fillId="4" borderId="44" xfId="0" applyFont="1" applyFill="1" applyBorder="1" applyAlignment="1" applyProtection="1">
      <alignment horizontal="center" vertical="center" wrapText="1"/>
    </xf>
    <xf numFmtId="0" fontId="4" fillId="4" borderId="28" xfId="0" applyFont="1" applyFill="1" applyBorder="1" applyAlignment="1" applyProtection="1">
      <alignment horizontal="center" vertical="center" wrapText="1"/>
    </xf>
    <xf numFmtId="0" fontId="4" fillId="3" borderId="25" xfId="0" applyFont="1" applyFill="1" applyBorder="1" applyAlignment="1" applyProtection="1">
      <alignment horizontal="center" vertical="center"/>
      <protection locked="0"/>
    </xf>
    <xf numFmtId="0" fontId="4" fillId="3" borderId="36" xfId="0" applyFont="1" applyFill="1" applyBorder="1" applyAlignment="1" applyProtection="1">
      <alignment horizontal="center" vertical="center"/>
      <protection locked="0"/>
    </xf>
    <xf numFmtId="0" fontId="4" fillId="3" borderId="24" xfId="0" applyFont="1" applyFill="1" applyBorder="1" applyAlignment="1" applyProtection="1">
      <alignment horizontal="center" vertical="center"/>
      <protection locked="0"/>
    </xf>
    <xf numFmtId="181" fontId="4" fillId="3" borderId="25" xfId="0" applyNumberFormat="1" applyFont="1" applyFill="1" applyBorder="1" applyAlignment="1" applyProtection="1">
      <alignment horizontal="center" vertical="center"/>
      <protection locked="0"/>
    </xf>
    <xf numFmtId="181" fontId="4" fillId="3" borderId="24" xfId="0" applyNumberFormat="1" applyFont="1" applyFill="1" applyBorder="1" applyAlignment="1" applyProtection="1">
      <alignment horizontal="center" vertical="center"/>
      <protection locked="0"/>
    </xf>
    <xf numFmtId="181" fontId="4" fillId="3" borderId="36" xfId="0" applyNumberFormat="1" applyFont="1" applyFill="1" applyBorder="1" applyAlignment="1" applyProtection="1">
      <alignment horizontal="center" vertical="center"/>
      <protection locked="0"/>
    </xf>
    <xf numFmtId="0" fontId="4" fillId="4" borderId="37" xfId="8" applyFont="1" applyFill="1" applyBorder="1" applyAlignment="1" applyProtection="1">
      <alignment horizontal="center" vertical="center"/>
    </xf>
    <xf numFmtId="0" fontId="4" fillId="4" borderId="11" xfId="8" applyFont="1" applyFill="1" applyBorder="1" applyAlignment="1" applyProtection="1">
      <alignment horizontal="center" vertical="center"/>
    </xf>
    <xf numFmtId="0" fontId="4" fillId="4" borderId="69" xfId="8" applyFont="1" applyFill="1" applyBorder="1" applyAlignment="1" applyProtection="1">
      <alignment horizontal="center" vertical="center"/>
    </xf>
    <xf numFmtId="0" fontId="4" fillId="4" borderId="8" xfId="8" applyFont="1" applyFill="1" applyBorder="1" applyAlignment="1" applyProtection="1">
      <alignment horizontal="center" vertical="center" shrinkToFit="1"/>
    </xf>
    <xf numFmtId="0" fontId="4" fillId="4" borderId="11" xfId="8" applyFont="1" applyFill="1" applyBorder="1" applyAlignment="1" applyProtection="1">
      <alignment horizontal="center" vertical="center" shrinkToFit="1"/>
    </xf>
    <xf numFmtId="0" fontId="4" fillId="4" borderId="69" xfId="8" applyFont="1" applyFill="1" applyBorder="1" applyAlignment="1" applyProtection="1">
      <alignment horizontal="center" vertical="center" shrinkToFit="1"/>
    </xf>
    <xf numFmtId="180" fontId="4" fillId="4" borderId="47" xfId="0" applyNumberFormat="1" applyFont="1" applyFill="1" applyBorder="1" applyAlignment="1" applyProtection="1">
      <alignment horizontal="center" vertical="center"/>
    </xf>
    <xf numFmtId="180" fontId="4" fillId="4" borderId="25" xfId="0" applyNumberFormat="1" applyFont="1" applyFill="1" applyBorder="1" applyAlignment="1" applyProtection="1">
      <alignment horizontal="center" vertical="center"/>
    </xf>
    <xf numFmtId="180" fontId="4" fillId="4" borderId="36" xfId="0" applyNumberFormat="1" applyFont="1" applyFill="1" applyBorder="1" applyAlignment="1" applyProtection="1">
      <alignment horizontal="center" vertical="center"/>
    </xf>
    <xf numFmtId="180" fontId="4" fillId="4" borderId="47" xfId="0" applyNumberFormat="1" applyFont="1" applyFill="1" applyBorder="1" applyAlignment="1" applyProtection="1">
      <alignment horizontal="center" vertical="center" shrinkToFit="1"/>
    </xf>
    <xf numFmtId="0" fontId="4" fillId="4" borderId="0" xfId="0" applyFont="1" applyFill="1" applyBorder="1" applyAlignment="1" applyProtection="1">
      <alignment horizontal="center" vertical="center"/>
    </xf>
    <xf numFmtId="0" fontId="4" fillId="3" borderId="25" xfId="0" applyFont="1" applyFill="1" applyBorder="1" applyAlignment="1" applyProtection="1">
      <alignment vertical="center" wrapText="1"/>
      <protection locked="0"/>
    </xf>
    <xf numFmtId="0" fontId="4" fillId="3" borderId="24" xfId="0" applyFont="1" applyFill="1" applyBorder="1" applyAlignment="1" applyProtection="1">
      <alignment vertical="center" wrapText="1"/>
      <protection locked="0"/>
    </xf>
    <xf numFmtId="0" fontId="4" fillId="3" borderId="37" xfId="0" applyFont="1" applyFill="1" applyBorder="1" applyAlignment="1" applyProtection="1">
      <alignment horizontal="center" vertical="center" shrinkToFit="1"/>
      <protection locked="0"/>
    </xf>
    <xf numFmtId="0" fontId="4" fillId="3" borderId="49" xfId="0" applyFont="1" applyFill="1" applyBorder="1" applyAlignment="1" applyProtection="1">
      <alignment horizontal="center" vertical="center" shrinkToFit="1"/>
      <protection locked="0"/>
    </xf>
    <xf numFmtId="0" fontId="4" fillId="3" borderId="25" xfId="0"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shrinkToFit="1"/>
      <protection locked="0"/>
    </xf>
    <xf numFmtId="38" fontId="4" fillId="3" borderId="50" xfId="0" applyNumberFormat="1" applyFont="1" applyFill="1" applyBorder="1" applyAlignment="1" applyProtection="1">
      <alignment horizontal="center" vertical="center" shrinkToFit="1"/>
      <protection locked="0"/>
    </xf>
    <xf numFmtId="38" fontId="4" fillId="3" borderId="24" xfId="0" applyNumberFormat="1" applyFont="1" applyFill="1" applyBorder="1" applyAlignment="1" applyProtection="1">
      <alignment horizontal="center" vertical="center" shrinkToFit="1"/>
      <protection locked="0"/>
    </xf>
    <xf numFmtId="38" fontId="4" fillId="2" borderId="24" xfId="0" applyNumberFormat="1" applyFont="1" applyFill="1" applyBorder="1" applyAlignment="1" applyProtection="1">
      <alignment horizontal="right" vertical="center" shrinkToFit="1"/>
    </xf>
    <xf numFmtId="38" fontId="4" fillId="3" borderId="25" xfId="0" applyNumberFormat="1" applyFont="1" applyFill="1" applyBorder="1" applyAlignment="1" applyProtection="1">
      <alignment horizontal="center" vertical="center" shrinkToFit="1"/>
      <protection locked="0"/>
    </xf>
    <xf numFmtId="38" fontId="4" fillId="2" borderId="24" xfId="1" applyNumberFormat="1" applyFont="1" applyFill="1" applyBorder="1" applyAlignment="1" applyProtection="1">
      <alignment horizontal="right" vertical="center" shrinkToFit="1"/>
    </xf>
    <xf numFmtId="38" fontId="4" fillId="4" borderId="0" xfId="0" applyNumberFormat="1" applyFont="1" applyFill="1" applyBorder="1" applyAlignment="1" applyProtection="1">
      <alignment horizontal="center" vertical="center"/>
    </xf>
    <xf numFmtId="38" fontId="4" fillId="4" borderId="0" xfId="1" applyNumberFormat="1" applyFont="1" applyFill="1" applyBorder="1" applyAlignment="1" applyProtection="1">
      <alignment horizontal="right" vertical="center"/>
    </xf>
    <xf numFmtId="38" fontId="4" fillId="4" borderId="0" xfId="0" applyNumberFormat="1" applyFont="1" applyFill="1" applyBorder="1" applyAlignment="1" applyProtection="1">
      <alignment vertical="center"/>
    </xf>
    <xf numFmtId="0" fontId="4" fillId="3" borderId="36" xfId="0" applyFont="1" applyFill="1" applyBorder="1" applyAlignment="1" applyProtection="1">
      <alignment horizontal="center" vertical="center" shrinkToFit="1"/>
      <protection locked="0"/>
    </xf>
    <xf numFmtId="180" fontId="4" fillId="4" borderId="13" xfId="8" applyNumberFormat="1" applyFont="1" applyFill="1" applyBorder="1" applyAlignment="1" applyProtection="1">
      <alignment horizontal="left" vertical="top" wrapText="1"/>
    </xf>
    <xf numFmtId="180" fontId="4" fillId="4" borderId="13" xfId="0" applyNumberFormat="1" applyFont="1" applyFill="1" applyBorder="1" applyAlignment="1" applyProtection="1">
      <alignment horizontal="left" vertical="top" wrapText="1"/>
    </xf>
    <xf numFmtId="0" fontId="52" fillId="4" borderId="13" xfId="0" applyFont="1" applyFill="1" applyBorder="1" applyAlignment="1" applyProtection="1">
      <alignment vertical="top"/>
    </xf>
    <xf numFmtId="0" fontId="4" fillId="4" borderId="31" xfId="0" applyFont="1" applyFill="1" applyBorder="1" applyAlignment="1" applyProtection="1">
      <alignment horizontal="center" vertical="center" wrapText="1"/>
    </xf>
    <xf numFmtId="0" fontId="4" fillId="4" borderId="59" xfId="0" applyFont="1" applyFill="1" applyBorder="1" applyAlignment="1" applyProtection="1">
      <alignment horizontal="center" vertical="center" wrapText="1"/>
    </xf>
    <xf numFmtId="0" fontId="4" fillId="4" borderId="29" xfId="0" applyFont="1" applyFill="1" applyBorder="1" applyAlignment="1" applyProtection="1">
      <alignment horizontal="center" vertical="center"/>
    </xf>
    <xf numFmtId="0" fontId="4" fillId="4" borderId="32" xfId="0" applyFont="1" applyFill="1" applyBorder="1" applyAlignment="1" applyProtection="1">
      <alignment horizontal="center" vertical="center"/>
    </xf>
    <xf numFmtId="0" fontId="4" fillId="4" borderId="44" xfId="0" applyFont="1" applyFill="1" applyBorder="1" applyAlignment="1" applyProtection="1">
      <alignment horizontal="center" vertical="center"/>
    </xf>
    <xf numFmtId="0" fontId="4" fillId="4" borderId="74" xfId="0" applyFont="1" applyFill="1" applyBorder="1" applyAlignment="1" applyProtection="1">
      <alignment horizontal="center" vertical="center"/>
    </xf>
    <xf numFmtId="0" fontId="4" fillId="4" borderId="13" xfId="0" applyFont="1" applyFill="1" applyBorder="1" applyAlignment="1" applyProtection="1">
      <alignment horizontal="center" vertical="center"/>
    </xf>
    <xf numFmtId="0" fontId="4" fillId="4" borderId="45" xfId="0" applyFont="1" applyFill="1" applyBorder="1" applyAlignment="1" applyProtection="1">
      <alignment horizontal="center" vertical="center"/>
    </xf>
    <xf numFmtId="38" fontId="4" fillId="4" borderId="0" xfId="0" applyNumberFormat="1" applyFont="1" applyFill="1" applyBorder="1" applyAlignment="1" applyProtection="1">
      <alignment horizontal="right" vertical="center"/>
    </xf>
    <xf numFmtId="0" fontId="4" fillId="0" borderId="6" xfId="0" applyFont="1" applyFill="1" applyBorder="1" applyAlignment="1" applyProtection="1">
      <alignment vertical="center"/>
    </xf>
    <xf numFmtId="0" fontId="4" fillId="0" borderId="5" xfId="0" applyFont="1" applyFill="1" applyBorder="1" applyAlignment="1" applyProtection="1">
      <alignment vertical="center"/>
    </xf>
    <xf numFmtId="0" fontId="4" fillId="0" borderId="35" xfId="0" applyFont="1" applyFill="1" applyBorder="1" applyAlignment="1" applyProtection="1">
      <alignment vertical="center"/>
    </xf>
    <xf numFmtId="38" fontId="4" fillId="2" borderId="74" xfId="1" applyNumberFormat="1" applyFont="1" applyFill="1" applyBorder="1" applyAlignment="1" applyProtection="1">
      <alignment vertical="center" shrinkToFit="1"/>
    </xf>
    <xf numFmtId="38" fontId="4" fillId="2" borderId="13" xfId="1" applyNumberFormat="1" applyFont="1" applyFill="1" applyBorder="1" applyAlignment="1" applyProtection="1">
      <alignment vertical="center" shrinkToFit="1"/>
    </xf>
    <xf numFmtId="38" fontId="4" fillId="4" borderId="0" xfId="1" applyNumberFormat="1" applyFont="1" applyFill="1" applyBorder="1" applyAlignment="1" applyProtection="1">
      <alignment vertical="center"/>
    </xf>
    <xf numFmtId="0" fontId="4" fillId="0" borderId="12" xfId="0" applyFont="1" applyFill="1" applyBorder="1" applyAlignment="1" applyProtection="1">
      <alignment horizontal="left" vertical="center"/>
    </xf>
    <xf numFmtId="0" fontId="4" fillId="0" borderId="11" xfId="0" applyFont="1" applyFill="1" applyBorder="1" applyAlignment="1" applyProtection="1">
      <alignment horizontal="left" vertical="center"/>
    </xf>
    <xf numFmtId="38" fontId="4" fillId="2" borderId="8" xfId="1" applyNumberFormat="1" applyFont="1" applyFill="1" applyBorder="1" applyAlignment="1" applyProtection="1">
      <alignment vertical="center" shrinkToFit="1"/>
    </xf>
    <xf numFmtId="38" fontId="4" fillId="2" borderId="11" xfId="1" applyNumberFormat="1" applyFont="1" applyFill="1" applyBorder="1" applyAlignment="1" applyProtection="1">
      <alignment vertical="center" shrinkToFit="1"/>
    </xf>
    <xf numFmtId="38" fontId="4" fillId="3" borderId="6" xfId="0" applyNumberFormat="1" applyFont="1" applyFill="1" applyBorder="1" applyAlignment="1" applyProtection="1">
      <alignment horizontal="center" vertical="center" shrinkToFit="1"/>
      <protection locked="0"/>
    </xf>
    <xf numFmtId="38" fontId="4" fillId="3" borderId="5" xfId="0" applyNumberFormat="1" applyFont="1" applyFill="1" applyBorder="1" applyAlignment="1" applyProtection="1">
      <alignment horizontal="center" vertical="center" shrinkToFit="1"/>
      <protection locked="0"/>
    </xf>
    <xf numFmtId="38" fontId="4" fillId="3" borderId="2" xfId="0" applyNumberFormat="1" applyFont="1" applyFill="1" applyBorder="1" applyAlignment="1" applyProtection="1">
      <alignment horizontal="center" vertical="center" shrinkToFit="1"/>
      <protection locked="0"/>
    </xf>
    <xf numFmtId="0" fontId="4" fillId="0" borderId="50" xfId="0" applyFont="1" applyFill="1" applyBorder="1" applyAlignment="1" applyProtection="1">
      <alignment vertical="center" shrinkToFit="1"/>
    </xf>
    <xf numFmtId="0" fontId="4" fillId="0" borderId="24" xfId="0" applyFont="1" applyFill="1" applyBorder="1" applyAlignment="1" applyProtection="1">
      <alignment vertical="center" shrinkToFit="1"/>
    </xf>
    <xf numFmtId="0" fontId="4" fillId="0" borderId="36" xfId="0" applyFont="1" applyFill="1" applyBorder="1" applyAlignment="1" applyProtection="1">
      <alignment vertical="center" shrinkToFit="1"/>
    </xf>
    <xf numFmtId="38" fontId="4" fillId="3" borderId="37" xfId="1" applyNumberFormat="1" applyFont="1" applyFill="1" applyBorder="1" applyAlignment="1" applyProtection="1">
      <alignment vertical="center" shrinkToFit="1"/>
      <protection locked="0"/>
    </xf>
    <xf numFmtId="38" fontId="4" fillId="3" borderId="49" xfId="1" applyNumberFormat="1" applyFont="1" applyFill="1" applyBorder="1" applyAlignment="1" applyProtection="1">
      <alignment vertical="center" shrinkToFit="1"/>
      <protection locked="0"/>
    </xf>
    <xf numFmtId="0" fontId="4" fillId="4" borderId="25" xfId="0" applyFont="1" applyFill="1" applyBorder="1" applyAlignment="1" applyProtection="1">
      <alignment vertical="center" wrapText="1"/>
    </xf>
    <xf numFmtId="0" fontId="4" fillId="4" borderId="24" xfId="0" applyFont="1" applyFill="1" applyBorder="1" applyAlignment="1" applyProtection="1">
      <alignment vertical="center" wrapText="1"/>
    </xf>
    <xf numFmtId="0" fontId="4" fillId="4" borderId="36" xfId="0" applyFont="1" applyFill="1" applyBorder="1" applyAlignment="1" applyProtection="1">
      <alignment vertical="center" wrapText="1"/>
    </xf>
    <xf numFmtId="0" fontId="4" fillId="4" borderId="25" xfId="0" applyFont="1" applyFill="1" applyBorder="1" applyAlignment="1" applyProtection="1">
      <alignment horizontal="center" vertical="center" shrinkToFit="1"/>
    </xf>
    <xf numFmtId="0" fontId="4" fillId="4" borderId="24" xfId="0" applyFont="1" applyFill="1" applyBorder="1" applyAlignment="1" applyProtection="1">
      <alignment horizontal="center" vertical="center" shrinkToFit="1"/>
    </xf>
    <xf numFmtId="0" fontId="4" fillId="4" borderId="25" xfId="0" applyFont="1" applyFill="1" applyBorder="1" applyAlignment="1" applyProtection="1">
      <alignment horizontal="center" vertical="center"/>
    </xf>
    <xf numFmtId="0" fontId="4" fillId="4" borderId="24" xfId="0" applyFont="1" applyFill="1" applyBorder="1" applyAlignment="1" applyProtection="1">
      <alignment horizontal="center" vertical="center"/>
    </xf>
    <xf numFmtId="38" fontId="4" fillId="4" borderId="50" xfId="0" applyNumberFormat="1" applyFont="1" applyFill="1" applyBorder="1" applyAlignment="1" applyProtection="1">
      <alignment vertical="center"/>
    </xf>
    <xf numFmtId="38" fontId="4" fillId="4" borderId="24" xfId="0" applyNumberFormat="1" applyFont="1" applyFill="1" applyBorder="1" applyAlignment="1" applyProtection="1">
      <alignment vertical="center"/>
    </xf>
    <xf numFmtId="38" fontId="4" fillId="4" borderId="25" xfId="0" applyNumberFormat="1" applyFont="1" applyFill="1" applyBorder="1" applyAlignment="1" applyProtection="1">
      <alignment vertical="center"/>
    </xf>
    <xf numFmtId="38" fontId="4" fillId="4" borderId="49" xfId="0" applyNumberFormat="1" applyFont="1" applyFill="1" applyBorder="1" applyAlignment="1" applyProtection="1">
      <alignment horizontal="right" vertical="center"/>
    </xf>
    <xf numFmtId="0" fontId="4" fillId="4" borderId="24" xfId="0" applyFont="1" applyFill="1" applyBorder="1" applyAlignment="1" applyProtection="1">
      <alignment vertical="center"/>
    </xf>
    <xf numFmtId="38" fontId="4" fillId="4" borderId="24" xfId="0" applyNumberFormat="1" applyFont="1" applyFill="1" applyBorder="1" applyAlignment="1" applyProtection="1">
      <alignment horizontal="right" vertical="center"/>
    </xf>
    <xf numFmtId="38" fontId="4" fillId="4" borderId="8" xfId="0" applyNumberFormat="1" applyFont="1" applyFill="1" applyBorder="1" applyAlignment="1" applyProtection="1">
      <alignment vertical="center"/>
    </xf>
    <xf numFmtId="38" fontId="4" fillId="4" borderId="11" xfId="0" applyNumberFormat="1" applyFont="1" applyFill="1" applyBorder="1" applyAlignment="1" applyProtection="1">
      <alignment vertical="center"/>
    </xf>
    <xf numFmtId="38" fontId="4" fillId="4" borderId="11" xfId="0" applyNumberFormat="1" applyFont="1" applyFill="1" applyBorder="1" applyAlignment="1" applyProtection="1">
      <alignment horizontal="right" vertical="center"/>
    </xf>
    <xf numFmtId="0" fontId="4" fillId="4" borderId="32" xfId="0" applyFont="1" applyFill="1" applyBorder="1" applyAlignment="1" applyProtection="1">
      <alignment horizontal="center" vertical="center" wrapText="1"/>
    </xf>
    <xf numFmtId="0" fontId="4" fillId="4" borderId="74" xfId="0" applyFont="1" applyFill="1" applyBorder="1" applyAlignment="1" applyProtection="1">
      <alignment horizontal="center" vertical="center" wrapText="1"/>
    </xf>
    <xf numFmtId="0" fontId="4" fillId="4" borderId="13" xfId="0" applyFont="1" applyFill="1" applyBorder="1" applyAlignment="1" applyProtection="1">
      <alignment horizontal="center" vertical="center" wrapText="1"/>
    </xf>
    <xf numFmtId="0" fontId="4" fillId="4" borderId="33" xfId="0" applyFont="1" applyFill="1" applyBorder="1" applyAlignment="1" applyProtection="1">
      <alignment horizontal="center" vertical="center"/>
    </xf>
    <xf numFmtId="0" fontId="4" fillId="4" borderId="28" xfId="0" applyFont="1" applyFill="1" applyBorder="1" applyAlignment="1" applyProtection="1">
      <alignment horizontal="center" vertical="center"/>
    </xf>
    <xf numFmtId="38" fontId="4" fillId="2" borderId="2" xfId="1" applyNumberFormat="1" applyFont="1" applyFill="1" applyBorder="1" applyAlignment="1" applyProtection="1">
      <alignment vertical="center" shrinkToFit="1"/>
    </xf>
    <xf numFmtId="38" fontId="4" fillId="2" borderId="5" xfId="1" applyNumberFormat="1" applyFont="1" applyFill="1" applyBorder="1" applyAlignment="1" applyProtection="1">
      <alignment vertical="center" shrinkToFit="1"/>
    </xf>
    <xf numFmtId="0" fontId="4" fillId="4" borderId="2" xfId="0" applyFont="1" applyFill="1" applyBorder="1" applyAlignment="1" applyProtection="1">
      <alignment horizontal="center" vertical="center" wrapText="1"/>
    </xf>
    <xf numFmtId="0" fontId="4" fillId="4" borderId="5" xfId="0" applyFont="1" applyFill="1" applyBorder="1" applyAlignment="1" applyProtection="1">
      <alignment horizontal="center" vertical="center"/>
    </xf>
    <xf numFmtId="0" fontId="4" fillId="4" borderId="1" xfId="0" applyFont="1" applyFill="1" applyBorder="1" applyAlignment="1" applyProtection="1">
      <alignment horizontal="center" vertical="center"/>
    </xf>
    <xf numFmtId="0" fontId="4" fillId="2" borderId="24" xfId="8" applyFont="1" applyFill="1" applyBorder="1" applyAlignment="1" applyProtection="1">
      <alignment horizontal="center" vertical="center"/>
    </xf>
    <xf numFmtId="0" fontId="4" fillId="2" borderId="36" xfId="8" applyFont="1" applyFill="1" applyBorder="1" applyAlignment="1" applyProtection="1">
      <alignment horizontal="center" vertical="center"/>
    </xf>
    <xf numFmtId="0" fontId="4" fillId="2" borderId="47" xfId="8" applyFont="1" applyFill="1" applyBorder="1" applyAlignment="1" applyProtection="1">
      <alignment horizontal="center" vertical="center"/>
    </xf>
    <xf numFmtId="0" fontId="4" fillId="2" borderId="25" xfId="8" applyFont="1" applyFill="1" applyBorder="1" applyAlignment="1" applyProtection="1">
      <alignment horizontal="center" vertical="center"/>
    </xf>
    <xf numFmtId="0" fontId="53" fillId="4" borderId="0" xfId="0" applyFont="1" applyFill="1" applyBorder="1" applyAlignment="1" applyProtection="1">
      <alignment horizontal="center" vertical="center"/>
    </xf>
    <xf numFmtId="0" fontId="59" fillId="4" borderId="0" xfId="0" applyFont="1" applyFill="1" applyBorder="1" applyAlignment="1" applyProtection="1">
      <alignment horizontal="center" vertical="center"/>
    </xf>
    <xf numFmtId="0" fontId="4" fillId="0" borderId="49" xfId="0" applyFont="1" applyFill="1" applyBorder="1" applyAlignment="1" applyProtection="1">
      <alignment horizontal="left" vertical="center"/>
    </xf>
    <xf numFmtId="0" fontId="4" fillId="4" borderId="33" xfId="8" applyFont="1" applyFill="1" applyBorder="1" applyAlignment="1" applyProtection="1">
      <alignment horizontal="center" vertical="center" wrapText="1"/>
    </xf>
    <xf numFmtId="0" fontId="4" fillId="4" borderId="44" xfId="8" applyFont="1" applyFill="1" applyBorder="1" applyAlignment="1" applyProtection="1">
      <alignment horizontal="center" vertical="center" wrapText="1"/>
    </xf>
    <xf numFmtId="0" fontId="4" fillId="4" borderId="25" xfId="0" applyFont="1" applyFill="1" applyBorder="1" applyAlignment="1" applyProtection="1">
      <alignment horizontal="center" vertical="center" wrapText="1"/>
    </xf>
    <xf numFmtId="0" fontId="4" fillId="4" borderId="36" xfId="0" applyFont="1" applyFill="1" applyBorder="1" applyAlignment="1" applyProtection="1">
      <alignment horizontal="center" vertical="center"/>
    </xf>
    <xf numFmtId="38" fontId="4" fillId="4" borderId="37" xfId="0" applyNumberFormat="1" applyFont="1" applyFill="1" applyBorder="1" applyAlignment="1" applyProtection="1">
      <alignment vertical="center"/>
    </xf>
    <xf numFmtId="38" fontId="4" fillId="4" borderId="49" xfId="0" applyNumberFormat="1" applyFont="1" applyFill="1" applyBorder="1" applyAlignment="1" applyProtection="1">
      <alignment vertical="center"/>
    </xf>
    <xf numFmtId="0" fontId="4" fillId="4" borderId="51" xfId="8" applyFont="1" applyFill="1" applyBorder="1" applyAlignment="1" applyProtection="1">
      <alignment horizontal="center" vertical="center"/>
    </xf>
    <xf numFmtId="0" fontId="4" fillId="4" borderId="47" xfId="8" applyFont="1" applyFill="1" applyBorder="1" applyAlignment="1" applyProtection="1">
      <alignment horizontal="center" vertical="center"/>
    </xf>
    <xf numFmtId="181" fontId="4" fillId="2" borderId="47" xfId="8" applyNumberFormat="1" applyFont="1" applyFill="1" applyBorder="1" applyAlignment="1" applyProtection="1">
      <alignment horizontal="center" vertical="center"/>
    </xf>
    <xf numFmtId="181" fontId="4" fillId="2" borderId="54" xfId="8" applyNumberFormat="1" applyFont="1" applyFill="1" applyBorder="1" applyAlignment="1" applyProtection="1">
      <alignment horizontal="center" vertical="center"/>
    </xf>
    <xf numFmtId="0" fontId="58" fillId="4" borderId="0" xfId="0" applyFont="1" applyFill="1" applyAlignment="1" applyProtection="1">
      <alignment horizontal="left" vertical="center"/>
    </xf>
    <xf numFmtId="0" fontId="57" fillId="4" borderId="0" xfId="8" applyFont="1" applyFill="1" applyAlignment="1" applyProtection="1">
      <alignment horizontal="center" vertical="center"/>
    </xf>
    <xf numFmtId="0" fontId="4" fillId="4" borderId="10" xfId="8" applyFont="1" applyFill="1" applyBorder="1" applyAlignment="1" applyProtection="1">
      <alignment horizontal="center" vertical="center"/>
    </xf>
    <xf numFmtId="0" fontId="4" fillId="4" borderId="9" xfId="8" applyFont="1" applyFill="1" applyBorder="1" applyAlignment="1" applyProtection="1">
      <alignment horizontal="center" vertical="center"/>
    </xf>
    <xf numFmtId="0" fontId="4" fillId="4" borderId="4" xfId="8" applyFont="1" applyFill="1" applyBorder="1" applyAlignment="1" applyProtection="1">
      <alignment horizontal="center" vertical="center"/>
    </xf>
    <xf numFmtId="0" fontId="4" fillId="4" borderId="3" xfId="8" applyFont="1" applyFill="1" applyBorder="1" applyAlignment="1" applyProtection="1">
      <alignment horizontal="center" vertical="center"/>
    </xf>
    <xf numFmtId="0" fontId="4" fillId="2" borderId="3" xfId="8" applyFont="1" applyFill="1" applyBorder="1" applyAlignment="1" applyProtection="1">
      <alignment horizontal="center" vertical="center"/>
    </xf>
    <xf numFmtId="0" fontId="4" fillId="2" borderId="52" xfId="8" applyFont="1" applyFill="1" applyBorder="1" applyAlignment="1" applyProtection="1">
      <alignment horizontal="center" vertical="center"/>
    </xf>
    <xf numFmtId="0" fontId="4" fillId="4" borderId="8" xfId="8" applyFont="1" applyFill="1" applyBorder="1" applyAlignment="1" applyProtection="1">
      <alignment horizontal="center" vertical="center"/>
    </xf>
    <xf numFmtId="0" fontId="4" fillId="2" borderId="11" xfId="8" applyFont="1" applyFill="1" applyBorder="1" applyAlignment="1" applyProtection="1">
      <alignment horizontal="center" vertical="center"/>
    </xf>
    <xf numFmtId="0" fontId="4" fillId="4" borderId="7" xfId="8" applyFont="1" applyFill="1" applyBorder="1" applyAlignment="1" applyProtection="1">
      <alignment horizontal="center" vertical="center"/>
    </xf>
    <xf numFmtId="0" fontId="4" fillId="4" borderId="45"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38" fontId="7" fillId="2" borderId="59" xfId="0" applyNumberFormat="1" applyFont="1" applyFill="1" applyBorder="1" applyAlignment="1" applyProtection="1">
      <alignment horizontal="right" vertical="center"/>
    </xf>
    <xf numFmtId="38" fontId="7" fillId="2" borderId="58" xfId="0" applyNumberFormat="1" applyFont="1" applyFill="1" applyBorder="1" applyAlignment="1" applyProtection="1">
      <alignment horizontal="right" vertical="center"/>
    </xf>
    <xf numFmtId="38" fontId="7" fillId="2" borderId="74" xfId="0" applyNumberFormat="1" applyFont="1" applyFill="1" applyBorder="1" applyAlignment="1" applyProtection="1">
      <alignment horizontal="right" vertical="center"/>
    </xf>
    <xf numFmtId="0" fontId="6" fillId="4" borderId="32" xfId="0" applyFont="1" applyFill="1" applyBorder="1" applyAlignment="1" applyProtection="1">
      <alignment horizontal="left" vertical="top" wrapText="1"/>
    </xf>
    <xf numFmtId="0" fontId="0" fillId="4" borderId="32" xfId="0" applyFont="1" applyFill="1" applyBorder="1" applyAlignment="1" applyProtection="1">
      <alignment horizontal="left" vertical="top" wrapText="1"/>
    </xf>
    <xf numFmtId="0" fontId="0" fillId="4" borderId="0" xfId="0" applyFont="1" applyFill="1" applyAlignment="1" applyProtection="1">
      <alignment horizontal="left" vertical="top" wrapText="1"/>
    </xf>
    <xf numFmtId="0" fontId="7" fillId="0" borderId="8" xfId="0" applyFont="1" applyFill="1" applyBorder="1" applyAlignment="1" applyProtection="1">
      <alignment horizontal="left" vertical="center" wrapText="1"/>
    </xf>
    <xf numFmtId="0" fontId="7" fillId="0" borderId="11" xfId="0" applyFont="1" applyFill="1" applyBorder="1" applyAlignment="1" applyProtection="1">
      <alignment horizontal="left" vertical="center" wrapText="1"/>
    </xf>
    <xf numFmtId="0" fontId="7" fillId="0" borderId="7" xfId="0" applyFont="1" applyFill="1" applyBorder="1" applyAlignment="1" applyProtection="1">
      <alignment horizontal="left" vertical="center" wrapText="1"/>
    </xf>
    <xf numFmtId="38" fontId="7" fillId="2" borderId="10" xfId="0" applyNumberFormat="1" applyFont="1" applyFill="1" applyBorder="1" applyAlignment="1" applyProtection="1">
      <alignment horizontal="right" vertical="center"/>
    </xf>
    <xf numFmtId="38" fontId="7" fillId="2" borderId="9" xfId="0" applyNumberFormat="1" applyFont="1" applyFill="1" applyBorder="1" applyAlignment="1" applyProtection="1">
      <alignment horizontal="right" vertical="center"/>
    </xf>
    <xf numFmtId="38" fontId="7" fillId="2" borderId="8" xfId="0" applyNumberFormat="1" applyFont="1" applyFill="1" applyBorder="1" applyAlignment="1" applyProtection="1">
      <alignment horizontal="right" vertical="center"/>
    </xf>
    <xf numFmtId="38" fontId="7" fillId="2" borderId="4" xfId="0" applyNumberFormat="1" applyFont="1" applyFill="1" applyBorder="1" applyAlignment="1" applyProtection="1">
      <alignment horizontal="right" vertical="center"/>
    </xf>
    <xf numFmtId="38" fontId="7" fillId="2" borderId="3" xfId="0" applyNumberFormat="1" applyFont="1" applyFill="1" applyBorder="1" applyAlignment="1" applyProtection="1">
      <alignment horizontal="right" vertical="center"/>
    </xf>
    <xf numFmtId="38" fontId="7" fillId="2" borderId="2" xfId="0" applyNumberFormat="1" applyFont="1" applyFill="1" applyBorder="1" applyAlignment="1" applyProtection="1">
      <alignment horizontal="right" vertical="center"/>
    </xf>
    <xf numFmtId="0" fontId="7" fillId="4" borderId="2" xfId="0" applyFont="1" applyFill="1" applyBorder="1" applyAlignment="1" applyProtection="1">
      <alignment horizontal="left" vertical="center" wrapText="1"/>
    </xf>
    <xf numFmtId="0" fontId="7" fillId="4" borderId="5" xfId="0" applyFont="1" applyFill="1" applyBorder="1" applyAlignment="1" applyProtection="1">
      <alignment horizontal="left" vertical="center" wrapText="1"/>
    </xf>
    <xf numFmtId="0" fontId="7" fillId="4" borderId="1" xfId="0" applyFont="1" applyFill="1" applyBorder="1" applyAlignment="1" applyProtection="1">
      <alignment horizontal="left" vertical="center" wrapText="1"/>
    </xf>
    <xf numFmtId="0" fontId="7" fillId="4" borderId="8" xfId="0" applyFont="1" applyFill="1" applyBorder="1" applyAlignment="1" applyProtection="1">
      <alignment horizontal="left" vertical="center" wrapText="1"/>
    </xf>
    <xf numFmtId="0" fontId="7" fillId="4" borderId="11" xfId="0" applyFont="1" applyFill="1" applyBorder="1" applyAlignment="1" applyProtection="1">
      <alignment horizontal="left" vertical="center" wrapText="1"/>
    </xf>
    <xf numFmtId="0" fontId="7" fillId="4" borderId="7" xfId="0" applyFont="1" applyFill="1" applyBorder="1" applyAlignment="1" applyProtection="1">
      <alignment horizontal="left" vertical="center" wrapText="1"/>
    </xf>
    <xf numFmtId="0" fontId="7" fillId="4" borderId="2" xfId="0" applyFont="1" applyFill="1" applyBorder="1" applyAlignment="1" applyProtection="1">
      <alignment vertical="center"/>
    </xf>
    <xf numFmtId="0" fontId="7" fillId="4" borderId="5" xfId="0" applyFont="1" applyFill="1" applyBorder="1" applyAlignment="1" applyProtection="1">
      <alignment vertical="center"/>
    </xf>
    <xf numFmtId="0" fontId="7" fillId="4" borderId="1" xfId="0" applyFont="1" applyFill="1" applyBorder="1" applyAlignment="1" applyProtection="1">
      <alignment vertical="center"/>
    </xf>
    <xf numFmtId="38" fontId="7" fillId="3" borderId="2" xfId="0" applyNumberFormat="1" applyFont="1" applyFill="1" applyBorder="1" applyAlignment="1" applyProtection="1">
      <alignment horizontal="right" vertical="center"/>
      <protection locked="0"/>
    </xf>
    <xf numFmtId="38" fontId="7" fillId="3" borderId="5" xfId="0" applyNumberFormat="1" applyFont="1" applyFill="1" applyBorder="1" applyAlignment="1" applyProtection="1">
      <alignment horizontal="right" vertical="center"/>
      <protection locked="0"/>
    </xf>
    <xf numFmtId="0" fontId="7" fillId="4" borderId="33" xfId="0" applyFont="1" applyFill="1" applyBorder="1" applyAlignment="1" applyProtection="1">
      <alignment horizontal="left" vertical="center" wrapText="1"/>
    </xf>
    <xf numFmtId="0" fontId="0" fillId="4" borderId="32" xfId="0" applyFont="1" applyFill="1" applyBorder="1" applyAlignment="1" applyProtection="1">
      <alignment horizontal="left" vertical="center"/>
    </xf>
    <xf numFmtId="0" fontId="0" fillId="4" borderId="28" xfId="0" applyFont="1" applyFill="1" applyBorder="1" applyAlignment="1" applyProtection="1">
      <alignment horizontal="left" vertical="center"/>
    </xf>
    <xf numFmtId="38" fontId="7" fillId="2" borderId="31" xfId="0" applyNumberFormat="1" applyFont="1" applyFill="1" applyBorder="1" applyAlignment="1" applyProtection="1">
      <alignment horizontal="right" vertical="center"/>
    </xf>
    <xf numFmtId="38" fontId="7" fillId="2" borderId="30" xfId="0" applyNumberFormat="1" applyFont="1" applyFill="1" applyBorder="1" applyAlignment="1" applyProtection="1">
      <alignment horizontal="right" vertical="center"/>
    </xf>
    <xf numFmtId="38" fontId="7" fillId="2" borderId="29" xfId="0" applyNumberFormat="1" applyFont="1" applyFill="1" applyBorder="1" applyAlignment="1" applyProtection="1">
      <alignment horizontal="right" vertical="center"/>
    </xf>
    <xf numFmtId="0" fontId="7" fillId="4" borderId="25" xfId="0" applyFont="1" applyFill="1" applyBorder="1" applyAlignment="1" applyProtection="1">
      <alignment vertical="center"/>
    </xf>
    <xf numFmtId="0" fontId="7" fillId="4" borderId="24" xfId="0" applyFont="1" applyFill="1" applyBorder="1" applyAlignment="1" applyProtection="1">
      <alignment vertical="center"/>
    </xf>
    <xf numFmtId="0" fontId="7" fillId="4" borderId="23" xfId="0" applyFont="1" applyFill="1" applyBorder="1" applyAlignment="1" applyProtection="1">
      <alignment vertical="center"/>
    </xf>
    <xf numFmtId="38" fontId="7" fillId="2" borderId="19" xfId="0" applyNumberFormat="1" applyFont="1" applyFill="1" applyBorder="1" applyAlignment="1" applyProtection="1">
      <alignment horizontal="right" vertical="center"/>
    </xf>
    <xf numFmtId="38" fontId="7" fillId="2" borderId="18" xfId="0" applyNumberFormat="1" applyFont="1" applyFill="1" applyBorder="1" applyAlignment="1" applyProtection="1">
      <alignment horizontal="right" vertical="center"/>
    </xf>
    <xf numFmtId="38" fontId="7" fillId="2" borderId="17" xfId="0" applyNumberFormat="1" applyFont="1" applyFill="1" applyBorder="1" applyAlignment="1" applyProtection="1">
      <alignment horizontal="right" vertical="center"/>
    </xf>
    <xf numFmtId="0" fontId="7" fillId="4" borderId="21" xfId="0" applyFont="1" applyFill="1" applyBorder="1" applyAlignment="1" applyProtection="1">
      <alignment horizontal="left" vertical="center" wrapText="1"/>
    </xf>
    <xf numFmtId="0" fontId="0" fillId="4" borderId="20" xfId="0" applyFont="1" applyFill="1" applyBorder="1" applyAlignment="1" applyProtection="1">
      <alignment horizontal="left" vertical="center"/>
    </xf>
    <xf numFmtId="0" fontId="0" fillId="4" borderId="16" xfId="0" applyFont="1" applyFill="1" applyBorder="1" applyAlignment="1" applyProtection="1">
      <alignment horizontal="left" vertical="center"/>
    </xf>
    <xf numFmtId="38" fontId="7" fillId="2" borderId="25" xfId="0" applyNumberFormat="1" applyFont="1" applyFill="1" applyBorder="1" applyAlignment="1" applyProtection="1">
      <alignment horizontal="right" vertical="center"/>
    </xf>
    <xf numFmtId="38" fontId="7" fillId="2" borderId="24" xfId="0" applyNumberFormat="1" applyFont="1" applyFill="1" applyBorder="1" applyAlignment="1" applyProtection="1">
      <alignment horizontal="right" vertical="center"/>
    </xf>
    <xf numFmtId="0" fontId="7" fillId="4" borderId="25" xfId="0" applyFont="1" applyFill="1" applyBorder="1" applyAlignment="1" applyProtection="1">
      <alignment horizontal="left" vertical="center" wrapText="1"/>
    </xf>
    <xf numFmtId="0" fontId="7" fillId="4" borderId="24" xfId="0" applyFont="1" applyFill="1" applyBorder="1" applyAlignment="1" applyProtection="1">
      <alignment horizontal="left" vertical="center" wrapText="1"/>
    </xf>
    <xf numFmtId="0" fontId="7" fillId="4" borderId="36" xfId="0" applyFont="1" applyFill="1" applyBorder="1" applyAlignment="1" applyProtection="1">
      <alignment horizontal="left" vertical="center" wrapText="1"/>
    </xf>
    <xf numFmtId="38" fontId="7" fillId="3" borderId="25" xfId="0" applyNumberFormat="1" applyFont="1" applyFill="1" applyBorder="1" applyAlignment="1" applyProtection="1">
      <alignment horizontal="right" vertical="center"/>
      <protection locked="0"/>
    </xf>
    <xf numFmtId="38" fontId="7" fillId="3" borderId="24" xfId="0" applyNumberFormat="1" applyFont="1" applyFill="1" applyBorder="1" applyAlignment="1" applyProtection="1">
      <alignment horizontal="right" vertical="center"/>
      <protection locked="0"/>
    </xf>
    <xf numFmtId="0" fontId="7" fillId="4" borderId="25" xfId="0" applyFont="1" applyFill="1" applyBorder="1" applyAlignment="1" applyProtection="1">
      <alignment vertical="center" wrapText="1"/>
    </xf>
    <xf numFmtId="0" fontId="7" fillId="4" borderId="24" xfId="0" applyFont="1" applyFill="1" applyBorder="1" applyAlignment="1" applyProtection="1">
      <alignment vertical="center" wrapText="1"/>
    </xf>
    <xf numFmtId="0" fontId="7" fillId="4" borderId="36" xfId="0" applyFont="1" applyFill="1" applyBorder="1" applyAlignment="1" applyProtection="1">
      <alignment vertical="center" wrapText="1"/>
    </xf>
    <xf numFmtId="38" fontId="7" fillId="4" borderId="25" xfId="0" applyNumberFormat="1" applyFont="1" applyFill="1" applyBorder="1" applyAlignment="1" applyProtection="1">
      <alignment horizontal="right" vertical="center"/>
    </xf>
    <xf numFmtId="38" fontId="7" fillId="4" borderId="24" xfId="0" applyNumberFormat="1" applyFont="1" applyFill="1" applyBorder="1" applyAlignment="1" applyProtection="1">
      <alignment horizontal="right" vertical="center"/>
    </xf>
    <xf numFmtId="38" fontId="7" fillId="2" borderId="43" xfId="0" applyNumberFormat="1" applyFont="1" applyFill="1" applyBorder="1" applyAlignment="1" applyProtection="1">
      <alignment horizontal="right" vertical="center"/>
    </xf>
    <xf numFmtId="38" fontId="7" fillId="2" borderId="42" xfId="0" applyNumberFormat="1" applyFont="1" applyFill="1" applyBorder="1" applyAlignment="1" applyProtection="1">
      <alignment horizontal="right" vertical="center"/>
    </xf>
    <xf numFmtId="0" fontId="0" fillId="4" borderId="24" xfId="0" applyFont="1" applyFill="1" applyBorder="1" applyAlignment="1" applyProtection="1">
      <alignment vertical="center" wrapText="1"/>
    </xf>
    <xf numFmtId="0" fontId="0" fillId="4" borderId="36" xfId="0" applyFont="1" applyFill="1" applyBorder="1" applyAlignment="1" applyProtection="1">
      <alignment vertical="center" wrapText="1"/>
    </xf>
    <xf numFmtId="0" fontId="7" fillId="4" borderId="32" xfId="0" applyFont="1" applyFill="1" applyBorder="1" applyAlignment="1" applyProtection="1">
      <alignment horizontal="left" vertical="center" wrapText="1"/>
    </xf>
    <xf numFmtId="0" fontId="7" fillId="4" borderId="44" xfId="0" applyFont="1" applyFill="1" applyBorder="1" applyAlignment="1" applyProtection="1">
      <alignment horizontal="left" vertical="center" wrapText="1"/>
    </xf>
    <xf numFmtId="38" fontId="7" fillId="2" borderId="11" xfId="0" applyNumberFormat="1" applyFont="1" applyFill="1" applyBorder="1" applyAlignment="1" applyProtection="1">
      <alignment horizontal="right" vertical="center"/>
    </xf>
    <xf numFmtId="0" fontId="7" fillId="4" borderId="47" xfId="0" applyFont="1" applyFill="1" applyBorder="1" applyAlignment="1" applyProtection="1">
      <alignment horizontal="right" vertical="center" wrapText="1"/>
    </xf>
    <xf numFmtId="38" fontId="7" fillId="3" borderId="25" xfId="1" applyFont="1" applyFill="1" applyBorder="1" applyAlignment="1" applyProtection="1">
      <alignment horizontal="right" vertical="center"/>
      <protection locked="0"/>
    </xf>
    <xf numFmtId="38" fontId="7" fillId="3" borderId="24" xfId="1" applyFont="1" applyFill="1" applyBorder="1" applyAlignment="1" applyProtection="1">
      <alignment horizontal="right" vertical="center"/>
      <protection locked="0"/>
    </xf>
    <xf numFmtId="0" fontId="7" fillId="4" borderId="3" xfId="0" applyFont="1" applyFill="1" applyBorder="1" applyAlignment="1" applyProtection="1">
      <alignment horizontal="right" vertical="center" wrapText="1"/>
    </xf>
    <xf numFmtId="38" fontId="7" fillId="3" borderId="2" xfId="1" applyFont="1" applyFill="1" applyBorder="1" applyAlignment="1" applyProtection="1">
      <alignment horizontal="right" vertical="center"/>
      <protection locked="0"/>
    </xf>
    <xf numFmtId="38" fontId="7" fillId="3" borderId="5" xfId="1" applyFont="1" applyFill="1" applyBorder="1" applyAlignment="1" applyProtection="1">
      <alignment horizontal="right" vertical="center"/>
      <protection locked="0"/>
    </xf>
    <xf numFmtId="0" fontId="7" fillId="0" borderId="62" xfId="0" applyFont="1" applyBorder="1" applyProtection="1">
      <alignment vertical="center"/>
    </xf>
    <xf numFmtId="0" fontId="7" fillId="0" borderId="13" xfId="0" applyFont="1" applyBorder="1" applyProtection="1">
      <alignment vertical="center"/>
    </xf>
    <xf numFmtId="0" fontId="7" fillId="0" borderId="45" xfId="0" applyFont="1" applyBorder="1" applyProtection="1">
      <alignment vertical="center"/>
    </xf>
    <xf numFmtId="0" fontId="7" fillId="4" borderId="73" xfId="0" applyFont="1" applyFill="1" applyBorder="1" applyAlignment="1" applyProtection="1">
      <alignment horizontal="center" vertical="center"/>
    </xf>
    <xf numFmtId="0" fontId="0" fillId="4" borderId="61" xfId="0" applyFont="1" applyFill="1" applyBorder="1" applyAlignment="1" applyProtection="1">
      <alignment horizontal="center" vertical="center"/>
    </xf>
    <xf numFmtId="0" fontId="7" fillId="4" borderId="17" xfId="0" applyFont="1" applyFill="1" applyBorder="1" applyAlignment="1" applyProtection="1">
      <alignment vertical="center" wrapText="1"/>
    </xf>
    <xf numFmtId="0" fontId="7" fillId="4" borderId="20" xfId="0" applyFont="1" applyFill="1" applyBorder="1" applyAlignment="1" applyProtection="1">
      <alignment vertical="center" wrapText="1"/>
    </xf>
    <xf numFmtId="0" fontId="7" fillId="4" borderId="39" xfId="0" applyFont="1" applyFill="1" applyBorder="1" applyAlignment="1" applyProtection="1">
      <alignment vertical="center" wrapText="1"/>
    </xf>
    <xf numFmtId="38" fontId="7" fillId="2" borderId="25" xfId="1" applyFont="1" applyFill="1" applyBorder="1" applyAlignment="1" applyProtection="1">
      <alignment horizontal="right" vertical="center"/>
    </xf>
    <xf numFmtId="38" fontId="7" fillId="2" borderId="24" xfId="1" applyFont="1" applyFill="1" applyBorder="1" applyAlignment="1" applyProtection="1">
      <alignment horizontal="right" vertical="center"/>
    </xf>
    <xf numFmtId="0" fontId="7" fillId="0" borderId="4" xfId="0" applyFont="1" applyBorder="1" applyAlignment="1" applyProtection="1">
      <alignment horizontal="distributed" vertical="center"/>
    </xf>
    <xf numFmtId="0" fontId="7" fillId="0" borderId="3" xfId="0" applyFont="1" applyBorder="1" applyAlignment="1" applyProtection="1">
      <alignment horizontal="distributed" vertical="center"/>
    </xf>
    <xf numFmtId="0" fontId="4" fillId="2" borderId="2" xfId="0" applyFont="1" applyFill="1" applyBorder="1" applyAlignment="1" applyProtection="1">
      <alignment horizontal="center" vertical="center" shrinkToFit="1"/>
    </xf>
    <xf numFmtId="0" fontId="4" fillId="2" borderId="5" xfId="0" applyFont="1" applyFill="1" applyBorder="1" applyAlignment="1" applyProtection="1">
      <alignment horizontal="center" vertical="center" shrinkToFit="1"/>
    </xf>
    <xf numFmtId="0" fontId="7" fillId="0" borderId="12" xfId="0" applyFont="1" applyBorder="1" applyAlignment="1" applyProtection="1">
      <alignment horizontal="left" vertical="center"/>
    </xf>
    <xf numFmtId="0" fontId="7" fillId="0" borderId="11" xfId="0" applyFont="1" applyBorder="1" applyAlignment="1" applyProtection="1">
      <alignment horizontal="left" vertical="center"/>
    </xf>
    <xf numFmtId="0" fontId="7" fillId="0" borderId="69" xfId="0" applyFont="1" applyBorder="1" applyAlignment="1" applyProtection="1">
      <alignment horizontal="left" vertical="center"/>
    </xf>
    <xf numFmtId="55" fontId="7" fillId="3" borderId="8" xfId="0" applyNumberFormat="1" applyFont="1" applyFill="1" applyBorder="1" applyAlignment="1" applyProtection="1">
      <alignment horizontal="center" vertical="center"/>
      <protection locked="0"/>
    </xf>
    <xf numFmtId="55" fontId="7" fillId="3" borderId="11" xfId="0" applyNumberFormat="1" applyFont="1" applyFill="1" applyBorder="1" applyAlignment="1" applyProtection="1">
      <alignment horizontal="center" vertical="center"/>
      <protection locked="0"/>
    </xf>
    <xf numFmtId="55" fontId="7" fillId="3" borderId="7" xfId="0" applyNumberFormat="1" applyFont="1" applyFill="1" applyBorder="1" applyAlignment="1" applyProtection="1">
      <alignment horizontal="center" vertical="center"/>
      <protection locked="0"/>
    </xf>
    <xf numFmtId="0" fontId="7" fillId="4" borderId="32" xfId="0" applyFont="1" applyFill="1" applyBorder="1" applyAlignment="1" applyProtection="1">
      <alignment horizontal="left" vertical="top" wrapText="1"/>
    </xf>
    <xf numFmtId="0" fontId="6" fillId="4" borderId="0" xfId="0" applyFont="1" applyFill="1" applyBorder="1" applyAlignment="1" applyProtection="1">
      <alignment vertical="top" wrapText="1"/>
    </xf>
    <xf numFmtId="0" fontId="7" fillId="0" borderId="33" xfId="0" applyFont="1" applyFill="1" applyBorder="1" applyAlignment="1" applyProtection="1">
      <alignment horizontal="left" vertical="center" wrapText="1"/>
    </xf>
    <xf numFmtId="0" fontId="7" fillId="0" borderId="32" xfId="0" applyFont="1" applyFill="1" applyBorder="1" applyAlignment="1" applyProtection="1">
      <alignment horizontal="left" vertical="center" wrapText="1"/>
    </xf>
    <xf numFmtId="0" fontId="7" fillId="0" borderId="44" xfId="0" applyFont="1" applyFill="1" applyBorder="1" applyAlignment="1" applyProtection="1">
      <alignment horizontal="left" vertical="center" wrapText="1"/>
    </xf>
    <xf numFmtId="0" fontId="60" fillId="3" borderId="0" xfId="0" applyFont="1" applyFill="1" applyAlignment="1" applyProtection="1">
      <alignment horizontal="center" vertical="center"/>
    </xf>
    <xf numFmtId="0" fontId="60" fillId="4" borderId="0" xfId="0" applyFont="1" applyFill="1" applyAlignment="1" applyProtection="1">
      <alignment horizontal="left" vertical="center"/>
    </xf>
    <xf numFmtId="177" fontId="4" fillId="4" borderId="13" xfId="0" applyNumberFormat="1" applyFont="1" applyFill="1" applyBorder="1" applyAlignment="1" applyProtection="1">
      <alignment horizontal="right" vertical="center"/>
    </xf>
    <xf numFmtId="0" fontId="7" fillId="0" borderId="10" xfId="0" applyFont="1" applyBorder="1" applyAlignment="1" applyProtection="1">
      <alignment horizontal="distributed" vertical="center"/>
    </xf>
    <xf numFmtId="0" fontId="7" fillId="0" borderId="9" xfId="0" applyFont="1" applyBorder="1" applyAlignment="1" applyProtection="1">
      <alignment horizontal="distributed" vertical="center"/>
    </xf>
    <xf numFmtId="0" fontId="4" fillId="0" borderId="8" xfId="0" applyFont="1" applyFill="1" applyBorder="1" applyAlignment="1" applyProtection="1">
      <alignment horizontal="center" vertical="center" shrinkToFit="1"/>
    </xf>
    <xf numFmtId="0" fontId="4" fillId="0" borderId="1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7" fillId="4" borderId="22" xfId="0" applyFont="1" applyFill="1" applyBorder="1" applyAlignment="1" applyProtection="1">
      <alignment horizontal="center" vertical="center"/>
    </xf>
    <xf numFmtId="0" fontId="7" fillId="4" borderId="27" xfId="0" applyFont="1" applyFill="1" applyBorder="1" applyAlignment="1" applyProtection="1">
      <alignment horizontal="center" vertical="center"/>
    </xf>
    <xf numFmtId="0" fontId="7" fillId="4" borderId="26" xfId="0" applyFont="1" applyFill="1" applyBorder="1" applyAlignment="1" applyProtection="1">
      <alignment horizontal="left" vertical="center" wrapText="1"/>
    </xf>
    <xf numFmtId="0" fontId="7" fillId="4" borderId="0" xfId="0" applyFont="1" applyFill="1" applyBorder="1" applyAlignment="1" applyProtection="1">
      <alignment horizontal="left" vertical="center" wrapText="1"/>
    </xf>
    <xf numFmtId="0" fontId="7" fillId="4" borderId="64" xfId="0" applyFont="1" applyFill="1" applyBorder="1" applyAlignment="1" applyProtection="1">
      <alignment horizontal="left" vertical="center" wrapText="1"/>
    </xf>
    <xf numFmtId="0" fontId="7" fillId="0" borderId="37"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8" xfId="0" applyFont="1" applyBorder="1" applyAlignment="1" applyProtection="1">
      <alignment horizontal="center" vertical="center"/>
    </xf>
    <xf numFmtId="38" fontId="7" fillId="2" borderId="17" xfId="1" applyFont="1" applyFill="1" applyBorder="1" applyAlignment="1" applyProtection="1">
      <alignment horizontal="right" vertical="center"/>
    </xf>
    <xf numFmtId="38" fontId="7" fillId="2" borderId="20" xfId="1" applyFont="1" applyFill="1" applyBorder="1" applyAlignment="1" applyProtection="1">
      <alignment horizontal="right" vertical="center"/>
    </xf>
    <xf numFmtId="38" fontId="7" fillId="2" borderId="0" xfId="1" applyFont="1" applyFill="1" applyBorder="1" applyAlignment="1" applyProtection="1">
      <alignment horizontal="right" vertical="center"/>
    </xf>
    <xf numFmtId="0" fontId="7" fillId="0" borderId="51" xfId="0" applyFont="1" applyBorder="1" applyAlignment="1" applyProtection="1">
      <alignment horizontal="distributed" vertical="center"/>
    </xf>
    <xf numFmtId="0" fontId="7" fillId="0" borderId="47" xfId="0" applyFont="1" applyBorder="1" applyAlignment="1" applyProtection="1">
      <alignment horizontal="distributed" vertical="center"/>
    </xf>
    <xf numFmtId="0" fontId="4" fillId="2" borderId="25" xfId="0" applyFont="1" applyFill="1" applyBorder="1" applyAlignment="1" applyProtection="1">
      <alignment horizontal="center" vertical="center" shrinkToFit="1"/>
    </xf>
    <xf numFmtId="0" fontId="4" fillId="2" borderId="24" xfId="0" applyFont="1" applyFill="1" applyBorder="1" applyAlignment="1" applyProtection="1">
      <alignment horizontal="center" vertical="center" shrinkToFit="1"/>
    </xf>
    <xf numFmtId="0" fontId="4" fillId="2" borderId="23" xfId="0" applyFont="1" applyFill="1" applyBorder="1" applyAlignment="1" applyProtection="1">
      <alignment horizontal="center" vertical="center" shrinkToFit="1"/>
    </xf>
    <xf numFmtId="181" fontId="4" fillId="2" borderId="25" xfId="0" applyNumberFormat="1" applyFont="1" applyFill="1" applyBorder="1" applyAlignment="1" applyProtection="1">
      <alignment horizontal="center" vertical="center" shrinkToFit="1"/>
    </xf>
    <xf numFmtId="181" fontId="4" fillId="2" borderId="24" xfId="0" applyNumberFormat="1" applyFont="1" applyFill="1" applyBorder="1" applyAlignment="1" applyProtection="1">
      <alignment horizontal="center" vertical="center" shrinkToFit="1"/>
    </xf>
    <xf numFmtId="181" fontId="4" fillId="2" borderId="23" xfId="0" applyNumberFormat="1" applyFont="1" applyFill="1" applyBorder="1" applyAlignment="1" applyProtection="1">
      <alignment horizontal="center" vertical="center" shrinkToFit="1"/>
    </xf>
    <xf numFmtId="0" fontId="7" fillId="0" borderId="50" xfId="0" applyFont="1" applyBorder="1" applyAlignment="1" applyProtection="1">
      <alignment horizontal="distributed" vertical="center"/>
    </xf>
    <xf numFmtId="0" fontId="7" fillId="0" borderId="24" xfId="0" applyFont="1" applyBorder="1" applyAlignment="1" applyProtection="1">
      <alignment horizontal="distributed" vertical="center"/>
    </xf>
    <xf numFmtId="0" fontId="7" fillId="0" borderId="36" xfId="0" applyFont="1" applyBorder="1" applyAlignment="1" applyProtection="1">
      <alignment horizontal="distributed" vertical="center"/>
    </xf>
    <xf numFmtId="0" fontId="4" fillId="2" borderId="25" xfId="0" applyFont="1" applyFill="1" applyBorder="1" applyAlignment="1" applyProtection="1">
      <alignment horizontal="center" vertical="center"/>
    </xf>
    <xf numFmtId="0" fontId="4" fillId="2" borderId="24" xfId="0" applyFont="1" applyFill="1" applyBorder="1" applyAlignment="1" applyProtection="1">
      <alignment horizontal="center" vertical="center"/>
    </xf>
    <xf numFmtId="0" fontId="4" fillId="2" borderId="23" xfId="0" applyFont="1" applyFill="1" applyBorder="1" applyAlignment="1" applyProtection="1">
      <alignment horizontal="center" vertical="center"/>
    </xf>
    <xf numFmtId="0" fontId="7" fillId="4" borderId="18" xfId="0" applyFont="1" applyFill="1" applyBorder="1" applyAlignment="1" applyProtection="1">
      <alignment horizontal="right" vertical="center" wrapText="1"/>
    </xf>
    <xf numFmtId="0" fontId="40" fillId="3" borderId="25" xfId="0" applyFont="1" applyFill="1" applyBorder="1" applyAlignment="1" applyProtection="1">
      <alignment horizontal="center" vertical="center"/>
      <protection locked="0"/>
    </xf>
    <xf numFmtId="0" fontId="40" fillId="3" borderId="36" xfId="0" applyFont="1" applyFill="1" applyBorder="1" applyAlignment="1" applyProtection="1">
      <alignment horizontal="center" vertical="center"/>
      <protection locked="0"/>
    </xf>
    <xf numFmtId="181" fontId="40" fillId="3" borderId="25" xfId="0" applyNumberFormat="1" applyFont="1" applyFill="1" applyBorder="1" applyAlignment="1" applyProtection="1">
      <alignment horizontal="center" vertical="center"/>
      <protection locked="0"/>
    </xf>
    <xf numFmtId="181" fontId="40" fillId="3" borderId="24" xfId="0" applyNumberFormat="1" applyFont="1" applyFill="1" applyBorder="1" applyAlignment="1" applyProtection="1">
      <alignment horizontal="center" vertical="center"/>
      <protection locked="0"/>
    </xf>
    <xf numFmtId="181" fontId="40" fillId="3" borderId="36" xfId="0" applyNumberFormat="1" applyFont="1" applyFill="1" applyBorder="1" applyAlignment="1" applyProtection="1">
      <alignment horizontal="center" vertical="center"/>
      <protection locked="0"/>
    </xf>
    <xf numFmtId="0" fontId="40" fillId="4" borderId="29" xfId="0" applyFont="1" applyFill="1" applyBorder="1" applyAlignment="1" applyProtection="1">
      <alignment horizontal="center" vertical="center" wrapText="1"/>
    </xf>
    <xf numFmtId="0" fontId="40" fillId="4" borderId="28" xfId="0" applyFont="1" applyFill="1" applyBorder="1" applyAlignment="1" applyProtection="1">
      <alignment horizontal="center" vertical="center" wrapText="1"/>
    </xf>
    <xf numFmtId="0" fontId="47" fillId="4" borderId="0" xfId="0" applyFont="1" applyFill="1" applyAlignment="1" applyProtection="1">
      <alignment horizontal="center" vertical="center"/>
    </xf>
    <xf numFmtId="0" fontId="40" fillId="4" borderId="0" xfId="0" applyFont="1" applyFill="1" applyAlignment="1" applyProtection="1">
      <alignment vertical="top"/>
    </xf>
    <xf numFmtId="0" fontId="40" fillId="3" borderId="24" xfId="0" applyFont="1" applyFill="1" applyBorder="1" applyAlignment="1" applyProtection="1">
      <alignment horizontal="center" vertical="center"/>
      <protection locked="0"/>
    </xf>
    <xf numFmtId="0" fontId="40" fillId="0" borderId="6" xfId="0" applyFont="1" applyBorder="1" applyAlignment="1" applyProtection="1">
      <alignment horizontal="center" vertical="center"/>
    </xf>
    <xf numFmtId="0" fontId="40" fillId="0" borderId="5" xfId="0" applyFont="1" applyBorder="1" applyAlignment="1" applyProtection="1">
      <alignment horizontal="center" vertical="center"/>
    </xf>
    <xf numFmtId="0" fontId="40" fillId="0" borderId="35" xfId="0" applyFont="1" applyBorder="1" applyAlignment="1" applyProtection="1">
      <alignment horizontal="center" vertical="center"/>
    </xf>
    <xf numFmtId="0" fontId="40" fillId="4" borderId="32" xfId="0" applyFont="1" applyFill="1" applyBorder="1" applyAlignment="1" applyProtection="1">
      <alignment vertical="top" wrapText="1"/>
    </xf>
    <xf numFmtId="0" fontId="40" fillId="4" borderId="0" xfId="0" applyFont="1" applyFill="1" applyBorder="1" applyAlignment="1" applyProtection="1">
      <alignment vertical="top" wrapText="1"/>
    </xf>
    <xf numFmtId="0" fontId="48" fillId="4" borderId="0" xfId="0" applyFont="1" applyFill="1" applyAlignment="1" applyProtection="1">
      <alignment horizontal="center" vertical="center"/>
    </xf>
    <xf numFmtId="0" fontId="40" fillId="4" borderId="31" xfId="0" applyFont="1" applyFill="1" applyBorder="1" applyAlignment="1" applyProtection="1">
      <alignment horizontal="center" vertical="center"/>
    </xf>
    <xf numFmtId="0" fontId="40" fillId="4" borderId="59" xfId="0" applyFont="1" applyFill="1" applyBorder="1" applyAlignment="1" applyProtection="1">
      <alignment horizontal="center" vertical="center"/>
    </xf>
    <xf numFmtId="0" fontId="40" fillId="4" borderId="30" xfId="0" applyFont="1" applyFill="1" applyBorder="1" applyAlignment="1" applyProtection="1">
      <alignment horizontal="center" vertical="center"/>
    </xf>
    <xf numFmtId="0" fontId="40" fillId="4" borderId="58" xfId="0" applyFont="1" applyFill="1" applyBorder="1" applyAlignment="1" applyProtection="1">
      <alignment horizontal="center" vertical="center"/>
    </xf>
    <xf numFmtId="0" fontId="40" fillId="4" borderId="44" xfId="0" applyFont="1" applyFill="1" applyBorder="1" applyAlignment="1" applyProtection="1">
      <alignment horizontal="center" vertical="center" wrapText="1"/>
    </xf>
    <xf numFmtId="0" fontId="27" fillId="0" borderId="9" xfId="5" applyFont="1" applyFill="1" applyBorder="1" applyAlignment="1" applyProtection="1">
      <alignment vertical="center" shrinkToFit="1"/>
      <protection locked="0"/>
    </xf>
    <xf numFmtId="178" fontId="27" fillId="0" borderId="9" xfId="5" applyNumberFormat="1" applyFont="1" applyFill="1" applyBorder="1" applyAlignment="1" applyProtection="1">
      <alignment horizontal="left" vertical="center" shrinkToFit="1"/>
      <protection locked="0"/>
    </xf>
    <xf numFmtId="178" fontId="27" fillId="0" borderId="76" xfId="5" applyNumberFormat="1" applyFont="1" applyFill="1" applyBorder="1" applyAlignment="1" applyProtection="1">
      <alignment horizontal="left" vertical="center" shrinkToFit="1"/>
      <protection locked="0"/>
    </xf>
    <xf numFmtId="0" fontId="27" fillId="2" borderId="53" xfId="6" applyFont="1" applyFill="1" applyBorder="1" applyAlignment="1" applyProtection="1">
      <alignment horizontal="center" vertical="center" wrapText="1" shrinkToFit="1"/>
    </xf>
    <xf numFmtId="0" fontId="27" fillId="2" borderId="78" xfId="6" applyFont="1" applyFill="1" applyBorder="1" applyAlignment="1" applyProtection="1">
      <alignment horizontal="center" vertical="center" wrapText="1" shrinkToFit="1"/>
    </xf>
    <xf numFmtId="179" fontId="27" fillId="0" borderId="47" xfId="5" applyNumberFormat="1" applyFont="1" applyFill="1" applyBorder="1" applyAlignment="1" applyProtection="1">
      <alignment horizontal="center" vertical="center" wrapText="1" shrinkToFit="1"/>
    </xf>
    <xf numFmtId="179" fontId="27" fillId="0" borderId="3" xfId="5" applyNumberFormat="1" applyFont="1" applyFill="1" applyBorder="1" applyAlignment="1" applyProtection="1">
      <alignment horizontal="center" vertical="center" wrapText="1" shrinkToFit="1"/>
    </xf>
    <xf numFmtId="0" fontId="22" fillId="2" borderId="14" xfId="4" applyFont="1" applyFill="1" applyBorder="1" applyAlignment="1" applyProtection="1">
      <alignment horizontal="center" vertical="center"/>
    </xf>
    <xf numFmtId="0" fontId="22" fillId="2" borderId="13" xfId="4" applyFont="1" applyFill="1" applyBorder="1" applyAlignment="1" applyProtection="1">
      <alignment horizontal="center" vertical="center"/>
    </xf>
    <xf numFmtId="0" fontId="22" fillId="2" borderId="77" xfId="4" applyFont="1" applyFill="1" applyBorder="1" applyAlignment="1" applyProtection="1">
      <alignment horizontal="center" vertical="center"/>
    </xf>
    <xf numFmtId="181" fontId="22" fillId="2" borderId="50" xfId="4" applyNumberFormat="1" applyFont="1" applyFill="1" applyBorder="1" applyAlignment="1" applyProtection="1">
      <alignment horizontal="center" vertical="center"/>
    </xf>
    <xf numFmtId="181" fontId="22" fillId="2" borderId="24" xfId="4" applyNumberFormat="1" applyFont="1" applyFill="1" applyBorder="1" applyAlignment="1" applyProtection="1">
      <alignment horizontal="center" vertical="center"/>
    </xf>
    <xf numFmtId="181" fontId="22" fillId="2" borderId="23" xfId="4" applyNumberFormat="1" applyFont="1" applyFill="1" applyBorder="1" applyAlignment="1" applyProtection="1">
      <alignment horizontal="center" vertical="center"/>
    </xf>
    <xf numFmtId="0" fontId="29" fillId="0" borderId="0" xfId="5" applyFont="1" applyBorder="1" applyAlignment="1" applyProtection="1">
      <alignment horizontal="left" vertical="center"/>
    </xf>
    <xf numFmtId="0" fontId="27" fillId="0" borderId="31" xfId="5" applyFont="1" applyBorder="1" applyAlignment="1" applyProtection="1">
      <alignment horizontal="center" vertical="center"/>
    </xf>
    <xf numFmtId="0" fontId="27" fillId="0" borderId="80" xfId="5" applyFont="1" applyBorder="1" applyAlignment="1" applyProtection="1">
      <alignment horizontal="center" vertical="center"/>
    </xf>
    <xf numFmtId="0" fontId="27" fillId="0" borderId="59" xfId="5" applyFont="1" applyBorder="1" applyAlignment="1" applyProtection="1">
      <alignment horizontal="center" vertical="center"/>
    </xf>
    <xf numFmtId="0" fontId="27" fillId="0" borderId="29" xfId="5" applyFont="1" applyBorder="1" applyAlignment="1" applyProtection="1">
      <alignment horizontal="center" vertical="center" wrapText="1"/>
    </xf>
    <xf numFmtId="0" fontId="27" fillId="0" borderId="32" xfId="5" applyFont="1" applyBorder="1" applyAlignment="1" applyProtection="1">
      <alignment horizontal="center" vertical="center" wrapText="1"/>
    </xf>
    <xf numFmtId="0" fontId="27" fillId="0" borderId="44" xfId="5" applyFont="1" applyBorder="1" applyAlignment="1" applyProtection="1">
      <alignment horizontal="center" vertical="center" wrapText="1"/>
    </xf>
    <xf numFmtId="0" fontId="27" fillId="0" borderId="38" xfId="5" applyFont="1" applyBorder="1" applyAlignment="1" applyProtection="1">
      <alignment horizontal="center" vertical="center" wrapText="1"/>
    </xf>
    <xf numFmtId="0" fontId="27" fillId="0" borderId="0" xfId="5" applyFont="1" applyBorder="1" applyAlignment="1" applyProtection="1">
      <alignment horizontal="center" vertical="center" wrapText="1"/>
    </xf>
    <xf numFmtId="0" fontId="27" fillId="0" borderId="64" xfId="5" applyFont="1" applyBorder="1" applyAlignment="1" applyProtection="1">
      <alignment horizontal="center" vertical="center" wrapText="1"/>
    </xf>
    <xf numFmtId="0" fontId="27" fillId="0" borderId="74" xfId="5" applyFont="1" applyBorder="1" applyAlignment="1" applyProtection="1">
      <alignment horizontal="center" vertical="center" wrapText="1"/>
    </xf>
    <xf numFmtId="0" fontId="27" fillId="0" borderId="13" xfId="5" applyFont="1" applyBorder="1" applyAlignment="1" applyProtection="1">
      <alignment horizontal="center" vertical="center" wrapText="1"/>
    </xf>
    <xf numFmtId="0" fontId="27" fillId="0" borderId="45" xfId="5" applyFont="1" applyBorder="1" applyAlignment="1" applyProtection="1">
      <alignment horizontal="center" vertical="center" wrapText="1"/>
    </xf>
    <xf numFmtId="0" fontId="27" fillId="0" borderId="30" xfId="5" applyFont="1" applyBorder="1" applyAlignment="1" applyProtection="1">
      <alignment horizontal="center" vertical="center" wrapText="1"/>
    </xf>
    <xf numFmtId="0" fontId="27" fillId="0" borderId="40" xfId="5" applyFont="1" applyBorder="1" applyAlignment="1" applyProtection="1">
      <alignment horizontal="center" vertical="center" wrapText="1"/>
    </xf>
    <xf numFmtId="0" fontId="27" fillId="0" borderId="58" xfId="5" applyFont="1" applyBorder="1" applyAlignment="1" applyProtection="1">
      <alignment horizontal="center" vertical="center" wrapText="1"/>
    </xf>
    <xf numFmtId="0" fontId="27" fillId="0" borderId="33" xfId="5" applyFont="1" applyBorder="1" applyAlignment="1" applyProtection="1">
      <alignment horizontal="center" vertical="center" wrapText="1" shrinkToFit="1"/>
    </xf>
    <xf numFmtId="0" fontId="27" fillId="0" borderId="32" xfId="5" applyFont="1" applyBorder="1" applyAlignment="1" applyProtection="1">
      <alignment horizontal="center" vertical="center" wrapText="1" shrinkToFit="1"/>
    </xf>
    <xf numFmtId="0" fontId="27" fillId="0" borderId="28" xfId="5" applyFont="1" applyBorder="1" applyAlignment="1" applyProtection="1">
      <alignment horizontal="center" vertical="center" wrapText="1" shrinkToFit="1"/>
    </xf>
    <xf numFmtId="0" fontId="27" fillId="0" borderId="0" xfId="5" applyFont="1" applyBorder="1" applyAlignment="1" applyProtection="1">
      <alignment horizontal="center" vertical="center" wrapText="1" shrinkToFit="1"/>
    </xf>
    <xf numFmtId="0" fontId="27" fillId="0" borderId="70" xfId="5" applyFont="1" applyBorder="1" applyAlignment="1" applyProtection="1">
      <alignment horizontal="center" vertical="center" wrapText="1" shrinkToFit="1"/>
    </xf>
    <xf numFmtId="0" fontId="27" fillId="0" borderId="13" xfId="5" applyFont="1" applyBorder="1" applyAlignment="1" applyProtection="1">
      <alignment horizontal="center" vertical="center" wrapText="1" shrinkToFit="1"/>
    </xf>
    <xf numFmtId="0" fontId="27" fillId="0" borderId="77" xfId="5" applyFont="1" applyBorder="1" applyAlignment="1" applyProtection="1">
      <alignment horizontal="center" vertical="center" wrapText="1" shrinkToFit="1"/>
    </xf>
    <xf numFmtId="0" fontId="25" fillId="0" borderId="12" xfId="5" applyFont="1" applyBorder="1" applyAlignment="1" applyProtection="1">
      <alignment horizontal="center" vertical="center"/>
    </xf>
    <xf numFmtId="0" fontId="25" fillId="0" borderId="11" xfId="5" applyFont="1" applyBorder="1" applyAlignment="1" applyProtection="1">
      <alignment horizontal="center" vertical="center"/>
    </xf>
    <xf numFmtId="0" fontId="25" fillId="0" borderId="7" xfId="5" applyFont="1" applyBorder="1" applyAlignment="1" applyProtection="1">
      <alignment horizontal="center" vertical="center"/>
    </xf>
    <xf numFmtId="0" fontId="27" fillId="0" borderId="51" xfId="5" applyFont="1" applyBorder="1" applyAlignment="1" applyProtection="1">
      <alignment horizontal="center" vertical="center" wrapText="1"/>
    </xf>
    <xf numFmtId="0" fontId="27" fillId="0" borderId="4" xfId="5" applyFont="1" applyBorder="1" applyAlignment="1" applyProtection="1">
      <alignment horizontal="center" vertical="center"/>
    </xf>
    <xf numFmtId="0" fontId="27" fillId="0" borderId="25" xfId="5" applyFont="1" applyFill="1" applyBorder="1" applyAlignment="1" applyProtection="1">
      <alignment vertical="center" shrinkToFit="1"/>
      <protection locked="0"/>
    </xf>
    <xf numFmtId="0" fontId="27" fillId="0" borderId="24" xfId="5" applyFont="1" applyFill="1" applyBorder="1" applyAlignment="1" applyProtection="1">
      <alignment vertical="center" shrinkToFit="1"/>
      <protection locked="0"/>
    </xf>
    <xf numFmtId="0" fontId="27" fillId="0" borderId="36" xfId="5" applyFont="1" applyFill="1" applyBorder="1" applyAlignment="1" applyProtection="1">
      <alignment vertical="center" shrinkToFit="1"/>
      <protection locked="0"/>
    </xf>
    <xf numFmtId="178" fontId="26" fillId="4" borderId="47" xfId="5" applyNumberFormat="1" applyFont="1" applyFill="1" applyBorder="1" applyAlignment="1" applyProtection="1">
      <alignment horizontal="center" vertical="center" shrinkToFit="1"/>
      <protection locked="0"/>
    </xf>
    <xf numFmtId="178" fontId="26" fillId="4" borderId="54" xfId="5" applyNumberFormat="1" applyFont="1" applyFill="1" applyBorder="1" applyAlignment="1" applyProtection="1">
      <alignment horizontal="center" vertical="center" shrinkToFit="1"/>
      <protection locked="0"/>
    </xf>
    <xf numFmtId="0" fontId="50" fillId="0" borderId="0" xfId="4" applyFont="1" applyFill="1" applyAlignment="1" applyProtection="1">
      <alignment horizontal="left" vertical="top" wrapText="1"/>
    </xf>
    <xf numFmtId="0" fontId="27" fillId="0" borderId="73" xfId="5" applyFont="1" applyFill="1" applyBorder="1" applyAlignment="1" applyProtection="1">
      <alignment horizontal="center" vertical="center" shrinkToFit="1"/>
    </xf>
    <xf numFmtId="0" fontId="27" fillId="0" borderId="61" xfId="5" applyFont="1" applyFill="1" applyBorder="1" applyAlignment="1" applyProtection="1">
      <alignment horizontal="center" vertical="center" shrinkToFit="1"/>
    </xf>
    <xf numFmtId="178" fontId="25" fillId="4" borderId="72" xfId="5" applyNumberFormat="1" applyFont="1" applyFill="1" applyBorder="1" applyAlignment="1" applyProtection="1">
      <alignment vertical="center" shrinkToFit="1"/>
      <protection locked="0"/>
    </xf>
    <xf numFmtId="178" fontId="25" fillId="4" borderId="95" xfId="5" applyNumberFormat="1" applyFont="1" applyFill="1" applyBorder="1" applyAlignment="1" applyProtection="1">
      <alignment vertical="center" shrinkToFit="1"/>
      <protection locked="0"/>
    </xf>
    <xf numFmtId="0" fontId="42" fillId="0" borderId="32" xfId="5" applyFont="1" applyBorder="1" applyAlignment="1" applyProtection="1">
      <alignment horizontal="left" vertical="top" wrapText="1" shrinkToFit="1"/>
    </xf>
    <xf numFmtId="0" fontId="42" fillId="0" borderId="32" xfId="5" applyFont="1" applyBorder="1" applyAlignment="1" applyProtection="1">
      <alignment horizontal="left" vertical="top" shrinkToFit="1"/>
    </xf>
    <xf numFmtId="178" fontId="42" fillId="4" borderId="32" xfId="5" applyNumberFormat="1" applyFont="1" applyFill="1" applyBorder="1" applyAlignment="1" applyProtection="1">
      <alignment horizontal="left" vertical="center" wrapText="1" shrinkToFit="1"/>
    </xf>
    <xf numFmtId="178" fontId="42" fillId="4" borderId="0" xfId="5" applyNumberFormat="1" applyFont="1" applyFill="1" applyBorder="1" applyAlignment="1" applyProtection="1">
      <alignment horizontal="left" vertical="center" wrapText="1" shrinkToFit="1"/>
    </xf>
    <xf numFmtId="0" fontId="42" fillId="0" borderId="0" xfId="5" applyFont="1" applyBorder="1" applyAlignment="1" applyProtection="1">
      <alignment horizontal="left" vertical="top" wrapText="1" shrinkToFit="1"/>
    </xf>
    <xf numFmtId="0" fontId="50" fillId="0" borderId="0" xfId="4" applyFont="1" applyAlignment="1" applyProtection="1">
      <alignment horizontal="left" vertical="top" shrinkToFit="1"/>
    </xf>
    <xf numFmtId="0" fontId="27" fillId="0" borderId="47" xfId="5" applyFont="1" applyFill="1" applyBorder="1" applyAlignment="1" applyProtection="1">
      <alignment vertical="center" shrinkToFit="1"/>
      <protection locked="0"/>
    </xf>
    <xf numFmtId="178" fontId="27" fillId="0" borderId="47" xfId="5" applyNumberFormat="1" applyFont="1" applyFill="1" applyBorder="1" applyAlignment="1" applyProtection="1">
      <alignment horizontal="left" vertical="center" shrinkToFit="1"/>
      <protection locked="0"/>
    </xf>
    <xf numFmtId="178" fontId="27" fillId="0" borderId="54" xfId="5" applyNumberFormat="1" applyFont="1" applyFill="1" applyBorder="1" applyAlignment="1" applyProtection="1">
      <alignment horizontal="left" vertical="center" shrinkToFit="1"/>
      <protection locked="0"/>
    </xf>
    <xf numFmtId="178" fontId="26" fillId="4" borderId="47" xfId="5" applyNumberFormat="1" applyFont="1" applyFill="1" applyBorder="1" applyAlignment="1" applyProtection="1">
      <alignment horizontal="center" vertical="center" wrapText="1" shrinkToFit="1"/>
      <protection locked="0"/>
    </xf>
    <xf numFmtId="178" fontId="26" fillId="0" borderId="47" xfId="5" applyNumberFormat="1" applyFont="1" applyFill="1" applyBorder="1" applyAlignment="1" applyProtection="1">
      <alignment horizontal="center" vertical="center" shrinkToFit="1"/>
      <protection locked="0"/>
    </xf>
    <xf numFmtId="178" fontId="26" fillId="0" borderId="54" xfId="5" applyNumberFormat="1" applyFont="1" applyFill="1" applyBorder="1" applyAlignment="1" applyProtection="1">
      <alignment horizontal="center" vertical="center" shrinkToFit="1"/>
      <protection locked="0"/>
    </xf>
    <xf numFmtId="0" fontId="7" fillId="4" borderId="0" xfId="7" applyFont="1" applyFill="1" applyAlignment="1" applyProtection="1">
      <alignment horizontal="left" vertical="top" wrapText="1"/>
    </xf>
    <xf numFmtId="0" fontId="7" fillId="4" borderId="0" xfId="7" applyFont="1" applyFill="1" applyAlignment="1" applyProtection="1">
      <alignment horizontal="left" vertical="center" wrapText="1"/>
    </xf>
    <xf numFmtId="0" fontId="7" fillId="4" borderId="6" xfId="7" applyFont="1" applyFill="1" applyBorder="1" applyAlignment="1" applyProtection="1">
      <alignment horizontal="center" vertical="center" shrinkToFit="1"/>
    </xf>
    <xf numFmtId="0" fontId="7" fillId="4" borderId="5" xfId="7" applyFont="1" applyFill="1" applyBorder="1" applyAlignment="1" applyProtection="1">
      <alignment horizontal="center" vertical="center" shrinkToFit="1"/>
    </xf>
    <xf numFmtId="0" fontId="7" fillId="4" borderId="35" xfId="7" applyFont="1" applyFill="1" applyBorder="1" applyAlignment="1" applyProtection="1">
      <alignment horizontal="center" vertical="center" shrinkToFit="1"/>
    </xf>
    <xf numFmtId="0" fontId="7" fillId="2" borderId="2" xfId="7" applyFont="1" applyFill="1" applyBorder="1" applyAlignment="1" applyProtection="1">
      <alignment horizontal="center" vertical="center" shrinkToFit="1"/>
    </xf>
    <xf numFmtId="0" fontId="7" fillId="2" borderId="5" xfId="7" applyFont="1" applyFill="1" applyBorder="1" applyAlignment="1" applyProtection="1">
      <alignment horizontal="center" vertical="center" shrinkToFit="1"/>
    </xf>
    <xf numFmtId="0" fontId="7" fillId="4" borderId="0" xfId="7" applyFont="1" applyFill="1" applyAlignment="1" applyProtection="1">
      <alignment horizontal="left" vertical="center"/>
    </xf>
    <xf numFmtId="0" fontId="6" fillId="4" borderId="17" xfId="7" applyFont="1" applyFill="1" applyBorder="1" applyAlignment="1" applyProtection="1">
      <alignment vertical="center" shrinkToFit="1"/>
    </xf>
    <xf numFmtId="0" fontId="6" fillId="4" borderId="20" xfId="7" applyFont="1" applyFill="1" applyBorder="1" applyAlignment="1" applyProtection="1">
      <alignment vertical="center" shrinkToFit="1"/>
    </xf>
    <xf numFmtId="0" fontId="6" fillId="4" borderId="39" xfId="7" applyFont="1" applyFill="1" applyBorder="1" applyAlignment="1" applyProtection="1">
      <alignment vertical="center" shrinkToFit="1"/>
    </xf>
    <xf numFmtId="0" fontId="6" fillId="4" borderId="0" xfId="7" applyFont="1" applyFill="1" applyAlignment="1" applyProtection="1">
      <alignment horizontal="left" vertical="center" wrapText="1"/>
    </xf>
    <xf numFmtId="0" fontId="7" fillId="3" borderId="0" xfId="2" applyFont="1" applyFill="1" applyBorder="1" applyAlignment="1" applyProtection="1">
      <alignment horizontal="left" vertical="center" wrapText="1"/>
    </xf>
    <xf numFmtId="0" fontId="7" fillId="3" borderId="85" xfId="2" applyFont="1" applyFill="1" applyBorder="1" applyAlignment="1" applyProtection="1">
      <alignment horizontal="left" vertical="center" wrapText="1"/>
    </xf>
    <xf numFmtId="0" fontId="7" fillId="4" borderId="50" xfId="7" applyFont="1" applyFill="1" applyBorder="1" applyAlignment="1" applyProtection="1">
      <alignment horizontal="center" vertical="center" shrinkToFit="1"/>
    </xf>
    <xf numFmtId="0" fontId="7" fillId="4" borderId="24" xfId="7" applyFont="1" applyFill="1" applyBorder="1" applyAlignment="1" applyProtection="1">
      <alignment horizontal="center" vertical="center" shrinkToFit="1"/>
    </xf>
    <xf numFmtId="0" fontId="7" fillId="4" borderId="36" xfId="7" applyFont="1" applyFill="1" applyBorder="1" applyAlignment="1" applyProtection="1">
      <alignment horizontal="center" vertical="center" shrinkToFit="1"/>
    </xf>
    <xf numFmtId="0" fontId="7" fillId="2" borderId="25" xfId="7" applyFont="1" applyFill="1" applyBorder="1" applyAlignment="1" applyProtection="1">
      <alignment horizontal="center" vertical="center" shrinkToFit="1"/>
    </xf>
    <xf numFmtId="0" fontId="7" fillId="2" borderId="24" xfId="7" applyFont="1" applyFill="1" applyBorder="1" applyAlignment="1" applyProtection="1">
      <alignment horizontal="center" vertical="center" shrinkToFit="1"/>
    </xf>
    <xf numFmtId="0" fontId="7" fillId="2" borderId="23" xfId="7" applyFont="1" applyFill="1" applyBorder="1" applyAlignment="1" applyProtection="1">
      <alignment horizontal="center" vertical="center" shrinkToFit="1"/>
    </xf>
    <xf numFmtId="181" fontId="7" fillId="2" borderId="25" xfId="7" applyNumberFormat="1" applyFont="1" applyFill="1" applyBorder="1" applyAlignment="1" applyProtection="1">
      <alignment horizontal="center" vertical="center" shrinkToFit="1"/>
    </xf>
    <xf numFmtId="181" fontId="7" fillId="2" borderId="24" xfId="7" applyNumberFormat="1" applyFont="1" applyFill="1" applyBorder="1" applyAlignment="1" applyProtection="1">
      <alignment horizontal="center" vertical="center" shrinkToFit="1"/>
    </xf>
    <xf numFmtId="181" fontId="7" fillId="2" borderId="23" xfId="7" applyNumberFormat="1" applyFont="1" applyFill="1" applyBorder="1" applyAlignment="1" applyProtection="1">
      <alignment horizontal="center" vertical="center" shrinkToFit="1"/>
    </xf>
    <xf numFmtId="0" fontId="36" fillId="4" borderId="0" xfId="7" applyFont="1" applyFill="1" applyAlignment="1" applyProtection="1">
      <alignment horizontal="center" vertical="center"/>
    </xf>
    <xf numFmtId="177" fontId="7" fillId="4" borderId="0" xfId="3" applyNumberFormat="1" applyFont="1" applyFill="1" applyBorder="1" applyAlignment="1" applyProtection="1">
      <alignment horizontal="right" vertical="center"/>
    </xf>
    <xf numFmtId="0" fontId="7" fillId="4" borderId="12" xfId="7" applyFont="1" applyFill="1" applyBorder="1" applyAlignment="1" applyProtection="1">
      <alignment horizontal="center" vertical="center" shrinkToFit="1"/>
    </xf>
    <xf numFmtId="0" fontId="7" fillId="4" borderId="11" xfId="7" applyFont="1" applyFill="1" applyBorder="1" applyAlignment="1" applyProtection="1">
      <alignment horizontal="center" vertical="center" shrinkToFit="1"/>
    </xf>
    <xf numFmtId="0" fontId="7" fillId="4" borderId="69" xfId="7" applyFont="1" applyFill="1" applyBorder="1" applyAlignment="1" applyProtection="1">
      <alignment horizontal="center" vertical="center" shrinkToFit="1"/>
    </xf>
    <xf numFmtId="0" fontId="7" fillId="4" borderId="8" xfId="3" applyFont="1" applyFill="1" applyBorder="1" applyAlignment="1" applyProtection="1">
      <alignment horizontal="center" vertical="center" shrinkToFit="1"/>
    </xf>
    <xf numFmtId="0" fontId="7" fillId="4" borderId="11" xfId="3" applyFont="1" applyFill="1" applyBorder="1" applyAlignment="1" applyProtection="1">
      <alignment horizontal="center" vertical="center" shrinkToFit="1"/>
    </xf>
    <xf numFmtId="0" fontId="7" fillId="2" borderId="11" xfId="3" applyFont="1" applyFill="1" applyBorder="1" applyAlignment="1" applyProtection="1">
      <alignment horizontal="center" vertical="center" shrinkToFit="1"/>
    </xf>
    <xf numFmtId="0" fontId="7" fillId="4" borderId="7" xfId="3" applyFont="1" applyFill="1" applyBorder="1" applyAlignment="1" applyProtection="1">
      <alignment horizontal="center" vertical="center" shrinkToFit="1"/>
    </xf>
    <xf numFmtId="0" fontId="38" fillId="3" borderId="17" xfId="7" applyFont="1" applyFill="1" applyBorder="1" applyAlignment="1" applyProtection="1">
      <alignment horizontal="center" vertical="top" wrapText="1"/>
      <protection locked="0"/>
    </xf>
    <xf numFmtId="0" fontId="38" fillId="3" borderId="20" xfId="7" applyFont="1" applyFill="1" applyBorder="1" applyAlignment="1" applyProtection="1">
      <alignment horizontal="center" vertical="top" wrapText="1"/>
      <protection locked="0"/>
    </xf>
    <xf numFmtId="0" fontId="38" fillId="3" borderId="39" xfId="7" applyFont="1" applyFill="1" applyBorder="1" applyAlignment="1" applyProtection="1">
      <alignment horizontal="center" vertical="top" wrapText="1"/>
      <protection locked="0"/>
    </xf>
    <xf numFmtId="0" fontId="38" fillId="3" borderId="38" xfId="7" applyFont="1" applyFill="1" applyBorder="1" applyAlignment="1" applyProtection="1">
      <alignment horizontal="center" vertical="top" wrapText="1"/>
      <protection locked="0"/>
    </xf>
    <xf numFmtId="0" fontId="38" fillId="3" borderId="0" xfId="7" applyFont="1" applyFill="1" applyBorder="1" applyAlignment="1" applyProtection="1">
      <alignment horizontal="center" vertical="top" wrapText="1"/>
      <protection locked="0"/>
    </xf>
    <xf numFmtId="0" fontId="38" fillId="3" borderId="64" xfId="7" applyFont="1" applyFill="1" applyBorder="1" applyAlignment="1" applyProtection="1">
      <alignment horizontal="center" vertical="top" wrapText="1"/>
      <protection locked="0"/>
    </xf>
    <xf numFmtId="0" fontId="38" fillId="3" borderId="37" xfId="7" applyFont="1" applyFill="1" applyBorder="1" applyAlignment="1" applyProtection="1">
      <alignment horizontal="center" vertical="top" wrapText="1"/>
      <protection locked="0"/>
    </xf>
    <xf numFmtId="0" fontId="38" fillId="3" borderId="49" xfId="7" applyFont="1" applyFill="1" applyBorder="1" applyAlignment="1" applyProtection="1">
      <alignment horizontal="center" vertical="top" wrapText="1"/>
      <protection locked="0"/>
    </xf>
    <xf numFmtId="0" fontId="38" fillId="3" borderId="56" xfId="7" applyFont="1" applyFill="1" applyBorder="1" applyAlignment="1" applyProtection="1">
      <alignment horizontal="center" vertical="top" wrapText="1"/>
      <protection locked="0"/>
    </xf>
    <xf numFmtId="0" fontId="38" fillId="4" borderId="47" xfId="7" applyFont="1" applyFill="1" applyBorder="1" applyAlignment="1" applyProtection="1">
      <alignment horizontal="center" vertical="center" wrapText="1"/>
    </xf>
    <xf numFmtId="0" fontId="38" fillId="3" borderId="47" xfId="7" applyFont="1" applyFill="1" applyBorder="1" applyAlignment="1" applyProtection="1">
      <alignment horizontal="left" vertical="top" wrapText="1"/>
      <protection locked="0"/>
    </xf>
    <xf numFmtId="0" fontId="38" fillId="4" borderId="47" xfId="7" applyFont="1" applyFill="1" applyBorder="1" applyAlignment="1" applyProtection="1">
      <alignment horizontal="left" vertical="center" wrapText="1"/>
    </xf>
    <xf numFmtId="0" fontId="38" fillId="4" borderId="25" xfId="7" applyFont="1" applyFill="1" applyBorder="1" applyAlignment="1" applyProtection="1">
      <alignment horizontal="center" vertical="center" wrapText="1"/>
    </xf>
    <xf numFmtId="0" fontId="38" fillId="4" borderId="24" xfId="7" applyFont="1" applyFill="1" applyBorder="1" applyAlignment="1" applyProtection="1">
      <alignment horizontal="center" vertical="center" wrapText="1"/>
    </xf>
    <xf numFmtId="0" fontId="38" fillId="4" borderId="36" xfId="7" applyFont="1" applyFill="1" applyBorder="1" applyAlignment="1" applyProtection="1">
      <alignment horizontal="center" vertical="center" wrapText="1"/>
    </xf>
    <xf numFmtId="0" fontId="38" fillId="4" borderId="25" xfId="7" applyFont="1" applyFill="1" applyBorder="1" applyAlignment="1" applyProtection="1">
      <alignment horizontal="center" vertical="center"/>
    </xf>
    <xf numFmtId="0" fontId="38" fillId="4" borderId="24" xfId="7" applyFont="1" applyFill="1" applyBorder="1" applyAlignment="1" applyProtection="1">
      <alignment horizontal="center" vertical="center"/>
    </xf>
    <xf numFmtId="0" fontId="38" fillId="4" borderId="36" xfId="7" applyFont="1" applyFill="1" applyBorder="1" applyAlignment="1" applyProtection="1">
      <alignment horizontal="center" vertical="center"/>
    </xf>
    <xf numFmtId="0" fontId="38" fillId="4" borderId="17" xfId="7" applyFont="1" applyFill="1" applyBorder="1" applyAlignment="1" applyProtection="1">
      <alignment horizontal="left" vertical="center" wrapText="1"/>
    </xf>
    <xf numFmtId="0" fontId="38" fillId="4" borderId="20" xfId="7" applyFont="1" applyFill="1" applyBorder="1" applyAlignment="1" applyProtection="1">
      <alignment horizontal="left" vertical="center" wrapText="1"/>
    </xf>
    <xf numFmtId="0" fontId="38" fillId="4" borderId="39" xfId="7" applyFont="1" applyFill="1" applyBorder="1" applyAlignment="1" applyProtection="1">
      <alignment horizontal="left" vertical="center" wrapText="1"/>
    </xf>
    <xf numFmtId="0" fontId="38" fillId="4" borderId="38" xfId="7" applyFont="1" applyFill="1" applyBorder="1" applyAlignment="1" applyProtection="1">
      <alignment horizontal="left" vertical="center" wrapText="1"/>
    </xf>
    <xf numFmtId="0" fontId="38" fillId="4" borderId="0" xfId="7" applyFont="1" applyFill="1" applyBorder="1" applyAlignment="1" applyProtection="1">
      <alignment horizontal="left" vertical="center" wrapText="1"/>
    </xf>
    <xf numFmtId="0" fontId="38" fillId="4" borderId="64" xfId="7" applyFont="1" applyFill="1" applyBorder="1" applyAlignment="1" applyProtection="1">
      <alignment horizontal="left" vertical="center" wrapText="1"/>
    </xf>
    <xf numFmtId="0" fontId="38" fillId="4" borderId="37" xfId="7" applyFont="1" applyFill="1" applyBorder="1" applyAlignment="1" applyProtection="1">
      <alignment horizontal="left" vertical="center" wrapText="1"/>
    </xf>
    <xf numFmtId="0" fontId="38" fillId="4" borderId="49" xfId="7" applyFont="1" applyFill="1" applyBorder="1" applyAlignment="1" applyProtection="1">
      <alignment horizontal="left" vertical="center" wrapText="1"/>
    </xf>
    <xf numFmtId="0" fontId="38" fillId="4" borderId="56" xfId="7" applyFont="1" applyFill="1" applyBorder="1" applyAlignment="1" applyProtection="1">
      <alignment horizontal="left" vertical="center" wrapText="1"/>
    </xf>
    <xf numFmtId="0" fontId="8" fillId="4" borderId="17" xfId="7" applyFont="1" applyFill="1" applyBorder="1" applyAlignment="1" applyProtection="1">
      <alignment horizontal="center" vertical="center"/>
    </xf>
    <xf numFmtId="0" fontId="8" fillId="4" borderId="20" xfId="7" applyFont="1" applyFill="1" applyBorder="1" applyAlignment="1" applyProtection="1">
      <alignment horizontal="center" vertical="center"/>
    </xf>
    <xf numFmtId="0" fontId="8" fillId="4" borderId="37" xfId="7" applyFont="1" applyFill="1" applyBorder="1" applyAlignment="1" applyProtection="1">
      <alignment horizontal="center" vertical="center"/>
    </xf>
    <xf numFmtId="0" fontId="8" fillId="4" borderId="49" xfId="7" applyFont="1" applyFill="1" applyBorder="1" applyAlignment="1" applyProtection="1">
      <alignment horizontal="center" vertical="center"/>
    </xf>
    <xf numFmtId="0" fontId="38" fillId="2" borderId="20" xfId="7" applyFont="1" applyFill="1" applyBorder="1" applyAlignment="1" applyProtection="1">
      <alignment horizontal="center" vertical="center" shrinkToFit="1"/>
    </xf>
    <xf numFmtId="0" fontId="38" fillId="2" borderId="49" xfId="7" applyFont="1" applyFill="1" applyBorder="1" applyAlignment="1" applyProtection="1">
      <alignment horizontal="center" vertical="center" shrinkToFit="1"/>
    </xf>
    <xf numFmtId="0" fontId="38" fillId="4" borderId="39" xfId="7" applyFont="1" applyFill="1" applyBorder="1" applyAlignment="1" applyProtection="1">
      <alignment horizontal="center" vertical="center"/>
    </xf>
    <xf numFmtId="0" fontId="38" fillId="4" borderId="56" xfId="7" applyFont="1" applyFill="1" applyBorder="1" applyAlignment="1" applyProtection="1">
      <alignment horizontal="center" vertical="center"/>
    </xf>
    <xf numFmtId="0" fontId="8" fillId="4" borderId="17" xfId="7" applyFont="1" applyFill="1" applyBorder="1" applyAlignment="1" applyProtection="1">
      <alignment horizontal="center" vertical="center" wrapText="1"/>
    </xf>
    <xf numFmtId="181" fontId="38" fillId="2" borderId="20" xfId="7" applyNumberFormat="1" applyFont="1" applyFill="1" applyBorder="1" applyAlignment="1" applyProtection="1">
      <alignment horizontal="center" vertical="center" shrinkToFit="1"/>
    </xf>
    <xf numFmtId="181" fontId="38" fillId="2" borderId="39" xfId="7" applyNumberFormat="1" applyFont="1" applyFill="1" applyBorder="1" applyAlignment="1" applyProtection="1">
      <alignment horizontal="center" vertical="center" shrinkToFit="1"/>
    </xf>
    <xf numFmtId="181" fontId="38" fillId="2" borderId="49" xfId="7" applyNumberFormat="1" applyFont="1" applyFill="1" applyBorder="1" applyAlignment="1" applyProtection="1">
      <alignment horizontal="center" vertical="center" shrinkToFit="1"/>
    </xf>
    <xf numFmtId="181" fontId="38" fillId="2" borderId="56" xfId="7" applyNumberFormat="1" applyFont="1" applyFill="1" applyBorder="1" applyAlignment="1" applyProtection="1">
      <alignment horizontal="center" vertical="center" shrinkToFit="1"/>
    </xf>
    <xf numFmtId="0" fontId="8" fillId="4" borderId="20" xfId="7" applyFont="1" applyFill="1" applyBorder="1" applyAlignment="1" applyProtection="1">
      <alignment horizontal="center" vertical="center" wrapText="1"/>
    </xf>
    <xf numFmtId="0" fontId="8" fillId="4" borderId="37" xfId="7" applyFont="1" applyFill="1" applyBorder="1" applyAlignment="1" applyProtection="1">
      <alignment horizontal="center" vertical="center" wrapText="1"/>
    </xf>
    <xf numFmtId="0" fontId="8" fillId="4" borderId="49" xfId="7" applyFont="1" applyFill="1" applyBorder="1" applyAlignment="1" applyProtection="1">
      <alignment horizontal="center" vertical="center" wrapText="1"/>
    </xf>
    <xf numFmtId="0" fontId="38" fillId="2" borderId="20" xfId="7" applyFont="1" applyFill="1" applyBorder="1" applyAlignment="1" applyProtection="1">
      <alignment horizontal="center" vertical="center" wrapText="1" shrinkToFit="1"/>
    </xf>
    <xf numFmtId="0" fontId="38" fillId="2" borderId="39" xfId="7" applyFont="1" applyFill="1" applyBorder="1" applyAlignment="1" applyProtection="1">
      <alignment horizontal="center" vertical="center" wrapText="1" shrinkToFit="1"/>
    </xf>
    <xf numFmtId="0" fontId="38" fillId="2" borderId="49" xfId="7" applyFont="1" applyFill="1" applyBorder="1" applyAlignment="1" applyProtection="1">
      <alignment horizontal="center" vertical="center" wrapText="1" shrinkToFit="1"/>
    </xf>
    <xf numFmtId="0" fontId="38" fillId="2" borderId="56" xfId="7" applyFont="1" applyFill="1" applyBorder="1" applyAlignment="1" applyProtection="1">
      <alignment horizontal="center" vertical="center" wrapText="1" shrinkToFit="1"/>
    </xf>
    <xf numFmtId="0" fontId="38" fillId="4" borderId="47" xfId="7" applyFont="1" applyFill="1" applyBorder="1" applyAlignment="1" applyProtection="1">
      <alignment horizontal="left" vertical="center"/>
    </xf>
    <xf numFmtId="0" fontId="38" fillId="4" borderId="25" xfId="7" applyFont="1" applyFill="1" applyBorder="1" applyAlignment="1" applyProtection="1">
      <alignment horizontal="left" vertical="center"/>
    </xf>
    <xf numFmtId="0" fontId="38" fillId="4" borderId="17" xfId="7" applyFont="1" applyFill="1" applyBorder="1" applyAlignment="1" applyProtection="1">
      <alignment horizontal="center" vertical="center" wrapText="1"/>
    </xf>
    <xf numFmtId="0" fontId="38" fillId="4" borderId="20" xfId="7" applyFont="1" applyFill="1" applyBorder="1" applyAlignment="1" applyProtection="1">
      <alignment horizontal="center" vertical="center" wrapText="1"/>
    </xf>
    <xf numFmtId="0" fontId="38" fillId="4" borderId="39" xfId="7" applyFont="1" applyFill="1" applyBorder="1" applyAlignment="1" applyProtection="1">
      <alignment horizontal="center" vertical="center" wrapText="1"/>
    </xf>
    <xf numFmtId="0" fontId="38" fillId="4" borderId="38" xfId="7" applyFont="1" applyFill="1" applyBorder="1" applyAlignment="1" applyProtection="1">
      <alignment horizontal="center" vertical="center" wrapText="1"/>
    </xf>
    <xf numFmtId="0" fontId="38" fillId="4" borderId="0" xfId="7" applyFont="1" applyFill="1" applyBorder="1" applyAlignment="1" applyProtection="1">
      <alignment horizontal="center" vertical="center" wrapText="1"/>
    </xf>
    <xf numFmtId="0" fontId="38" fillId="4" borderId="64" xfId="7" applyFont="1" applyFill="1" applyBorder="1" applyAlignment="1" applyProtection="1">
      <alignment horizontal="center" vertical="center" wrapText="1"/>
    </xf>
    <xf numFmtId="0" fontId="38" fillId="4" borderId="37" xfId="7" applyFont="1" applyFill="1" applyBorder="1" applyAlignment="1" applyProtection="1">
      <alignment horizontal="center" vertical="center" wrapText="1"/>
    </xf>
    <xf numFmtId="0" fontId="38" fillId="4" borderId="49" xfId="7" applyFont="1" applyFill="1" applyBorder="1" applyAlignment="1" applyProtection="1">
      <alignment horizontal="center" vertical="center" wrapText="1"/>
    </xf>
    <xf numFmtId="0" fontId="38" fillId="4" borderId="56" xfId="7" applyFont="1" applyFill="1" applyBorder="1" applyAlignment="1" applyProtection="1">
      <alignment horizontal="center" vertical="center" wrapText="1"/>
    </xf>
    <xf numFmtId="0" fontId="38" fillId="3" borderId="13" xfId="7" applyFont="1" applyFill="1" applyBorder="1" applyAlignment="1" applyProtection="1">
      <alignment horizontal="left" vertical="center"/>
    </xf>
    <xf numFmtId="0" fontId="38" fillId="3" borderId="77" xfId="7" applyFont="1" applyFill="1" applyBorder="1" applyAlignment="1" applyProtection="1">
      <alignment horizontal="left" vertical="center"/>
    </xf>
    <xf numFmtId="0" fontId="38" fillId="3" borderId="32" xfId="7" applyFont="1" applyFill="1" applyBorder="1" applyAlignment="1" applyProtection="1">
      <alignment horizontal="left" vertical="center"/>
    </xf>
    <xf numFmtId="0" fontId="38" fillId="3" borderId="28" xfId="7" applyFont="1" applyFill="1" applyBorder="1" applyAlignment="1" applyProtection="1">
      <alignment horizontal="left" vertical="center"/>
    </xf>
    <xf numFmtId="0" fontId="6" fillId="4" borderId="32" xfId="0" applyFont="1" applyFill="1" applyBorder="1" applyAlignment="1" applyProtection="1">
      <alignment vertical="top" wrapText="1"/>
    </xf>
    <xf numFmtId="0" fontId="6" fillId="4" borderId="0" xfId="0" applyFont="1" applyFill="1" applyBorder="1" applyAlignment="1" applyProtection="1">
      <alignment vertical="top"/>
    </xf>
    <xf numFmtId="0" fontId="7" fillId="4" borderId="25"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4" borderId="36"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7" fillId="4" borderId="33" xfId="0" applyFont="1" applyFill="1" applyBorder="1" applyAlignment="1" applyProtection="1">
      <alignment vertical="center" wrapText="1"/>
    </xf>
    <xf numFmtId="0" fontId="7" fillId="4" borderId="32" xfId="0" applyFont="1" applyFill="1" applyBorder="1" applyAlignment="1" applyProtection="1">
      <alignment vertical="center" wrapText="1"/>
    </xf>
    <xf numFmtId="0" fontId="7" fillId="4" borderId="44" xfId="0" applyFont="1" applyFill="1" applyBorder="1" applyAlignment="1" applyProtection="1">
      <alignment vertical="center" wrapText="1"/>
    </xf>
    <xf numFmtId="0" fontId="7" fillId="4" borderId="11" xfId="0" applyFont="1" applyFill="1" applyBorder="1" applyAlignment="1" applyProtection="1">
      <alignment vertical="center" wrapText="1"/>
    </xf>
    <xf numFmtId="0" fontId="7" fillId="4" borderId="7" xfId="0" applyFont="1" applyFill="1" applyBorder="1" applyAlignment="1" applyProtection="1">
      <alignment vertical="center" wrapText="1"/>
    </xf>
    <xf numFmtId="0" fontId="7" fillId="4" borderId="5" xfId="0" applyFont="1" applyFill="1" applyBorder="1" applyAlignment="1" applyProtection="1">
      <alignment vertical="center" wrapText="1"/>
    </xf>
    <xf numFmtId="0" fontId="7" fillId="4" borderId="1" xfId="0" applyFont="1" applyFill="1" applyBorder="1" applyAlignment="1" applyProtection="1">
      <alignment vertical="center" wrapText="1"/>
    </xf>
    <xf numFmtId="38" fontId="7" fillId="3" borderId="25" xfId="1" applyNumberFormat="1" applyFont="1" applyFill="1" applyBorder="1" applyAlignment="1" applyProtection="1">
      <alignment horizontal="right" vertical="center"/>
      <protection locked="0"/>
    </xf>
    <xf numFmtId="38" fontId="7" fillId="3" borderId="24" xfId="1" applyNumberFormat="1" applyFont="1" applyFill="1" applyBorder="1" applyAlignment="1" applyProtection="1">
      <alignment horizontal="right" vertical="center"/>
      <protection locked="0"/>
    </xf>
    <xf numFmtId="0" fontId="7" fillId="4" borderId="17" xfId="0" applyFont="1" applyFill="1" applyBorder="1" applyAlignment="1" applyProtection="1">
      <alignment vertical="center"/>
    </xf>
    <xf numFmtId="0" fontId="7" fillId="4" borderId="20" xfId="0" applyFont="1" applyFill="1" applyBorder="1" applyAlignment="1" applyProtection="1">
      <alignment vertical="center"/>
    </xf>
    <xf numFmtId="0" fontId="7" fillId="4" borderId="39" xfId="0" applyFont="1" applyFill="1" applyBorder="1" applyAlignment="1" applyProtection="1">
      <alignment vertical="center"/>
    </xf>
    <xf numFmtId="0" fontId="7" fillId="4" borderId="36" xfId="0" applyFont="1" applyFill="1" applyBorder="1" applyAlignment="1" applyProtection="1">
      <alignment vertical="center"/>
    </xf>
    <xf numFmtId="0" fontId="6" fillId="4" borderId="0" xfId="0" applyFont="1" applyFill="1" applyBorder="1" applyAlignment="1" applyProtection="1">
      <alignment horizontal="left" vertical="top" wrapText="1"/>
    </xf>
    <xf numFmtId="0" fontId="0" fillId="4" borderId="0" xfId="0" applyFont="1" applyFill="1" applyBorder="1" applyAlignment="1" applyProtection="1">
      <alignment horizontal="left" vertical="top" wrapText="1"/>
    </xf>
    <xf numFmtId="0" fontId="60" fillId="4" borderId="0" xfId="0" applyFont="1" applyFill="1" applyAlignment="1" applyProtection="1">
      <alignment horizontal="center" vertical="center"/>
    </xf>
    <xf numFmtId="0" fontId="7" fillId="4"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xf>
    <xf numFmtId="0" fontId="7" fillId="4" borderId="1" xfId="0" applyFont="1" applyFill="1" applyBorder="1" applyAlignment="1" applyProtection="1">
      <alignment horizontal="center" vertical="center"/>
    </xf>
    <xf numFmtId="38" fontId="7" fillId="2" borderId="25" xfId="1" applyNumberFormat="1" applyFont="1" applyFill="1" applyBorder="1" applyAlignment="1" applyProtection="1">
      <alignment horizontal="right" vertical="center"/>
    </xf>
    <xf numFmtId="38" fontId="0" fillId="2" borderId="24" xfId="1" applyNumberFormat="1" applyFont="1" applyFill="1" applyBorder="1" applyAlignment="1" applyProtection="1">
      <alignment horizontal="right" vertical="center"/>
    </xf>
    <xf numFmtId="38" fontId="0" fillId="2" borderId="49" xfId="1" applyNumberFormat="1" applyFont="1" applyFill="1" applyBorder="1" applyAlignment="1" applyProtection="1">
      <alignment horizontal="right" vertical="center"/>
    </xf>
    <xf numFmtId="0" fontId="7" fillId="4" borderId="25" xfId="0" applyFont="1" applyFill="1" applyBorder="1" applyAlignment="1" applyProtection="1">
      <alignment horizontal="left" vertical="center" shrinkToFit="1"/>
    </xf>
    <xf numFmtId="0" fontId="7" fillId="4" borderId="24" xfId="0" applyFont="1" applyFill="1" applyBorder="1" applyAlignment="1" applyProtection="1">
      <alignment horizontal="left" vertical="center" shrinkToFit="1"/>
    </xf>
    <xf numFmtId="0" fontId="7" fillId="4" borderId="36" xfId="0" applyFont="1" applyFill="1" applyBorder="1" applyAlignment="1" applyProtection="1">
      <alignment horizontal="left" vertical="center" shrinkToFit="1"/>
    </xf>
    <xf numFmtId="0" fontId="7" fillId="4" borderId="17" xfId="0" applyFont="1" applyFill="1" applyBorder="1" applyAlignment="1" applyProtection="1">
      <alignment horizontal="left" vertical="center" wrapText="1"/>
    </xf>
    <xf numFmtId="0" fontId="7" fillId="4" borderId="20" xfId="0" applyFont="1" applyFill="1" applyBorder="1" applyAlignment="1" applyProtection="1">
      <alignment horizontal="left" vertical="center" wrapText="1"/>
    </xf>
    <xf numFmtId="0" fontId="7" fillId="4" borderId="39" xfId="0" applyFont="1" applyFill="1" applyBorder="1" applyAlignment="1" applyProtection="1">
      <alignment horizontal="left" vertical="center" wrapText="1"/>
    </xf>
    <xf numFmtId="0" fontId="7" fillId="0" borderId="32" xfId="0" applyFont="1" applyBorder="1" applyAlignment="1" applyProtection="1">
      <alignment horizontal="left" vertical="center"/>
    </xf>
    <xf numFmtId="0" fontId="7" fillId="4" borderId="21" xfId="0" applyFont="1" applyFill="1" applyBorder="1" applyAlignment="1" applyProtection="1">
      <alignment vertical="center" wrapText="1"/>
    </xf>
    <xf numFmtId="0" fontId="4" fillId="4" borderId="0" xfId="0" applyFont="1" applyFill="1" applyAlignment="1" applyProtection="1">
      <alignment horizontal="left" vertical="center"/>
    </xf>
    <xf numFmtId="55" fontId="7" fillId="3" borderId="29" xfId="0" applyNumberFormat="1" applyFont="1" applyFill="1" applyBorder="1" applyAlignment="1" applyProtection="1">
      <alignment horizontal="center" vertical="center"/>
      <protection locked="0"/>
    </xf>
    <xf numFmtId="55" fontId="7" fillId="3" borderId="32" xfId="0" applyNumberFormat="1" applyFont="1" applyFill="1" applyBorder="1" applyAlignment="1" applyProtection="1">
      <alignment horizontal="center" vertical="center"/>
      <protection locked="0"/>
    </xf>
    <xf numFmtId="55" fontId="7" fillId="3" borderId="28" xfId="0" applyNumberFormat="1" applyFont="1" applyFill="1" applyBorder="1" applyAlignment="1" applyProtection="1">
      <alignment horizontal="center" vertical="center"/>
      <protection locked="0"/>
    </xf>
    <xf numFmtId="0" fontId="7" fillId="4" borderId="5" xfId="0" applyFont="1" applyFill="1" applyBorder="1" applyProtection="1">
      <alignment vertical="center"/>
    </xf>
    <xf numFmtId="0" fontId="7" fillId="4" borderId="13" xfId="0" applyFont="1" applyFill="1" applyBorder="1" applyProtection="1">
      <alignment vertical="center"/>
    </xf>
    <xf numFmtId="0" fontId="7" fillId="4" borderId="45" xfId="0" applyFont="1" applyFill="1" applyBorder="1" applyProtection="1">
      <alignment vertical="center"/>
    </xf>
    <xf numFmtId="176" fontId="7" fillId="3" borderId="25" xfId="0" applyNumberFormat="1" applyFont="1" applyFill="1" applyBorder="1" applyAlignment="1" applyProtection="1">
      <alignment vertical="center"/>
      <protection locked="0"/>
    </xf>
    <xf numFmtId="176" fontId="7" fillId="3" borderId="24" xfId="0" applyNumberFormat="1" applyFont="1" applyFill="1" applyBorder="1" applyAlignment="1" applyProtection="1">
      <alignment vertical="center"/>
      <protection locked="0"/>
    </xf>
    <xf numFmtId="176" fontId="7" fillId="3" borderId="17" xfId="0" applyNumberFormat="1" applyFont="1" applyFill="1" applyBorder="1" applyAlignment="1" applyProtection="1">
      <alignment vertical="center"/>
      <protection locked="0"/>
    </xf>
    <xf numFmtId="176" fontId="7" fillId="3" borderId="20" xfId="0" applyNumberFormat="1" applyFont="1" applyFill="1" applyBorder="1" applyAlignment="1" applyProtection="1">
      <alignment vertical="center"/>
      <protection locked="0"/>
    </xf>
    <xf numFmtId="0" fontId="7" fillId="4" borderId="21" xfId="0" applyFont="1" applyFill="1" applyBorder="1" applyAlignment="1" applyProtection="1">
      <alignment horizontal="left" vertical="center"/>
    </xf>
    <xf numFmtId="0" fontId="7" fillId="4" borderId="20" xfId="0" applyFont="1" applyFill="1" applyBorder="1" applyAlignment="1" applyProtection="1">
      <alignment horizontal="left" vertical="center"/>
    </xf>
    <xf numFmtId="0" fontId="7" fillId="4" borderId="39" xfId="0" applyFont="1" applyFill="1" applyBorder="1" applyAlignment="1" applyProtection="1">
      <alignment horizontal="left" vertical="center"/>
    </xf>
    <xf numFmtId="0" fontId="7" fillId="4" borderId="37" xfId="0" applyFont="1" applyFill="1" applyBorder="1" applyAlignment="1" applyProtection="1">
      <alignment horizontal="right" vertical="center" wrapText="1"/>
    </xf>
    <xf numFmtId="0" fontId="7" fillId="4" borderId="49" xfId="0" applyFont="1" applyFill="1" applyBorder="1" applyAlignment="1" applyProtection="1">
      <alignment horizontal="right" vertical="center" wrapText="1"/>
    </xf>
    <xf numFmtId="0" fontId="7" fillId="4" borderId="56" xfId="0" applyFont="1" applyFill="1" applyBorder="1" applyAlignment="1" applyProtection="1">
      <alignment horizontal="right" vertical="center" wrapText="1"/>
    </xf>
    <xf numFmtId="38" fontId="7" fillId="2" borderId="24" xfId="1" applyNumberFormat="1" applyFont="1" applyFill="1" applyBorder="1" applyAlignment="1" applyProtection="1">
      <alignment horizontal="right" vertical="center"/>
    </xf>
    <xf numFmtId="0" fontId="10" fillId="4" borderId="24" xfId="2" applyFont="1" applyFill="1" applyBorder="1" applyAlignment="1" applyProtection="1">
      <alignment horizontal="center" vertical="center" shrinkToFit="1"/>
    </xf>
    <xf numFmtId="0" fontId="10" fillId="4" borderId="24" xfId="2" applyFont="1" applyFill="1" applyBorder="1" applyAlignment="1" applyProtection="1">
      <alignment horizontal="center" vertical="center"/>
    </xf>
    <xf numFmtId="0" fontId="10" fillId="4" borderId="36" xfId="2" applyFont="1" applyFill="1" applyBorder="1" applyAlignment="1" applyProtection="1">
      <alignment horizontal="center" vertical="center"/>
    </xf>
    <xf numFmtId="0" fontId="7" fillId="4" borderId="36" xfId="2" applyFont="1" applyFill="1" applyBorder="1" applyAlignment="1" applyProtection="1">
      <alignment horizontal="center" vertical="center"/>
    </xf>
    <xf numFmtId="0" fontId="7" fillId="4" borderId="47" xfId="2" applyFont="1" applyFill="1" applyBorder="1" applyAlignment="1" applyProtection="1">
      <alignment horizontal="center" vertical="center"/>
    </xf>
    <xf numFmtId="0" fontId="32" fillId="4" borderId="0" xfId="2" applyFont="1" applyFill="1" applyAlignment="1" applyProtection="1">
      <alignment horizontal="center" vertical="center"/>
    </xf>
    <xf numFmtId="0" fontId="7" fillId="4" borderId="12" xfId="2" applyFont="1" applyFill="1" applyBorder="1" applyAlignment="1" applyProtection="1">
      <alignment horizontal="center" vertical="center" shrinkToFit="1"/>
    </xf>
    <xf numFmtId="0" fontId="7" fillId="4" borderId="11" xfId="2" applyFont="1" applyFill="1" applyBorder="1" applyAlignment="1" applyProtection="1">
      <alignment horizontal="center" vertical="center" shrinkToFit="1"/>
    </xf>
    <xf numFmtId="0" fontId="7" fillId="4" borderId="69" xfId="2" applyFont="1" applyFill="1" applyBorder="1" applyAlignment="1" applyProtection="1">
      <alignment horizontal="center" vertical="center" shrinkToFit="1"/>
    </xf>
    <xf numFmtId="0" fontId="10" fillId="4" borderId="17" xfId="2" applyFont="1" applyFill="1" applyBorder="1" applyAlignment="1" applyProtection="1">
      <alignment horizontal="center" vertical="center" wrapText="1"/>
    </xf>
    <xf numFmtId="0" fontId="10" fillId="4" borderId="20" xfId="2" applyFont="1" applyFill="1" applyBorder="1" applyAlignment="1" applyProtection="1">
      <alignment horizontal="center" vertical="center"/>
    </xf>
    <xf numFmtId="0" fontId="10" fillId="4" borderId="66" xfId="2" applyFont="1" applyFill="1" applyBorder="1" applyAlignment="1" applyProtection="1">
      <alignment horizontal="center" vertical="center"/>
    </xf>
    <xf numFmtId="0" fontId="10" fillId="4" borderId="37" xfId="2" applyFont="1" applyFill="1" applyBorder="1" applyAlignment="1" applyProtection="1">
      <alignment horizontal="center" vertical="center"/>
    </xf>
    <xf numFmtId="0" fontId="10" fillId="4" borderId="49" xfId="2" applyFont="1" applyFill="1" applyBorder="1" applyAlignment="1" applyProtection="1">
      <alignment horizontal="center" vertical="center"/>
    </xf>
    <xf numFmtId="0" fontId="10" fillId="4" borderId="63" xfId="2" applyFont="1" applyFill="1" applyBorder="1" applyAlignment="1" applyProtection="1">
      <alignment horizontal="center" vertical="center"/>
    </xf>
    <xf numFmtId="0" fontId="7" fillId="4" borderId="20" xfId="2" applyFont="1" applyFill="1" applyBorder="1" applyAlignment="1" applyProtection="1">
      <alignment horizontal="center" vertical="center" shrinkToFit="1"/>
    </xf>
    <xf numFmtId="0" fontId="7" fillId="4" borderId="39" xfId="2" applyFont="1" applyFill="1" applyBorder="1" applyAlignment="1" applyProtection="1">
      <alignment horizontal="center" vertical="center" shrinkToFit="1"/>
    </xf>
    <xf numFmtId="0" fontId="7" fillId="4" borderId="0" xfId="2" applyFont="1" applyFill="1" applyBorder="1" applyAlignment="1" applyProtection="1">
      <alignment horizontal="center" vertical="center" shrinkToFit="1"/>
    </xf>
    <xf numFmtId="0" fontId="7" fillId="4" borderId="64" xfId="2" applyFont="1" applyFill="1" applyBorder="1" applyAlignment="1" applyProtection="1">
      <alignment horizontal="center" vertical="center" shrinkToFit="1"/>
    </xf>
    <xf numFmtId="0" fontId="10" fillId="4" borderId="20" xfId="2" applyFont="1" applyFill="1" applyBorder="1" applyAlignment="1" applyProtection="1">
      <alignment horizontal="center" vertical="center" wrapText="1"/>
    </xf>
    <xf numFmtId="0" fontId="10" fillId="4" borderId="39" xfId="2" applyFont="1" applyFill="1" applyBorder="1" applyAlignment="1" applyProtection="1">
      <alignment horizontal="center" vertical="center"/>
    </xf>
    <xf numFmtId="0" fontId="10" fillId="4" borderId="56" xfId="2" applyFont="1" applyFill="1" applyBorder="1" applyAlignment="1" applyProtection="1">
      <alignment horizontal="center" vertical="center"/>
    </xf>
    <xf numFmtId="0" fontId="7" fillId="4" borderId="50" xfId="2" applyFont="1" applyFill="1" applyBorder="1" applyAlignment="1" applyProtection="1">
      <alignment horizontal="center" vertical="center" shrinkToFit="1"/>
    </xf>
    <xf numFmtId="0" fontId="7" fillId="4" borderId="24" xfId="2" applyFont="1" applyFill="1" applyBorder="1" applyAlignment="1" applyProtection="1">
      <alignment horizontal="center" vertical="center" shrinkToFit="1"/>
    </xf>
    <xf numFmtId="0" fontId="7" fillId="4" borderId="36" xfId="2" applyFont="1" applyFill="1" applyBorder="1" applyAlignment="1" applyProtection="1">
      <alignment horizontal="center" vertical="center" shrinkToFit="1"/>
    </xf>
    <xf numFmtId="0" fontId="7" fillId="2" borderId="25" xfId="2" applyFont="1" applyFill="1" applyBorder="1" applyAlignment="1" applyProtection="1">
      <alignment horizontal="center" vertical="center" shrinkToFit="1"/>
    </xf>
    <xf numFmtId="0" fontId="7" fillId="2" borderId="24" xfId="2" applyFont="1" applyFill="1" applyBorder="1" applyAlignment="1" applyProtection="1">
      <alignment horizontal="center" vertical="center" shrinkToFit="1"/>
    </xf>
    <xf numFmtId="0" fontId="7" fillId="2" borderId="23" xfId="2" applyFont="1" applyFill="1" applyBorder="1" applyAlignment="1" applyProtection="1">
      <alignment horizontal="center" vertical="center" shrinkToFit="1"/>
    </xf>
    <xf numFmtId="181" fontId="7" fillId="2" borderId="25" xfId="2" applyNumberFormat="1" applyFont="1" applyFill="1" applyBorder="1" applyAlignment="1" applyProtection="1">
      <alignment horizontal="center" vertical="center" shrinkToFit="1"/>
    </xf>
    <xf numFmtId="181" fontId="7" fillId="2" borderId="24" xfId="2" applyNumberFormat="1" applyFont="1" applyFill="1" applyBorder="1" applyAlignment="1" applyProtection="1">
      <alignment horizontal="center" vertical="center" shrinkToFit="1"/>
    </xf>
    <xf numFmtId="181" fontId="7" fillId="2" borderId="23" xfId="2" applyNumberFormat="1" applyFont="1" applyFill="1" applyBorder="1" applyAlignment="1" applyProtection="1">
      <alignment horizontal="center" vertical="center" shrinkToFit="1"/>
    </xf>
    <xf numFmtId="0" fontId="7" fillId="2" borderId="25" xfId="2" applyNumberFormat="1" applyFont="1" applyFill="1" applyBorder="1" applyAlignment="1" applyProtection="1">
      <alignment horizontal="center" vertical="center" shrinkToFit="1"/>
    </xf>
    <xf numFmtId="0" fontId="7" fillId="2" borderId="24" xfId="2" applyNumberFormat="1" applyFont="1" applyFill="1" applyBorder="1" applyAlignment="1" applyProtection="1">
      <alignment horizontal="center" vertical="center" shrinkToFit="1"/>
    </xf>
    <xf numFmtId="0" fontId="7" fillId="2" borderId="23" xfId="2" applyNumberFormat="1" applyFont="1" applyFill="1" applyBorder="1" applyAlignment="1" applyProtection="1">
      <alignment horizontal="center" vertical="center" shrinkToFit="1"/>
    </xf>
    <xf numFmtId="0" fontId="10" fillId="4" borderId="49" xfId="2" applyFont="1" applyFill="1" applyBorder="1" applyAlignment="1" applyProtection="1">
      <alignment vertical="top" wrapText="1"/>
    </xf>
    <xf numFmtId="0" fontId="7" fillId="4" borderId="47" xfId="2" applyFont="1" applyFill="1" applyBorder="1" applyAlignment="1" applyProtection="1">
      <alignment horizontal="center" vertical="center" shrinkToFit="1"/>
    </xf>
    <xf numFmtId="0" fontId="34" fillId="4" borderId="17" xfId="2" applyFont="1" applyFill="1" applyBorder="1" applyAlignment="1" applyProtection="1">
      <alignment horizontal="center" vertical="center" wrapText="1" shrinkToFit="1"/>
      <protection locked="0"/>
    </xf>
    <xf numFmtId="0" fontId="34" fillId="4" borderId="39" xfId="2" applyFont="1" applyFill="1" applyBorder="1" applyAlignment="1" applyProtection="1">
      <alignment horizontal="center" vertical="center" wrapText="1" shrinkToFit="1"/>
      <protection locked="0"/>
    </xf>
    <xf numFmtId="0" fontId="34" fillId="4" borderId="37" xfId="2" applyFont="1" applyFill="1" applyBorder="1" applyAlignment="1" applyProtection="1">
      <alignment horizontal="center" vertical="center" wrapText="1" shrinkToFit="1"/>
      <protection locked="0"/>
    </xf>
    <xf numFmtId="0" fontId="34" fillId="4" borderId="56" xfId="2" applyFont="1" applyFill="1" applyBorder="1" applyAlignment="1" applyProtection="1">
      <alignment horizontal="center" vertical="center" wrapText="1" shrinkToFit="1"/>
      <protection locked="0"/>
    </xf>
    <xf numFmtId="0" fontId="6" fillId="4" borderId="47" xfId="2" applyFont="1" applyFill="1" applyBorder="1" applyAlignment="1" applyProtection="1">
      <alignment horizontal="center" vertical="center" wrapText="1"/>
      <protection locked="0"/>
    </xf>
    <xf numFmtId="0" fontId="7" fillId="4" borderId="47" xfId="2" applyFont="1" applyFill="1" applyBorder="1" applyAlignment="1" applyProtection="1">
      <alignment horizontal="center" vertical="center" shrinkToFit="1"/>
      <protection locked="0"/>
    </xf>
    <xf numFmtId="0" fontId="7" fillId="4" borderId="25" xfId="2" applyFont="1" applyFill="1" applyBorder="1" applyAlignment="1" applyProtection="1">
      <alignment horizontal="center" vertical="center" shrinkToFit="1"/>
      <protection locked="0"/>
    </xf>
    <xf numFmtId="0" fontId="10" fillId="4" borderId="25" xfId="2" applyFont="1" applyFill="1" applyBorder="1" applyAlignment="1" applyProtection="1">
      <alignment horizontal="center" vertical="center" shrinkToFit="1"/>
    </xf>
    <xf numFmtId="0" fontId="7" fillId="4" borderId="6" xfId="2" applyFont="1" applyFill="1" applyBorder="1" applyAlignment="1" applyProtection="1">
      <alignment horizontal="center" vertical="center" shrinkToFit="1"/>
    </xf>
    <xf numFmtId="0" fontId="7" fillId="4" borderId="5" xfId="2" applyFont="1" applyFill="1" applyBorder="1" applyAlignment="1" applyProtection="1">
      <alignment horizontal="center" vertical="center" shrinkToFit="1"/>
    </xf>
    <xf numFmtId="0" fontId="7" fillId="4" borderId="35" xfId="2" applyFont="1" applyFill="1" applyBorder="1" applyAlignment="1" applyProtection="1">
      <alignment horizontal="center" vertical="center" shrinkToFit="1"/>
    </xf>
    <xf numFmtId="0" fontId="7" fillId="2" borderId="2" xfId="2" applyFont="1" applyFill="1" applyBorder="1" applyAlignment="1" applyProtection="1">
      <alignment horizontal="center" vertical="center" shrinkToFit="1"/>
    </xf>
    <xf numFmtId="0" fontId="7" fillId="2" borderId="5" xfId="2" applyFont="1" applyFill="1" applyBorder="1" applyAlignment="1" applyProtection="1">
      <alignment horizontal="center" vertical="center" shrinkToFit="1"/>
    </xf>
    <xf numFmtId="0" fontId="34" fillId="4" borderId="47" xfId="2" applyFont="1" applyFill="1" applyBorder="1" applyAlignment="1" applyProtection="1">
      <alignment horizontal="center" vertical="center" wrapText="1" shrinkToFit="1"/>
    </xf>
    <xf numFmtId="0" fontId="7" fillId="4" borderId="17" xfId="2" applyFont="1" applyFill="1" applyBorder="1" applyAlignment="1" applyProtection="1">
      <alignment horizontal="center" vertical="center" shrinkToFit="1"/>
    </xf>
    <xf numFmtId="0" fontId="7" fillId="4" borderId="37" xfId="2" applyFont="1" applyFill="1" applyBorder="1" applyAlignment="1" applyProtection="1">
      <alignment horizontal="center" vertical="center" shrinkToFit="1"/>
    </xf>
    <xf numFmtId="0" fontId="7" fillId="4" borderId="49" xfId="2" applyFont="1" applyFill="1" applyBorder="1" applyAlignment="1" applyProtection="1">
      <alignment horizontal="center" vertical="center" shrinkToFit="1"/>
    </xf>
    <xf numFmtId="0" fontId="7" fillId="4" borderId="56" xfId="2" applyFont="1" applyFill="1" applyBorder="1" applyAlignment="1" applyProtection="1">
      <alignment horizontal="center" vertical="center" shrinkToFit="1"/>
    </xf>
    <xf numFmtId="0" fontId="7" fillId="4" borderId="38" xfId="2" applyFont="1" applyFill="1" applyBorder="1" applyAlignment="1" applyProtection="1">
      <alignment horizontal="center" vertical="center" shrinkToFit="1"/>
    </xf>
    <xf numFmtId="0" fontId="34" fillId="4" borderId="17" xfId="2" applyFont="1" applyFill="1" applyBorder="1" applyAlignment="1" applyProtection="1">
      <alignment horizontal="center" vertical="center" wrapText="1" shrinkToFit="1"/>
    </xf>
    <xf numFmtId="0" fontId="34" fillId="4" borderId="39" xfId="2" applyFont="1" applyFill="1" applyBorder="1" applyAlignment="1" applyProtection="1">
      <alignment horizontal="center" vertical="center" wrapText="1" shrinkToFit="1"/>
    </xf>
    <xf numFmtId="0" fontId="34" fillId="4" borderId="37" xfId="2" applyFont="1" applyFill="1" applyBorder="1" applyAlignment="1" applyProtection="1">
      <alignment horizontal="center" vertical="center" wrapText="1" shrinkToFit="1"/>
    </xf>
    <xf numFmtId="0" fontId="34" fillId="4" borderId="56" xfId="2" applyFont="1" applyFill="1" applyBorder="1" applyAlignment="1" applyProtection="1">
      <alignment horizontal="center" vertical="center" wrapText="1" shrinkToFit="1"/>
    </xf>
    <xf numFmtId="0" fontId="6" fillId="4" borderId="47" xfId="2" applyFont="1" applyFill="1" applyBorder="1" applyAlignment="1" applyProtection="1">
      <alignment horizontal="center" vertical="center" wrapText="1"/>
    </xf>
    <xf numFmtId="0" fontId="7" fillId="4" borderId="25" xfId="2" applyFont="1" applyFill="1" applyBorder="1" applyAlignment="1" applyProtection="1">
      <alignment horizontal="center" vertical="center" shrinkToFit="1"/>
    </xf>
    <xf numFmtId="0" fontId="7" fillId="4" borderId="68" xfId="2" applyFont="1" applyFill="1" applyBorder="1" applyAlignment="1" applyProtection="1">
      <alignment horizontal="center" vertical="center"/>
    </xf>
    <xf numFmtId="0" fontId="10" fillId="4" borderId="20" xfId="2" applyFont="1" applyFill="1" applyBorder="1" applyAlignment="1" applyProtection="1">
      <alignment horizontal="center" vertical="center" shrinkToFit="1"/>
    </xf>
    <xf numFmtId="0" fontId="7" fillId="4" borderId="18" xfId="2" applyFont="1" applyFill="1" applyBorder="1" applyAlignment="1" applyProtection="1">
      <alignment horizontal="center" vertical="center"/>
    </xf>
    <xf numFmtId="0" fontId="7" fillId="4" borderId="67" xfId="2" applyFont="1" applyFill="1" applyBorder="1" applyAlignment="1" applyProtection="1">
      <alignment horizontal="center" vertical="center"/>
    </xf>
    <xf numFmtId="0" fontId="7" fillId="4" borderId="0" xfId="2" applyFont="1" applyFill="1" applyAlignment="1" applyProtection="1">
      <alignment horizontal="left" vertical="top" wrapText="1"/>
    </xf>
    <xf numFmtId="0" fontId="10" fillId="4" borderId="17" xfId="2" applyFont="1" applyFill="1" applyBorder="1" applyAlignment="1" applyProtection="1">
      <alignment horizontal="right" vertical="center"/>
    </xf>
    <xf numFmtId="0" fontId="10" fillId="4" borderId="20" xfId="2" applyFont="1" applyFill="1" applyBorder="1" applyAlignment="1" applyProtection="1">
      <alignment horizontal="right" vertical="center"/>
    </xf>
    <xf numFmtId="0" fontId="10" fillId="4" borderId="66" xfId="2" applyFont="1" applyFill="1" applyBorder="1" applyAlignment="1" applyProtection="1">
      <alignment horizontal="right" vertical="center"/>
    </xf>
    <xf numFmtId="0" fontId="10" fillId="4" borderId="39" xfId="2" applyFont="1" applyFill="1" applyBorder="1" applyAlignment="1" applyProtection="1">
      <alignment horizontal="right" vertical="center"/>
    </xf>
    <xf numFmtId="0" fontId="6" fillId="4" borderId="0" xfId="2" applyFont="1" applyFill="1" applyBorder="1" applyAlignment="1" applyProtection="1">
      <alignment horizontal="left" vertical="top"/>
    </xf>
    <xf numFmtId="0" fontId="6" fillId="4" borderId="64" xfId="2" applyFont="1" applyFill="1" applyBorder="1" applyAlignment="1" applyProtection="1">
      <alignment horizontal="left" vertical="top"/>
    </xf>
    <xf numFmtId="0" fontId="6" fillId="4" borderId="37" xfId="2" applyFont="1" applyFill="1" applyBorder="1" applyAlignment="1" applyProtection="1">
      <alignment horizontal="left" vertical="center"/>
    </xf>
    <xf numFmtId="0" fontId="6" fillId="4" borderId="49" xfId="2" applyFont="1" applyFill="1" applyBorder="1" applyAlignment="1" applyProtection="1">
      <alignment horizontal="left" vertical="center"/>
    </xf>
    <xf numFmtId="0" fontId="6" fillId="4" borderId="49" xfId="2" applyFont="1" applyFill="1" applyBorder="1" applyAlignment="1" applyProtection="1">
      <alignment horizontal="center" vertical="center" shrinkToFit="1"/>
      <protection locked="0"/>
    </xf>
    <xf numFmtId="0" fontId="6" fillId="4" borderId="49" xfId="2" applyFont="1" applyFill="1" applyBorder="1" applyAlignment="1" applyProtection="1">
      <alignment horizontal="center" vertical="center"/>
    </xf>
    <xf numFmtId="0" fontId="6" fillId="4" borderId="38" xfId="2" applyFont="1" applyFill="1" applyBorder="1" applyAlignment="1" applyProtection="1">
      <alignment horizontal="left" vertical="top" shrinkToFit="1"/>
    </xf>
    <xf numFmtId="0" fontId="6" fillId="4" borderId="0" xfId="2" applyFont="1" applyFill="1" applyBorder="1" applyAlignment="1" applyProtection="1">
      <alignment horizontal="left" vertical="top" shrinkToFit="1"/>
    </xf>
    <xf numFmtId="0" fontId="6" fillId="4" borderId="0" xfId="2" applyFont="1" applyFill="1" applyBorder="1" applyAlignment="1" applyProtection="1">
      <alignment horizontal="center" vertical="top" shrinkToFit="1"/>
      <protection locked="0"/>
    </xf>
    <xf numFmtId="0" fontId="6" fillId="4" borderId="65" xfId="2" applyFont="1" applyFill="1" applyBorder="1" applyAlignment="1" applyProtection="1">
      <alignment horizontal="center" vertical="top" shrinkToFit="1"/>
      <protection locked="0"/>
    </xf>
  </cellXfs>
  <cellStyles count="9">
    <cellStyle name="桁区切り" xfId="1" builtinId="6"/>
    <cellStyle name="標準" xfId="0" builtinId="0"/>
    <cellStyle name="標準 2 2 2" xfId="8"/>
    <cellStyle name="標準 2 3" xfId="6"/>
    <cellStyle name="標準 2 4" xfId="3"/>
    <cellStyle name="標準 3" xfId="4"/>
    <cellStyle name="標準 4" xfId="2"/>
    <cellStyle name="標準 4 2" xfId="7"/>
    <cellStyle name="標準_賃金改善内訳表" xfId="5"/>
  </cellStyles>
  <dxfs count="9">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33</xdr:col>
      <xdr:colOff>302559</xdr:colOff>
      <xdr:row>64</xdr:row>
      <xdr:rowOff>0</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8236884"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65</xdr:col>
      <xdr:colOff>302559</xdr:colOff>
      <xdr:row>64</xdr:row>
      <xdr:rowOff>0</xdr:rowOff>
    </xdr:from>
    <xdr:ext cx="184731" cy="264560"/>
    <xdr:sp macro="" textlink="">
      <xdr:nvSpPr>
        <xdr:cNvPr id="4" name="テキスト ボックス 3">
          <a:extLst>
            <a:ext uri="{FF2B5EF4-FFF2-40B4-BE49-F238E27FC236}">
              <a16:creationId xmlns:a16="http://schemas.microsoft.com/office/drawing/2014/main" id="{00000000-0008-0000-0800-000002000000}"/>
            </a:ext>
          </a:extLst>
        </xdr:cNvPr>
        <xdr:cNvSpPr txBox="1"/>
      </xdr:nvSpPr>
      <xdr:spPr>
        <a:xfrm>
          <a:off x="15914034"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65</xdr:col>
      <xdr:colOff>302559</xdr:colOff>
      <xdr:row>64</xdr:row>
      <xdr:rowOff>0</xdr:rowOff>
    </xdr:from>
    <xdr:ext cx="184731" cy="264560"/>
    <xdr:sp macro="" textlink="">
      <xdr:nvSpPr>
        <xdr:cNvPr id="5" name="テキスト ボックス 4">
          <a:extLst>
            <a:ext uri="{FF2B5EF4-FFF2-40B4-BE49-F238E27FC236}">
              <a16:creationId xmlns:a16="http://schemas.microsoft.com/office/drawing/2014/main" id="{00000000-0008-0000-0B00-000002000000}"/>
            </a:ext>
          </a:extLst>
        </xdr:cNvPr>
        <xdr:cNvSpPr txBox="1"/>
      </xdr:nvSpPr>
      <xdr:spPr>
        <a:xfrm>
          <a:off x="15914034"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1222</xdr:colOff>
      <xdr:row>61</xdr:row>
      <xdr:rowOff>0</xdr:rowOff>
    </xdr:from>
    <xdr:ext cx="184731" cy="264560"/>
    <xdr:sp macro="" textlink="">
      <xdr:nvSpPr>
        <xdr:cNvPr id="7" name="テキスト ボックス 6">
          <a:extLst>
            <a:ext uri="{FF2B5EF4-FFF2-40B4-BE49-F238E27FC236}">
              <a16:creationId xmlns:a16="http://schemas.microsoft.com/office/drawing/2014/main" id="{00000000-0008-0000-0800-000002000000}"/>
            </a:ext>
          </a:extLst>
        </xdr:cNvPr>
        <xdr:cNvSpPr txBox="1"/>
      </xdr:nvSpPr>
      <xdr:spPr>
        <a:xfrm>
          <a:off x="9023995" y="217862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X216"/>
  <sheetViews>
    <sheetView tabSelected="1" view="pageBreakPreview" zoomScale="90" zoomScaleNormal="100" zoomScaleSheetLayoutView="90" workbookViewId="0">
      <selection activeCell="F2" sqref="F2:G2"/>
    </sheetView>
  </sheetViews>
  <sheetFormatPr defaultColWidth="9" defaultRowHeight="18" customHeight="1" x14ac:dyDescent="0.15"/>
  <cols>
    <col min="1" max="1" width="5" style="60" customWidth="1"/>
    <col min="2" max="2" width="11.875" style="60" customWidth="1"/>
    <col min="3" max="3" width="11.75" style="60" customWidth="1"/>
    <col min="4" max="4" width="24.75" style="60" customWidth="1"/>
    <col min="5" max="8" width="13.75" style="60" customWidth="1"/>
    <col min="9" max="9" width="16.625" style="60" customWidth="1"/>
    <col min="10" max="13" width="3" style="60" customWidth="1"/>
    <col min="14" max="21" width="3" style="60" hidden="1" customWidth="1"/>
    <col min="22" max="22" width="13" style="60" hidden="1" customWidth="1"/>
    <col min="23" max="24" width="12.25" style="60" hidden="1" customWidth="1"/>
    <col min="25" max="25" width="9" style="60" customWidth="1"/>
    <col min="26" max="16384" width="9" style="60"/>
  </cols>
  <sheetData>
    <row r="1" spans="1:24" s="1" customFormat="1" ht="18" customHeight="1" x14ac:dyDescent="0.15">
      <c r="A1" s="246" t="s">
        <v>343</v>
      </c>
      <c r="B1" s="110"/>
      <c r="C1" s="110"/>
      <c r="D1" s="247"/>
      <c r="E1" s="195"/>
      <c r="F1" s="217"/>
      <c r="G1" s="217"/>
      <c r="H1" s="195"/>
      <c r="I1" s="110"/>
    </row>
    <row r="2" spans="1:24" s="1" customFormat="1" ht="18" customHeight="1" thickBot="1" x14ac:dyDescent="0.2">
      <c r="A2" s="246"/>
      <c r="B2" s="110"/>
      <c r="C2" s="110"/>
      <c r="D2" s="248" t="s">
        <v>292</v>
      </c>
      <c r="E2" s="177" t="s">
        <v>297</v>
      </c>
      <c r="F2" s="392"/>
      <c r="G2" s="393"/>
      <c r="H2" s="177" t="s">
        <v>298</v>
      </c>
      <c r="I2" s="110"/>
      <c r="W2" s="1" t="s">
        <v>341</v>
      </c>
      <c r="X2" s="1" t="s">
        <v>342</v>
      </c>
    </row>
    <row r="3" spans="1:24" s="1" customFormat="1" ht="18" customHeight="1" x14ac:dyDescent="0.15">
      <c r="A3" s="246"/>
      <c r="B3" s="110"/>
      <c r="C3" s="110"/>
      <c r="D3" s="248" t="s">
        <v>293</v>
      </c>
      <c r="E3" s="392"/>
      <c r="F3" s="394"/>
      <c r="G3" s="394"/>
      <c r="H3" s="393"/>
      <c r="I3" s="110"/>
      <c r="N3" s="1" t="s">
        <v>318</v>
      </c>
      <c r="V3" s="224" t="s">
        <v>338</v>
      </c>
      <c r="W3" s="225">
        <v>49950</v>
      </c>
      <c r="X3" s="226">
        <v>6240</v>
      </c>
    </row>
    <row r="4" spans="1:24" s="1" customFormat="1" ht="18" customHeight="1" x14ac:dyDescent="0.15">
      <c r="A4" s="246"/>
      <c r="B4" s="110"/>
      <c r="C4" s="110"/>
      <c r="D4" s="248" t="s">
        <v>294</v>
      </c>
      <c r="E4" s="395"/>
      <c r="F4" s="396"/>
      <c r="G4" s="396"/>
      <c r="H4" s="397"/>
      <c r="I4" s="110"/>
      <c r="N4" s="1" t="s">
        <v>319</v>
      </c>
      <c r="V4" s="224" t="s">
        <v>339</v>
      </c>
      <c r="W4" s="50">
        <v>51030</v>
      </c>
      <c r="X4" s="227">
        <v>6380</v>
      </c>
    </row>
    <row r="5" spans="1:24" s="1" customFormat="1" ht="18" customHeight="1" thickBot="1" x14ac:dyDescent="0.2">
      <c r="A5" s="110"/>
      <c r="B5" s="110"/>
      <c r="C5" s="110"/>
      <c r="D5" s="248" t="s">
        <v>295</v>
      </c>
      <c r="E5" s="392"/>
      <c r="F5" s="394"/>
      <c r="G5" s="394"/>
      <c r="H5" s="393"/>
      <c r="I5" s="110"/>
      <c r="N5" s="1" t="s">
        <v>320</v>
      </c>
      <c r="V5" s="224" t="s">
        <v>340</v>
      </c>
      <c r="W5" s="228">
        <v>48860</v>
      </c>
      <c r="X5" s="229">
        <v>6110</v>
      </c>
    </row>
    <row r="6" spans="1:24" s="1" customFormat="1" ht="18" customHeight="1" x14ac:dyDescent="0.15">
      <c r="A6" s="110"/>
      <c r="B6" s="110"/>
      <c r="C6" s="110"/>
      <c r="D6" s="248" t="s">
        <v>296</v>
      </c>
      <c r="E6" s="392"/>
      <c r="F6" s="394"/>
      <c r="G6" s="394"/>
      <c r="H6" s="393"/>
      <c r="I6" s="110"/>
      <c r="N6" s="1" t="s">
        <v>321</v>
      </c>
    </row>
    <row r="7" spans="1:24" s="1" customFormat="1" ht="18" customHeight="1" x14ac:dyDescent="0.15">
      <c r="A7" s="383" t="s">
        <v>291</v>
      </c>
      <c r="B7" s="383"/>
      <c r="C7" s="383"/>
      <c r="D7" s="383"/>
      <c r="E7" s="383"/>
      <c r="F7" s="383"/>
      <c r="G7" s="383"/>
      <c r="H7" s="383"/>
      <c r="I7" s="110"/>
      <c r="N7" s="1" t="s">
        <v>322</v>
      </c>
    </row>
    <row r="8" spans="1:24" s="1" customFormat="1" ht="18" customHeight="1" x14ac:dyDescent="0.15">
      <c r="A8" s="383" t="s">
        <v>75</v>
      </c>
      <c r="B8" s="383"/>
      <c r="C8" s="383"/>
      <c r="D8" s="383"/>
      <c r="E8" s="383"/>
      <c r="F8" s="383"/>
      <c r="G8" s="383"/>
      <c r="H8" s="384"/>
      <c r="I8" s="110"/>
      <c r="N8" s="1" t="s">
        <v>337</v>
      </c>
    </row>
    <row r="9" spans="1:24" s="1" customFormat="1" ht="18" customHeight="1" thickBot="1" x14ac:dyDescent="0.2">
      <c r="A9" s="249"/>
      <c r="B9" s="249"/>
      <c r="C9" s="249"/>
      <c r="D9" s="249"/>
      <c r="E9" s="249"/>
      <c r="F9" s="249"/>
      <c r="G9" s="249"/>
      <c r="H9" s="110"/>
      <c r="I9" s="110"/>
      <c r="N9" s="1" t="s">
        <v>323</v>
      </c>
    </row>
    <row r="10" spans="1:24" s="1" customFormat="1" ht="30" customHeight="1" x14ac:dyDescent="0.15">
      <c r="A10" s="385" t="s">
        <v>74</v>
      </c>
      <c r="B10" s="387" t="s">
        <v>73</v>
      </c>
      <c r="C10" s="387" t="s">
        <v>72</v>
      </c>
      <c r="D10" s="387" t="s">
        <v>71</v>
      </c>
      <c r="E10" s="389" t="s">
        <v>70</v>
      </c>
      <c r="F10" s="390"/>
      <c r="G10" s="389" t="s">
        <v>69</v>
      </c>
      <c r="H10" s="391"/>
      <c r="I10" s="110"/>
      <c r="N10" s="1" t="s">
        <v>324</v>
      </c>
    </row>
    <row r="11" spans="1:24" s="1" customFormat="1" ht="54" customHeight="1" thickBot="1" x14ac:dyDescent="0.2">
      <c r="A11" s="386"/>
      <c r="B11" s="388"/>
      <c r="C11" s="388"/>
      <c r="D11" s="388"/>
      <c r="E11" s="62"/>
      <c r="F11" s="63" t="s">
        <v>68</v>
      </c>
      <c r="G11" s="245"/>
      <c r="H11" s="64" t="s">
        <v>249</v>
      </c>
      <c r="I11" s="110"/>
      <c r="N11" s="1" t="s">
        <v>325</v>
      </c>
    </row>
    <row r="12" spans="1:24" s="1" customFormat="1" ht="21.75" customHeight="1" x14ac:dyDescent="0.15">
      <c r="A12" s="9" t="s">
        <v>67</v>
      </c>
      <c r="B12" s="8" t="s">
        <v>66</v>
      </c>
      <c r="C12" s="8" t="s">
        <v>65</v>
      </c>
      <c r="D12" s="8" t="s">
        <v>64</v>
      </c>
      <c r="E12" s="47">
        <v>40000</v>
      </c>
      <c r="F12" s="47"/>
      <c r="G12" s="48"/>
      <c r="H12" s="49"/>
      <c r="I12" s="110"/>
      <c r="N12" s="1" t="s">
        <v>326</v>
      </c>
    </row>
    <row r="13" spans="1:24" s="1" customFormat="1" ht="21.75" customHeight="1" x14ac:dyDescent="0.15">
      <c r="A13" s="50" t="s">
        <v>250</v>
      </c>
      <c r="B13" s="8" t="s">
        <v>66</v>
      </c>
      <c r="C13" s="8" t="s">
        <v>65</v>
      </c>
      <c r="D13" s="8" t="s">
        <v>64</v>
      </c>
      <c r="E13" s="47"/>
      <c r="F13" s="47"/>
      <c r="G13" s="48">
        <v>40000</v>
      </c>
      <c r="H13" s="49"/>
      <c r="I13" s="110"/>
      <c r="N13" s="1" t="s">
        <v>327</v>
      </c>
    </row>
    <row r="14" spans="1:24" s="1" customFormat="1" ht="21.75" customHeight="1" x14ac:dyDescent="0.15">
      <c r="A14" s="113">
        <v>1</v>
      </c>
      <c r="B14" s="65" t="s">
        <v>254</v>
      </c>
      <c r="C14" s="65" t="s">
        <v>54</v>
      </c>
      <c r="D14" s="95">
        <f>E5</f>
        <v>0</v>
      </c>
      <c r="E14" s="51"/>
      <c r="F14" s="51"/>
      <c r="G14" s="52"/>
      <c r="H14" s="53"/>
      <c r="I14" s="223" t="str">
        <f>IF(③第６号様式!R15="","",IF(E14&gt;IF(OR(E3="認定こども園",E3="幼稚園"),(ROUNDDOWN(VLOOKUP(E3,$V$3:$X$5,2,FALSE)*③第６号様式!R15*12,-3)+ROUNDDOWN(VLOOKUP(E3,V3:X5,3,FALSE)*③第６号様式!V15*12,-3))*0.2,(ROUNDDOWN(W5*③第６号様式!R15*12,-3)+ROUNDDOWN(X5*③第６号様式!V15*12,-3))*0.2),"NG",""))</f>
        <v/>
      </c>
      <c r="N14" s="1" t="s">
        <v>328</v>
      </c>
    </row>
    <row r="15" spans="1:24" s="1" customFormat="1" ht="21.75" customHeight="1" x14ac:dyDescent="0.15">
      <c r="A15" s="113">
        <v>2</v>
      </c>
      <c r="B15" s="7"/>
      <c r="C15" s="7"/>
      <c r="D15" s="7"/>
      <c r="E15" s="51"/>
      <c r="F15" s="51"/>
      <c r="G15" s="52"/>
      <c r="H15" s="53"/>
      <c r="I15" s="110"/>
      <c r="N15" s="1" t="s">
        <v>329</v>
      </c>
    </row>
    <row r="16" spans="1:24" s="1" customFormat="1" ht="21.75" customHeight="1" x14ac:dyDescent="0.15">
      <c r="A16" s="113">
        <v>3</v>
      </c>
      <c r="B16" s="7"/>
      <c r="C16" s="7"/>
      <c r="D16" s="7"/>
      <c r="E16" s="51"/>
      <c r="F16" s="51"/>
      <c r="G16" s="52"/>
      <c r="H16" s="53"/>
      <c r="I16" s="110"/>
      <c r="N16" s="1" t="s">
        <v>330</v>
      </c>
    </row>
    <row r="17" spans="1:14" s="1" customFormat="1" ht="21.75" customHeight="1" x14ac:dyDescent="0.15">
      <c r="A17" s="113">
        <v>4</v>
      </c>
      <c r="B17" s="7"/>
      <c r="C17" s="7"/>
      <c r="D17" s="7"/>
      <c r="E17" s="51"/>
      <c r="F17" s="51"/>
      <c r="G17" s="52"/>
      <c r="H17" s="53"/>
      <c r="I17" s="110"/>
      <c r="N17" s="1" t="s">
        <v>331</v>
      </c>
    </row>
    <row r="18" spans="1:14" s="1" customFormat="1" ht="21.75" customHeight="1" x14ac:dyDescent="0.15">
      <c r="A18" s="113">
        <v>5</v>
      </c>
      <c r="B18" s="7"/>
      <c r="C18" s="7"/>
      <c r="D18" s="7"/>
      <c r="E18" s="51"/>
      <c r="F18" s="51"/>
      <c r="G18" s="52"/>
      <c r="H18" s="53"/>
      <c r="I18" s="110"/>
      <c r="N18" s="1" t="s">
        <v>332</v>
      </c>
    </row>
    <row r="19" spans="1:14" s="1" customFormat="1" ht="21.75" customHeight="1" x14ac:dyDescent="0.15">
      <c r="A19" s="113">
        <v>6</v>
      </c>
      <c r="B19" s="7"/>
      <c r="C19" s="7"/>
      <c r="D19" s="7"/>
      <c r="E19" s="51"/>
      <c r="F19" s="51"/>
      <c r="G19" s="52"/>
      <c r="H19" s="53"/>
      <c r="I19" s="110"/>
      <c r="N19" s="1" t="s">
        <v>333</v>
      </c>
    </row>
    <row r="20" spans="1:14" s="1" customFormat="1" ht="21.75" customHeight="1" x14ac:dyDescent="0.15">
      <c r="A20" s="113">
        <v>7</v>
      </c>
      <c r="B20" s="7"/>
      <c r="C20" s="7"/>
      <c r="D20" s="7"/>
      <c r="E20" s="51"/>
      <c r="F20" s="51"/>
      <c r="G20" s="52"/>
      <c r="H20" s="53"/>
      <c r="I20" s="110"/>
      <c r="N20" s="1" t="s">
        <v>334</v>
      </c>
    </row>
    <row r="21" spans="1:14" s="1" customFormat="1" ht="21.75" customHeight="1" x14ac:dyDescent="0.15">
      <c r="A21" s="113">
        <v>8</v>
      </c>
      <c r="B21" s="6"/>
      <c r="C21" s="6"/>
      <c r="D21" s="6"/>
      <c r="E21" s="54"/>
      <c r="F21" s="54"/>
      <c r="G21" s="55"/>
      <c r="H21" s="56"/>
      <c r="I21" s="110"/>
    </row>
    <row r="22" spans="1:14" s="1" customFormat="1" ht="21.75" customHeight="1" x14ac:dyDescent="0.15">
      <c r="A22" s="113">
        <v>9</v>
      </c>
      <c r="B22" s="7"/>
      <c r="C22" s="7"/>
      <c r="D22" s="7"/>
      <c r="E22" s="51"/>
      <c r="F22" s="51"/>
      <c r="G22" s="52"/>
      <c r="H22" s="53"/>
      <c r="I22" s="110"/>
    </row>
    <row r="23" spans="1:14" s="1" customFormat="1" ht="21.75" customHeight="1" x14ac:dyDescent="0.15">
      <c r="A23" s="113">
        <v>10</v>
      </c>
      <c r="B23" s="7"/>
      <c r="C23" s="7"/>
      <c r="D23" s="7"/>
      <c r="E23" s="51"/>
      <c r="F23" s="51"/>
      <c r="G23" s="52"/>
      <c r="H23" s="53"/>
      <c r="I23" s="110"/>
    </row>
    <row r="24" spans="1:14" s="1" customFormat="1" ht="21.75" customHeight="1" x14ac:dyDescent="0.15">
      <c r="A24" s="113">
        <v>11</v>
      </c>
      <c r="B24" s="7"/>
      <c r="C24" s="7"/>
      <c r="D24" s="7"/>
      <c r="E24" s="51"/>
      <c r="F24" s="51"/>
      <c r="G24" s="52"/>
      <c r="H24" s="53"/>
      <c r="I24" s="110"/>
    </row>
    <row r="25" spans="1:14" s="1" customFormat="1" ht="21.75" customHeight="1" x14ac:dyDescent="0.15">
      <c r="A25" s="113">
        <v>12</v>
      </c>
      <c r="B25" s="7"/>
      <c r="C25" s="7"/>
      <c r="D25" s="7"/>
      <c r="E25" s="51"/>
      <c r="F25" s="51"/>
      <c r="G25" s="52"/>
      <c r="H25" s="53"/>
      <c r="I25" s="110"/>
    </row>
    <row r="26" spans="1:14" s="1" customFormat="1" ht="21.75" customHeight="1" x14ac:dyDescent="0.15">
      <c r="A26" s="113">
        <v>13</v>
      </c>
      <c r="B26" s="7"/>
      <c r="C26" s="7"/>
      <c r="D26" s="7"/>
      <c r="E26" s="51"/>
      <c r="F26" s="51"/>
      <c r="G26" s="52"/>
      <c r="H26" s="53"/>
      <c r="I26" s="110"/>
    </row>
    <row r="27" spans="1:14" s="1" customFormat="1" ht="21.75" customHeight="1" x14ac:dyDescent="0.15">
      <c r="A27" s="113">
        <v>14</v>
      </c>
      <c r="B27" s="6"/>
      <c r="C27" s="6"/>
      <c r="D27" s="6"/>
      <c r="E27" s="54"/>
      <c r="F27" s="54"/>
      <c r="G27" s="55"/>
      <c r="H27" s="56"/>
      <c r="I27" s="110"/>
    </row>
    <row r="28" spans="1:14" s="1" customFormat="1" ht="21.75" customHeight="1" x14ac:dyDescent="0.15">
      <c r="A28" s="113">
        <v>15</v>
      </c>
      <c r="B28" s="7"/>
      <c r="C28" s="7"/>
      <c r="D28" s="7"/>
      <c r="E28" s="51"/>
      <c r="F28" s="51"/>
      <c r="G28" s="52"/>
      <c r="H28" s="53"/>
      <c r="I28" s="110"/>
    </row>
    <row r="29" spans="1:14" s="1" customFormat="1" ht="21.75" customHeight="1" x14ac:dyDescent="0.15">
      <c r="A29" s="113">
        <v>16</v>
      </c>
      <c r="B29" s="7"/>
      <c r="C29" s="7"/>
      <c r="D29" s="7"/>
      <c r="E29" s="51"/>
      <c r="F29" s="51"/>
      <c r="G29" s="52"/>
      <c r="H29" s="53"/>
      <c r="I29" s="110"/>
    </row>
    <row r="30" spans="1:14" s="1" customFormat="1" ht="21.75" customHeight="1" x14ac:dyDescent="0.15">
      <c r="A30" s="113">
        <v>17</v>
      </c>
      <c r="B30" s="7"/>
      <c r="C30" s="7"/>
      <c r="D30" s="7"/>
      <c r="E30" s="51"/>
      <c r="F30" s="51"/>
      <c r="G30" s="52"/>
      <c r="H30" s="53"/>
      <c r="I30" s="110"/>
    </row>
    <row r="31" spans="1:14" s="1" customFormat="1" ht="21.75" customHeight="1" x14ac:dyDescent="0.15">
      <c r="A31" s="113">
        <v>18</v>
      </c>
      <c r="B31" s="7"/>
      <c r="C31" s="7"/>
      <c r="D31" s="7"/>
      <c r="E31" s="51"/>
      <c r="F31" s="51"/>
      <c r="G31" s="52"/>
      <c r="H31" s="53"/>
      <c r="I31" s="110"/>
    </row>
    <row r="32" spans="1:14" s="1" customFormat="1" ht="21.75" customHeight="1" x14ac:dyDescent="0.15">
      <c r="A32" s="113">
        <v>19</v>
      </c>
      <c r="B32" s="7"/>
      <c r="C32" s="7"/>
      <c r="D32" s="7"/>
      <c r="E32" s="51"/>
      <c r="F32" s="51"/>
      <c r="G32" s="52"/>
      <c r="H32" s="53"/>
      <c r="I32" s="110"/>
    </row>
    <row r="33" spans="1:9" s="1" customFormat="1" ht="21.75" customHeight="1" x14ac:dyDescent="0.15">
      <c r="A33" s="113">
        <v>20</v>
      </c>
      <c r="B33" s="6"/>
      <c r="C33" s="6"/>
      <c r="D33" s="6"/>
      <c r="E33" s="54"/>
      <c r="F33" s="54"/>
      <c r="G33" s="55"/>
      <c r="H33" s="56"/>
      <c r="I33" s="110"/>
    </row>
    <row r="34" spans="1:9" s="1" customFormat="1" ht="21.75" customHeight="1" x14ac:dyDescent="0.15">
      <c r="A34" s="113">
        <v>21</v>
      </c>
      <c r="B34" s="7"/>
      <c r="C34" s="7"/>
      <c r="D34" s="7"/>
      <c r="E34" s="51"/>
      <c r="F34" s="51"/>
      <c r="G34" s="52"/>
      <c r="H34" s="53"/>
      <c r="I34" s="110"/>
    </row>
    <row r="35" spans="1:9" s="1" customFormat="1" ht="21.75" customHeight="1" x14ac:dyDescent="0.15">
      <c r="A35" s="113">
        <v>22</v>
      </c>
      <c r="B35" s="7"/>
      <c r="C35" s="7"/>
      <c r="D35" s="7"/>
      <c r="E35" s="51"/>
      <c r="F35" s="51"/>
      <c r="G35" s="52"/>
      <c r="H35" s="53"/>
      <c r="I35" s="110"/>
    </row>
    <row r="36" spans="1:9" s="1" customFormat="1" ht="21.75" customHeight="1" x14ac:dyDescent="0.15">
      <c r="A36" s="113">
        <v>23</v>
      </c>
      <c r="B36" s="7"/>
      <c r="C36" s="7"/>
      <c r="D36" s="7"/>
      <c r="E36" s="51"/>
      <c r="F36" s="51"/>
      <c r="G36" s="52"/>
      <c r="H36" s="53"/>
      <c r="I36" s="110"/>
    </row>
    <row r="37" spans="1:9" s="1" customFormat="1" ht="21.75" customHeight="1" x14ac:dyDescent="0.15">
      <c r="A37" s="113">
        <v>24</v>
      </c>
      <c r="B37" s="7"/>
      <c r="C37" s="7"/>
      <c r="D37" s="7"/>
      <c r="E37" s="51"/>
      <c r="F37" s="51"/>
      <c r="G37" s="52"/>
      <c r="H37" s="53"/>
      <c r="I37" s="110"/>
    </row>
    <row r="38" spans="1:9" s="1" customFormat="1" ht="21.75" customHeight="1" x14ac:dyDescent="0.15">
      <c r="A38" s="113">
        <v>25</v>
      </c>
      <c r="B38" s="7"/>
      <c r="C38" s="7"/>
      <c r="D38" s="7"/>
      <c r="E38" s="51"/>
      <c r="F38" s="51"/>
      <c r="G38" s="52"/>
      <c r="H38" s="53"/>
      <c r="I38" s="110"/>
    </row>
    <row r="39" spans="1:9" s="1" customFormat="1" ht="21.75" customHeight="1" x14ac:dyDescent="0.15">
      <c r="A39" s="113">
        <v>26</v>
      </c>
      <c r="B39" s="6"/>
      <c r="C39" s="6"/>
      <c r="D39" s="6"/>
      <c r="E39" s="54"/>
      <c r="F39" s="54"/>
      <c r="G39" s="55"/>
      <c r="H39" s="56"/>
      <c r="I39" s="110"/>
    </row>
    <row r="40" spans="1:9" s="1" customFormat="1" ht="21.75" customHeight="1" x14ac:dyDescent="0.15">
      <c r="A40" s="113">
        <v>27</v>
      </c>
      <c r="B40" s="7"/>
      <c r="C40" s="7"/>
      <c r="D40" s="7"/>
      <c r="E40" s="51"/>
      <c r="F40" s="51"/>
      <c r="G40" s="52"/>
      <c r="H40" s="53"/>
      <c r="I40" s="110"/>
    </row>
    <row r="41" spans="1:9" s="1" customFormat="1" ht="21.75" customHeight="1" x14ac:dyDescent="0.15">
      <c r="A41" s="113">
        <v>28</v>
      </c>
      <c r="B41" s="7"/>
      <c r="C41" s="7"/>
      <c r="D41" s="7"/>
      <c r="E41" s="51"/>
      <c r="F41" s="51"/>
      <c r="G41" s="52"/>
      <c r="H41" s="53"/>
      <c r="I41" s="110"/>
    </row>
    <row r="42" spans="1:9" s="1" customFormat="1" ht="21.75" customHeight="1" x14ac:dyDescent="0.15">
      <c r="A42" s="113">
        <v>29</v>
      </c>
      <c r="B42" s="7"/>
      <c r="C42" s="7"/>
      <c r="D42" s="7"/>
      <c r="E42" s="51"/>
      <c r="F42" s="51"/>
      <c r="G42" s="52"/>
      <c r="H42" s="53"/>
      <c r="I42" s="110"/>
    </row>
    <row r="43" spans="1:9" s="1" customFormat="1" ht="21.75" customHeight="1" x14ac:dyDescent="0.15">
      <c r="A43" s="113">
        <v>30</v>
      </c>
      <c r="B43" s="7"/>
      <c r="C43" s="7"/>
      <c r="D43" s="7"/>
      <c r="E43" s="51"/>
      <c r="F43" s="51"/>
      <c r="G43" s="52"/>
      <c r="H43" s="53"/>
      <c r="I43" s="110"/>
    </row>
    <row r="44" spans="1:9" s="1" customFormat="1" ht="21.75" customHeight="1" x14ac:dyDescent="0.15">
      <c r="A44" s="113">
        <v>31</v>
      </c>
      <c r="B44" s="7"/>
      <c r="C44" s="7"/>
      <c r="D44" s="7"/>
      <c r="E44" s="51"/>
      <c r="F44" s="51"/>
      <c r="G44" s="52"/>
      <c r="H44" s="53"/>
      <c r="I44" s="110"/>
    </row>
    <row r="45" spans="1:9" s="1" customFormat="1" ht="21.75" customHeight="1" x14ac:dyDescent="0.15">
      <c r="A45" s="113">
        <v>32</v>
      </c>
      <c r="B45" s="6"/>
      <c r="C45" s="6"/>
      <c r="D45" s="6"/>
      <c r="E45" s="54"/>
      <c r="F45" s="54"/>
      <c r="G45" s="55"/>
      <c r="H45" s="56"/>
      <c r="I45" s="110"/>
    </row>
    <row r="46" spans="1:9" s="1" customFormat="1" ht="21.75" customHeight="1" x14ac:dyDescent="0.15">
      <c r="A46" s="113">
        <v>33</v>
      </c>
      <c r="B46" s="7"/>
      <c r="C46" s="7"/>
      <c r="D46" s="7"/>
      <c r="E46" s="51"/>
      <c r="F46" s="51"/>
      <c r="G46" s="52"/>
      <c r="H46" s="53"/>
      <c r="I46" s="110"/>
    </row>
    <row r="47" spans="1:9" s="1" customFormat="1" ht="21.75" customHeight="1" x14ac:dyDescent="0.15">
      <c r="A47" s="113">
        <v>34</v>
      </c>
      <c r="B47" s="7"/>
      <c r="C47" s="7"/>
      <c r="D47" s="7"/>
      <c r="E47" s="51"/>
      <c r="F47" s="51"/>
      <c r="G47" s="52"/>
      <c r="H47" s="53"/>
      <c r="I47" s="110"/>
    </row>
    <row r="48" spans="1:9" s="1" customFormat="1" ht="21.75" customHeight="1" x14ac:dyDescent="0.15">
      <c r="A48" s="113">
        <v>35</v>
      </c>
      <c r="B48" s="7"/>
      <c r="C48" s="7"/>
      <c r="D48" s="7"/>
      <c r="E48" s="51"/>
      <c r="F48" s="51"/>
      <c r="G48" s="52"/>
      <c r="H48" s="53"/>
      <c r="I48" s="110"/>
    </row>
    <row r="49" spans="1:9" s="1" customFormat="1" ht="21.75" customHeight="1" x14ac:dyDescent="0.15">
      <c r="A49" s="113">
        <v>36</v>
      </c>
      <c r="B49" s="7"/>
      <c r="C49" s="7"/>
      <c r="D49" s="7"/>
      <c r="E49" s="51"/>
      <c r="F49" s="51"/>
      <c r="G49" s="52"/>
      <c r="H49" s="53"/>
      <c r="I49" s="110"/>
    </row>
    <row r="50" spans="1:9" s="1" customFormat="1" ht="21.75" customHeight="1" x14ac:dyDescent="0.15">
      <c r="A50" s="113">
        <v>37</v>
      </c>
      <c r="B50" s="7"/>
      <c r="C50" s="7"/>
      <c r="D50" s="7"/>
      <c r="E50" s="51"/>
      <c r="F50" s="51"/>
      <c r="G50" s="52"/>
      <c r="H50" s="53"/>
      <c r="I50" s="110"/>
    </row>
    <row r="51" spans="1:9" s="1" customFormat="1" ht="21.75" customHeight="1" x14ac:dyDescent="0.15">
      <c r="A51" s="113">
        <v>38</v>
      </c>
      <c r="B51" s="6"/>
      <c r="C51" s="6"/>
      <c r="D51" s="6"/>
      <c r="E51" s="54"/>
      <c r="F51" s="54"/>
      <c r="G51" s="55"/>
      <c r="H51" s="56"/>
      <c r="I51" s="110"/>
    </row>
    <row r="52" spans="1:9" s="1" customFormat="1" ht="21.75" customHeight="1" x14ac:dyDescent="0.15">
      <c r="A52" s="113">
        <v>39</v>
      </c>
      <c r="B52" s="7"/>
      <c r="C52" s="7"/>
      <c r="D52" s="7"/>
      <c r="E52" s="51"/>
      <c r="F52" s="51"/>
      <c r="G52" s="52"/>
      <c r="H52" s="53"/>
      <c r="I52" s="110"/>
    </row>
    <row r="53" spans="1:9" s="1" customFormat="1" ht="21.75" customHeight="1" x14ac:dyDescent="0.15">
      <c r="A53" s="113">
        <v>40</v>
      </c>
      <c r="B53" s="7"/>
      <c r="C53" s="7"/>
      <c r="D53" s="7"/>
      <c r="E53" s="51"/>
      <c r="F53" s="51"/>
      <c r="G53" s="52"/>
      <c r="H53" s="53"/>
      <c r="I53" s="110"/>
    </row>
    <row r="54" spans="1:9" s="1" customFormat="1" ht="21.75" customHeight="1" x14ac:dyDescent="0.15">
      <c r="A54" s="113">
        <v>41</v>
      </c>
      <c r="B54" s="7"/>
      <c r="C54" s="7"/>
      <c r="D54" s="7"/>
      <c r="E54" s="51"/>
      <c r="F54" s="51"/>
      <c r="G54" s="52"/>
      <c r="H54" s="53"/>
      <c r="I54" s="110"/>
    </row>
    <row r="55" spans="1:9" s="1" customFormat="1" ht="21.75" customHeight="1" x14ac:dyDescent="0.15">
      <c r="A55" s="113">
        <v>42</v>
      </c>
      <c r="B55" s="7"/>
      <c r="C55" s="7"/>
      <c r="D55" s="7"/>
      <c r="E55" s="51"/>
      <c r="F55" s="51"/>
      <c r="G55" s="52"/>
      <c r="H55" s="53"/>
      <c r="I55" s="110"/>
    </row>
    <row r="56" spans="1:9" s="1" customFormat="1" ht="21.75" customHeight="1" x14ac:dyDescent="0.15">
      <c r="A56" s="113">
        <v>43</v>
      </c>
      <c r="B56" s="7"/>
      <c r="C56" s="7"/>
      <c r="D56" s="7"/>
      <c r="E56" s="51"/>
      <c r="F56" s="51"/>
      <c r="G56" s="52"/>
      <c r="H56" s="53"/>
      <c r="I56" s="110"/>
    </row>
    <row r="57" spans="1:9" s="1" customFormat="1" ht="21.75" customHeight="1" x14ac:dyDescent="0.15">
      <c r="A57" s="113">
        <v>44</v>
      </c>
      <c r="B57" s="6"/>
      <c r="C57" s="6"/>
      <c r="D57" s="6"/>
      <c r="E57" s="54"/>
      <c r="F57" s="54"/>
      <c r="G57" s="55"/>
      <c r="H57" s="56"/>
      <c r="I57" s="110"/>
    </row>
    <row r="58" spans="1:9" s="1" customFormat="1" ht="21.75" customHeight="1" x14ac:dyDescent="0.15">
      <c r="A58" s="113">
        <v>45</v>
      </c>
      <c r="B58" s="7"/>
      <c r="C58" s="7"/>
      <c r="D58" s="7"/>
      <c r="E58" s="51"/>
      <c r="F58" s="51"/>
      <c r="G58" s="52"/>
      <c r="H58" s="53"/>
      <c r="I58" s="110"/>
    </row>
    <row r="59" spans="1:9" s="1" customFormat="1" ht="21.75" customHeight="1" x14ac:dyDescent="0.15">
      <c r="A59" s="113">
        <v>46</v>
      </c>
      <c r="B59" s="7"/>
      <c r="C59" s="7"/>
      <c r="D59" s="7"/>
      <c r="E59" s="51"/>
      <c r="F59" s="51"/>
      <c r="G59" s="52"/>
      <c r="H59" s="53"/>
      <c r="I59" s="110"/>
    </row>
    <row r="60" spans="1:9" s="1" customFormat="1" ht="21.75" customHeight="1" x14ac:dyDescent="0.15">
      <c r="A60" s="113">
        <v>47</v>
      </c>
      <c r="B60" s="7"/>
      <c r="C60" s="7"/>
      <c r="D60" s="7"/>
      <c r="E60" s="51"/>
      <c r="F60" s="51"/>
      <c r="G60" s="52"/>
      <c r="H60" s="53"/>
      <c r="I60" s="110"/>
    </row>
    <row r="61" spans="1:9" s="1" customFormat="1" ht="21.75" customHeight="1" x14ac:dyDescent="0.15">
      <c r="A61" s="113">
        <v>48</v>
      </c>
      <c r="B61" s="7"/>
      <c r="C61" s="7"/>
      <c r="D61" s="7"/>
      <c r="E61" s="51"/>
      <c r="F61" s="51"/>
      <c r="G61" s="52"/>
      <c r="H61" s="53"/>
      <c r="I61" s="110"/>
    </row>
    <row r="62" spans="1:9" s="1" customFormat="1" ht="21.75" customHeight="1" x14ac:dyDescent="0.15">
      <c r="A62" s="113">
        <v>49</v>
      </c>
      <c r="B62" s="7"/>
      <c r="C62" s="7"/>
      <c r="D62" s="7"/>
      <c r="E62" s="51"/>
      <c r="F62" s="51"/>
      <c r="G62" s="52"/>
      <c r="H62" s="53"/>
      <c r="I62" s="110"/>
    </row>
    <row r="63" spans="1:9" s="1" customFormat="1" ht="21.75" customHeight="1" x14ac:dyDescent="0.15">
      <c r="A63" s="113">
        <v>50</v>
      </c>
      <c r="B63" s="6"/>
      <c r="C63" s="6"/>
      <c r="D63" s="6"/>
      <c r="E63" s="54"/>
      <c r="F63" s="54"/>
      <c r="G63" s="55"/>
      <c r="H63" s="56"/>
      <c r="I63" s="110"/>
    </row>
    <row r="64" spans="1:9" s="1" customFormat="1" ht="21.75" customHeight="1" x14ac:dyDescent="0.15">
      <c r="A64" s="113">
        <v>51</v>
      </c>
      <c r="B64" s="7"/>
      <c r="C64" s="7"/>
      <c r="D64" s="7"/>
      <c r="E64" s="51"/>
      <c r="F64" s="51"/>
      <c r="G64" s="52"/>
      <c r="H64" s="53"/>
      <c r="I64" s="110"/>
    </row>
    <row r="65" spans="1:9" s="1" customFormat="1" ht="21.75" customHeight="1" x14ac:dyDescent="0.15">
      <c r="A65" s="113">
        <v>52</v>
      </c>
      <c r="B65" s="7"/>
      <c r="C65" s="7"/>
      <c r="D65" s="7"/>
      <c r="E65" s="51"/>
      <c r="F65" s="51"/>
      <c r="G65" s="52"/>
      <c r="H65" s="53"/>
      <c r="I65" s="110"/>
    </row>
    <row r="66" spans="1:9" s="1" customFormat="1" ht="21.75" customHeight="1" x14ac:dyDescent="0.15">
      <c r="A66" s="113">
        <v>53</v>
      </c>
      <c r="B66" s="7"/>
      <c r="C66" s="7"/>
      <c r="D66" s="7"/>
      <c r="E66" s="51"/>
      <c r="F66" s="51"/>
      <c r="G66" s="52"/>
      <c r="H66" s="53"/>
      <c r="I66" s="110"/>
    </row>
    <row r="67" spans="1:9" s="1" customFormat="1" ht="21.75" customHeight="1" x14ac:dyDescent="0.15">
      <c r="A67" s="113">
        <v>54</v>
      </c>
      <c r="B67" s="7"/>
      <c r="C67" s="7"/>
      <c r="D67" s="7"/>
      <c r="E67" s="51"/>
      <c r="F67" s="51"/>
      <c r="G67" s="52"/>
      <c r="H67" s="53"/>
      <c r="I67" s="110"/>
    </row>
    <row r="68" spans="1:9" s="1" customFormat="1" ht="21.75" customHeight="1" x14ac:dyDescent="0.15">
      <c r="A68" s="113">
        <v>55</v>
      </c>
      <c r="B68" s="7"/>
      <c r="C68" s="7"/>
      <c r="D68" s="7"/>
      <c r="E68" s="51"/>
      <c r="F68" s="51"/>
      <c r="G68" s="52"/>
      <c r="H68" s="53"/>
      <c r="I68" s="110"/>
    </row>
    <row r="69" spans="1:9" s="1" customFormat="1" ht="21.75" customHeight="1" x14ac:dyDescent="0.15">
      <c r="A69" s="113">
        <v>56</v>
      </c>
      <c r="B69" s="6"/>
      <c r="C69" s="6"/>
      <c r="D69" s="6"/>
      <c r="E69" s="54"/>
      <c r="F69" s="54"/>
      <c r="G69" s="55"/>
      <c r="H69" s="56"/>
      <c r="I69" s="110"/>
    </row>
    <row r="70" spans="1:9" s="1" customFormat="1" ht="21.75" customHeight="1" x14ac:dyDescent="0.15">
      <c r="A70" s="113">
        <v>57</v>
      </c>
      <c r="B70" s="7"/>
      <c r="C70" s="7"/>
      <c r="D70" s="7"/>
      <c r="E70" s="51"/>
      <c r="F70" s="51"/>
      <c r="G70" s="52"/>
      <c r="H70" s="53"/>
      <c r="I70" s="110"/>
    </row>
    <row r="71" spans="1:9" s="1" customFormat="1" ht="21.75" customHeight="1" x14ac:dyDescent="0.15">
      <c r="A71" s="113">
        <v>58</v>
      </c>
      <c r="B71" s="7"/>
      <c r="C71" s="7"/>
      <c r="D71" s="7"/>
      <c r="E71" s="51"/>
      <c r="F71" s="51"/>
      <c r="G71" s="52"/>
      <c r="H71" s="53"/>
      <c r="I71" s="110"/>
    </row>
    <row r="72" spans="1:9" s="1" customFormat="1" ht="21.75" customHeight="1" x14ac:dyDescent="0.15">
      <c r="A72" s="113">
        <v>59</v>
      </c>
      <c r="B72" s="7"/>
      <c r="C72" s="7"/>
      <c r="D72" s="7"/>
      <c r="E72" s="51"/>
      <c r="F72" s="51"/>
      <c r="G72" s="52"/>
      <c r="H72" s="53"/>
      <c r="I72" s="110"/>
    </row>
    <row r="73" spans="1:9" s="1" customFormat="1" ht="21.75" customHeight="1" x14ac:dyDescent="0.15">
      <c r="A73" s="113">
        <v>60</v>
      </c>
      <c r="B73" s="7"/>
      <c r="C73" s="7"/>
      <c r="D73" s="7"/>
      <c r="E73" s="51"/>
      <c r="F73" s="51"/>
      <c r="G73" s="52"/>
      <c r="H73" s="53"/>
      <c r="I73" s="110"/>
    </row>
    <row r="74" spans="1:9" s="1" customFormat="1" ht="21.75" customHeight="1" x14ac:dyDescent="0.15">
      <c r="A74" s="113">
        <v>61</v>
      </c>
      <c r="B74" s="7"/>
      <c r="C74" s="7"/>
      <c r="D74" s="7"/>
      <c r="E74" s="51"/>
      <c r="F74" s="51"/>
      <c r="G74" s="52"/>
      <c r="H74" s="53"/>
      <c r="I74" s="110"/>
    </row>
    <row r="75" spans="1:9" s="1" customFormat="1" ht="21.75" customHeight="1" x14ac:dyDescent="0.15">
      <c r="A75" s="113">
        <v>62</v>
      </c>
      <c r="B75" s="6"/>
      <c r="C75" s="6"/>
      <c r="D75" s="6"/>
      <c r="E75" s="54"/>
      <c r="F75" s="54"/>
      <c r="G75" s="55"/>
      <c r="H75" s="56"/>
      <c r="I75" s="110"/>
    </row>
    <row r="76" spans="1:9" s="1" customFormat="1" ht="21.75" customHeight="1" x14ac:dyDescent="0.15">
      <c r="A76" s="113">
        <v>63</v>
      </c>
      <c r="B76" s="7"/>
      <c r="C76" s="7"/>
      <c r="D76" s="7"/>
      <c r="E76" s="51"/>
      <c r="F76" s="51"/>
      <c r="G76" s="52"/>
      <c r="H76" s="53"/>
      <c r="I76" s="110"/>
    </row>
    <row r="77" spans="1:9" s="1" customFormat="1" ht="21.75" customHeight="1" x14ac:dyDescent="0.15">
      <c r="A77" s="113">
        <v>64</v>
      </c>
      <c r="B77" s="7"/>
      <c r="C77" s="7"/>
      <c r="D77" s="7"/>
      <c r="E77" s="51"/>
      <c r="F77" s="51"/>
      <c r="G77" s="52"/>
      <c r="H77" s="53"/>
      <c r="I77" s="110"/>
    </row>
    <row r="78" spans="1:9" s="1" customFormat="1" ht="21.75" customHeight="1" x14ac:dyDescent="0.15">
      <c r="A78" s="113">
        <v>65</v>
      </c>
      <c r="B78" s="7"/>
      <c r="C78" s="7"/>
      <c r="D78" s="7"/>
      <c r="E78" s="51"/>
      <c r="F78" s="51"/>
      <c r="G78" s="52"/>
      <c r="H78" s="53"/>
      <c r="I78" s="110"/>
    </row>
    <row r="79" spans="1:9" s="1" customFormat="1" ht="21.75" customHeight="1" x14ac:dyDescent="0.15">
      <c r="A79" s="113">
        <v>66</v>
      </c>
      <c r="B79" s="7"/>
      <c r="C79" s="7"/>
      <c r="D79" s="7"/>
      <c r="E79" s="51"/>
      <c r="F79" s="51"/>
      <c r="G79" s="52"/>
      <c r="H79" s="53"/>
      <c r="I79" s="110"/>
    </row>
    <row r="80" spans="1:9" s="1" customFormat="1" ht="21.75" customHeight="1" x14ac:dyDescent="0.15">
      <c r="A80" s="113">
        <v>67</v>
      </c>
      <c r="B80" s="7"/>
      <c r="C80" s="7"/>
      <c r="D80" s="7"/>
      <c r="E80" s="51"/>
      <c r="F80" s="51"/>
      <c r="G80" s="52"/>
      <c r="H80" s="53"/>
      <c r="I80" s="110"/>
    </row>
    <row r="81" spans="1:9" s="1" customFormat="1" ht="21.75" customHeight="1" x14ac:dyDescent="0.15">
      <c r="A81" s="113">
        <v>68</v>
      </c>
      <c r="B81" s="6"/>
      <c r="C81" s="6"/>
      <c r="D81" s="6"/>
      <c r="E81" s="54"/>
      <c r="F81" s="54"/>
      <c r="G81" s="55"/>
      <c r="H81" s="56"/>
      <c r="I81" s="110"/>
    </row>
    <row r="82" spans="1:9" s="1" customFormat="1" ht="21.75" customHeight="1" x14ac:dyDescent="0.15">
      <c r="A82" s="113">
        <v>69</v>
      </c>
      <c r="B82" s="7"/>
      <c r="C82" s="7"/>
      <c r="D82" s="7"/>
      <c r="E82" s="51"/>
      <c r="F82" s="51"/>
      <c r="G82" s="52"/>
      <c r="H82" s="53"/>
      <c r="I82" s="110"/>
    </row>
    <row r="83" spans="1:9" s="1" customFormat="1" ht="21.75" customHeight="1" x14ac:dyDescent="0.15">
      <c r="A83" s="113">
        <v>70</v>
      </c>
      <c r="B83" s="7"/>
      <c r="C83" s="7"/>
      <c r="D83" s="7"/>
      <c r="E83" s="51"/>
      <c r="F83" s="51"/>
      <c r="G83" s="52"/>
      <c r="H83" s="53"/>
      <c r="I83" s="110"/>
    </row>
    <row r="84" spans="1:9" s="1" customFormat="1" ht="21.75" customHeight="1" x14ac:dyDescent="0.15">
      <c r="A84" s="113">
        <v>71</v>
      </c>
      <c r="B84" s="7"/>
      <c r="C84" s="7"/>
      <c r="D84" s="7"/>
      <c r="E84" s="51"/>
      <c r="F84" s="51"/>
      <c r="G84" s="52"/>
      <c r="H84" s="53"/>
      <c r="I84" s="110"/>
    </row>
    <row r="85" spans="1:9" s="1" customFormat="1" ht="21.75" customHeight="1" x14ac:dyDescent="0.15">
      <c r="A85" s="113">
        <v>72</v>
      </c>
      <c r="B85" s="7"/>
      <c r="C85" s="7"/>
      <c r="D85" s="7"/>
      <c r="E85" s="51"/>
      <c r="F85" s="51"/>
      <c r="G85" s="52"/>
      <c r="H85" s="53"/>
      <c r="I85" s="110"/>
    </row>
    <row r="86" spans="1:9" s="1" customFormat="1" ht="21.75" customHeight="1" x14ac:dyDescent="0.15">
      <c r="A86" s="113">
        <v>73</v>
      </c>
      <c r="B86" s="7"/>
      <c r="C86" s="7"/>
      <c r="D86" s="7"/>
      <c r="E86" s="51"/>
      <c r="F86" s="51"/>
      <c r="G86" s="52"/>
      <c r="H86" s="53"/>
      <c r="I86" s="110"/>
    </row>
    <row r="87" spans="1:9" s="1" customFormat="1" ht="21.75" customHeight="1" x14ac:dyDescent="0.15">
      <c r="A87" s="113">
        <v>74</v>
      </c>
      <c r="B87" s="6"/>
      <c r="C87" s="6"/>
      <c r="D87" s="6"/>
      <c r="E87" s="54"/>
      <c r="F87" s="54"/>
      <c r="G87" s="55"/>
      <c r="H87" s="56"/>
      <c r="I87" s="110"/>
    </row>
    <row r="88" spans="1:9" s="1" customFormat="1" ht="21.75" customHeight="1" x14ac:dyDescent="0.15">
      <c r="A88" s="113">
        <v>75</v>
      </c>
      <c r="B88" s="7"/>
      <c r="C88" s="7"/>
      <c r="D88" s="7"/>
      <c r="E88" s="51"/>
      <c r="F88" s="51"/>
      <c r="G88" s="52"/>
      <c r="H88" s="53"/>
      <c r="I88" s="110"/>
    </row>
    <row r="89" spans="1:9" s="1" customFormat="1" ht="21.75" customHeight="1" x14ac:dyDescent="0.15">
      <c r="A89" s="113">
        <v>76</v>
      </c>
      <c r="B89" s="7"/>
      <c r="C89" s="7"/>
      <c r="D89" s="7"/>
      <c r="E89" s="51"/>
      <c r="F89" s="51"/>
      <c r="G89" s="52"/>
      <c r="H89" s="53"/>
      <c r="I89" s="110"/>
    </row>
    <row r="90" spans="1:9" s="1" customFormat="1" ht="21.75" customHeight="1" x14ac:dyDescent="0.15">
      <c r="A90" s="113">
        <v>77</v>
      </c>
      <c r="B90" s="7"/>
      <c r="C90" s="7"/>
      <c r="D90" s="7"/>
      <c r="E90" s="51"/>
      <c r="F90" s="51"/>
      <c r="G90" s="52"/>
      <c r="H90" s="53"/>
      <c r="I90" s="110"/>
    </row>
    <row r="91" spans="1:9" s="1" customFormat="1" ht="21.75" customHeight="1" x14ac:dyDescent="0.15">
      <c r="A91" s="113">
        <v>78</v>
      </c>
      <c r="B91" s="7"/>
      <c r="C91" s="7"/>
      <c r="D91" s="7"/>
      <c r="E91" s="51"/>
      <c r="F91" s="51"/>
      <c r="G91" s="52"/>
      <c r="H91" s="53"/>
      <c r="I91" s="110"/>
    </row>
    <row r="92" spans="1:9" s="1" customFormat="1" ht="21.75" customHeight="1" x14ac:dyDescent="0.15">
      <c r="A92" s="113">
        <v>79</v>
      </c>
      <c r="B92" s="7"/>
      <c r="C92" s="7"/>
      <c r="D92" s="7"/>
      <c r="E92" s="51"/>
      <c r="F92" s="51"/>
      <c r="G92" s="52"/>
      <c r="H92" s="53"/>
      <c r="I92" s="110"/>
    </row>
    <row r="93" spans="1:9" s="1" customFormat="1" ht="21.75" customHeight="1" x14ac:dyDescent="0.15">
      <c r="A93" s="113">
        <v>80</v>
      </c>
      <c r="B93" s="6"/>
      <c r="C93" s="6"/>
      <c r="D93" s="6"/>
      <c r="E93" s="54"/>
      <c r="F93" s="54"/>
      <c r="G93" s="55"/>
      <c r="H93" s="56"/>
      <c r="I93" s="110"/>
    </row>
    <row r="94" spans="1:9" s="1" customFormat="1" ht="21.75" customHeight="1" x14ac:dyDescent="0.15">
      <c r="A94" s="113">
        <v>81</v>
      </c>
      <c r="B94" s="7"/>
      <c r="C94" s="7"/>
      <c r="D94" s="7"/>
      <c r="E94" s="51"/>
      <c r="F94" s="51"/>
      <c r="G94" s="52"/>
      <c r="H94" s="53"/>
      <c r="I94" s="110"/>
    </row>
    <row r="95" spans="1:9" s="1" customFormat="1" ht="21.75" customHeight="1" x14ac:dyDescent="0.15">
      <c r="A95" s="113">
        <v>82</v>
      </c>
      <c r="B95" s="7"/>
      <c r="C95" s="7"/>
      <c r="D95" s="7"/>
      <c r="E95" s="51"/>
      <c r="F95" s="51"/>
      <c r="G95" s="52"/>
      <c r="H95" s="53"/>
      <c r="I95" s="110"/>
    </row>
    <row r="96" spans="1:9" s="1" customFormat="1" ht="21.75" customHeight="1" x14ac:dyDescent="0.15">
      <c r="A96" s="113">
        <v>83</v>
      </c>
      <c r="B96" s="7"/>
      <c r="C96" s="7"/>
      <c r="D96" s="7"/>
      <c r="E96" s="51"/>
      <c r="F96" s="51"/>
      <c r="G96" s="52"/>
      <c r="H96" s="53"/>
      <c r="I96" s="110"/>
    </row>
    <row r="97" spans="1:9" s="1" customFormat="1" ht="21.75" customHeight="1" x14ac:dyDescent="0.15">
      <c r="A97" s="113">
        <v>84</v>
      </c>
      <c r="B97" s="7"/>
      <c r="C97" s="7"/>
      <c r="D97" s="7"/>
      <c r="E97" s="51"/>
      <c r="F97" s="51"/>
      <c r="G97" s="52"/>
      <c r="H97" s="53"/>
      <c r="I97" s="110"/>
    </row>
    <row r="98" spans="1:9" s="1" customFormat="1" ht="21.75" customHeight="1" x14ac:dyDescent="0.15">
      <c r="A98" s="113">
        <v>85</v>
      </c>
      <c r="B98" s="7"/>
      <c r="C98" s="7"/>
      <c r="D98" s="7"/>
      <c r="E98" s="51"/>
      <c r="F98" s="51"/>
      <c r="G98" s="52"/>
      <c r="H98" s="53"/>
      <c r="I98" s="110"/>
    </row>
    <row r="99" spans="1:9" s="1" customFormat="1" ht="21.75" customHeight="1" x14ac:dyDescent="0.15">
      <c r="A99" s="113">
        <v>86</v>
      </c>
      <c r="B99" s="6"/>
      <c r="C99" s="6"/>
      <c r="D99" s="6"/>
      <c r="E99" s="54"/>
      <c r="F99" s="54"/>
      <c r="G99" s="55"/>
      <c r="H99" s="56"/>
      <c r="I99" s="110"/>
    </row>
    <row r="100" spans="1:9" s="1" customFormat="1" ht="21.75" customHeight="1" x14ac:dyDescent="0.15">
      <c r="A100" s="113">
        <v>87</v>
      </c>
      <c r="B100" s="7"/>
      <c r="C100" s="7"/>
      <c r="D100" s="7"/>
      <c r="E100" s="51"/>
      <c r="F100" s="51"/>
      <c r="G100" s="52"/>
      <c r="H100" s="53"/>
      <c r="I100" s="110"/>
    </row>
    <row r="101" spans="1:9" s="1" customFormat="1" ht="21.75" customHeight="1" x14ac:dyDescent="0.15">
      <c r="A101" s="113">
        <v>88</v>
      </c>
      <c r="B101" s="7"/>
      <c r="C101" s="7"/>
      <c r="D101" s="7"/>
      <c r="E101" s="51"/>
      <c r="F101" s="51"/>
      <c r="G101" s="52"/>
      <c r="H101" s="53"/>
      <c r="I101" s="110"/>
    </row>
    <row r="102" spans="1:9" s="1" customFormat="1" ht="21.75" customHeight="1" x14ac:dyDescent="0.15">
      <c r="A102" s="113">
        <v>89</v>
      </c>
      <c r="B102" s="7"/>
      <c r="C102" s="7"/>
      <c r="D102" s="7"/>
      <c r="E102" s="51"/>
      <c r="F102" s="51"/>
      <c r="G102" s="52"/>
      <c r="H102" s="53"/>
      <c r="I102" s="110"/>
    </row>
    <row r="103" spans="1:9" s="1" customFormat="1" ht="21.75" customHeight="1" x14ac:dyDescent="0.15">
      <c r="A103" s="113">
        <v>90</v>
      </c>
      <c r="B103" s="7"/>
      <c r="C103" s="7"/>
      <c r="D103" s="7"/>
      <c r="E103" s="51"/>
      <c r="F103" s="51"/>
      <c r="G103" s="52"/>
      <c r="H103" s="53"/>
      <c r="I103" s="110"/>
    </row>
    <row r="104" spans="1:9" s="1" customFormat="1" ht="21.75" customHeight="1" x14ac:dyDescent="0.15">
      <c r="A104" s="113">
        <v>91</v>
      </c>
      <c r="B104" s="7"/>
      <c r="C104" s="7"/>
      <c r="D104" s="7"/>
      <c r="E104" s="51"/>
      <c r="F104" s="51"/>
      <c r="G104" s="52"/>
      <c r="H104" s="53"/>
      <c r="I104" s="110"/>
    </row>
    <row r="105" spans="1:9" s="1" customFormat="1" ht="21.75" customHeight="1" x14ac:dyDescent="0.15">
      <c r="A105" s="113">
        <v>92</v>
      </c>
      <c r="B105" s="6"/>
      <c r="C105" s="6"/>
      <c r="D105" s="6"/>
      <c r="E105" s="54"/>
      <c r="F105" s="54"/>
      <c r="G105" s="55"/>
      <c r="H105" s="56"/>
      <c r="I105" s="110"/>
    </row>
    <row r="106" spans="1:9" s="1" customFormat="1" ht="21.75" customHeight="1" x14ac:dyDescent="0.15">
      <c r="A106" s="113">
        <v>93</v>
      </c>
      <c r="B106" s="7"/>
      <c r="C106" s="7"/>
      <c r="D106" s="7"/>
      <c r="E106" s="51"/>
      <c r="F106" s="51"/>
      <c r="G106" s="52"/>
      <c r="H106" s="53"/>
      <c r="I106" s="110"/>
    </row>
    <row r="107" spans="1:9" s="1" customFormat="1" ht="21.75" customHeight="1" x14ac:dyDescent="0.15">
      <c r="A107" s="113">
        <v>94</v>
      </c>
      <c r="B107" s="7"/>
      <c r="C107" s="7"/>
      <c r="D107" s="7"/>
      <c r="E107" s="51"/>
      <c r="F107" s="51"/>
      <c r="G107" s="52"/>
      <c r="H107" s="53"/>
      <c r="I107" s="110"/>
    </row>
    <row r="108" spans="1:9" s="1" customFormat="1" ht="21.75" customHeight="1" x14ac:dyDescent="0.15">
      <c r="A108" s="113">
        <v>95</v>
      </c>
      <c r="B108" s="7"/>
      <c r="C108" s="7"/>
      <c r="D108" s="7"/>
      <c r="E108" s="51"/>
      <c r="F108" s="51"/>
      <c r="G108" s="52"/>
      <c r="H108" s="53"/>
      <c r="I108" s="110"/>
    </row>
    <row r="109" spans="1:9" s="1" customFormat="1" ht="21.75" customHeight="1" x14ac:dyDescent="0.15">
      <c r="A109" s="113">
        <v>96</v>
      </c>
      <c r="B109" s="7"/>
      <c r="C109" s="7"/>
      <c r="D109" s="7"/>
      <c r="E109" s="51"/>
      <c r="F109" s="51"/>
      <c r="G109" s="52"/>
      <c r="H109" s="53"/>
      <c r="I109" s="110"/>
    </row>
    <row r="110" spans="1:9" s="1" customFormat="1" ht="21.75" customHeight="1" x14ac:dyDescent="0.15">
      <c r="A110" s="113">
        <v>97</v>
      </c>
      <c r="B110" s="7"/>
      <c r="C110" s="7"/>
      <c r="D110" s="7"/>
      <c r="E110" s="51"/>
      <c r="F110" s="51"/>
      <c r="G110" s="52"/>
      <c r="H110" s="53"/>
      <c r="I110" s="110"/>
    </row>
    <row r="111" spans="1:9" s="1" customFormat="1" ht="21.75" customHeight="1" x14ac:dyDescent="0.15">
      <c r="A111" s="113">
        <v>98</v>
      </c>
      <c r="B111" s="6"/>
      <c r="C111" s="6"/>
      <c r="D111" s="6"/>
      <c r="E111" s="54"/>
      <c r="F111" s="54"/>
      <c r="G111" s="55"/>
      <c r="H111" s="56"/>
      <c r="I111" s="110"/>
    </row>
    <row r="112" spans="1:9" s="1" customFormat="1" ht="21.75" customHeight="1" x14ac:dyDescent="0.15">
      <c r="A112" s="113">
        <v>99</v>
      </c>
      <c r="B112" s="7"/>
      <c r="C112" s="7"/>
      <c r="D112" s="7"/>
      <c r="E112" s="51"/>
      <c r="F112" s="51"/>
      <c r="G112" s="52"/>
      <c r="H112" s="53"/>
      <c r="I112" s="110"/>
    </row>
    <row r="113" spans="1:9" s="1" customFormat="1" ht="21.75" customHeight="1" x14ac:dyDescent="0.15">
      <c r="A113" s="113">
        <v>100</v>
      </c>
      <c r="B113" s="7"/>
      <c r="C113" s="7"/>
      <c r="D113" s="7"/>
      <c r="E113" s="51"/>
      <c r="F113" s="51"/>
      <c r="G113" s="52"/>
      <c r="H113" s="53"/>
      <c r="I113" s="110"/>
    </row>
    <row r="114" spans="1:9" s="1" customFormat="1" ht="21.75" customHeight="1" x14ac:dyDescent="0.15">
      <c r="A114" s="113">
        <v>101</v>
      </c>
      <c r="B114" s="7"/>
      <c r="C114" s="7"/>
      <c r="D114" s="7"/>
      <c r="E114" s="51"/>
      <c r="F114" s="51"/>
      <c r="G114" s="52"/>
      <c r="H114" s="53"/>
      <c r="I114" s="110"/>
    </row>
    <row r="115" spans="1:9" s="1" customFormat="1" ht="21.75" customHeight="1" x14ac:dyDescent="0.15">
      <c r="A115" s="113">
        <v>102</v>
      </c>
      <c r="B115" s="7"/>
      <c r="C115" s="7"/>
      <c r="D115" s="7"/>
      <c r="E115" s="51"/>
      <c r="F115" s="51"/>
      <c r="G115" s="52"/>
      <c r="H115" s="53"/>
      <c r="I115" s="110"/>
    </row>
    <row r="116" spans="1:9" s="1" customFormat="1" ht="21.75" customHeight="1" x14ac:dyDescent="0.15">
      <c r="A116" s="113">
        <v>103</v>
      </c>
      <c r="B116" s="7"/>
      <c r="C116" s="7"/>
      <c r="D116" s="7"/>
      <c r="E116" s="51"/>
      <c r="F116" s="51"/>
      <c r="G116" s="52"/>
      <c r="H116" s="53"/>
      <c r="I116" s="110"/>
    </row>
    <row r="117" spans="1:9" s="1" customFormat="1" ht="21.75" customHeight="1" x14ac:dyDescent="0.15">
      <c r="A117" s="113">
        <v>104</v>
      </c>
      <c r="B117" s="6"/>
      <c r="C117" s="6"/>
      <c r="D117" s="6"/>
      <c r="E117" s="54"/>
      <c r="F117" s="54"/>
      <c r="G117" s="55"/>
      <c r="H117" s="56"/>
      <c r="I117" s="110"/>
    </row>
    <row r="118" spans="1:9" s="1" customFormat="1" ht="21.75" customHeight="1" x14ac:dyDescent="0.15">
      <c r="A118" s="113">
        <v>105</v>
      </c>
      <c r="B118" s="7"/>
      <c r="C118" s="7"/>
      <c r="D118" s="7"/>
      <c r="E118" s="51"/>
      <c r="F118" s="51"/>
      <c r="G118" s="52"/>
      <c r="H118" s="53"/>
      <c r="I118" s="110"/>
    </row>
    <row r="119" spans="1:9" s="1" customFormat="1" ht="21.75" customHeight="1" x14ac:dyDescent="0.15">
      <c r="A119" s="113">
        <v>106</v>
      </c>
      <c r="B119" s="7"/>
      <c r="C119" s="7"/>
      <c r="D119" s="7"/>
      <c r="E119" s="51"/>
      <c r="F119" s="51"/>
      <c r="G119" s="52"/>
      <c r="H119" s="53"/>
      <c r="I119" s="110"/>
    </row>
    <row r="120" spans="1:9" s="1" customFormat="1" ht="21.75" customHeight="1" x14ac:dyDescent="0.15">
      <c r="A120" s="113">
        <v>107</v>
      </c>
      <c r="B120" s="7"/>
      <c r="C120" s="7"/>
      <c r="D120" s="7"/>
      <c r="E120" s="51"/>
      <c r="F120" s="51"/>
      <c r="G120" s="52"/>
      <c r="H120" s="53"/>
      <c r="I120" s="110"/>
    </row>
    <row r="121" spans="1:9" s="1" customFormat="1" ht="21.75" customHeight="1" x14ac:dyDescent="0.15">
      <c r="A121" s="113">
        <v>108</v>
      </c>
      <c r="B121" s="7"/>
      <c r="C121" s="7"/>
      <c r="D121" s="7"/>
      <c r="E121" s="51"/>
      <c r="F121" s="51"/>
      <c r="G121" s="52"/>
      <c r="H121" s="53"/>
      <c r="I121" s="110"/>
    </row>
    <row r="122" spans="1:9" s="1" customFormat="1" ht="21.75" customHeight="1" x14ac:dyDescent="0.15">
      <c r="A122" s="113">
        <v>109</v>
      </c>
      <c r="B122" s="7"/>
      <c r="C122" s="7"/>
      <c r="D122" s="7"/>
      <c r="E122" s="51"/>
      <c r="F122" s="51"/>
      <c r="G122" s="52"/>
      <c r="H122" s="53"/>
      <c r="I122" s="110"/>
    </row>
    <row r="123" spans="1:9" s="1" customFormat="1" ht="21.75" customHeight="1" x14ac:dyDescent="0.15">
      <c r="A123" s="113">
        <v>110</v>
      </c>
      <c r="B123" s="6"/>
      <c r="C123" s="6"/>
      <c r="D123" s="6"/>
      <c r="E123" s="54"/>
      <c r="F123" s="54"/>
      <c r="G123" s="55"/>
      <c r="H123" s="56"/>
      <c r="I123" s="110"/>
    </row>
    <row r="124" spans="1:9" s="1" customFormat="1" ht="21.75" customHeight="1" x14ac:dyDescent="0.15">
      <c r="A124" s="113">
        <v>111</v>
      </c>
      <c r="B124" s="7"/>
      <c r="C124" s="7"/>
      <c r="D124" s="7"/>
      <c r="E124" s="51"/>
      <c r="F124" s="51"/>
      <c r="G124" s="52"/>
      <c r="H124" s="53"/>
      <c r="I124" s="110"/>
    </row>
    <row r="125" spans="1:9" s="1" customFormat="1" ht="21.75" customHeight="1" x14ac:dyDescent="0.15">
      <c r="A125" s="113">
        <v>112</v>
      </c>
      <c r="B125" s="7"/>
      <c r="C125" s="7"/>
      <c r="D125" s="7"/>
      <c r="E125" s="51"/>
      <c r="F125" s="51"/>
      <c r="G125" s="52"/>
      <c r="H125" s="53"/>
      <c r="I125" s="110"/>
    </row>
    <row r="126" spans="1:9" s="1" customFormat="1" ht="21.75" customHeight="1" x14ac:dyDescent="0.15">
      <c r="A126" s="113">
        <v>113</v>
      </c>
      <c r="B126" s="7"/>
      <c r="C126" s="7"/>
      <c r="D126" s="7"/>
      <c r="E126" s="51"/>
      <c r="F126" s="51"/>
      <c r="G126" s="52"/>
      <c r="H126" s="53"/>
      <c r="I126" s="110"/>
    </row>
    <row r="127" spans="1:9" s="1" customFormat="1" ht="21.75" customHeight="1" x14ac:dyDescent="0.15">
      <c r="A127" s="113">
        <v>114</v>
      </c>
      <c r="B127" s="7"/>
      <c r="C127" s="7"/>
      <c r="D127" s="7"/>
      <c r="E127" s="51"/>
      <c r="F127" s="51"/>
      <c r="G127" s="52"/>
      <c r="H127" s="53"/>
      <c r="I127" s="110"/>
    </row>
    <row r="128" spans="1:9" s="1" customFormat="1" ht="21.75" customHeight="1" x14ac:dyDescent="0.15">
      <c r="A128" s="113">
        <v>115</v>
      </c>
      <c r="B128" s="7"/>
      <c r="C128" s="7"/>
      <c r="D128" s="7"/>
      <c r="E128" s="51"/>
      <c r="F128" s="51"/>
      <c r="G128" s="52"/>
      <c r="H128" s="53"/>
      <c r="I128" s="110"/>
    </row>
    <row r="129" spans="1:9" s="1" customFormat="1" ht="21.75" customHeight="1" x14ac:dyDescent="0.15">
      <c r="A129" s="113">
        <v>116</v>
      </c>
      <c r="B129" s="6"/>
      <c r="C129" s="6"/>
      <c r="D129" s="6"/>
      <c r="E129" s="54"/>
      <c r="F129" s="54"/>
      <c r="G129" s="55"/>
      <c r="H129" s="56"/>
      <c r="I129" s="110"/>
    </row>
    <row r="130" spans="1:9" s="1" customFormat="1" ht="21.75" customHeight="1" x14ac:dyDescent="0.15">
      <c r="A130" s="113">
        <v>117</v>
      </c>
      <c r="B130" s="7"/>
      <c r="C130" s="7"/>
      <c r="D130" s="7"/>
      <c r="E130" s="51"/>
      <c r="F130" s="51"/>
      <c r="G130" s="52"/>
      <c r="H130" s="53"/>
      <c r="I130" s="110"/>
    </row>
    <row r="131" spans="1:9" s="1" customFormat="1" ht="21.75" customHeight="1" x14ac:dyDescent="0.15">
      <c r="A131" s="113">
        <v>118</v>
      </c>
      <c r="B131" s="7"/>
      <c r="C131" s="7"/>
      <c r="D131" s="7"/>
      <c r="E131" s="51"/>
      <c r="F131" s="51"/>
      <c r="G131" s="52"/>
      <c r="H131" s="53"/>
      <c r="I131" s="110"/>
    </row>
    <row r="132" spans="1:9" s="1" customFormat="1" ht="21.75" customHeight="1" x14ac:dyDescent="0.15">
      <c r="A132" s="113">
        <v>119</v>
      </c>
      <c r="B132" s="7"/>
      <c r="C132" s="7"/>
      <c r="D132" s="7"/>
      <c r="E132" s="51"/>
      <c r="F132" s="51"/>
      <c r="G132" s="52"/>
      <c r="H132" s="53"/>
      <c r="I132" s="110"/>
    </row>
    <row r="133" spans="1:9" s="1" customFormat="1" ht="21.75" customHeight="1" x14ac:dyDescent="0.15">
      <c r="A133" s="113">
        <v>120</v>
      </c>
      <c r="B133" s="7"/>
      <c r="C133" s="7"/>
      <c r="D133" s="7"/>
      <c r="E133" s="51"/>
      <c r="F133" s="51"/>
      <c r="G133" s="52"/>
      <c r="H133" s="53"/>
      <c r="I133" s="110"/>
    </row>
    <row r="134" spans="1:9" s="1" customFormat="1" ht="21.75" customHeight="1" x14ac:dyDescent="0.15">
      <c r="A134" s="113">
        <v>121</v>
      </c>
      <c r="B134" s="7"/>
      <c r="C134" s="7"/>
      <c r="D134" s="7"/>
      <c r="E134" s="51"/>
      <c r="F134" s="51"/>
      <c r="G134" s="52"/>
      <c r="H134" s="53"/>
      <c r="I134" s="110"/>
    </row>
    <row r="135" spans="1:9" s="1" customFormat="1" ht="21.75" customHeight="1" x14ac:dyDescent="0.15">
      <c r="A135" s="113">
        <v>122</v>
      </c>
      <c r="B135" s="6"/>
      <c r="C135" s="6"/>
      <c r="D135" s="6"/>
      <c r="E135" s="54"/>
      <c r="F135" s="54"/>
      <c r="G135" s="55"/>
      <c r="H135" s="56"/>
      <c r="I135" s="110"/>
    </row>
    <row r="136" spans="1:9" s="1" customFormat="1" ht="21.75" customHeight="1" x14ac:dyDescent="0.15">
      <c r="A136" s="113">
        <v>123</v>
      </c>
      <c r="B136" s="7"/>
      <c r="C136" s="7"/>
      <c r="D136" s="7"/>
      <c r="E136" s="51"/>
      <c r="F136" s="51"/>
      <c r="G136" s="52"/>
      <c r="H136" s="53"/>
      <c r="I136" s="110"/>
    </row>
    <row r="137" spans="1:9" s="1" customFormat="1" ht="21.75" customHeight="1" x14ac:dyDescent="0.15">
      <c r="A137" s="113">
        <v>124</v>
      </c>
      <c r="B137" s="7"/>
      <c r="C137" s="7"/>
      <c r="D137" s="7"/>
      <c r="E137" s="51"/>
      <c r="F137" s="51"/>
      <c r="G137" s="52"/>
      <c r="H137" s="53"/>
      <c r="I137" s="110"/>
    </row>
    <row r="138" spans="1:9" s="1" customFormat="1" ht="21.75" customHeight="1" x14ac:dyDescent="0.15">
      <c r="A138" s="113">
        <v>125</v>
      </c>
      <c r="B138" s="7"/>
      <c r="C138" s="7"/>
      <c r="D138" s="7"/>
      <c r="E138" s="51"/>
      <c r="F138" s="51"/>
      <c r="G138" s="52"/>
      <c r="H138" s="53"/>
      <c r="I138" s="110"/>
    </row>
    <row r="139" spans="1:9" s="1" customFormat="1" ht="21.75" customHeight="1" x14ac:dyDescent="0.15">
      <c r="A139" s="113">
        <v>126</v>
      </c>
      <c r="B139" s="7"/>
      <c r="C139" s="7"/>
      <c r="D139" s="7"/>
      <c r="E139" s="51"/>
      <c r="F139" s="51"/>
      <c r="G139" s="52"/>
      <c r="H139" s="53"/>
      <c r="I139" s="110"/>
    </row>
    <row r="140" spans="1:9" s="1" customFormat="1" ht="21.75" customHeight="1" x14ac:dyDescent="0.15">
      <c r="A140" s="113">
        <v>127</v>
      </c>
      <c r="B140" s="7"/>
      <c r="C140" s="7"/>
      <c r="D140" s="7"/>
      <c r="E140" s="51"/>
      <c r="F140" s="51"/>
      <c r="G140" s="52"/>
      <c r="H140" s="53"/>
      <c r="I140" s="110"/>
    </row>
    <row r="141" spans="1:9" s="1" customFormat="1" ht="21.75" customHeight="1" x14ac:dyDescent="0.15">
      <c r="A141" s="113">
        <v>128</v>
      </c>
      <c r="B141" s="6"/>
      <c r="C141" s="6"/>
      <c r="D141" s="6"/>
      <c r="E141" s="54"/>
      <c r="F141" s="54"/>
      <c r="G141" s="55"/>
      <c r="H141" s="56"/>
      <c r="I141" s="110"/>
    </row>
    <row r="142" spans="1:9" s="1" customFormat="1" ht="21.75" customHeight="1" x14ac:dyDescent="0.15">
      <c r="A142" s="113">
        <v>129</v>
      </c>
      <c r="B142" s="7"/>
      <c r="C142" s="7"/>
      <c r="D142" s="7"/>
      <c r="E142" s="51"/>
      <c r="F142" s="51"/>
      <c r="G142" s="52"/>
      <c r="H142" s="53"/>
      <c r="I142" s="110"/>
    </row>
    <row r="143" spans="1:9" s="1" customFormat="1" ht="21.75" customHeight="1" x14ac:dyDescent="0.15">
      <c r="A143" s="113">
        <v>130</v>
      </c>
      <c r="B143" s="7"/>
      <c r="C143" s="7"/>
      <c r="D143" s="7"/>
      <c r="E143" s="51"/>
      <c r="F143" s="51"/>
      <c r="G143" s="52"/>
      <c r="H143" s="53"/>
      <c r="I143" s="110"/>
    </row>
    <row r="144" spans="1:9" s="1" customFormat="1" ht="21.75" customHeight="1" x14ac:dyDescent="0.15">
      <c r="A144" s="113">
        <v>131</v>
      </c>
      <c r="B144" s="7"/>
      <c r="C144" s="7"/>
      <c r="D144" s="7"/>
      <c r="E144" s="51"/>
      <c r="F144" s="51"/>
      <c r="G144" s="52"/>
      <c r="H144" s="53"/>
      <c r="I144" s="110"/>
    </row>
    <row r="145" spans="1:9" s="1" customFormat="1" ht="21.75" customHeight="1" x14ac:dyDescent="0.15">
      <c r="A145" s="113">
        <v>132</v>
      </c>
      <c r="B145" s="7"/>
      <c r="C145" s="7"/>
      <c r="D145" s="7"/>
      <c r="E145" s="51"/>
      <c r="F145" s="51"/>
      <c r="G145" s="52"/>
      <c r="H145" s="53"/>
      <c r="I145" s="110"/>
    </row>
    <row r="146" spans="1:9" s="1" customFormat="1" ht="21.75" customHeight="1" x14ac:dyDescent="0.15">
      <c r="A146" s="113">
        <v>133</v>
      </c>
      <c r="B146" s="7"/>
      <c r="C146" s="7"/>
      <c r="D146" s="7"/>
      <c r="E146" s="51"/>
      <c r="F146" s="51"/>
      <c r="G146" s="52"/>
      <c r="H146" s="53"/>
      <c r="I146" s="110"/>
    </row>
    <row r="147" spans="1:9" s="1" customFormat="1" ht="21.75" customHeight="1" x14ac:dyDescent="0.15">
      <c r="A147" s="113">
        <v>134</v>
      </c>
      <c r="B147" s="6"/>
      <c r="C147" s="6"/>
      <c r="D147" s="6"/>
      <c r="E147" s="54"/>
      <c r="F147" s="54"/>
      <c r="G147" s="55"/>
      <c r="H147" s="56"/>
      <c r="I147" s="110"/>
    </row>
    <row r="148" spans="1:9" s="1" customFormat="1" ht="21.75" customHeight="1" x14ac:dyDescent="0.15">
      <c r="A148" s="113">
        <v>135</v>
      </c>
      <c r="B148" s="7"/>
      <c r="C148" s="7"/>
      <c r="D148" s="7"/>
      <c r="E148" s="51"/>
      <c r="F148" s="51"/>
      <c r="G148" s="52"/>
      <c r="H148" s="53"/>
      <c r="I148" s="110"/>
    </row>
    <row r="149" spans="1:9" s="1" customFormat="1" ht="21.75" customHeight="1" x14ac:dyDescent="0.15">
      <c r="A149" s="113">
        <v>136</v>
      </c>
      <c r="B149" s="7"/>
      <c r="C149" s="7"/>
      <c r="D149" s="7"/>
      <c r="E149" s="51"/>
      <c r="F149" s="51"/>
      <c r="G149" s="52"/>
      <c r="H149" s="53"/>
      <c r="I149" s="110"/>
    </row>
    <row r="150" spans="1:9" s="1" customFormat="1" ht="21.75" customHeight="1" x14ac:dyDescent="0.15">
      <c r="A150" s="113">
        <v>137</v>
      </c>
      <c r="B150" s="7"/>
      <c r="C150" s="7"/>
      <c r="D150" s="7"/>
      <c r="E150" s="51"/>
      <c r="F150" s="51"/>
      <c r="G150" s="52"/>
      <c r="H150" s="53"/>
      <c r="I150" s="110"/>
    </row>
    <row r="151" spans="1:9" s="1" customFormat="1" ht="21.75" customHeight="1" x14ac:dyDescent="0.15">
      <c r="A151" s="113">
        <v>138</v>
      </c>
      <c r="B151" s="7"/>
      <c r="C151" s="7"/>
      <c r="D151" s="7"/>
      <c r="E151" s="51"/>
      <c r="F151" s="51"/>
      <c r="G151" s="52"/>
      <c r="H151" s="53"/>
      <c r="I151" s="110"/>
    </row>
    <row r="152" spans="1:9" s="1" customFormat="1" ht="21.75" customHeight="1" x14ac:dyDescent="0.15">
      <c r="A152" s="113">
        <v>139</v>
      </c>
      <c r="B152" s="7"/>
      <c r="C152" s="7"/>
      <c r="D152" s="7"/>
      <c r="E152" s="51"/>
      <c r="F152" s="51"/>
      <c r="G152" s="52"/>
      <c r="H152" s="53"/>
      <c r="I152" s="110"/>
    </row>
    <row r="153" spans="1:9" s="1" customFormat="1" ht="21.75" customHeight="1" x14ac:dyDescent="0.15">
      <c r="A153" s="113">
        <v>140</v>
      </c>
      <c r="B153" s="6"/>
      <c r="C153" s="6"/>
      <c r="D153" s="6"/>
      <c r="E153" s="54"/>
      <c r="F153" s="54"/>
      <c r="G153" s="55"/>
      <c r="H153" s="56"/>
      <c r="I153" s="110"/>
    </row>
    <row r="154" spans="1:9" s="1" customFormat="1" ht="21.75" customHeight="1" x14ac:dyDescent="0.15">
      <c r="A154" s="113">
        <v>141</v>
      </c>
      <c r="B154" s="7"/>
      <c r="C154" s="7"/>
      <c r="D154" s="7"/>
      <c r="E154" s="51"/>
      <c r="F154" s="51"/>
      <c r="G154" s="52"/>
      <c r="H154" s="53"/>
      <c r="I154" s="110"/>
    </row>
    <row r="155" spans="1:9" s="1" customFormat="1" ht="21.75" customHeight="1" x14ac:dyDescent="0.15">
      <c r="A155" s="113">
        <v>142</v>
      </c>
      <c r="B155" s="7"/>
      <c r="C155" s="7"/>
      <c r="D155" s="7"/>
      <c r="E155" s="51"/>
      <c r="F155" s="51"/>
      <c r="G155" s="52"/>
      <c r="H155" s="53"/>
      <c r="I155" s="110"/>
    </row>
    <row r="156" spans="1:9" s="1" customFormat="1" ht="21.75" customHeight="1" x14ac:dyDescent="0.15">
      <c r="A156" s="113">
        <v>143</v>
      </c>
      <c r="B156" s="7"/>
      <c r="C156" s="7"/>
      <c r="D156" s="7"/>
      <c r="E156" s="51"/>
      <c r="F156" s="51"/>
      <c r="G156" s="52"/>
      <c r="H156" s="53"/>
      <c r="I156" s="110"/>
    </row>
    <row r="157" spans="1:9" s="1" customFormat="1" ht="21.75" customHeight="1" x14ac:dyDescent="0.15">
      <c r="A157" s="113">
        <v>144</v>
      </c>
      <c r="B157" s="7"/>
      <c r="C157" s="7"/>
      <c r="D157" s="7"/>
      <c r="E157" s="51"/>
      <c r="F157" s="51"/>
      <c r="G157" s="52"/>
      <c r="H157" s="53"/>
      <c r="I157" s="110"/>
    </row>
    <row r="158" spans="1:9" s="1" customFormat="1" ht="21.75" customHeight="1" x14ac:dyDescent="0.15">
      <c r="A158" s="113">
        <v>145</v>
      </c>
      <c r="B158" s="7"/>
      <c r="C158" s="7"/>
      <c r="D158" s="7"/>
      <c r="E158" s="51"/>
      <c r="F158" s="51"/>
      <c r="G158" s="52"/>
      <c r="H158" s="53"/>
      <c r="I158" s="110"/>
    </row>
    <row r="159" spans="1:9" s="1" customFormat="1" ht="21.75" customHeight="1" x14ac:dyDescent="0.15">
      <c r="A159" s="113">
        <v>146</v>
      </c>
      <c r="B159" s="6"/>
      <c r="C159" s="6"/>
      <c r="D159" s="6"/>
      <c r="E159" s="54"/>
      <c r="F159" s="54"/>
      <c r="G159" s="55"/>
      <c r="H159" s="56"/>
      <c r="I159" s="110"/>
    </row>
    <row r="160" spans="1:9" s="1" customFormat="1" ht="21.75" customHeight="1" x14ac:dyDescent="0.15">
      <c r="A160" s="113">
        <v>147</v>
      </c>
      <c r="B160" s="7"/>
      <c r="C160" s="7"/>
      <c r="D160" s="7"/>
      <c r="E160" s="51"/>
      <c r="F160" s="51"/>
      <c r="G160" s="52"/>
      <c r="H160" s="53"/>
      <c r="I160" s="110"/>
    </row>
    <row r="161" spans="1:9" s="1" customFormat="1" ht="21.75" customHeight="1" x14ac:dyDescent="0.15">
      <c r="A161" s="113">
        <v>148</v>
      </c>
      <c r="B161" s="7"/>
      <c r="C161" s="7"/>
      <c r="D161" s="7"/>
      <c r="E161" s="51"/>
      <c r="F161" s="51"/>
      <c r="G161" s="52"/>
      <c r="H161" s="53"/>
      <c r="I161" s="110"/>
    </row>
    <row r="162" spans="1:9" s="1" customFormat="1" ht="21.75" customHeight="1" x14ac:dyDescent="0.15">
      <c r="A162" s="113">
        <v>149</v>
      </c>
      <c r="B162" s="7"/>
      <c r="C162" s="7"/>
      <c r="D162" s="7"/>
      <c r="E162" s="51"/>
      <c r="F162" s="51"/>
      <c r="G162" s="52"/>
      <c r="H162" s="53"/>
      <c r="I162" s="110"/>
    </row>
    <row r="163" spans="1:9" s="1" customFormat="1" ht="21.75" customHeight="1" x14ac:dyDescent="0.15">
      <c r="A163" s="113">
        <v>150</v>
      </c>
      <c r="B163" s="7"/>
      <c r="C163" s="7"/>
      <c r="D163" s="7"/>
      <c r="E163" s="51"/>
      <c r="F163" s="51"/>
      <c r="G163" s="52"/>
      <c r="H163" s="53"/>
      <c r="I163" s="110"/>
    </row>
    <row r="164" spans="1:9" s="1" customFormat="1" ht="21.75" customHeight="1" x14ac:dyDescent="0.15">
      <c r="A164" s="113">
        <v>151</v>
      </c>
      <c r="B164" s="7"/>
      <c r="C164" s="7"/>
      <c r="D164" s="7"/>
      <c r="E164" s="51"/>
      <c r="F164" s="51"/>
      <c r="G164" s="52"/>
      <c r="H164" s="53"/>
      <c r="I164" s="110"/>
    </row>
    <row r="165" spans="1:9" s="1" customFormat="1" ht="21.75" customHeight="1" x14ac:dyDescent="0.15">
      <c r="A165" s="113">
        <v>152</v>
      </c>
      <c r="B165" s="6"/>
      <c r="C165" s="6"/>
      <c r="D165" s="6"/>
      <c r="E165" s="54"/>
      <c r="F165" s="54"/>
      <c r="G165" s="55"/>
      <c r="H165" s="56"/>
      <c r="I165" s="110"/>
    </row>
    <row r="166" spans="1:9" s="1" customFormat="1" ht="21.75" customHeight="1" x14ac:dyDescent="0.15">
      <c r="A166" s="113">
        <v>153</v>
      </c>
      <c r="B166" s="7"/>
      <c r="C166" s="7"/>
      <c r="D166" s="7"/>
      <c r="E166" s="51"/>
      <c r="F166" s="51"/>
      <c r="G166" s="52"/>
      <c r="H166" s="53"/>
      <c r="I166" s="110"/>
    </row>
    <row r="167" spans="1:9" s="1" customFormat="1" ht="21.75" customHeight="1" x14ac:dyDescent="0.15">
      <c r="A167" s="113">
        <v>154</v>
      </c>
      <c r="B167" s="7"/>
      <c r="C167" s="7"/>
      <c r="D167" s="7"/>
      <c r="E167" s="51"/>
      <c r="F167" s="51"/>
      <c r="G167" s="52"/>
      <c r="H167" s="53"/>
      <c r="I167" s="110"/>
    </row>
    <row r="168" spans="1:9" s="1" customFormat="1" ht="21.75" customHeight="1" x14ac:dyDescent="0.15">
      <c r="A168" s="113">
        <v>155</v>
      </c>
      <c r="B168" s="7"/>
      <c r="C168" s="7"/>
      <c r="D168" s="7"/>
      <c r="E168" s="51"/>
      <c r="F168" s="51"/>
      <c r="G168" s="52"/>
      <c r="H168" s="53"/>
      <c r="I168" s="110"/>
    </row>
    <row r="169" spans="1:9" s="1" customFormat="1" ht="21.75" customHeight="1" x14ac:dyDescent="0.15">
      <c r="A169" s="113">
        <v>156</v>
      </c>
      <c r="B169" s="7"/>
      <c r="C169" s="7"/>
      <c r="D169" s="7"/>
      <c r="E169" s="51"/>
      <c r="F169" s="51"/>
      <c r="G169" s="52"/>
      <c r="H169" s="53"/>
      <c r="I169" s="110"/>
    </row>
    <row r="170" spans="1:9" s="1" customFormat="1" ht="21.75" customHeight="1" x14ac:dyDescent="0.15">
      <c r="A170" s="113">
        <v>157</v>
      </c>
      <c r="B170" s="7"/>
      <c r="C170" s="7"/>
      <c r="D170" s="7"/>
      <c r="E170" s="51"/>
      <c r="F170" s="51"/>
      <c r="G170" s="52"/>
      <c r="H170" s="53"/>
      <c r="I170" s="110"/>
    </row>
    <row r="171" spans="1:9" s="1" customFormat="1" ht="21.75" customHeight="1" x14ac:dyDescent="0.15">
      <c r="A171" s="113">
        <v>158</v>
      </c>
      <c r="B171" s="6"/>
      <c r="C171" s="6"/>
      <c r="D171" s="6"/>
      <c r="E171" s="54"/>
      <c r="F171" s="54"/>
      <c r="G171" s="55"/>
      <c r="H171" s="56"/>
      <c r="I171" s="110"/>
    </row>
    <row r="172" spans="1:9" s="1" customFormat="1" ht="21.75" customHeight="1" x14ac:dyDescent="0.15">
      <c r="A172" s="113">
        <v>159</v>
      </c>
      <c r="B172" s="7"/>
      <c r="C172" s="7"/>
      <c r="D172" s="7"/>
      <c r="E172" s="51"/>
      <c r="F172" s="51"/>
      <c r="G172" s="52"/>
      <c r="H172" s="53"/>
      <c r="I172" s="110"/>
    </row>
    <row r="173" spans="1:9" s="1" customFormat="1" ht="21.75" customHeight="1" x14ac:dyDescent="0.15">
      <c r="A173" s="113">
        <v>160</v>
      </c>
      <c r="B173" s="7"/>
      <c r="C173" s="7"/>
      <c r="D173" s="7"/>
      <c r="E173" s="51"/>
      <c r="F173" s="51"/>
      <c r="G173" s="52"/>
      <c r="H173" s="53"/>
      <c r="I173" s="110"/>
    </row>
    <row r="174" spans="1:9" s="1" customFormat="1" ht="21.75" customHeight="1" x14ac:dyDescent="0.15">
      <c r="A174" s="113">
        <v>161</v>
      </c>
      <c r="B174" s="7"/>
      <c r="C174" s="7"/>
      <c r="D174" s="7"/>
      <c r="E174" s="51"/>
      <c r="F174" s="51"/>
      <c r="G174" s="52"/>
      <c r="H174" s="53"/>
      <c r="I174" s="110"/>
    </row>
    <row r="175" spans="1:9" s="1" customFormat="1" ht="21.75" customHeight="1" x14ac:dyDescent="0.15">
      <c r="A175" s="113">
        <v>162</v>
      </c>
      <c r="B175" s="7"/>
      <c r="C175" s="7"/>
      <c r="D175" s="7"/>
      <c r="E175" s="51"/>
      <c r="F175" s="51"/>
      <c r="G175" s="52"/>
      <c r="H175" s="53"/>
      <c r="I175" s="110"/>
    </row>
    <row r="176" spans="1:9" s="1" customFormat="1" ht="21.75" customHeight="1" x14ac:dyDescent="0.15">
      <c r="A176" s="113">
        <v>163</v>
      </c>
      <c r="B176" s="7"/>
      <c r="C176" s="7"/>
      <c r="D176" s="7"/>
      <c r="E176" s="51"/>
      <c r="F176" s="51"/>
      <c r="G176" s="52"/>
      <c r="H176" s="53"/>
      <c r="I176" s="110"/>
    </row>
    <row r="177" spans="1:9" s="1" customFormat="1" ht="21.75" customHeight="1" x14ac:dyDescent="0.15">
      <c r="A177" s="113">
        <v>164</v>
      </c>
      <c r="B177" s="6"/>
      <c r="C177" s="6"/>
      <c r="D177" s="6"/>
      <c r="E177" s="54"/>
      <c r="F177" s="54"/>
      <c r="G177" s="55"/>
      <c r="H177" s="56"/>
      <c r="I177" s="110"/>
    </row>
    <row r="178" spans="1:9" s="1" customFormat="1" ht="21.75" customHeight="1" x14ac:dyDescent="0.15">
      <c r="A178" s="113">
        <v>165</v>
      </c>
      <c r="B178" s="7"/>
      <c r="C178" s="7"/>
      <c r="D178" s="7"/>
      <c r="E178" s="51"/>
      <c r="F178" s="51"/>
      <c r="G178" s="52"/>
      <c r="H178" s="53"/>
      <c r="I178" s="110"/>
    </row>
    <row r="179" spans="1:9" s="1" customFormat="1" ht="21.75" customHeight="1" x14ac:dyDescent="0.15">
      <c r="A179" s="113">
        <v>166</v>
      </c>
      <c r="B179" s="7"/>
      <c r="C179" s="7"/>
      <c r="D179" s="7"/>
      <c r="E179" s="51"/>
      <c r="F179" s="51"/>
      <c r="G179" s="52"/>
      <c r="H179" s="53"/>
      <c r="I179" s="110"/>
    </row>
    <row r="180" spans="1:9" s="1" customFormat="1" ht="21.75" customHeight="1" x14ac:dyDescent="0.15">
      <c r="A180" s="113">
        <v>167</v>
      </c>
      <c r="B180" s="7"/>
      <c r="C180" s="7"/>
      <c r="D180" s="7"/>
      <c r="E180" s="51"/>
      <c r="F180" s="51"/>
      <c r="G180" s="52"/>
      <c r="H180" s="53"/>
      <c r="I180" s="110"/>
    </row>
    <row r="181" spans="1:9" s="1" customFormat="1" ht="21.75" customHeight="1" x14ac:dyDescent="0.15">
      <c r="A181" s="113">
        <v>168</v>
      </c>
      <c r="B181" s="7"/>
      <c r="C181" s="7"/>
      <c r="D181" s="7"/>
      <c r="E181" s="51"/>
      <c r="F181" s="51"/>
      <c r="G181" s="52"/>
      <c r="H181" s="53"/>
      <c r="I181" s="110"/>
    </row>
    <row r="182" spans="1:9" s="1" customFormat="1" ht="21.75" customHeight="1" x14ac:dyDescent="0.15">
      <c r="A182" s="113">
        <v>169</v>
      </c>
      <c r="B182" s="7"/>
      <c r="C182" s="7"/>
      <c r="D182" s="7"/>
      <c r="E182" s="51"/>
      <c r="F182" s="51"/>
      <c r="G182" s="52"/>
      <c r="H182" s="53"/>
      <c r="I182" s="110"/>
    </row>
    <row r="183" spans="1:9" s="1" customFormat="1" ht="21.75" customHeight="1" x14ac:dyDescent="0.15">
      <c r="A183" s="113">
        <v>170</v>
      </c>
      <c r="B183" s="6"/>
      <c r="C183" s="6"/>
      <c r="D183" s="6"/>
      <c r="E183" s="54"/>
      <c r="F183" s="54"/>
      <c r="G183" s="55"/>
      <c r="H183" s="56"/>
      <c r="I183" s="110"/>
    </row>
    <row r="184" spans="1:9" s="1" customFormat="1" ht="21.75" customHeight="1" x14ac:dyDescent="0.15">
      <c r="A184" s="113">
        <v>171</v>
      </c>
      <c r="B184" s="7"/>
      <c r="C184" s="7"/>
      <c r="D184" s="7"/>
      <c r="E184" s="51"/>
      <c r="F184" s="51"/>
      <c r="G184" s="52"/>
      <c r="H184" s="53"/>
      <c r="I184" s="110"/>
    </row>
    <row r="185" spans="1:9" s="1" customFormat="1" ht="21.75" customHeight="1" x14ac:dyDescent="0.15">
      <c r="A185" s="113">
        <v>172</v>
      </c>
      <c r="B185" s="7"/>
      <c r="C185" s="7"/>
      <c r="D185" s="7"/>
      <c r="E185" s="51"/>
      <c r="F185" s="51"/>
      <c r="G185" s="52"/>
      <c r="H185" s="53"/>
      <c r="I185" s="110"/>
    </row>
    <row r="186" spans="1:9" s="1" customFormat="1" ht="21.75" customHeight="1" x14ac:dyDescent="0.15">
      <c r="A186" s="113">
        <v>173</v>
      </c>
      <c r="B186" s="7"/>
      <c r="C186" s="7"/>
      <c r="D186" s="7"/>
      <c r="E186" s="51"/>
      <c r="F186" s="51"/>
      <c r="G186" s="52"/>
      <c r="H186" s="53"/>
      <c r="I186" s="110"/>
    </row>
    <row r="187" spans="1:9" s="1" customFormat="1" ht="21.75" customHeight="1" x14ac:dyDescent="0.15">
      <c r="A187" s="113">
        <v>174</v>
      </c>
      <c r="B187" s="7"/>
      <c r="C187" s="7"/>
      <c r="D187" s="7"/>
      <c r="E187" s="51"/>
      <c r="F187" s="51"/>
      <c r="G187" s="52"/>
      <c r="H187" s="53"/>
      <c r="I187" s="110"/>
    </row>
    <row r="188" spans="1:9" s="1" customFormat="1" ht="21.75" customHeight="1" x14ac:dyDescent="0.15">
      <c r="A188" s="113">
        <v>175</v>
      </c>
      <c r="B188" s="7"/>
      <c r="C188" s="7"/>
      <c r="D188" s="7"/>
      <c r="E188" s="51"/>
      <c r="F188" s="51"/>
      <c r="G188" s="52"/>
      <c r="H188" s="53"/>
      <c r="I188" s="110"/>
    </row>
    <row r="189" spans="1:9" s="1" customFormat="1" ht="21.75" customHeight="1" x14ac:dyDescent="0.15">
      <c r="A189" s="113">
        <v>176</v>
      </c>
      <c r="B189" s="6"/>
      <c r="C189" s="6"/>
      <c r="D189" s="6"/>
      <c r="E189" s="54"/>
      <c r="F189" s="54"/>
      <c r="G189" s="55"/>
      <c r="H189" s="56"/>
      <c r="I189" s="110"/>
    </row>
    <row r="190" spans="1:9" s="1" customFormat="1" ht="21.75" customHeight="1" x14ac:dyDescent="0.15">
      <c r="A190" s="113">
        <v>177</v>
      </c>
      <c r="B190" s="7"/>
      <c r="C190" s="7"/>
      <c r="D190" s="7"/>
      <c r="E190" s="51"/>
      <c r="F190" s="51"/>
      <c r="G190" s="52"/>
      <c r="H190" s="53"/>
      <c r="I190" s="110"/>
    </row>
    <row r="191" spans="1:9" s="1" customFormat="1" ht="21.75" customHeight="1" x14ac:dyDescent="0.15">
      <c r="A191" s="113">
        <v>178</v>
      </c>
      <c r="B191" s="7"/>
      <c r="C191" s="7"/>
      <c r="D191" s="7"/>
      <c r="E191" s="51"/>
      <c r="F191" s="51"/>
      <c r="G191" s="52"/>
      <c r="H191" s="53"/>
      <c r="I191" s="110"/>
    </row>
    <row r="192" spans="1:9" s="1" customFormat="1" ht="21.75" customHeight="1" x14ac:dyDescent="0.15">
      <c r="A192" s="113">
        <v>179</v>
      </c>
      <c r="B192" s="7"/>
      <c r="C192" s="7"/>
      <c r="D192" s="7"/>
      <c r="E192" s="51"/>
      <c r="F192" s="51"/>
      <c r="G192" s="52"/>
      <c r="H192" s="53"/>
      <c r="I192" s="110"/>
    </row>
    <row r="193" spans="1:9" s="1" customFormat="1" ht="21.75" customHeight="1" x14ac:dyDescent="0.15">
      <c r="A193" s="113">
        <v>180</v>
      </c>
      <c r="B193" s="7"/>
      <c r="C193" s="7"/>
      <c r="D193" s="7"/>
      <c r="E193" s="51"/>
      <c r="F193" s="51"/>
      <c r="G193" s="52"/>
      <c r="H193" s="53"/>
      <c r="I193" s="110"/>
    </row>
    <row r="194" spans="1:9" s="1" customFormat="1" ht="21.75" customHeight="1" x14ac:dyDescent="0.15">
      <c r="A194" s="113">
        <v>181</v>
      </c>
      <c r="B194" s="7"/>
      <c r="C194" s="7"/>
      <c r="D194" s="7"/>
      <c r="E194" s="51"/>
      <c r="F194" s="51"/>
      <c r="G194" s="52"/>
      <c r="H194" s="53"/>
      <c r="I194" s="110"/>
    </row>
    <row r="195" spans="1:9" s="1" customFormat="1" ht="21.75" customHeight="1" x14ac:dyDescent="0.15">
      <c r="A195" s="113">
        <v>182</v>
      </c>
      <c r="B195" s="6"/>
      <c r="C195" s="6"/>
      <c r="D195" s="6"/>
      <c r="E195" s="54"/>
      <c r="F195" s="54"/>
      <c r="G195" s="55"/>
      <c r="H195" s="56"/>
      <c r="I195" s="110"/>
    </row>
    <row r="196" spans="1:9" s="1" customFormat="1" ht="21.75" customHeight="1" x14ac:dyDescent="0.15">
      <c r="A196" s="113">
        <v>183</v>
      </c>
      <c r="B196" s="7"/>
      <c r="C196" s="7"/>
      <c r="D196" s="7"/>
      <c r="E196" s="51"/>
      <c r="F196" s="51"/>
      <c r="G196" s="52"/>
      <c r="H196" s="53"/>
      <c r="I196" s="110"/>
    </row>
    <row r="197" spans="1:9" s="1" customFormat="1" ht="21.75" customHeight="1" x14ac:dyDescent="0.15">
      <c r="A197" s="113">
        <v>184</v>
      </c>
      <c r="B197" s="7"/>
      <c r="C197" s="7"/>
      <c r="D197" s="7"/>
      <c r="E197" s="51"/>
      <c r="F197" s="51"/>
      <c r="G197" s="52"/>
      <c r="H197" s="53"/>
      <c r="I197" s="110"/>
    </row>
    <row r="198" spans="1:9" s="1" customFormat="1" ht="21.75" customHeight="1" x14ac:dyDescent="0.15">
      <c r="A198" s="113">
        <v>185</v>
      </c>
      <c r="B198" s="7"/>
      <c r="C198" s="7"/>
      <c r="D198" s="7"/>
      <c r="E198" s="51"/>
      <c r="F198" s="51"/>
      <c r="G198" s="52"/>
      <c r="H198" s="53"/>
      <c r="I198" s="110"/>
    </row>
    <row r="199" spans="1:9" s="1" customFormat="1" ht="21.75" customHeight="1" x14ac:dyDescent="0.15">
      <c r="A199" s="113">
        <v>186</v>
      </c>
      <c r="B199" s="7"/>
      <c r="C199" s="7"/>
      <c r="D199" s="7"/>
      <c r="E199" s="51"/>
      <c r="F199" s="51"/>
      <c r="G199" s="52"/>
      <c r="H199" s="53"/>
      <c r="I199" s="110"/>
    </row>
    <row r="200" spans="1:9" s="1" customFormat="1" ht="21.75" customHeight="1" x14ac:dyDescent="0.15">
      <c r="A200" s="113">
        <v>187</v>
      </c>
      <c r="B200" s="7"/>
      <c r="C200" s="7"/>
      <c r="D200" s="7"/>
      <c r="E200" s="51"/>
      <c r="F200" s="51"/>
      <c r="G200" s="52"/>
      <c r="H200" s="53"/>
      <c r="I200" s="110"/>
    </row>
    <row r="201" spans="1:9" s="1" customFormat="1" ht="21.75" customHeight="1" x14ac:dyDescent="0.15">
      <c r="A201" s="113">
        <v>188</v>
      </c>
      <c r="B201" s="6"/>
      <c r="C201" s="6"/>
      <c r="D201" s="6"/>
      <c r="E201" s="54"/>
      <c r="F201" s="54"/>
      <c r="G201" s="55"/>
      <c r="H201" s="56"/>
      <c r="I201" s="110"/>
    </row>
    <row r="202" spans="1:9" s="1" customFormat="1" ht="21.75" customHeight="1" x14ac:dyDescent="0.15">
      <c r="A202" s="113">
        <v>189</v>
      </c>
      <c r="B202" s="7"/>
      <c r="C202" s="7"/>
      <c r="D202" s="7"/>
      <c r="E202" s="51"/>
      <c r="F202" s="51"/>
      <c r="G202" s="52"/>
      <c r="H202" s="53"/>
      <c r="I202" s="110"/>
    </row>
    <row r="203" spans="1:9" s="1" customFormat="1" ht="21.75" customHeight="1" x14ac:dyDescent="0.15">
      <c r="A203" s="113">
        <v>190</v>
      </c>
      <c r="B203" s="7"/>
      <c r="C203" s="7"/>
      <c r="D203" s="7"/>
      <c r="E203" s="51"/>
      <c r="F203" s="51"/>
      <c r="G203" s="52"/>
      <c r="H203" s="53"/>
      <c r="I203" s="110"/>
    </row>
    <row r="204" spans="1:9" s="1" customFormat="1" ht="21.75" customHeight="1" x14ac:dyDescent="0.15">
      <c r="A204" s="113">
        <v>191</v>
      </c>
      <c r="B204" s="7"/>
      <c r="C204" s="7"/>
      <c r="D204" s="7"/>
      <c r="E204" s="51"/>
      <c r="F204" s="51"/>
      <c r="G204" s="52"/>
      <c r="H204" s="53"/>
      <c r="I204" s="110"/>
    </row>
    <row r="205" spans="1:9" s="1" customFormat="1" ht="21.75" customHeight="1" x14ac:dyDescent="0.15">
      <c r="A205" s="113">
        <v>192</v>
      </c>
      <c r="B205" s="7"/>
      <c r="C205" s="7"/>
      <c r="D205" s="7"/>
      <c r="E205" s="51"/>
      <c r="F205" s="51"/>
      <c r="G205" s="52"/>
      <c r="H205" s="53"/>
      <c r="I205" s="110"/>
    </row>
    <row r="206" spans="1:9" s="1" customFormat="1" ht="21.75" customHeight="1" x14ac:dyDescent="0.15">
      <c r="A206" s="113">
        <v>193</v>
      </c>
      <c r="B206" s="7"/>
      <c r="C206" s="7"/>
      <c r="D206" s="7"/>
      <c r="E206" s="51"/>
      <c r="F206" s="51"/>
      <c r="G206" s="52"/>
      <c r="H206" s="53"/>
      <c r="I206" s="110"/>
    </row>
    <row r="207" spans="1:9" s="1" customFormat="1" ht="21.75" customHeight="1" x14ac:dyDescent="0.15">
      <c r="A207" s="113">
        <v>194</v>
      </c>
      <c r="B207" s="7"/>
      <c r="C207" s="7"/>
      <c r="D207" s="7"/>
      <c r="E207" s="51"/>
      <c r="F207" s="51"/>
      <c r="G207" s="52"/>
      <c r="H207" s="53"/>
      <c r="I207" s="110"/>
    </row>
    <row r="208" spans="1:9" s="1" customFormat="1" ht="21.75" customHeight="1" x14ac:dyDescent="0.15">
      <c r="A208" s="113">
        <v>195</v>
      </c>
      <c r="B208" s="7"/>
      <c r="C208" s="7"/>
      <c r="D208" s="7"/>
      <c r="E208" s="51"/>
      <c r="F208" s="51"/>
      <c r="G208" s="52"/>
      <c r="H208" s="53"/>
      <c r="I208" s="110"/>
    </row>
    <row r="209" spans="1:9" s="1" customFormat="1" ht="21.75" customHeight="1" x14ac:dyDescent="0.15">
      <c r="A209" s="113">
        <v>196</v>
      </c>
      <c r="B209" s="7"/>
      <c r="C209" s="7"/>
      <c r="D209" s="7"/>
      <c r="E209" s="51"/>
      <c r="F209" s="51"/>
      <c r="G209" s="52"/>
      <c r="H209" s="53"/>
      <c r="I209" s="110"/>
    </row>
    <row r="210" spans="1:9" s="1" customFormat="1" ht="21.75" customHeight="1" x14ac:dyDescent="0.15">
      <c r="A210" s="113">
        <v>197</v>
      </c>
      <c r="B210" s="7"/>
      <c r="C210" s="7"/>
      <c r="D210" s="7"/>
      <c r="E210" s="51"/>
      <c r="F210" s="51"/>
      <c r="G210" s="52"/>
      <c r="H210" s="53"/>
      <c r="I210" s="110"/>
    </row>
    <row r="211" spans="1:9" s="1" customFormat="1" ht="21.75" customHeight="1" x14ac:dyDescent="0.15">
      <c r="A211" s="113">
        <v>198</v>
      </c>
      <c r="B211" s="7"/>
      <c r="C211" s="7"/>
      <c r="D211" s="7"/>
      <c r="E211" s="51"/>
      <c r="F211" s="51"/>
      <c r="G211" s="52"/>
      <c r="H211" s="53"/>
      <c r="I211" s="110"/>
    </row>
    <row r="212" spans="1:9" s="1" customFormat="1" ht="21.75" customHeight="1" x14ac:dyDescent="0.15">
      <c r="A212" s="113">
        <v>199</v>
      </c>
      <c r="B212" s="7"/>
      <c r="C212" s="7"/>
      <c r="D212" s="7"/>
      <c r="E212" s="51"/>
      <c r="F212" s="51"/>
      <c r="G212" s="52"/>
      <c r="H212" s="53"/>
      <c r="I212" s="110"/>
    </row>
    <row r="213" spans="1:9" s="1" customFormat="1" ht="21.75" customHeight="1" thickBot="1" x14ac:dyDescent="0.2">
      <c r="A213" s="113">
        <v>200</v>
      </c>
      <c r="B213" s="6"/>
      <c r="C213" s="6"/>
      <c r="D213" s="6"/>
      <c r="E213" s="54"/>
      <c r="F213" s="54"/>
      <c r="G213" s="55"/>
      <c r="H213" s="56"/>
      <c r="I213" s="110"/>
    </row>
    <row r="214" spans="1:9" s="1" customFormat="1" ht="21.75" customHeight="1" thickTop="1" thickBot="1" x14ac:dyDescent="0.2">
      <c r="A214" s="377" t="s">
        <v>63</v>
      </c>
      <c r="B214" s="378"/>
      <c r="C214" s="378"/>
      <c r="D214" s="379"/>
      <c r="E214" s="57">
        <f>SUM(E14:E213)</f>
        <v>0</v>
      </c>
      <c r="F214" s="57">
        <f>SUM(F14:F213)</f>
        <v>0</v>
      </c>
      <c r="G214" s="58">
        <f>SUM(G14:G213)</f>
        <v>0</v>
      </c>
      <c r="H214" s="59">
        <f>SUM(H14:H213)</f>
        <v>0</v>
      </c>
      <c r="I214" s="110"/>
    </row>
    <row r="215" spans="1:9" s="1" customFormat="1" ht="31.5" customHeight="1" x14ac:dyDescent="0.15">
      <c r="A215" s="241" t="s">
        <v>33</v>
      </c>
      <c r="B215" s="380" t="s">
        <v>61</v>
      </c>
      <c r="C215" s="380"/>
      <c r="D215" s="380"/>
      <c r="E215" s="380"/>
      <c r="F215" s="380"/>
      <c r="G215" s="380"/>
      <c r="H215" s="381"/>
      <c r="I215" s="110"/>
    </row>
    <row r="216" spans="1:9" s="1" customFormat="1" ht="18" customHeight="1" x14ac:dyDescent="0.15">
      <c r="A216" s="61" t="s">
        <v>31</v>
      </c>
      <c r="B216" s="382" t="s">
        <v>275</v>
      </c>
      <c r="C216" s="382"/>
      <c r="D216" s="382"/>
      <c r="E216" s="382"/>
      <c r="F216" s="382"/>
      <c r="G216" s="382"/>
      <c r="H216" s="382"/>
      <c r="I216" s="110"/>
    </row>
  </sheetData>
  <sheetProtection algorithmName="SHA-512" hashValue="bqeg3iPbRAXdBD+g0xl7iR2R20PWt4GwLAXU61IYm5eoef6lwZcOn3iyz7l9BkmUJR03vo6lKSabkU4Tso2+Bg==" saltValue="meySWunRhUe+/MzbORNHUw==" spinCount="100000" sheet="1"/>
  <mergeCells count="16">
    <mergeCell ref="F2:G2"/>
    <mergeCell ref="E3:H3"/>
    <mergeCell ref="E4:H4"/>
    <mergeCell ref="E5:H5"/>
    <mergeCell ref="E6:H6"/>
    <mergeCell ref="A214:D214"/>
    <mergeCell ref="B215:H215"/>
    <mergeCell ref="B216:H216"/>
    <mergeCell ref="A7:H7"/>
    <mergeCell ref="A8:H8"/>
    <mergeCell ref="A10:A11"/>
    <mergeCell ref="B10:B11"/>
    <mergeCell ref="C10:C11"/>
    <mergeCell ref="D10:D11"/>
    <mergeCell ref="E10:F10"/>
    <mergeCell ref="G10:H10"/>
  </mergeCells>
  <phoneticPr fontId="5"/>
  <dataValidations count="2">
    <dataValidation type="list" allowBlank="1" showInputMessage="1" showErrorMessage="1" sqref="E3:H3">
      <formula1>"保育所,認定こども園,幼稚園,小規模保育事業,家庭的保育事業,事業所内保育事業"</formula1>
    </dataValidation>
    <dataValidation type="list" allowBlank="1" showInputMessage="1" showErrorMessage="1" sqref="F2:G2">
      <formula1>$N$3:$N$20</formula1>
    </dataValidation>
  </dataValidations>
  <printOptions horizontalCentered="1"/>
  <pageMargins left="0.55118110236220474" right="0.55118110236220474" top="0.55118110236220474" bottom="0.98425196850393704" header="0.31496062992125984" footer="0.51181102362204722"/>
  <pageSetup paperSize="9" scale="75" fitToHeight="0" orientation="portrait" horizontalDpi="300" verticalDpi="300" r:id="rId1"/>
  <headerFooter alignWithMargins="0"/>
  <rowBreaks count="1" manualBreakCount="1">
    <brk id="174" max="8" man="1"/>
  </rowBreaks>
  <ignoredErrors>
    <ignoredError sqref="G21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CD135"/>
  <sheetViews>
    <sheetView view="pageBreakPreview" zoomScale="55" zoomScaleNormal="85" zoomScaleSheetLayoutView="55" workbookViewId="0"/>
  </sheetViews>
  <sheetFormatPr defaultColWidth="9" defaultRowHeight="14.25" x14ac:dyDescent="0.15"/>
  <cols>
    <col min="1" max="1" width="5.625" style="166" customWidth="1"/>
    <col min="2" max="6" width="3.25" style="166" customWidth="1"/>
    <col min="7" max="9" width="3.625" style="166" customWidth="1"/>
    <col min="10" max="10" width="9.75" style="166" customWidth="1"/>
    <col min="11" max="14" width="3.25" style="166" customWidth="1"/>
    <col min="15" max="17" width="2.875" style="166" customWidth="1"/>
    <col min="18" max="19" width="3.125" style="166" customWidth="1"/>
    <col min="20" max="20" width="4.625" style="166" customWidth="1"/>
    <col min="21" max="22" width="3.125" style="166" customWidth="1"/>
    <col min="23" max="23" width="4.625" style="166" customWidth="1"/>
    <col min="24" max="25" width="3.125" style="166" customWidth="1"/>
    <col min="26" max="29" width="2.875" style="166" customWidth="1"/>
    <col min="30" max="30" width="2.625" style="166" customWidth="1"/>
    <col min="31" max="33" width="2.875" style="166" customWidth="1"/>
    <col min="34" max="35" width="3" style="166" customWidth="1"/>
    <col min="36" max="36" width="4.625" style="166" customWidth="1"/>
    <col min="37" max="38" width="3" style="166" customWidth="1"/>
    <col min="39" max="39" width="4.625" style="166" customWidth="1"/>
    <col min="40" max="41" width="3" style="166" customWidth="1"/>
    <col min="42" max="45" width="2.875" style="166" customWidth="1"/>
    <col min="46" max="46" width="2.625" style="166" customWidth="1"/>
    <col min="47" max="49" width="2.875" style="166" customWidth="1"/>
    <col min="50" max="51" width="3.125" style="166" customWidth="1"/>
    <col min="52" max="52" width="4.625" style="166" customWidth="1"/>
    <col min="53" max="54" width="3.125" style="166" customWidth="1"/>
    <col min="55" max="55" width="4.625" style="166" customWidth="1"/>
    <col min="56" max="57" width="3.125" style="166" customWidth="1"/>
    <col min="58" max="61" width="2.875" style="166" customWidth="1"/>
    <col min="62" max="62" width="2.625" style="166" customWidth="1"/>
    <col min="63" max="65" width="2.875" style="166" customWidth="1"/>
    <col min="66" max="67" width="3" style="166" customWidth="1"/>
    <col min="68" max="68" width="4.625" style="166" customWidth="1"/>
    <col min="69" max="70" width="3" style="166" customWidth="1"/>
    <col min="71" max="71" width="4.625" style="166" customWidth="1"/>
    <col min="72" max="73" width="3" style="166" customWidth="1"/>
    <col min="74" max="77" width="2.875" style="166" customWidth="1"/>
    <col min="78" max="78" width="2.625" style="166" customWidth="1"/>
    <col min="79" max="79" width="9.875" style="166" customWidth="1"/>
    <col min="80" max="80" width="17.75" style="166" customWidth="1"/>
    <col min="81" max="81" width="31.375" style="166" customWidth="1"/>
    <col min="82" max="82" width="21.5" style="166" hidden="1" customWidth="1"/>
    <col min="83" max="16384" width="9" style="166"/>
  </cols>
  <sheetData>
    <row r="1" spans="1:82" ht="17.25" customHeight="1" x14ac:dyDescent="0.15">
      <c r="A1" s="250" t="s">
        <v>225</v>
      </c>
      <c r="B1" s="165"/>
      <c r="C1" s="165"/>
      <c r="D1" s="165"/>
      <c r="E1" s="165"/>
      <c r="F1" s="165"/>
      <c r="G1" s="165"/>
      <c r="H1" s="165"/>
      <c r="I1" s="165"/>
      <c r="J1" s="165"/>
      <c r="K1" s="165"/>
      <c r="L1" s="165"/>
      <c r="M1" s="165"/>
      <c r="N1" s="165"/>
      <c r="O1" s="498" t="str">
        <f>IF(③第６号様式!R15&lt;2,"",IF((COUNTIF(CD9:CD58,"手当40000")+COUNTIF(CD9:CD58,"基本給40000"))&gt;0,"","NG!国分で手当もしくは基本給を４万円賃金改善する職員が１人以上必要です！！"))</f>
        <v/>
      </c>
      <c r="P1" s="498"/>
      <c r="Q1" s="498"/>
      <c r="R1" s="498"/>
      <c r="S1" s="498"/>
      <c r="T1" s="498"/>
      <c r="U1" s="498"/>
      <c r="V1" s="498"/>
      <c r="W1" s="498"/>
      <c r="X1" s="498"/>
      <c r="Y1" s="498"/>
      <c r="Z1" s="498"/>
      <c r="AA1" s="498"/>
      <c r="AB1" s="498"/>
      <c r="AC1" s="498"/>
      <c r="AD1" s="498"/>
      <c r="AE1" s="498"/>
      <c r="AF1" s="498"/>
      <c r="AG1" s="498"/>
      <c r="AH1" s="498"/>
      <c r="AI1" s="498"/>
      <c r="AJ1" s="498"/>
      <c r="AK1" s="498"/>
      <c r="AL1" s="498"/>
      <c r="AM1" s="498"/>
      <c r="AN1" s="498"/>
      <c r="AO1" s="498"/>
      <c r="AP1" s="498"/>
      <c r="AQ1" s="498"/>
      <c r="AR1" s="498"/>
      <c r="AS1" s="498"/>
      <c r="AT1" s="498"/>
      <c r="AU1" s="498"/>
      <c r="AV1" s="498"/>
      <c r="AW1" s="498"/>
      <c r="AX1" s="498"/>
      <c r="AY1" s="498"/>
      <c r="AZ1" s="498"/>
      <c r="BA1" s="165"/>
      <c r="BB1" s="165"/>
      <c r="BC1" s="499" t="s">
        <v>265</v>
      </c>
      <c r="BD1" s="500"/>
      <c r="BE1" s="500"/>
      <c r="BF1" s="500"/>
      <c r="BG1" s="500"/>
      <c r="BH1" s="500"/>
      <c r="BI1" s="500"/>
      <c r="BJ1" s="500"/>
      <c r="BK1" s="505" t="s">
        <v>54</v>
      </c>
      <c r="BL1" s="399"/>
      <c r="BM1" s="399"/>
      <c r="BN1" s="399"/>
      <c r="BO1" s="399"/>
      <c r="BP1" s="506">
        <f>①第６号様式添付書類２!F2</f>
        <v>0</v>
      </c>
      <c r="BQ1" s="506"/>
      <c r="BR1" s="506"/>
      <c r="BS1" s="506"/>
      <c r="BT1" s="506"/>
      <c r="BU1" s="506"/>
      <c r="BV1" s="506"/>
      <c r="BW1" s="399" t="s">
        <v>53</v>
      </c>
      <c r="BX1" s="399"/>
      <c r="BY1" s="399"/>
      <c r="BZ1" s="507"/>
      <c r="CA1" s="201"/>
      <c r="CB1" s="211"/>
      <c r="CC1" s="165"/>
      <c r="CD1" s="165"/>
    </row>
    <row r="2" spans="1:82" ht="17.25" customHeight="1" x14ac:dyDescent="0.15">
      <c r="A2" s="250"/>
      <c r="B2" s="165"/>
      <c r="C2" s="165"/>
      <c r="D2" s="165"/>
      <c r="E2" s="165"/>
      <c r="F2" s="165"/>
      <c r="G2" s="165"/>
      <c r="H2" s="165"/>
      <c r="I2" s="165"/>
      <c r="J2" s="165"/>
      <c r="K2" s="165"/>
      <c r="L2" s="165"/>
      <c r="M2" s="165"/>
      <c r="N2" s="165"/>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c r="AN2" s="498"/>
      <c r="AO2" s="498"/>
      <c r="AP2" s="498"/>
      <c r="AQ2" s="498"/>
      <c r="AR2" s="498"/>
      <c r="AS2" s="498"/>
      <c r="AT2" s="498"/>
      <c r="AU2" s="498"/>
      <c r="AV2" s="498"/>
      <c r="AW2" s="498"/>
      <c r="AX2" s="498"/>
      <c r="AY2" s="498"/>
      <c r="AZ2" s="498"/>
      <c r="BA2" s="165"/>
      <c r="BB2" s="165"/>
      <c r="BC2" s="493" t="s">
        <v>257</v>
      </c>
      <c r="BD2" s="494"/>
      <c r="BE2" s="494"/>
      <c r="BF2" s="494"/>
      <c r="BG2" s="494"/>
      <c r="BH2" s="494"/>
      <c r="BI2" s="494"/>
      <c r="BJ2" s="494"/>
      <c r="BK2" s="495">
        <f>①第６号様式添付書類２!E4</f>
        <v>0</v>
      </c>
      <c r="BL2" s="495"/>
      <c r="BM2" s="495"/>
      <c r="BN2" s="495"/>
      <c r="BO2" s="495"/>
      <c r="BP2" s="495"/>
      <c r="BQ2" s="495"/>
      <c r="BR2" s="495"/>
      <c r="BS2" s="495"/>
      <c r="BT2" s="495"/>
      <c r="BU2" s="495"/>
      <c r="BV2" s="495"/>
      <c r="BW2" s="495"/>
      <c r="BX2" s="495"/>
      <c r="BY2" s="495"/>
      <c r="BZ2" s="496"/>
      <c r="CA2" s="201"/>
      <c r="CB2" s="211"/>
      <c r="CC2" s="165"/>
      <c r="CD2" s="165"/>
    </row>
    <row r="3" spans="1:82" ht="22.5" customHeight="1" thickBot="1" x14ac:dyDescent="0.2">
      <c r="A3" s="497" t="s">
        <v>276</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c r="AV3" s="497"/>
      <c r="AW3" s="497"/>
      <c r="AX3" s="497"/>
      <c r="AY3" s="497"/>
      <c r="AZ3" s="497"/>
      <c r="BA3" s="497"/>
      <c r="BB3" s="165"/>
      <c r="BC3" s="501" t="s">
        <v>256</v>
      </c>
      <c r="BD3" s="502"/>
      <c r="BE3" s="502"/>
      <c r="BF3" s="502"/>
      <c r="BG3" s="502"/>
      <c r="BH3" s="502"/>
      <c r="BI3" s="502"/>
      <c r="BJ3" s="502"/>
      <c r="BK3" s="503">
        <f>①第６号様式添付書類２!E5</f>
        <v>0</v>
      </c>
      <c r="BL3" s="503"/>
      <c r="BM3" s="503"/>
      <c r="BN3" s="503"/>
      <c r="BO3" s="503"/>
      <c r="BP3" s="503"/>
      <c r="BQ3" s="503"/>
      <c r="BR3" s="503"/>
      <c r="BS3" s="503"/>
      <c r="BT3" s="503"/>
      <c r="BU3" s="503"/>
      <c r="BV3" s="503"/>
      <c r="BW3" s="503"/>
      <c r="BX3" s="503"/>
      <c r="BY3" s="503"/>
      <c r="BZ3" s="504"/>
      <c r="CA3" s="201"/>
      <c r="CB3" s="211"/>
      <c r="CC3" s="165"/>
      <c r="CD3" s="165"/>
    </row>
    <row r="4" spans="1:82" ht="30" customHeight="1" thickBot="1" x14ac:dyDescent="0.2">
      <c r="A4" s="424" t="s">
        <v>226</v>
      </c>
      <c r="B4" s="424"/>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424"/>
      <c r="AY4" s="424"/>
      <c r="AZ4" s="424"/>
      <c r="BA4" s="424"/>
      <c r="BB4" s="251"/>
      <c r="BC4" s="251"/>
      <c r="BD4" s="251"/>
      <c r="BE4" s="251"/>
      <c r="BF4" s="251"/>
      <c r="BG4" s="251"/>
      <c r="BH4" s="251"/>
      <c r="BI4" s="251"/>
      <c r="BJ4" s="251"/>
      <c r="BK4" s="251"/>
      <c r="BL4" s="251"/>
      <c r="BM4" s="251"/>
      <c r="BN4" s="251"/>
      <c r="BO4" s="251"/>
      <c r="BP4" s="251"/>
      <c r="BQ4" s="251"/>
      <c r="BR4" s="251"/>
      <c r="BS4" s="251"/>
      <c r="BT4" s="251"/>
      <c r="BU4" s="251"/>
      <c r="BV4" s="251"/>
      <c r="BW4" s="251"/>
      <c r="BX4" s="251"/>
      <c r="BY4" s="251"/>
      <c r="BZ4" s="251"/>
      <c r="CA4" s="201"/>
      <c r="CB4" s="211"/>
      <c r="CC4" s="165"/>
      <c r="CD4" s="165"/>
    </row>
    <row r="5" spans="1:82" s="168" customFormat="1" ht="20.100000000000001" customHeight="1" x14ac:dyDescent="0.15">
      <c r="A5" s="427" t="s">
        <v>74</v>
      </c>
      <c r="B5" s="429" t="s">
        <v>227</v>
      </c>
      <c r="C5" s="430"/>
      <c r="D5" s="430"/>
      <c r="E5" s="430"/>
      <c r="F5" s="431"/>
      <c r="G5" s="429" t="s">
        <v>228</v>
      </c>
      <c r="H5" s="430"/>
      <c r="I5" s="431"/>
      <c r="J5" s="387" t="s">
        <v>313</v>
      </c>
      <c r="K5" s="389" t="s">
        <v>336</v>
      </c>
      <c r="L5" s="470"/>
      <c r="M5" s="470"/>
      <c r="N5" s="390"/>
      <c r="O5" s="429" t="s">
        <v>229</v>
      </c>
      <c r="P5" s="430"/>
      <c r="Q5" s="430"/>
      <c r="R5" s="430"/>
      <c r="S5" s="430"/>
      <c r="T5" s="430"/>
      <c r="U5" s="430"/>
      <c r="V5" s="430"/>
      <c r="W5" s="430"/>
      <c r="X5" s="430"/>
      <c r="Y5" s="430"/>
      <c r="Z5" s="430"/>
      <c r="AA5" s="430"/>
      <c r="AB5" s="430"/>
      <c r="AC5" s="430"/>
      <c r="AD5" s="430"/>
      <c r="AE5" s="430"/>
      <c r="AF5" s="430"/>
      <c r="AG5" s="430"/>
      <c r="AH5" s="430"/>
      <c r="AI5" s="430"/>
      <c r="AJ5" s="430"/>
      <c r="AK5" s="430"/>
      <c r="AL5" s="430"/>
      <c r="AM5" s="430"/>
      <c r="AN5" s="430"/>
      <c r="AO5" s="430"/>
      <c r="AP5" s="430"/>
      <c r="AQ5" s="430"/>
      <c r="AR5" s="430"/>
      <c r="AS5" s="430"/>
      <c r="AT5" s="474"/>
      <c r="AU5" s="429" t="s">
        <v>277</v>
      </c>
      <c r="AV5" s="430"/>
      <c r="AW5" s="430"/>
      <c r="AX5" s="430"/>
      <c r="AY5" s="430"/>
      <c r="AZ5" s="430"/>
      <c r="BA5" s="430"/>
      <c r="BB5" s="430"/>
      <c r="BC5" s="430"/>
      <c r="BD5" s="430"/>
      <c r="BE5" s="430"/>
      <c r="BF5" s="430"/>
      <c r="BG5" s="430"/>
      <c r="BH5" s="430"/>
      <c r="BI5" s="430"/>
      <c r="BJ5" s="430"/>
      <c r="BK5" s="430"/>
      <c r="BL5" s="430"/>
      <c r="BM5" s="430"/>
      <c r="BN5" s="430"/>
      <c r="BO5" s="430"/>
      <c r="BP5" s="430"/>
      <c r="BQ5" s="430"/>
      <c r="BR5" s="430"/>
      <c r="BS5" s="430"/>
      <c r="BT5" s="430"/>
      <c r="BU5" s="430"/>
      <c r="BV5" s="430"/>
      <c r="BW5" s="430"/>
      <c r="BX5" s="430"/>
      <c r="BY5" s="430"/>
      <c r="BZ5" s="430"/>
      <c r="CA5" s="487" t="s">
        <v>63</v>
      </c>
      <c r="CB5" s="488"/>
      <c r="CC5" s="167"/>
      <c r="CD5" s="167"/>
    </row>
    <row r="6" spans="1:82" s="168" customFormat="1" ht="60" customHeight="1" thickBot="1" x14ac:dyDescent="0.2">
      <c r="A6" s="428"/>
      <c r="B6" s="432"/>
      <c r="C6" s="433"/>
      <c r="D6" s="433"/>
      <c r="E6" s="433"/>
      <c r="F6" s="434"/>
      <c r="G6" s="432"/>
      <c r="H6" s="433"/>
      <c r="I6" s="434"/>
      <c r="J6" s="388"/>
      <c r="K6" s="471"/>
      <c r="L6" s="472"/>
      <c r="M6" s="472"/>
      <c r="N6" s="508"/>
      <c r="O6" s="243"/>
      <c r="P6" s="244"/>
      <c r="Q6" s="244"/>
      <c r="R6" s="244"/>
      <c r="S6" s="244"/>
      <c r="T6" s="244"/>
      <c r="U6" s="244"/>
      <c r="V6" s="244"/>
      <c r="W6" s="244"/>
      <c r="X6" s="244"/>
      <c r="Y6" s="244"/>
      <c r="Z6" s="244"/>
      <c r="AA6" s="244"/>
      <c r="AB6" s="244"/>
      <c r="AC6" s="244"/>
      <c r="AD6" s="244"/>
      <c r="AE6" s="477" t="s">
        <v>230</v>
      </c>
      <c r="AF6" s="478"/>
      <c r="AG6" s="478"/>
      <c r="AH6" s="478"/>
      <c r="AI6" s="478"/>
      <c r="AJ6" s="478"/>
      <c r="AK6" s="478"/>
      <c r="AL6" s="478"/>
      <c r="AM6" s="478"/>
      <c r="AN6" s="478"/>
      <c r="AO6" s="478"/>
      <c r="AP6" s="478"/>
      <c r="AQ6" s="478"/>
      <c r="AR6" s="478"/>
      <c r="AS6" s="478"/>
      <c r="AT6" s="479"/>
      <c r="AU6" s="243"/>
      <c r="AV6" s="244"/>
      <c r="AW6" s="244"/>
      <c r="AX6" s="244"/>
      <c r="AY6" s="244"/>
      <c r="AZ6" s="244"/>
      <c r="BA6" s="244"/>
      <c r="BB6" s="244"/>
      <c r="BC6" s="244"/>
      <c r="BD6" s="244"/>
      <c r="BE6" s="244"/>
      <c r="BF6" s="244"/>
      <c r="BG6" s="244"/>
      <c r="BH6" s="244"/>
      <c r="BI6" s="244"/>
      <c r="BJ6" s="244"/>
      <c r="BK6" s="477" t="s">
        <v>230</v>
      </c>
      <c r="BL6" s="478"/>
      <c r="BM6" s="478"/>
      <c r="BN6" s="478"/>
      <c r="BO6" s="478"/>
      <c r="BP6" s="478"/>
      <c r="BQ6" s="478"/>
      <c r="BR6" s="478"/>
      <c r="BS6" s="478"/>
      <c r="BT6" s="478"/>
      <c r="BU6" s="478"/>
      <c r="BV6" s="478"/>
      <c r="BW6" s="478"/>
      <c r="BX6" s="478"/>
      <c r="BY6" s="478"/>
      <c r="BZ6" s="478"/>
      <c r="CA6" s="252"/>
      <c r="CB6" s="253" t="s">
        <v>231</v>
      </c>
      <c r="CC6" s="167"/>
      <c r="CD6" s="167"/>
    </row>
    <row r="7" spans="1:82" ht="26.1" customHeight="1" x14ac:dyDescent="0.15">
      <c r="A7" s="169" t="s">
        <v>232</v>
      </c>
      <c r="B7" s="489" t="s">
        <v>233</v>
      </c>
      <c r="C7" s="460"/>
      <c r="D7" s="460"/>
      <c r="E7" s="460"/>
      <c r="F7" s="460"/>
      <c r="G7" s="459" t="s">
        <v>234</v>
      </c>
      <c r="H7" s="460"/>
      <c r="I7" s="460"/>
      <c r="J7" s="170">
        <v>9</v>
      </c>
      <c r="K7" s="459" t="s">
        <v>235</v>
      </c>
      <c r="L7" s="460"/>
      <c r="M7" s="460"/>
      <c r="N7" s="490"/>
      <c r="O7" s="463">
        <v>40000</v>
      </c>
      <c r="P7" s="462"/>
      <c r="Q7" s="462"/>
      <c r="R7" s="171" t="s">
        <v>1</v>
      </c>
      <c r="S7" s="171" t="s">
        <v>236</v>
      </c>
      <c r="T7" s="161">
        <v>12</v>
      </c>
      <c r="U7" s="171" t="s">
        <v>237</v>
      </c>
      <c r="V7" s="171" t="s">
        <v>236</v>
      </c>
      <c r="W7" s="161">
        <v>2</v>
      </c>
      <c r="X7" s="171" t="s">
        <v>193</v>
      </c>
      <c r="Y7" s="171" t="s">
        <v>238</v>
      </c>
      <c r="Z7" s="466">
        <f t="shared" ref="Z7:Z8" si="0">O7*T7*W7</f>
        <v>960000</v>
      </c>
      <c r="AA7" s="466"/>
      <c r="AB7" s="466"/>
      <c r="AC7" s="466"/>
      <c r="AD7" s="172" t="s">
        <v>1</v>
      </c>
      <c r="AE7" s="491">
        <v>0</v>
      </c>
      <c r="AF7" s="492"/>
      <c r="AG7" s="492"/>
      <c r="AH7" s="173" t="s">
        <v>1</v>
      </c>
      <c r="AI7" s="173" t="s">
        <v>236</v>
      </c>
      <c r="AJ7" s="162">
        <v>12</v>
      </c>
      <c r="AK7" s="173" t="s">
        <v>237</v>
      </c>
      <c r="AL7" s="173" t="s">
        <v>236</v>
      </c>
      <c r="AM7" s="162">
        <v>2</v>
      </c>
      <c r="AN7" s="173" t="s">
        <v>193</v>
      </c>
      <c r="AO7" s="173" t="s">
        <v>238</v>
      </c>
      <c r="AP7" s="464">
        <f t="shared" ref="AP7:AP8" si="1">AE7*AJ7*AM7</f>
        <v>0</v>
      </c>
      <c r="AQ7" s="464"/>
      <c r="AR7" s="464"/>
      <c r="AS7" s="464"/>
      <c r="AT7" s="174" t="s">
        <v>1</v>
      </c>
      <c r="AU7" s="463">
        <f>40000-O7</f>
        <v>0</v>
      </c>
      <c r="AV7" s="462"/>
      <c r="AW7" s="462"/>
      <c r="AX7" s="171" t="s">
        <v>1</v>
      </c>
      <c r="AY7" s="171" t="s">
        <v>236</v>
      </c>
      <c r="AZ7" s="161">
        <v>12</v>
      </c>
      <c r="BA7" s="171" t="s">
        <v>237</v>
      </c>
      <c r="BB7" s="171" t="s">
        <v>236</v>
      </c>
      <c r="BC7" s="161">
        <v>2</v>
      </c>
      <c r="BD7" s="171" t="s">
        <v>193</v>
      </c>
      <c r="BE7" s="171" t="s">
        <v>238</v>
      </c>
      <c r="BF7" s="466">
        <f>AU7*AZ7*BC7</f>
        <v>0</v>
      </c>
      <c r="BG7" s="466"/>
      <c r="BH7" s="466"/>
      <c r="BI7" s="466"/>
      <c r="BJ7" s="172" t="s">
        <v>1</v>
      </c>
      <c r="BK7" s="491">
        <v>0</v>
      </c>
      <c r="BL7" s="492"/>
      <c r="BM7" s="492"/>
      <c r="BN7" s="173" t="s">
        <v>1</v>
      </c>
      <c r="BO7" s="173" t="s">
        <v>236</v>
      </c>
      <c r="BP7" s="162">
        <v>12</v>
      </c>
      <c r="BQ7" s="173" t="s">
        <v>237</v>
      </c>
      <c r="BR7" s="173" t="s">
        <v>236</v>
      </c>
      <c r="BS7" s="162">
        <v>2</v>
      </c>
      <c r="BT7" s="173" t="s">
        <v>193</v>
      </c>
      <c r="BU7" s="173" t="s">
        <v>238</v>
      </c>
      <c r="BV7" s="464">
        <f>BK7*BP7*BS7</f>
        <v>0</v>
      </c>
      <c r="BW7" s="464"/>
      <c r="BX7" s="464"/>
      <c r="BY7" s="464"/>
      <c r="BZ7" s="175" t="s">
        <v>1</v>
      </c>
      <c r="CA7" s="176">
        <f t="shared" ref="CA7:CA8" si="2">IFERROR(Z7+BF7,"NG")</f>
        <v>960000</v>
      </c>
      <c r="CB7" s="209">
        <f>IFERROR(AP7+BV7,"NG")</f>
        <v>0</v>
      </c>
      <c r="CC7" s="165"/>
      <c r="CD7" s="165"/>
    </row>
    <row r="8" spans="1:82" ht="26.1" customHeight="1" thickBot="1" x14ac:dyDescent="0.2">
      <c r="A8" s="169" t="s">
        <v>239</v>
      </c>
      <c r="B8" s="489" t="s">
        <v>241</v>
      </c>
      <c r="C8" s="460"/>
      <c r="D8" s="460"/>
      <c r="E8" s="460"/>
      <c r="F8" s="460"/>
      <c r="G8" s="459" t="s">
        <v>234</v>
      </c>
      <c r="H8" s="460"/>
      <c r="I8" s="460"/>
      <c r="J8" s="177">
        <v>7</v>
      </c>
      <c r="K8" s="459" t="s">
        <v>240</v>
      </c>
      <c r="L8" s="460"/>
      <c r="M8" s="460"/>
      <c r="N8" s="490"/>
      <c r="O8" s="463">
        <v>30000</v>
      </c>
      <c r="P8" s="462"/>
      <c r="Q8" s="462"/>
      <c r="R8" s="171" t="s">
        <v>1</v>
      </c>
      <c r="S8" s="171" t="s">
        <v>236</v>
      </c>
      <c r="T8" s="161">
        <v>12</v>
      </c>
      <c r="U8" s="171" t="s">
        <v>237</v>
      </c>
      <c r="V8" s="171" t="s">
        <v>236</v>
      </c>
      <c r="W8" s="161">
        <v>1</v>
      </c>
      <c r="X8" s="171" t="s">
        <v>193</v>
      </c>
      <c r="Y8" s="171" t="s">
        <v>238</v>
      </c>
      <c r="Z8" s="466">
        <f t="shared" si="0"/>
        <v>360000</v>
      </c>
      <c r="AA8" s="466"/>
      <c r="AB8" s="466"/>
      <c r="AC8" s="466"/>
      <c r="AD8" s="172" t="s">
        <v>1</v>
      </c>
      <c r="AE8" s="463">
        <v>0</v>
      </c>
      <c r="AF8" s="462"/>
      <c r="AG8" s="462"/>
      <c r="AH8" s="171" t="s">
        <v>1</v>
      </c>
      <c r="AI8" s="171" t="s">
        <v>236</v>
      </c>
      <c r="AJ8" s="161">
        <v>12</v>
      </c>
      <c r="AK8" s="171" t="s">
        <v>237</v>
      </c>
      <c r="AL8" s="171" t="s">
        <v>236</v>
      </c>
      <c r="AM8" s="161">
        <v>1</v>
      </c>
      <c r="AN8" s="171" t="s">
        <v>193</v>
      </c>
      <c r="AO8" s="171" t="s">
        <v>238</v>
      </c>
      <c r="AP8" s="464">
        <f t="shared" si="1"/>
        <v>0</v>
      </c>
      <c r="AQ8" s="464"/>
      <c r="AR8" s="464"/>
      <c r="AS8" s="464"/>
      <c r="AT8" s="178" t="s">
        <v>1</v>
      </c>
      <c r="AU8" s="463">
        <f>40000-O8</f>
        <v>10000</v>
      </c>
      <c r="AV8" s="462"/>
      <c r="AW8" s="462"/>
      <c r="AX8" s="171" t="s">
        <v>1</v>
      </c>
      <c r="AY8" s="171" t="s">
        <v>236</v>
      </c>
      <c r="AZ8" s="161">
        <v>12</v>
      </c>
      <c r="BA8" s="171" t="s">
        <v>237</v>
      </c>
      <c r="BB8" s="171" t="s">
        <v>236</v>
      </c>
      <c r="BC8" s="161">
        <v>1</v>
      </c>
      <c r="BD8" s="171" t="s">
        <v>193</v>
      </c>
      <c r="BE8" s="171" t="s">
        <v>238</v>
      </c>
      <c r="BF8" s="466">
        <f>AU8*AZ8*BC8</f>
        <v>120000</v>
      </c>
      <c r="BG8" s="466"/>
      <c r="BH8" s="466"/>
      <c r="BI8" s="466"/>
      <c r="BJ8" s="172" t="s">
        <v>1</v>
      </c>
      <c r="BK8" s="463">
        <v>0</v>
      </c>
      <c r="BL8" s="462"/>
      <c r="BM8" s="462"/>
      <c r="BN8" s="171" t="s">
        <v>1</v>
      </c>
      <c r="BO8" s="171" t="s">
        <v>236</v>
      </c>
      <c r="BP8" s="161">
        <v>12</v>
      </c>
      <c r="BQ8" s="171" t="s">
        <v>237</v>
      </c>
      <c r="BR8" s="171" t="s">
        <v>236</v>
      </c>
      <c r="BS8" s="161">
        <v>1</v>
      </c>
      <c r="BT8" s="171" t="s">
        <v>193</v>
      </c>
      <c r="BU8" s="171" t="s">
        <v>238</v>
      </c>
      <c r="BV8" s="464">
        <f>BK8*BP8*BS8</f>
        <v>0</v>
      </c>
      <c r="BW8" s="464"/>
      <c r="BX8" s="464"/>
      <c r="BY8" s="464"/>
      <c r="BZ8" s="172" t="s">
        <v>1</v>
      </c>
      <c r="CA8" s="176">
        <f t="shared" si="2"/>
        <v>480000</v>
      </c>
      <c r="CB8" s="209">
        <f t="shared" ref="CB8" si="3">IFERROR(AP8+BV8,"NG")</f>
        <v>0</v>
      </c>
      <c r="CC8" s="201"/>
      <c r="CD8" s="165"/>
    </row>
    <row r="9" spans="1:82" ht="26.1" customHeight="1" x14ac:dyDescent="0.15">
      <c r="A9" s="169">
        <v>1</v>
      </c>
      <c r="B9" s="409"/>
      <c r="C9" s="410"/>
      <c r="D9" s="410"/>
      <c r="E9" s="410"/>
      <c r="F9" s="410"/>
      <c r="G9" s="413"/>
      <c r="H9" s="414"/>
      <c r="I9" s="414"/>
      <c r="J9" s="179"/>
      <c r="K9" s="413"/>
      <c r="L9" s="414"/>
      <c r="M9" s="414"/>
      <c r="N9" s="423"/>
      <c r="O9" s="418"/>
      <c r="P9" s="416"/>
      <c r="Q9" s="416"/>
      <c r="R9" s="171" t="s">
        <v>1</v>
      </c>
      <c r="S9" s="171" t="s">
        <v>236</v>
      </c>
      <c r="T9" s="163"/>
      <c r="U9" s="171" t="s">
        <v>237</v>
      </c>
      <c r="V9" s="171" t="s">
        <v>236</v>
      </c>
      <c r="W9" s="163"/>
      <c r="X9" s="171" t="s">
        <v>193</v>
      </c>
      <c r="Y9" s="171" t="s">
        <v>238</v>
      </c>
      <c r="Z9" s="417" t="str">
        <f>IF(O9="","",IF(AND(OR(K9="基本給",K9="手当"),OR(O9&gt;40000,O9&lt;5000)),"月額NG",O9*T9*W9))</f>
        <v/>
      </c>
      <c r="AA9" s="417"/>
      <c r="AB9" s="417"/>
      <c r="AC9" s="417"/>
      <c r="AD9" s="172" t="s">
        <v>1</v>
      </c>
      <c r="AE9" s="418"/>
      <c r="AF9" s="416"/>
      <c r="AG9" s="416"/>
      <c r="AH9" s="171" t="s">
        <v>1</v>
      </c>
      <c r="AI9" s="171" t="s">
        <v>236</v>
      </c>
      <c r="AJ9" s="163"/>
      <c r="AK9" s="171" t="s">
        <v>237</v>
      </c>
      <c r="AL9" s="171" t="s">
        <v>236</v>
      </c>
      <c r="AM9" s="163"/>
      <c r="AN9" s="171" t="s">
        <v>193</v>
      </c>
      <c r="AO9" s="171" t="s">
        <v>238</v>
      </c>
      <c r="AP9" s="417" t="str">
        <f>IF(AE9="","",IF(AND(OR(K9="基本給",K9="手当"),OR(AE9&gt;40000,0&lt;AE9&lt;5000)),"月額NG",AE9*AJ9*AM9))</f>
        <v/>
      </c>
      <c r="AQ9" s="417"/>
      <c r="AR9" s="417"/>
      <c r="AS9" s="417"/>
      <c r="AT9" s="178" t="s">
        <v>1</v>
      </c>
      <c r="AU9" s="418"/>
      <c r="AV9" s="416"/>
      <c r="AW9" s="416"/>
      <c r="AX9" s="171" t="s">
        <v>1</v>
      </c>
      <c r="AY9" s="171" t="s">
        <v>236</v>
      </c>
      <c r="AZ9" s="163"/>
      <c r="BA9" s="171" t="s">
        <v>237</v>
      </c>
      <c r="BB9" s="171" t="s">
        <v>236</v>
      </c>
      <c r="BC9" s="163"/>
      <c r="BD9" s="171" t="s">
        <v>193</v>
      </c>
      <c r="BE9" s="171" t="s">
        <v>238</v>
      </c>
      <c r="BF9" s="417" t="str">
        <f>IF($AU9="","",IF(OR(G9="栄養士",G9="調理師",G9="事務職員",G9="その他職員"),"職種NG",IF(AND($AU9&gt;1,$J9&lt;7),"経験年数NG",IF(AND(OR(K9="基本給",K9="手当"),OR(AU9&gt;40000,AU9&lt;5000)),"月額NG",AU9*AZ9*BC9))))</f>
        <v/>
      </c>
      <c r="BG9" s="417"/>
      <c r="BH9" s="417"/>
      <c r="BI9" s="417"/>
      <c r="BJ9" s="172" t="s">
        <v>1</v>
      </c>
      <c r="BK9" s="418"/>
      <c r="BL9" s="416"/>
      <c r="BM9" s="416"/>
      <c r="BN9" s="171" t="s">
        <v>1</v>
      </c>
      <c r="BO9" s="171" t="s">
        <v>236</v>
      </c>
      <c r="BP9" s="163"/>
      <c r="BQ9" s="171" t="s">
        <v>237</v>
      </c>
      <c r="BR9" s="171" t="s">
        <v>236</v>
      </c>
      <c r="BS9" s="163"/>
      <c r="BT9" s="171" t="s">
        <v>193</v>
      </c>
      <c r="BU9" s="171" t="s">
        <v>238</v>
      </c>
      <c r="BV9" s="417" t="str">
        <f>IF($BK9="","",IF(AND($BK9&gt;1,$J9&lt;7),"NG",IF(AND(OR(K9="基本給",K9="手当"),OR(BK9&gt;40000,BK9&lt;5000)),"NG",BK9*BP9*BS9)))</f>
        <v/>
      </c>
      <c r="BW9" s="417"/>
      <c r="BX9" s="417"/>
      <c r="BY9" s="417"/>
      <c r="BZ9" s="172" t="s">
        <v>1</v>
      </c>
      <c r="CA9" s="219" t="str">
        <f>IF(OR($Z9="NG",$BF9="NG"),"NG",IF($Z9="",$BF9,IF($BF9="",$Z9,$Z9+$BF9)))</f>
        <v/>
      </c>
      <c r="CB9" s="210" t="str">
        <f>IF(OR($AP9="NG",$BV9="NG"),"NG",IF($AP9="",$BV9,IF($BV9="",$AP9,$AP9+$BV9)))</f>
        <v/>
      </c>
      <c r="CC9" s="201"/>
      <c r="CD9" s="374" t="str">
        <f>K9&amp;O9</f>
        <v/>
      </c>
    </row>
    <row r="10" spans="1:82" ht="26.1" customHeight="1" x14ac:dyDescent="0.15">
      <c r="A10" s="169">
        <v>2</v>
      </c>
      <c r="B10" s="409"/>
      <c r="C10" s="410"/>
      <c r="D10" s="410"/>
      <c r="E10" s="410"/>
      <c r="F10" s="410"/>
      <c r="G10" s="413"/>
      <c r="H10" s="414"/>
      <c r="I10" s="414"/>
      <c r="J10" s="179"/>
      <c r="K10" s="413"/>
      <c r="L10" s="414"/>
      <c r="M10" s="414"/>
      <c r="N10" s="423"/>
      <c r="O10" s="418"/>
      <c r="P10" s="416"/>
      <c r="Q10" s="416"/>
      <c r="R10" s="171" t="s">
        <v>1</v>
      </c>
      <c r="S10" s="171" t="s">
        <v>236</v>
      </c>
      <c r="T10" s="163"/>
      <c r="U10" s="171" t="s">
        <v>237</v>
      </c>
      <c r="V10" s="171" t="s">
        <v>236</v>
      </c>
      <c r="W10" s="163"/>
      <c r="X10" s="171" t="s">
        <v>193</v>
      </c>
      <c r="Y10" s="171" t="s">
        <v>238</v>
      </c>
      <c r="Z10" s="417" t="str">
        <f t="shared" ref="Z10:Z58" si="4">IF(O10="","",IF(AND(OR(K10="基本給",K10="手当"),OR(O10&gt;40000,O10&lt;5000)),"月額NG",O10*T10*W10))</f>
        <v/>
      </c>
      <c r="AA10" s="417"/>
      <c r="AB10" s="417"/>
      <c r="AC10" s="417"/>
      <c r="AD10" s="172" t="s">
        <v>1</v>
      </c>
      <c r="AE10" s="418"/>
      <c r="AF10" s="416"/>
      <c r="AG10" s="416"/>
      <c r="AH10" s="171" t="s">
        <v>1</v>
      </c>
      <c r="AI10" s="171" t="s">
        <v>236</v>
      </c>
      <c r="AJ10" s="163"/>
      <c r="AK10" s="171" t="s">
        <v>237</v>
      </c>
      <c r="AL10" s="171" t="s">
        <v>236</v>
      </c>
      <c r="AM10" s="163"/>
      <c r="AN10" s="171" t="s">
        <v>193</v>
      </c>
      <c r="AO10" s="171" t="s">
        <v>238</v>
      </c>
      <c r="AP10" s="417" t="str">
        <f t="shared" ref="AP10:AP57" si="5">IF(AE10="","",IF(AND(OR(K10="基本給",K10="手当"),OR(AE10&gt;40000,0&lt;AE10&lt;5000)),"月額NG",AE10*AJ10*AM10))</f>
        <v/>
      </c>
      <c r="AQ10" s="417"/>
      <c r="AR10" s="417"/>
      <c r="AS10" s="417"/>
      <c r="AT10" s="178" t="s">
        <v>1</v>
      </c>
      <c r="AU10" s="418"/>
      <c r="AV10" s="416"/>
      <c r="AW10" s="416"/>
      <c r="AX10" s="171" t="s">
        <v>1</v>
      </c>
      <c r="AY10" s="171" t="s">
        <v>236</v>
      </c>
      <c r="AZ10" s="163"/>
      <c r="BA10" s="171" t="s">
        <v>237</v>
      </c>
      <c r="BB10" s="171" t="s">
        <v>236</v>
      </c>
      <c r="BC10" s="163"/>
      <c r="BD10" s="171" t="s">
        <v>193</v>
      </c>
      <c r="BE10" s="171" t="s">
        <v>238</v>
      </c>
      <c r="BF10" s="417" t="str">
        <f t="shared" ref="BF10:BF58" si="6">IF($AU10="","",IF(OR(G10="栄養士",G10="調理師",G10="事務職員",G10="その他職員"),"職種NG",IF(AND($AU10&gt;1,$J10&lt;7),"経験年数NG",IF(AND(OR(K10="基本給",K10="手当"),OR(AU10&gt;40000,AU10&lt;5000)),"月額NG",AU10*AZ10*BC10))))</f>
        <v/>
      </c>
      <c r="BG10" s="417"/>
      <c r="BH10" s="417"/>
      <c r="BI10" s="417"/>
      <c r="BJ10" s="172" t="s">
        <v>1</v>
      </c>
      <c r="BK10" s="418"/>
      <c r="BL10" s="416"/>
      <c r="BM10" s="416"/>
      <c r="BN10" s="171" t="s">
        <v>1</v>
      </c>
      <c r="BO10" s="171" t="s">
        <v>236</v>
      </c>
      <c r="BP10" s="163"/>
      <c r="BQ10" s="171" t="s">
        <v>237</v>
      </c>
      <c r="BR10" s="171" t="s">
        <v>236</v>
      </c>
      <c r="BS10" s="163"/>
      <c r="BT10" s="171" t="s">
        <v>193</v>
      </c>
      <c r="BU10" s="171" t="s">
        <v>238</v>
      </c>
      <c r="BV10" s="417" t="str">
        <f t="shared" ref="BV10:BV58" si="7">IF($BK10="","",IF(AND($BK10&gt;1,$J10&lt;7),"NG",IF(AND(OR(K10="基本給",K10="手当"),OR(BK10&gt;40000,BK10&lt;5000)),"NG",BK10*BP10*BS10)))</f>
        <v/>
      </c>
      <c r="BW10" s="417"/>
      <c r="BX10" s="417"/>
      <c r="BY10" s="417"/>
      <c r="BZ10" s="172" t="s">
        <v>1</v>
      </c>
      <c r="CA10" s="219" t="str">
        <f t="shared" ref="CA10:CA58" si="8">IF(OR($Z10="NG",$BF10="NG"),"NG",IF($Z10="",$BF10,IF($BF10="",$Z10,$Z10+$BF10)))</f>
        <v/>
      </c>
      <c r="CB10" s="210" t="str">
        <f t="shared" ref="CB10:CB58" si="9">IF(OR($AP10="NG",$BV10="NG"),"NG",IF($AP10="",$BV10,IF($BV10="",$AP10,$AP10+$BV10)))</f>
        <v/>
      </c>
      <c r="CC10" s="201"/>
      <c r="CD10" s="375" t="str">
        <f t="shared" ref="CD10:CD58" si="10">K10&amp;O10</f>
        <v/>
      </c>
    </row>
    <row r="11" spans="1:82" ht="26.1" customHeight="1" x14ac:dyDescent="0.15">
      <c r="A11" s="169">
        <v>3</v>
      </c>
      <c r="B11" s="409"/>
      <c r="C11" s="410"/>
      <c r="D11" s="410"/>
      <c r="E11" s="410"/>
      <c r="F11" s="410"/>
      <c r="G11" s="413"/>
      <c r="H11" s="414"/>
      <c r="I11" s="414"/>
      <c r="J11" s="179"/>
      <c r="K11" s="413"/>
      <c r="L11" s="414"/>
      <c r="M11" s="414"/>
      <c r="N11" s="423"/>
      <c r="O11" s="418"/>
      <c r="P11" s="416"/>
      <c r="Q11" s="416"/>
      <c r="R11" s="171" t="s">
        <v>1</v>
      </c>
      <c r="S11" s="171" t="s">
        <v>236</v>
      </c>
      <c r="T11" s="163"/>
      <c r="U11" s="171" t="s">
        <v>237</v>
      </c>
      <c r="V11" s="171" t="s">
        <v>236</v>
      </c>
      <c r="W11" s="163"/>
      <c r="X11" s="171" t="s">
        <v>193</v>
      </c>
      <c r="Y11" s="171" t="s">
        <v>238</v>
      </c>
      <c r="Z11" s="417" t="str">
        <f t="shared" si="4"/>
        <v/>
      </c>
      <c r="AA11" s="417"/>
      <c r="AB11" s="417"/>
      <c r="AC11" s="417"/>
      <c r="AD11" s="172" t="s">
        <v>1</v>
      </c>
      <c r="AE11" s="418"/>
      <c r="AF11" s="416"/>
      <c r="AG11" s="416"/>
      <c r="AH11" s="171" t="s">
        <v>1</v>
      </c>
      <c r="AI11" s="171" t="s">
        <v>236</v>
      </c>
      <c r="AJ11" s="163"/>
      <c r="AK11" s="171" t="s">
        <v>237</v>
      </c>
      <c r="AL11" s="171" t="s">
        <v>236</v>
      </c>
      <c r="AM11" s="163"/>
      <c r="AN11" s="171" t="s">
        <v>193</v>
      </c>
      <c r="AO11" s="171" t="s">
        <v>238</v>
      </c>
      <c r="AP11" s="417" t="str">
        <f t="shared" si="5"/>
        <v/>
      </c>
      <c r="AQ11" s="417"/>
      <c r="AR11" s="417"/>
      <c r="AS11" s="417"/>
      <c r="AT11" s="178" t="s">
        <v>1</v>
      </c>
      <c r="AU11" s="418"/>
      <c r="AV11" s="416"/>
      <c r="AW11" s="416"/>
      <c r="AX11" s="171" t="s">
        <v>1</v>
      </c>
      <c r="AY11" s="171" t="s">
        <v>236</v>
      </c>
      <c r="AZ11" s="163"/>
      <c r="BA11" s="171" t="s">
        <v>237</v>
      </c>
      <c r="BB11" s="171" t="s">
        <v>236</v>
      </c>
      <c r="BC11" s="163"/>
      <c r="BD11" s="171" t="s">
        <v>193</v>
      </c>
      <c r="BE11" s="171" t="s">
        <v>238</v>
      </c>
      <c r="BF11" s="417" t="str">
        <f t="shared" si="6"/>
        <v/>
      </c>
      <c r="BG11" s="417"/>
      <c r="BH11" s="417"/>
      <c r="BI11" s="417"/>
      <c r="BJ11" s="172" t="s">
        <v>1</v>
      </c>
      <c r="BK11" s="418"/>
      <c r="BL11" s="416"/>
      <c r="BM11" s="416"/>
      <c r="BN11" s="171" t="s">
        <v>1</v>
      </c>
      <c r="BO11" s="171" t="s">
        <v>236</v>
      </c>
      <c r="BP11" s="163"/>
      <c r="BQ11" s="171" t="s">
        <v>237</v>
      </c>
      <c r="BR11" s="171" t="s">
        <v>236</v>
      </c>
      <c r="BS11" s="163"/>
      <c r="BT11" s="171" t="s">
        <v>193</v>
      </c>
      <c r="BU11" s="171" t="s">
        <v>238</v>
      </c>
      <c r="BV11" s="417" t="str">
        <f t="shared" si="7"/>
        <v/>
      </c>
      <c r="BW11" s="417"/>
      <c r="BX11" s="417"/>
      <c r="BY11" s="417"/>
      <c r="BZ11" s="172" t="s">
        <v>1</v>
      </c>
      <c r="CA11" s="219" t="str">
        <f t="shared" si="8"/>
        <v/>
      </c>
      <c r="CB11" s="210" t="str">
        <f t="shared" si="9"/>
        <v/>
      </c>
      <c r="CC11" s="201"/>
      <c r="CD11" s="375" t="str">
        <f t="shared" si="10"/>
        <v/>
      </c>
    </row>
    <row r="12" spans="1:82" ht="26.1" customHeight="1" x14ac:dyDescent="0.15">
      <c r="A12" s="169">
        <v>4</v>
      </c>
      <c r="B12" s="409"/>
      <c r="C12" s="410"/>
      <c r="D12" s="410"/>
      <c r="E12" s="410"/>
      <c r="F12" s="410"/>
      <c r="G12" s="413"/>
      <c r="H12" s="414"/>
      <c r="I12" s="414"/>
      <c r="J12" s="179"/>
      <c r="K12" s="413"/>
      <c r="L12" s="414"/>
      <c r="M12" s="414"/>
      <c r="N12" s="423"/>
      <c r="O12" s="418"/>
      <c r="P12" s="416"/>
      <c r="Q12" s="416"/>
      <c r="R12" s="171" t="s">
        <v>1</v>
      </c>
      <c r="S12" s="171" t="s">
        <v>236</v>
      </c>
      <c r="T12" s="163"/>
      <c r="U12" s="171" t="s">
        <v>237</v>
      </c>
      <c r="V12" s="171" t="s">
        <v>236</v>
      </c>
      <c r="W12" s="163"/>
      <c r="X12" s="171" t="s">
        <v>193</v>
      </c>
      <c r="Y12" s="171" t="s">
        <v>238</v>
      </c>
      <c r="Z12" s="417" t="str">
        <f t="shared" si="4"/>
        <v/>
      </c>
      <c r="AA12" s="417"/>
      <c r="AB12" s="417"/>
      <c r="AC12" s="417"/>
      <c r="AD12" s="180" t="s">
        <v>1</v>
      </c>
      <c r="AE12" s="418"/>
      <c r="AF12" s="416"/>
      <c r="AG12" s="416"/>
      <c r="AH12" s="171" t="s">
        <v>1</v>
      </c>
      <c r="AI12" s="171" t="s">
        <v>236</v>
      </c>
      <c r="AJ12" s="163"/>
      <c r="AK12" s="171" t="s">
        <v>237</v>
      </c>
      <c r="AL12" s="171" t="s">
        <v>236</v>
      </c>
      <c r="AM12" s="163"/>
      <c r="AN12" s="171" t="s">
        <v>193</v>
      </c>
      <c r="AO12" s="171" t="s">
        <v>238</v>
      </c>
      <c r="AP12" s="417" t="str">
        <f t="shared" si="5"/>
        <v/>
      </c>
      <c r="AQ12" s="417"/>
      <c r="AR12" s="417"/>
      <c r="AS12" s="417"/>
      <c r="AT12" s="181" t="s">
        <v>1</v>
      </c>
      <c r="AU12" s="418"/>
      <c r="AV12" s="416"/>
      <c r="AW12" s="416"/>
      <c r="AX12" s="171" t="s">
        <v>1</v>
      </c>
      <c r="AY12" s="171" t="s">
        <v>236</v>
      </c>
      <c r="AZ12" s="163"/>
      <c r="BA12" s="171" t="s">
        <v>237</v>
      </c>
      <c r="BB12" s="171" t="s">
        <v>236</v>
      </c>
      <c r="BC12" s="163"/>
      <c r="BD12" s="171" t="s">
        <v>193</v>
      </c>
      <c r="BE12" s="171" t="s">
        <v>238</v>
      </c>
      <c r="BF12" s="417" t="str">
        <f t="shared" si="6"/>
        <v/>
      </c>
      <c r="BG12" s="417"/>
      <c r="BH12" s="417"/>
      <c r="BI12" s="417"/>
      <c r="BJ12" s="180" t="s">
        <v>1</v>
      </c>
      <c r="BK12" s="418"/>
      <c r="BL12" s="416"/>
      <c r="BM12" s="416"/>
      <c r="BN12" s="171" t="s">
        <v>1</v>
      </c>
      <c r="BO12" s="171" t="s">
        <v>236</v>
      </c>
      <c r="BP12" s="163"/>
      <c r="BQ12" s="171" t="s">
        <v>237</v>
      </c>
      <c r="BR12" s="171" t="s">
        <v>236</v>
      </c>
      <c r="BS12" s="163"/>
      <c r="BT12" s="171" t="s">
        <v>193</v>
      </c>
      <c r="BU12" s="171" t="s">
        <v>238</v>
      </c>
      <c r="BV12" s="417" t="str">
        <f t="shared" si="7"/>
        <v/>
      </c>
      <c r="BW12" s="417"/>
      <c r="BX12" s="417"/>
      <c r="BY12" s="417"/>
      <c r="BZ12" s="180" t="s">
        <v>1</v>
      </c>
      <c r="CA12" s="219" t="str">
        <f t="shared" si="8"/>
        <v/>
      </c>
      <c r="CB12" s="210" t="str">
        <f t="shared" si="9"/>
        <v/>
      </c>
      <c r="CC12" s="201"/>
      <c r="CD12" s="375" t="str">
        <f t="shared" si="10"/>
        <v/>
      </c>
    </row>
    <row r="13" spans="1:82" ht="26.1" customHeight="1" x14ac:dyDescent="0.15">
      <c r="A13" s="169">
        <v>5</v>
      </c>
      <c r="B13" s="409"/>
      <c r="C13" s="410"/>
      <c r="D13" s="410"/>
      <c r="E13" s="410"/>
      <c r="F13" s="410"/>
      <c r="G13" s="413"/>
      <c r="H13" s="414"/>
      <c r="I13" s="414"/>
      <c r="J13" s="179"/>
      <c r="K13" s="413"/>
      <c r="L13" s="414"/>
      <c r="M13" s="414"/>
      <c r="N13" s="423"/>
      <c r="O13" s="418"/>
      <c r="P13" s="416"/>
      <c r="Q13" s="416"/>
      <c r="R13" s="171" t="s">
        <v>1</v>
      </c>
      <c r="S13" s="171" t="s">
        <v>236</v>
      </c>
      <c r="T13" s="163"/>
      <c r="U13" s="171" t="s">
        <v>237</v>
      </c>
      <c r="V13" s="171" t="s">
        <v>236</v>
      </c>
      <c r="W13" s="163"/>
      <c r="X13" s="171" t="s">
        <v>193</v>
      </c>
      <c r="Y13" s="171" t="s">
        <v>238</v>
      </c>
      <c r="Z13" s="417" t="str">
        <f t="shared" si="4"/>
        <v/>
      </c>
      <c r="AA13" s="417"/>
      <c r="AB13" s="417"/>
      <c r="AC13" s="417"/>
      <c r="AD13" s="180" t="s">
        <v>1</v>
      </c>
      <c r="AE13" s="418"/>
      <c r="AF13" s="416"/>
      <c r="AG13" s="416"/>
      <c r="AH13" s="171" t="s">
        <v>1</v>
      </c>
      <c r="AI13" s="171" t="s">
        <v>236</v>
      </c>
      <c r="AJ13" s="163"/>
      <c r="AK13" s="171" t="s">
        <v>237</v>
      </c>
      <c r="AL13" s="171" t="s">
        <v>236</v>
      </c>
      <c r="AM13" s="163"/>
      <c r="AN13" s="171" t="s">
        <v>193</v>
      </c>
      <c r="AO13" s="171" t="s">
        <v>238</v>
      </c>
      <c r="AP13" s="417" t="str">
        <f t="shared" si="5"/>
        <v/>
      </c>
      <c r="AQ13" s="417"/>
      <c r="AR13" s="417"/>
      <c r="AS13" s="417"/>
      <c r="AT13" s="181" t="s">
        <v>1</v>
      </c>
      <c r="AU13" s="418"/>
      <c r="AV13" s="416"/>
      <c r="AW13" s="416"/>
      <c r="AX13" s="171" t="s">
        <v>1</v>
      </c>
      <c r="AY13" s="171" t="s">
        <v>236</v>
      </c>
      <c r="AZ13" s="163"/>
      <c r="BA13" s="171" t="s">
        <v>237</v>
      </c>
      <c r="BB13" s="171" t="s">
        <v>236</v>
      </c>
      <c r="BC13" s="163"/>
      <c r="BD13" s="171" t="s">
        <v>193</v>
      </c>
      <c r="BE13" s="171" t="s">
        <v>238</v>
      </c>
      <c r="BF13" s="417" t="str">
        <f t="shared" si="6"/>
        <v/>
      </c>
      <c r="BG13" s="417"/>
      <c r="BH13" s="417"/>
      <c r="BI13" s="417"/>
      <c r="BJ13" s="180" t="s">
        <v>1</v>
      </c>
      <c r="BK13" s="418"/>
      <c r="BL13" s="416"/>
      <c r="BM13" s="416"/>
      <c r="BN13" s="171" t="s">
        <v>1</v>
      </c>
      <c r="BO13" s="171" t="s">
        <v>236</v>
      </c>
      <c r="BP13" s="163"/>
      <c r="BQ13" s="171" t="s">
        <v>237</v>
      </c>
      <c r="BR13" s="171" t="s">
        <v>236</v>
      </c>
      <c r="BS13" s="163"/>
      <c r="BT13" s="171" t="s">
        <v>193</v>
      </c>
      <c r="BU13" s="171" t="s">
        <v>238</v>
      </c>
      <c r="BV13" s="417" t="str">
        <f t="shared" si="7"/>
        <v/>
      </c>
      <c r="BW13" s="417"/>
      <c r="BX13" s="417"/>
      <c r="BY13" s="417"/>
      <c r="BZ13" s="180" t="s">
        <v>1</v>
      </c>
      <c r="CA13" s="219" t="str">
        <f t="shared" si="8"/>
        <v/>
      </c>
      <c r="CB13" s="210" t="str">
        <f t="shared" si="9"/>
        <v/>
      </c>
      <c r="CC13" s="201"/>
      <c r="CD13" s="375" t="str">
        <f t="shared" si="10"/>
        <v/>
      </c>
    </row>
    <row r="14" spans="1:82" ht="26.1" customHeight="1" x14ac:dyDescent="0.15">
      <c r="A14" s="169">
        <v>6</v>
      </c>
      <c r="B14" s="409"/>
      <c r="C14" s="410"/>
      <c r="D14" s="410"/>
      <c r="E14" s="410"/>
      <c r="F14" s="410"/>
      <c r="G14" s="413"/>
      <c r="H14" s="414"/>
      <c r="I14" s="414"/>
      <c r="J14" s="179"/>
      <c r="K14" s="413"/>
      <c r="L14" s="414"/>
      <c r="M14" s="414"/>
      <c r="N14" s="423"/>
      <c r="O14" s="418"/>
      <c r="P14" s="416"/>
      <c r="Q14" s="416"/>
      <c r="R14" s="171" t="s">
        <v>1</v>
      </c>
      <c r="S14" s="171" t="s">
        <v>236</v>
      </c>
      <c r="T14" s="163"/>
      <c r="U14" s="171" t="s">
        <v>237</v>
      </c>
      <c r="V14" s="171" t="s">
        <v>236</v>
      </c>
      <c r="W14" s="163"/>
      <c r="X14" s="171" t="s">
        <v>193</v>
      </c>
      <c r="Y14" s="171" t="s">
        <v>238</v>
      </c>
      <c r="Z14" s="417" t="str">
        <f t="shared" si="4"/>
        <v/>
      </c>
      <c r="AA14" s="417"/>
      <c r="AB14" s="417"/>
      <c r="AC14" s="417"/>
      <c r="AD14" s="180" t="s">
        <v>1</v>
      </c>
      <c r="AE14" s="418"/>
      <c r="AF14" s="416"/>
      <c r="AG14" s="416"/>
      <c r="AH14" s="171" t="s">
        <v>1</v>
      </c>
      <c r="AI14" s="171" t="s">
        <v>236</v>
      </c>
      <c r="AJ14" s="163"/>
      <c r="AK14" s="171" t="s">
        <v>237</v>
      </c>
      <c r="AL14" s="171" t="s">
        <v>236</v>
      </c>
      <c r="AM14" s="163"/>
      <c r="AN14" s="171" t="s">
        <v>193</v>
      </c>
      <c r="AO14" s="171" t="s">
        <v>238</v>
      </c>
      <c r="AP14" s="417" t="str">
        <f t="shared" si="5"/>
        <v/>
      </c>
      <c r="AQ14" s="417"/>
      <c r="AR14" s="417"/>
      <c r="AS14" s="417"/>
      <c r="AT14" s="181" t="s">
        <v>1</v>
      </c>
      <c r="AU14" s="418"/>
      <c r="AV14" s="416"/>
      <c r="AW14" s="416"/>
      <c r="AX14" s="171" t="s">
        <v>1</v>
      </c>
      <c r="AY14" s="171" t="s">
        <v>236</v>
      </c>
      <c r="AZ14" s="163"/>
      <c r="BA14" s="171" t="s">
        <v>237</v>
      </c>
      <c r="BB14" s="171" t="s">
        <v>236</v>
      </c>
      <c r="BC14" s="163"/>
      <c r="BD14" s="171" t="s">
        <v>193</v>
      </c>
      <c r="BE14" s="171" t="s">
        <v>238</v>
      </c>
      <c r="BF14" s="417" t="str">
        <f t="shared" si="6"/>
        <v/>
      </c>
      <c r="BG14" s="417"/>
      <c r="BH14" s="417"/>
      <c r="BI14" s="417"/>
      <c r="BJ14" s="180" t="s">
        <v>1</v>
      </c>
      <c r="BK14" s="418"/>
      <c r="BL14" s="416"/>
      <c r="BM14" s="416"/>
      <c r="BN14" s="171" t="s">
        <v>1</v>
      </c>
      <c r="BO14" s="171" t="s">
        <v>236</v>
      </c>
      <c r="BP14" s="163"/>
      <c r="BQ14" s="171" t="s">
        <v>237</v>
      </c>
      <c r="BR14" s="171" t="s">
        <v>236</v>
      </c>
      <c r="BS14" s="163"/>
      <c r="BT14" s="171" t="s">
        <v>193</v>
      </c>
      <c r="BU14" s="171" t="s">
        <v>238</v>
      </c>
      <c r="BV14" s="417" t="str">
        <f t="shared" si="7"/>
        <v/>
      </c>
      <c r="BW14" s="417"/>
      <c r="BX14" s="417"/>
      <c r="BY14" s="417"/>
      <c r="BZ14" s="180" t="s">
        <v>1</v>
      </c>
      <c r="CA14" s="219" t="str">
        <f t="shared" si="8"/>
        <v/>
      </c>
      <c r="CB14" s="210" t="str">
        <f t="shared" si="9"/>
        <v/>
      </c>
      <c r="CC14" s="201"/>
      <c r="CD14" s="375" t="str">
        <f t="shared" si="10"/>
        <v/>
      </c>
    </row>
    <row r="15" spans="1:82" ht="26.1" customHeight="1" x14ac:dyDescent="0.15">
      <c r="A15" s="169">
        <v>7</v>
      </c>
      <c r="B15" s="409"/>
      <c r="C15" s="410"/>
      <c r="D15" s="410"/>
      <c r="E15" s="410"/>
      <c r="F15" s="410"/>
      <c r="G15" s="413"/>
      <c r="H15" s="414"/>
      <c r="I15" s="414"/>
      <c r="J15" s="179"/>
      <c r="K15" s="413"/>
      <c r="L15" s="414"/>
      <c r="M15" s="414"/>
      <c r="N15" s="423"/>
      <c r="O15" s="418"/>
      <c r="P15" s="416"/>
      <c r="Q15" s="416"/>
      <c r="R15" s="171" t="s">
        <v>1</v>
      </c>
      <c r="S15" s="171" t="s">
        <v>236</v>
      </c>
      <c r="T15" s="163"/>
      <c r="U15" s="171" t="s">
        <v>237</v>
      </c>
      <c r="V15" s="171" t="s">
        <v>236</v>
      </c>
      <c r="W15" s="163"/>
      <c r="X15" s="171" t="s">
        <v>193</v>
      </c>
      <c r="Y15" s="171" t="s">
        <v>238</v>
      </c>
      <c r="Z15" s="417" t="str">
        <f t="shared" si="4"/>
        <v/>
      </c>
      <c r="AA15" s="417"/>
      <c r="AB15" s="417"/>
      <c r="AC15" s="417"/>
      <c r="AD15" s="180" t="s">
        <v>1</v>
      </c>
      <c r="AE15" s="418"/>
      <c r="AF15" s="416"/>
      <c r="AG15" s="416"/>
      <c r="AH15" s="171" t="s">
        <v>1</v>
      </c>
      <c r="AI15" s="171" t="s">
        <v>236</v>
      </c>
      <c r="AJ15" s="163"/>
      <c r="AK15" s="171" t="s">
        <v>237</v>
      </c>
      <c r="AL15" s="171" t="s">
        <v>236</v>
      </c>
      <c r="AM15" s="163"/>
      <c r="AN15" s="171" t="s">
        <v>193</v>
      </c>
      <c r="AO15" s="171" t="s">
        <v>238</v>
      </c>
      <c r="AP15" s="417" t="str">
        <f t="shared" si="5"/>
        <v/>
      </c>
      <c r="AQ15" s="417"/>
      <c r="AR15" s="417"/>
      <c r="AS15" s="417"/>
      <c r="AT15" s="181" t="s">
        <v>1</v>
      </c>
      <c r="AU15" s="418"/>
      <c r="AV15" s="416"/>
      <c r="AW15" s="416"/>
      <c r="AX15" s="171" t="s">
        <v>1</v>
      </c>
      <c r="AY15" s="171" t="s">
        <v>236</v>
      </c>
      <c r="AZ15" s="163"/>
      <c r="BA15" s="171" t="s">
        <v>237</v>
      </c>
      <c r="BB15" s="171" t="s">
        <v>236</v>
      </c>
      <c r="BC15" s="163"/>
      <c r="BD15" s="171" t="s">
        <v>193</v>
      </c>
      <c r="BE15" s="171" t="s">
        <v>238</v>
      </c>
      <c r="BF15" s="417" t="str">
        <f t="shared" si="6"/>
        <v/>
      </c>
      <c r="BG15" s="417"/>
      <c r="BH15" s="417"/>
      <c r="BI15" s="417"/>
      <c r="BJ15" s="180" t="s">
        <v>1</v>
      </c>
      <c r="BK15" s="418"/>
      <c r="BL15" s="416"/>
      <c r="BM15" s="416"/>
      <c r="BN15" s="171" t="s">
        <v>1</v>
      </c>
      <c r="BO15" s="171" t="s">
        <v>236</v>
      </c>
      <c r="BP15" s="163"/>
      <c r="BQ15" s="171" t="s">
        <v>237</v>
      </c>
      <c r="BR15" s="171" t="s">
        <v>236</v>
      </c>
      <c r="BS15" s="163"/>
      <c r="BT15" s="171" t="s">
        <v>193</v>
      </c>
      <c r="BU15" s="171" t="s">
        <v>238</v>
      </c>
      <c r="BV15" s="417" t="str">
        <f t="shared" si="7"/>
        <v/>
      </c>
      <c r="BW15" s="417"/>
      <c r="BX15" s="417"/>
      <c r="BY15" s="417"/>
      <c r="BZ15" s="180" t="s">
        <v>1</v>
      </c>
      <c r="CA15" s="219" t="str">
        <f t="shared" si="8"/>
        <v/>
      </c>
      <c r="CB15" s="210" t="str">
        <f t="shared" si="9"/>
        <v/>
      </c>
      <c r="CC15" s="201"/>
      <c r="CD15" s="375" t="str">
        <f t="shared" si="10"/>
        <v/>
      </c>
    </row>
    <row r="16" spans="1:82" ht="26.1" customHeight="1" x14ac:dyDescent="0.15">
      <c r="A16" s="169">
        <v>8</v>
      </c>
      <c r="B16" s="409"/>
      <c r="C16" s="410"/>
      <c r="D16" s="410"/>
      <c r="E16" s="410"/>
      <c r="F16" s="410"/>
      <c r="G16" s="413"/>
      <c r="H16" s="414"/>
      <c r="I16" s="414"/>
      <c r="J16" s="179"/>
      <c r="K16" s="413"/>
      <c r="L16" s="414"/>
      <c r="M16" s="414"/>
      <c r="N16" s="423"/>
      <c r="O16" s="418"/>
      <c r="P16" s="416"/>
      <c r="Q16" s="416"/>
      <c r="R16" s="171" t="s">
        <v>1</v>
      </c>
      <c r="S16" s="171" t="s">
        <v>236</v>
      </c>
      <c r="T16" s="163"/>
      <c r="U16" s="171" t="s">
        <v>237</v>
      </c>
      <c r="V16" s="171" t="s">
        <v>236</v>
      </c>
      <c r="W16" s="163"/>
      <c r="X16" s="171" t="s">
        <v>193</v>
      </c>
      <c r="Y16" s="171" t="s">
        <v>238</v>
      </c>
      <c r="Z16" s="417" t="str">
        <f t="shared" si="4"/>
        <v/>
      </c>
      <c r="AA16" s="417"/>
      <c r="AB16" s="417"/>
      <c r="AC16" s="417"/>
      <c r="AD16" s="180" t="s">
        <v>1</v>
      </c>
      <c r="AE16" s="418"/>
      <c r="AF16" s="416"/>
      <c r="AG16" s="416"/>
      <c r="AH16" s="171" t="s">
        <v>1</v>
      </c>
      <c r="AI16" s="171" t="s">
        <v>236</v>
      </c>
      <c r="AJ16" s="163"/>
      <c r="AK16" s="171" t="s">
        <v>237</v>
      </c>
      <c r="AL16" s="171" t="s">
        <v>236</v>
      </c>
      <c r="AM16" s="163"/>
      <c r="AN16" s="171" t="s">
        <v>193</v>
      </c>
      <c r="AO16" s="171" t="s">
        <v>238</v>
      </c>
      <c r="AP16" s="417" t="str">
        <f t="shared" si="5"/>
        <v/>
      </c>
      <c r="AQ16" s="417"/>
      <c r="AR16" s="417"/>
      <c r="AS16" s="417"/>
      <c r="AT16" s="181" t="s">
        <v>1</v>
      </c>
      <c r="AU16" s="418"/>
      <c r="AV16" s="416"/>
      <c r="AW16" s="416"/>
      <c r="AX16" s="171" t="s">
        <v>1</v>
      </c>
      <c r="AY16" s="171" t="s">
        <v>236</v>
      </c>
      <c r="AZ16" s="163"/>
      <c r="BA16" s="171" t="s">
        <v>237</v>
      </c>
      <c r="BB16" s="171" t="s">
        <v>236</v>
      </c>
      <c r="BC16" s="163"/>
      <c r="BD16" s="171" t="s">
        <v>193</v>
      </c>
      <c r="BE16" s="171" t="s">
        <v>238</v>
      </c>
      <c r="BF16" s="417" t="str">
        <f t="shared" si="6"/>
        <v/>
      </c>
      <c r="BG16" s="417"/>
      <c r="BH16" s="417"/>
      <c r="BI16" s="417"/>
      <c r="BJ16" s="180" t="s">
        <v>1</v>
      </c>
      <c r="BK16" s="418"/>
      <c r="BL16" s="416"/>
      <c r="BM16" s="416"/>
      <c r="BN16" s="171" t="s">
        <v>1</v>
      </c>
      <c r="BO16" s="171" t="s">
        <v>236</v>
      </c>
      <c r="BP16" s="163"/>
      <c r="BQ16" s="171" t="s">
        <v>237</v>
      </c>
      <c r="BR16" s="171" t="s">
        <v>236</v>
      </c>
      <c r="BS16" s="163"/>
      <c r="BT16" s="171" t="s">
        <v>193</v>
      </c>
      <c r="BU16" s="171" t="s">
        <v>238</v>
      </c>
      <c r="BV16" s="417" t="str">
        <f t="shared" si="7"/>
        <v/>
      </c>
      <c r="BW16" s="417"/>
      <c r="BX16" s="417"/>
      <c r="BY16" s="417"/>
      <c r="BZ16" s="180" t="s">
        <v>1</v>
      </c>
      <c r="CA16" s="219" t="str">
        <f t="shared" si="8"/>
        <v/>
      </c>
      <c r="CB16" s="210" t="str">
        <f t="shared" si="9"/>
        <v/>
      </c>
      <c r="CC16" s="201"/>
      <c r="CD16" s="375" t="str">
        <f t="shared" si="10"/>
        <v/>
      </c>
    </row>
    <row r="17" spans="1:82" ht="26.1" customHeight="1" x14ac:dyDescent="0.15">
      <c r="A17" s="169">
        <v>9</v>
      </c>
      <c r="B17" s="409"/>
      <c r="C17" s="410"/>
      <c r="D17" s="410"/>
      <c r="E17" s="410"/>
      <c r="F17" s="410"/>
      <c r="G17" s="413"/>
      <c r="H17" s="414"/>
      <c r="I17" s="414"/>
      <c r="J17" s="179"/>
      <c r="K17" s="413"/>
      <c r="L17" s="414"/>
      <c r="M17" s="414"/>
      <c r="N17" s="423"/>
      <c r="O17" s="418"/>
      <c r="P17" s="416"/>
      <c r="Q17" s="416"/>
      <c r="R17" s="171" t="s">
        <v>1</v>
      </c>
      <c r="S17" s="171" t="s">
        <v>236</v>
      </c>
      <c r="T17" s="163"/>
      <c r="U17" s="171" t="s">
        <v>237</v>
      </c>
      <c r="V17" s="171" t="s">
        <v>236</v>
      </c>
      <c r="W17" s="163"/>
      <c r="X17" s="171" t="s">
        <v>193</v>
      </c>
      <c r="Y17" s="171" t="s">
        <v>238</v>
      </c>
      <c r="Z17" s="417" t="str">
        <f t="shared" si="4"/>
        <v/>
      </c>
      <c r="AA17" s="417"/>
      <c r="AB17" s="417"/>
      <c r="AC17" s="417"/>
      <c r="AD17" s="180" t="s">
        <v>1</v>
      </c>
      <c r="AE17" s="418"/>
      <c r="AF17" s="416"/>
      <c r="AG17" s="416"/>
      <c r="AH17" s="171" t="s">
        <v>1</v>
      </c>
      <c r="AI17" s="171" t="s">
        <v>236</v>
      </c>
      <c r="AJ17" s="163"/>
      <c r="AK17" s="171" t="s">
        <v>237</v>
      </c>
      <c r="AL17" s="171" t="s">
        <v>236</v>
      </c>
      <c r="AM17" s="163"/>
      <c r="AN17" s="171" t="s">
        <v>193</v>
      </c>
      <c r="AO17" s="171" t="s">
        <v>238</v>
      </c>
      <c r="AP17" s="417" t="str">
        <f t="shared" si="5"/>
        <v/>
      </c>
      <c r="AQ17" s="417"/>
      <c r="AR17" s="417"/>
      <c r="AS17" s="417"/>
      <c r="AT17" s="181" t="s">
        <v>1</v>
      </c>
      <c r="AU17" s="418"/>
      <c r="AV17" s="416"/>
      <c r="AW17" s="416"/>
      <c r="AX17" s="171" t="s">
        <v>1</v>
      </c>
      <c r="AY17" s="171" t="s">
        <v>236</v>
      </c>
      <c r="AZ17" s="163"/>
      <c r="BA17" s="171" t="s">
        <v>237</v>
      </c>
      <c r="BB17" s="171" t="s">
        <v>236</v>
      </c>
      <c r="BC17" s="163"/>
      <c r="BD17" s="171" t="s">
        <v>193</v>
      </c>
      <c r="BE17" s="171" t="s">
        <v>238</v>
      </c>
      <c r="BF17" s="417" t="str">
        <f t="shared" si="6"/>
        <v/>
      </c>
      <c r="BG17" s="417"/>
      <c r="BH17" s="417"/>
      <c r="BI17" s="417"/>
      <c r="BJ17" s="180" t="s">
        <v>1</v>
      </c>
      <c r="BK17" s="418"/>
      <c r="BL17" s="416"/>
      <c r="BM17" s="416"/>
      <c r="BN17" s="171" t="s">
        <v>1</v>
      </c>
      <c r="BO17" s="171" t="s">
        <v>236</v>
      </c>
      <c r="BP17" s="163"/>
      <c r="BQ17" s="171" t="s">
        <v>237</v>
      </c>
      <c r="BR17" s="171" t="s">
        <v>236</v>
      </c>
      <c r="BS17" s="163"/>
      <c r="BT17" s="171" t="s">
        <v>193</v>
      </c>
      <c r="BU17" s="171" t="s">
        <v>238</v>
      </c>
      <c r="BV17" s="417" t="str">
        <f t="shared" si="7"/>
        <v/>
      </c>
      <c r="BW17" s="417"/>
      <c r="BX17" s="417"/>
      <c r="BY17" s="417"/>
      <c r="BZ17" s="180" t="s">
        <v>1</v>
      </c>
      <c r="CA17" s="219" t="str">
        <f t="shared" si="8"/>
        <v/>
      </c>
      <c r="CB17" s="210" t="str">
        <f t="shared" si="9"/>
        <v/>
      </c>
      <c r="CC17" s="201"/>
      <c r="CD17" s="375" t="str">
        <f t="shared" si="10"/>
        <v/>
      </c>
    </row>
    <row r="18" spans="1:82" ht="26.1" customHeight="1" x14ac:dyDescent="0.15">
      <c r="A18" s="169">
        <v>10</v>
      </c>
      <c r="B18" s="409"/>
      <c r="C18" s="410"/>
      <c r="D18" s="410"/>
      <c r="E18" s="410"/>
      <c r="F18" s="410"/>
      <c r="G18" s="413"/>
      <c r="H18" s="414"/>
      <c r="I18" s="414"/>
      <c r="J18" s="179"/>
      <c r="K18" s="413"/>
      <c r="L18" s="414"/>
      <c r="M18" s="414"/>
      <c r="N18" s="423"/>
      <c r="O18" s="418"/>
      <c r="P18" s="416"/>
      <c r="Q18" s="416"/>
      <c r="R18" s="171" t="s">
        <v>1</v>
      </c>
      <c r="S18" s="171" t="s">
        <v>236</v>
      </c>
      <c r="T18" s="163"/>
      <c r="U18" s="171" t="s">
        <v>237</v>
      </c>
      <c r="V18" s="171" t="s">
        <v>236</v>
      </c>
      <c r="W18" s="163"/>
      <c r="X18" s="171" t="s">
        <v>193</v>
      </c>
      <c r="Y18" s="171" t="s">
        <v>238</v>
      </c>
      <c r="Z18" s="417" t="str">
        <f t="shared" si="4"/>
        <v/>
      </c>
      <c r="AA18" s="417"/>
      <c r="AB18" s="417"/>
      <c r="AC18" s="417"/>
      <c r="AD18" s="180" t="s">
        <v>1</v>
      </c>
      <c r="AE18" s="418"/>
      <c r="AF18" s="416"/>
      <c r="AG18" s="416"/>
      <c r="AH18" s="171" t="s">
        <v>1</v>
      </c>
      <c r="AI18" s="171" t="s">
        <v>236</v>
      </c>
      <c r="AJ18" s="163"/>
      <c r="AK18" s="171" t="s">
        <v>237</v>
      </c>
      <c r="AL18" s="171" t="s">
        <v>236</v>
      </c>
      <c r="AM18" s="163"/>
      <c r="AN18" s="171" t="s">
        <v>193</v>
      </c>
      <c r="AO18" s="171" t="s">
        <v>238</v>
      </c>
      <c r="AP18" s="417" t="str">
        <f t="shared" si="5"/>
        <v/>
      </c>
      <c r="AQ18" s="417"/>
      <c r="AR18" s="417"/>
      <c r="AS18" s="417"/>
      <c r="AT18" s="181" t="s">
        <v>1</v>
      </c>
      <c r="AU18" s="418"/>
      <c r="AV18" s="416"/>
      <c r="AW18" s="416"/>
      <c r="AX18" s="171" t="s">
        <v>1</v>
      </c>
      <c r="AY18" s="171" t="s">
        <v>236</v>
      </c>
      <c r="AZ18" s="163"/>
      <c r="BA18" s="171" t="s">
        <v>237</v>
      </c>
      <c r="BB18" s="171" t="s">
        <v>236</v>
      </c>
      <c r="BC18" s="163"/>
      <c r="BD18" s="171" t="s">
        <v>193</v>
      </c>
      <c r="BE18" s="171" t="s">
        <v>238</v>
      </c>
      <c r="BF18" s="417" t="str">
        <f t="shared" si="6"/>
        <v/>
      </c>
      <c r="BG18" s="417"/>
      <c r="BH18" s="417"/>
      <c r="BI18" s="417"/>
      <c r="BJ18" s="180" t="s">
        <v>1</v>
      </c>
      <c r="BK18" s="418"/>
      <c r="BL18" s="416"/>
      <c r="BM18" s="416"/>
      <c r="BN18" s="171" t="s">
        <v>1</v>
      </c>
      <c r="BO18" s="171" t="s">
        <v>236</v>
      </c>
      <c r="BP18" s="163"/>
      <c r="BQ18" s="171" t="s">
        <v>237</v>
      </c>
      <c r="BR18" s="171" t="s">
        <v>236</v>
      </c>
      <c r="BS18" s="163"/>
      <c r="BT18" s="171" t="s">
        <v>193</v>
      </c>
      <c r="BU18" s="171" t="s">
        <v>238</v>
      </c>
      <c r="BV18" s="417" t="str">
        <f t="shared" si="7"/>
        <v/>
      </c>
      <c r="BW18" s="417"/>
      <c r="BX18" s="417"/>
      <c r="BY18" s="417"/>
      <c r="BZ18" s="180" t="s">
        <v>1</v>
      </c>
      <c r="CA18" s="219" t="str">
        <f t="shared" si="8"/>
        <v/>
      </c>
      <c r="CB18" s="210" t="str">
        <f t="shared" si="9"/>
        <v/>
      </c>
      <c r="CC18" s="201"/>
      <c r="CD18" s="375" t="str">
        <f t="shared" si="10"/>
        <v/>
      </c>
    </row>
    <row r="19" spans="1:82" ht="26.1" customHeight="1" x14ac:dyDescent="0.15">
      <c r="A19" s="169">
        <v>11</v>
      </c>
      <c r="B19" s="409"/>
      <c r="C19" s="410"/>
      <c r="D19" s="410"/>
      <c r="E19" s="410"/>
      <c r="F19" s="410"/>
      <c r="G19" s="413"/>
      <c r="H19" s="414"/>
      <c r="I19" s="414"/>
      <c r="J19" s="179"/>
      <c r="K19" s="413"/>
      <c r="L19" s="414"/>
      <c r="M19" s="414"/>
      <c r="N19" s="423"/>
      <c r="O19" s="418"/>
      <c r="P19" s="416"/>
      <c r="Q19" s="416"/>
      <c r="R19" s="171" t="s">
        <v>1</v>
      </c>
      <c r="S19" s="171" t="s">
        <v>236</v>
      </c>
      <c r="T19" s="163"/>
      <c r="U19" s="171" t="s">
        <v>237</v>
      </c>
      <c r="V19" s="171" t="s">
        <v>236</v>
      </c>
      <c r="W19" s="163"/>
      <c r="X19" s="171" t="s">
        <v>193</v>
      </c>
      <c r="Y19" s="171" t="s">
        <v>238</v>
      </c>
      <c r="Z19" s="417" t="str">
        <f t="shared" si="4"/>
        <v/>
      </c>
      <c r="AA19" s="417"/>
      <c r="AB19" s="417"/>
      <c r="AC19" s="417"/>
      <c r="AD19" s="180" t="s">
        <v>1</v>
      </c>
      <c r="AE19" s="418"/>
      <c r="AF19" s="416"/>
      <c r="AG19" s="416"/>
      <c r="AH19" s="171" t="s">
        <v>1</v>
      </c>
      <c r="AI19" s="171" t="s">
        <v>236</v>
      </c>
      <c r="AJ19" s="163"/>
      <c r="AK19" s="171" t="s">
        <v>237</v>
      </c>
      <c r="AL19" s="171" t="s">
        <v>236</v>
      </c>
      <c r="AM19" s="163"/>
      <c r="AN19" s="171" t="s">
        <v>193</v>
      </c>
      <c r="AO19" s="171" t="s">
        <v>238</v>
      </c>
      <c r="AP19" s="417" t="str">
        <f t="shared" si="5"/>
        <v/>
      </c>
      <c r="AQ19" s="417"/>
      <c r="AR19" s="417"/>
      <c r="AS19" s="417"/>
      <c r="AT19" s="181" t="s">
        <v>1</v>
      </c>
      <c r="AU19" s="418"/>
      <c r="AV19" s="416"/>
      <c r="AW19" s="416"/>
      <c r="AX19" s="171" t="s">
        <v>1</v>
      </c>
      <c r="AY19" s="171" t="s">
        <v>236</v>
      </c>
      <c r="AZ19" s="163"/>
      <c r="BA19" s="171" t="s">
        <v>237</v>
      </c>
      <c r="BB19" s="171" t="s">
        <v>236</v>
      </c>
      <c r="BC19" s="163"/>
      <c r="BD19" s="171" t="s">
        <v>193</v>
      </c>
      <c r="BE19" s="171" t="s">
        <v>238</v>
      </c>
      <c r="BF19" s="417" t="str">
        <f t="shared" si="6"/>
        <v/>
      </c>
      <c r="BG19" s="417"/>
      <c r="BH19" s="417"/>
      <c r="BI19" s="417"/>
      <c r="BJ19" s="180" t="s">
        <v>1</v>
      </c>
      <c r="BK19" s="418"/>
      <c r="BL19" s="416"/>
      <c r="BM19" s="416"/>
      <c r="BN19" s="171" t="s">
        <v>1</v>
      </c>
      <c r="BO19" s="171" t="s">
        <v>236</v>
      </c>
      <c r="BP19" s="163"/>
      <c r="BQ19" s="171" t="s">
        <v>237</v>
      </c>
      <c r="BR19" s="171" t="s">
        <v>236</v>
      </c>
      <c r="BS19" s="163"/>
      <c r="BT19" s="171" t="s">
        <v>193</v>
      </c>
      <c r="BU19" s="171" t="s">
        <v>238</v>
      </c>
      <c r="BV19" s="417" t="str">
        <f t="shared" si="7"/>
        <v/>
      </c>
      <c r="BW19" s="417"/>
      <c r="BX19" s="417"/>
      <c r="BY19" s="417"/>
      <c r="BZ19" s="180" t="s">
        <v>1</v>
      </c>
      <c r="CA19" s="219" t="str">
        <f t="shared" si="8"/>
        <v/>
      </c>
      <c r="CB19" s="210" t="str">
        <f t="shared" si="9"/>
        <v/>
      </c>
      <c r="CC19" s="201"/>
      <c r="CD19" s="375" t="str">
        <f t="shared" si="10"/>
        <v/>
      </c>
    </row>
    <row r="20" spans="1:82" ht="26.1" customHeight="1" x14ac:dyDescent="0.15">
      <c r="A20" s="169">
        <v>12</v>
      </c>
      <c r="B20" s="409"/>
      <c r="C20" s="410"/>
      <c r="D20" s="410"/>
      <c r="E20" s="410"/>
      <c r="F20" s="410"/>
      <c r="G20" s="413"/>
      <c r="H20" s="414"/>
      <c r="I20" s="414"/>
      <c r="J20" s="179"/>
      <c r="K20" s="413"/>
      <c r="L20" s="414"/>
      <c r="M20" s="414"/>
      <c r="N20" s="423"/>
      <c r="O20" s="418"/>
      <c r="P20" s="416"/>
      <c r="Q20" s="416"/>
      <c r="R20" s="171" t="s">
        <v>1</v>
      </c>
      <c r="S20" s="171" t="s">
        <v>236</v>
      </c>
      <c r="T20" s="163"/>
      <c r="U20" s="171" t="s">
        <v>237</v>
      </c>
      <c r="V20" s="171" t="s">
        <v>236</v>
      </c>
      <c r="W20" s="163"/>
      <c r="X20" s="171" t="s">
        <v>193</v>
      </c>
      <c r="Y20" s="171" t="s">
        <v>238</v>
      </c>
      <c r="Z20" s="417" t="str">
        <f t="shared" si="4"/>
        <v/>
      </c>
      <c r="AA20" s="417"/>
      <c r="AB20" s="417"/>
      <c r="AC20" s="417"/>
      <c r="AD20" s="180" t="s">
        <v>1</v>
      </c>
      <c r="AE20" s="418"/>
      <c r="AF20" s="416"/>
      <c r="AG20" s="416"/>
      <c r="AH20" s="171" t="s">
        <v>1</v>
      </c>
      <c r="AI20" s="171" t="s">
        <v>236</v>
      </c>
      <c r="AJ20" s="163"/>
      <c r="AK20" s="171" t="s">
        <v>237</v>
      </c>
      <c r="AL20" s="171" t="s">
        <v>236</v>
      </c>
      <c r="AM20" s="163"/>
      <c r="AN20" s="171" t="s">
        <v>193</v>
      </c>
      <c r="AO20" s="171" t="s">
        <v>238</v>
      </c>
      <c r="AP20" s="417" t="str">
        <f t="shared" si="5"/>
        <v/>
      </c>
      <c r="AQ20" s="417"/>
      <c r="AR20" s="417"/>
      <c r="AS20" s="417"/>
      <c r="AT20" s="181" t="s">
        <v>1</v>
      </c>
      <c r="AU20" s="418"/>
      <c r="AV20" s="416"/>
      <c r="AW20" s="416"/>
      <c r="AX20" s="171" t="s">
        <v>1</v>
      </c>
      <c r="AY20" s="171" t="s">
        <v>236</v>
      </c>
      <c r="AZ20" s="163"/>
      <c r="BA20" s="171" t="s">
        <v>237</v>
      </c>
      <c r="BB20" s="171" t="s">
        <v>236</v>
      </c>
      <c r="BC20" s="163"/>
      <c r="BD20" s="171" t="s">
        <v>193</v>
      </c>
      <c r="BE20" s="171" t="s">
        <v>238</v>
      </c>
      <c r="BF20" s="417" t="str">
        <f t="shared" si="6"/>
        <v/>
      </c>
      <c r="BG20" s="417"/>
      <c r="BH20" s="417"/>
      <c r="BI20" s="417"/>
      <c r="BJ20" s="180" t="s">
        <v>1</v>
      </c>
      <c r="BK20" s="418"/>
      <c r="BL20" s="416"/>
      <c r="BM20" s="416"/>
      <c r="BN20" s="171" t="s">
        <v>1</v>
      </c>
      <c r="BO20" s="171" t="s">
        <v>236</v>
      </c>
      <c r="BP20" s="163"/>
      <c r="BQ20" s="171" t="s">
        <v>237</v>
      </c>
      <c r="BR20" s="171" t="s">
        <v>236</v>
      </c>
      <c r="BS20" s="163"/>
      <c r="BT20" s="171" t="s">
        <v>193</v>
      </c>
      <c r="BU20" s="171" t="s">
        <v>238</v>
      </c>
      <c r="BV20" s="417" t="str">
        <f t="shared" si="7"/>
        <v/>
      </c>
      <c r="BW20" s="417"/>
      <c r="BX20" s="417"/>
      <c r="BY20" s="417"/>
      <c r="BZ20" s="180" t="s">
        <v>1</v>
      </c>
      <c r="CA20" s="219" t="str">
        <f t="shared" si="8"/>
        <v/>
      </c>
      <c r="CB20" s="210" t="str">
        <f t="shared" si="9"/>
        <v/>
      </c>
      <c r="CC20" s="201"/>
      <c r="CD20" s="375" t="str">
        <f t="shared" si="10"/>
        <v/>
      </c>
    </row>
    <row r="21" spans="1:82" ht="26.1" customHeight="1" x14ac:dyDescent="0.15">
      <c r="A21" s="169">
        <v>13</v>
      </c>
      <c r="B21" s="409"/>
      <c r="C21" s="410"/>
      <c r="D21" s="410"/>
      <c r="E21" s="410"/>
      <c r="F21" s="410"/>
      <c r="G21" s="413"/>
      <c r="H21" s="414"/>
      <c r="I21" s="414"/>
      <c r="J21" s="179"/>
      <c r="K21" s="413"/>
      <c r="L21" s="414"/>
      <c r="M21" s="414"/>
      <c r="N21" s="423"/>
      <c r="O21" s="418"/>
      <c r="P21" s="416"/>
      <c r="Q21" s="416"/>
      <c r="R21" s="171" t="s">
        <v>1</v>
      </c>
      <c r="S21" s="171" t="s">
        <v>236</v>
      </c>
      <c r="T21" s="163"/>
      <c r="U21" s="171" t="s">
        <v>237</v>
      </c>
      <c r="V21" s="171" t="s">
        <v>236</v>
      </c>
      <c r="W21" s="163"/>
      <c r="X21" s="171" t="s">
        <v>193</v>
      </c>
      <c r="Y21" s="171" t="s">
        <v>238</v>
      </c>
      <c r="Z21" s="417" t="str">
        <f t="shared" ref="Z21:Z30" si="11">IF(O21="","",IF(AND(OR(K21="基本給",K21="手当"),OR(O21&gt;40000,O21&lt;5000)),"月額NG",O21*T21*W21))</f>
        <v/>
      </c>
      <c r="AA21" s="417"/>
      <c r="AB21" s="417"/>
      <c r="AC21" s="417"/>
      <c r="AD21" s="172" t="s">
        <v>1</v>
      </c>
      <c r="AE21" s="418"/>
      <c r="AF21" s="416"/>
      <c r="AG21" s="416"/>
      <c r="AH21" s="171" t="s">
        <v>1</v>
      </c>
      <c r="AI21" s="171" t="s">
        <v>236</v>
      </c>
      <c r="AJ21" s="163"/>
      <c r="AK21" s="171" t="s">
        <v>237</v>
      </c>
      <c r="AL21" s="171" t="s">
        <v>236</v>
      </c>
      <c r="AM21" s="163"/>
      <c r="AN21" s="171" t="s">
        <v>193</v>
      </c>
      <c r="AO21" s="171" t="s">
        <v>238</v>
      </c>
      <c r="AP21" s="417" t="str">
        <f t="shared" ref="AP21:AP30" si="12">IF(AE21="","",IF(AND(OR(K21="基本給",K21="手当"),OR(AE21&gt;40000,0&lt;AE21&lt;5000)),"月額NG",AE21*AJ21*AM21))</f>
        <v/>
      </c>
      <c r="AQ21" s="417"/>
      <c r="AR21" s="417"/>
      <c r="AS21" s="417"/>
      <c r="AT21" s="178" t="s">
        <v>1</v>
      </c>
      <c r="AU21" s="418"/>
      <c r="AV21" s="416"/>
      <c r="AW21" s="416"/>
      <c r="AX21" s="171" t="s">
        <v>1</v>
      </c>
      <c r="AY21" s="171" t="s">
        <v>236</v>
      </c>
      <c r="AZ21" s="163"/>
      <c r="BA21" s="171" t="s">
        <v>237</v>
      </c>
      <c r="BB21" s="171" t="s">
        <v>236</v>
      </c>
      <c r="BC21" s="163"/>
      <c r="BD21" s="171" t="s">
        <v>193</v>
      </c>
      <c r="BE21" s="171" t="s">
        <v>238</v>
      </c>
      <c r="BF21" s="417" t="str">
        <f t="shared" ref="BF21:BF30" si="13">IF($AU21="","",IF(OR(G21="栄養士",G21="調理師",G21="事務職員",G21="その他職員"),"職種NG",IF(AND($AU21&gt;1,$J21&lt;7),"経験年数NG",IF(AND(OR(K21="基本給",K21="手当"),OR(AU21&gt;40000,AU21&lt;5000)),"月額NG",AU21*AZ21*BC21))))</f>
        <v/>
      </c>
      <c r="BG21" s="417"/>
      <c r="BH21" s="417"/>
      <c r="BI21" s="417"/>
      <c r="BJ21" s="172" t="s">
        <v>1</v>
      </c>
      <c r="BK21" s="418"/>
      <c r="BL21" s="416"/>
      <c r="BM21" s="416"/>
      <c r="BN21" s="171" t="s">
        <v>1</v>
      </c>
      <c r="BO21" s="171" t="s">
        <v>236</v>
      </c>
      <c r="BP21" s="163"/>
      <c r="BQ21" s="171" t="s">
        <v>237</v>
      </c>
      <c r="BR21" s="171" t="s">
        <v>236</v>
      </c>
      <c r="BS21" s="163"/>
      <c r="BT21" s="171" t="s">
        <v>193</v>
      </c>
      <c r="BU21" s="171" t="s">
        <v>238</v>
      </c>
      <c r="BV21" s="417" t="str">
        <f t="shared" ref="BV21:BV30" si="14">IF($BK21="","",IF(AND($BK21&gt;1,$J21&lt;7),"NG",IF(AND(OR(K21="基本給",K21="手当"),OR(BK21&gt;40000,BK21&lt;5000)),"NG",BK21*BP21*BS21)))</f>
        <v/>
      </c>
      <c r="BW21" s="417"/>
      <c r="BX21" s="417"/>
      <c r="BY21" s="417"/>
      <c r="BZ21" s="172" t="s">
        <v>1</v>
      </c>
      <c r="CA21" s="219" t="str">
        <f t="shared" si="8"/>
        <v/>
      </c>
      <c r="CB21" s="210" t="str">
        <f t="shared" si="9"/>
        <v/>
      </c>
      <c r="CC21" s="201"/>
      <c r="CD21" s="375" t="str">
        <f t="shared" si="10"/>
        <v/>
      </c>
    </row>
    <row r="22" spans="1:82" ht="26.1" customHeight="1" x14ac:dyDescent="0.15">
      <c r="A22" s="169">
        <v>14</v>
      </c>
      <c r="B22" s="409"/>
      <c r="C22" s="410"/>
      <c r="D22" s="410"/>
      <c r="E22" s="410"/>
      <c r="F22" s="410"/>
      <c r="G22" s="413"/>
      <c r="H22" s="414"/>
      <c r="I22" s="414"/>
      <c r="J22" s="179"/>
      <c r="K22" s="413"/>
      <c r="L22" s="414"/>
      <c r="M22" s="414"/>
      <c r="N22" s="423"/>
      <c r="O22" s="418"/>
      <c r="P22" s="416"/>
      <c r="Q22" s="416"/>
      <c r="R22" s="171" t="s">
        <v>1</v>
      </c>
      <c r="S22" s="171" t="s">
        <v>236</v>
      </c>
      <c r="T22" s="163"/>
      <c r="U22" s="171" t="s">
        <v>237</v>
      </c>
      <c r="V22" s="171" t="s">
        <v>236</v>
      </c>
      <c r="W22" s="163"/>
      <c r="X22" s="171" t="s">
        <v>193</v>
      </c>
      <c r="Y22" s="171" t="s">
        <v>238</v>
      </c>
      <c r="Z22" s="417" t="str">
        <f t="shared" si="11"/>
        <v/>
      </c>
      <c r="AA22" s="417"/>
      <c r="AB22" s="417"/>
      <c r="AC22" s="417"/>
      <c r="AD22" s="180" t="s">
        <v>1</v>
      </c>
      <c r="AE22" s="418"/>
      <c r="AF22" s="416"/>
      <c r="AG22" s="416"/>
      <c r="AH22" s="171" t="s">
        <v>1</v>
      </c>
      <c r="AI22" s="171" t="s">
        <v>236</v>
      </c>
      <c r="AJ22" s="163"/>
      <c r="AK22" s="171" t="s">
        <v>237</v>
      </c>
      <c r="AL22" s="171" t="s">
        <v>236</v>
      </c>
      <c r="AM22" s="163"/>
      <c r="AN22" s="171" t="s">
        <v>193</v>
      </c>
      <c r="AO22" s="171" t="s">
        <v>238</v>
      </c>
      <c r="AP22" s="417" t="str">
        <f t="shared" si="12"/>
        <v/>
      </c>
      <c r="AQ22" s="417"/>
      <c r="AR22" s="417"/>
      <c r="AS22" s="417"/>
      <c r="AT22" s="181" t="s">
        <v>1</v>
      </c>
      <c r="AU22" s="418"/>
      <c r="AV22" s="416"/>
      <c r="AW22" s="416"/>
      <c r="AX22" s="171" t="s">
        <v>1</v>
      </c>
      <c r="AY22" s="171" t="s">
        <v>236</v>
      </c>
      <c r="AZ22" s="163"/>
      <c r="BA22" s="171" t="s">
        <v>237</v>
      </c>
      <c r="BB22" s="171" t="s">
        <v>236</v>
      </c>
      <c r="BC22" s="163"/>
      <c r="BD22" s="171" t="s">
        <v>193</v>
      </c>
      <c r="BE22" s="171" t="s">
        <v>238</v>
      </c>
      <c r="BF22" s="417" t="str">
        <f t="shared" si="13"/>
        <v/>
      </c>
      <c r="BG22" s="417"/>
      <c r="BH22" s="417"/>
      <c r="BI22" s="417"/>
      <c r="BJ22" s="180" t="s">
        <v>1</v>
      </c>
      <c r="BK22" s="418"/>
      <c r="BL22" s="416"/>
      <c r="BM22" s="416"/>
      <c r="BN22" s="171" t="s">
        <v>1</v>
      </c>
      <c r="BO22" s="171" t="s">
        <v>236</v>
      </c>
      <c r="BP22" s="163"/>
      <c r="BQ22" s="171" t="s">
        <v>237</v>
      </c>
      <c r="BR22" s="171" t="s">
        <v>236</v>
      </c>
      <c r="BS22" s="163"/>
      <c r="BT22" s="171" t="s">
        <v>193</v>
      </c>
      <c r="BU22" s="171" t="s">
        <v>238</v>
      </c>
      <c r="BV22" s="417" t="str">
        <f t="shared" si="14"/>
        <v/>
      </c>
      <c r="BW22" s="417"/>
      <c r="BX22" s="417"/>
      <c r="BY22" s="417"/>
      <c r="BZ22" s="180" t="s">
        <v>1</v>
      </c>
      <c r="CA22" s="219" t="str">
        <f t="shared" si="8"/>
        <v/>
      </c>
      <c r="CB22" s="210" t="str">
        <f t="shared" si="9"/>
        <v/>
      </c>
      <c r="CC22" s="201"/>
      <c r="CD22" s="375" t="str">
        <f t="shared" si="10"/>
        <v/>
      </c>
    </row>
    <row r="23" spans="1:82" ht="26.1" customHeight="1" x14ac:dyDescent="0.15">
      <c r="A23" s="169">
        <v>15</v>
      </c>
      <c r="B23" s="409"/>
      <c r="C23" s="410"/>
      <c r="D23" s="410"/>
      <c r="E23" s="410"/>
      <c r="F23" s="410"/>
      <c r="G23" s="413"/>
      <c r="H23" s="414"/>
      <c r="I23" s="414"/>
      <c r="J23" s="179"/>
      <c r="K23" s="413"/>
      <c r="L23" s="414"/>
      <c r="M23" s="414"/>
      <c r="N23" s="423"/>
      <c r="O23" s="418"/>
      <c r="P23" s="416"/>
      <c r="Q23" s="416"/>
      <c r="R23" s="171" t="s">
        <v>1</v>
      </c>
      <c r="S23" s="171" t="s">
        <v>236</v>
      </c>
      <c r="T23" s="163"/>
      <c r="U23" s="171" t="s">
        <v>237</v>
      </c>
      <c r="V23" s="171" t="s">
        <v>236</v>
      </c>
      <c r="W23" s="163"/>
      <c r="X23" s="171" t="s">
        <v>193</v>
      </c>
      <c r="Y23" s="171" t="s">
        <v>238</v>
      </c>
      <c r="Z23" s="417" t="str">
        <f t="shared" si="11"/>
        <v/>
      </c>
      <c r="AA23" s="417"/>
      <c r="AB23" s="417"/>
      <c r="AC23" s="417"/>
      <c r="AD23" s="180" t="s">
        <v>1</v>
      </c>
      <c r="AE23" s="418"/>
      <c r="AF23" s="416"/>
      <c r="AG23" s="416"/>
      <c r="AH23" s="171" t="s">
        <v>1</v>
      </c>
      <c r="AI23" s="171" t="s">
        <v>236</v>
      </c>
      <c r="AJ23" s="163"/>
      <c r="AK23" s="171" t="s">
        <v>237</v>
      </c>
      <c r="AL23" s="171" t="s">
        <v>236</v>
      </c>
      <c r="AM23" s="163"/>
      <c r="AN23" s="171" t="s">
        <v>193</v>
      </c>
      <c r="AO23" s="171" t="s">
        <v>238</v>
      </c>
      <c r="AP23" s="417" t="str">
        <f t="shared" si="12"/>
        <v/>
      </c>
      <c r="AQ23" s="417"/>
      <c r="AR23" s="417"/>
      <c r="AS23" s="417"/>
      <c r="AT23" s="181" t="s">
        <v>1</v>
      </c>
      <c r="AU23" s="418"/>
      <c r="AV23" s="416"/>
      <c r="AW23" s="416"/>
      <c r="AX23" s="171" t="s">
        <v>1</v>
      </c>
      <c r="AY23" s="171" t="s">
        <v>236</v>
      </c>
      <c r="AZ23" s="163"/>
      <c r="BA23" s="171" t="s">
        <v>237</v>
      </c>
      <c r="BB23" s="171" t="s">
        <v>236</v>
      </c>
      <c r="BC23" s="163"/>
      <c r="BD23" s="171" t="s">
        <v>193</v>
      </c>
      <c r="BE23" s="171" t="s">
        <v>238</v>
      </c>
      <c r="BF23" s="417" t="str">
        <f t="shared" si="13"/>
        <v/>
      </c>
      <c r="BG23" s="417"/>
      <c r="BH23" s="417"/>
      <c r="BI23" s="417"/>
      <c r="BJ23" s="180" t="s">
        <v>1</v>
      </c>
      <c r="BK23" s="418"/>
      <c r="BL23" s="416"/>
      <c r="BM23" s="416"/>
      <c r="BN23" s="171" t="s">
        <v>1</v>
      </c>
      <c r="BO23" s="171" t="s">
        <v>236</v>
      </c>
      <c r="BP23" s="163"/>
      <c r="BQ23" s="171" t="s">
        <v>237</v>
      </c>
      <c r="BR23" s="171" t="s">
        <v>236</v>
      </c>
      <c r="BS23" s="163"/>
      <c r="BT23" s="171" t="s">
        <v>193</v>
      </c>
      <c r="BU23" s="171" t="s">
        <v>238</v>
      </c>
      <c r="BV23" s="417" t="str">
        <f t="shared" si="14"/>
        <v/>
      </c>
      <c r="BW23" s="417"/>
      <c r="BX23" s="417"/>
      <c r="BY23" s="417"/>
      <c r="BZ23" s="180" t="s">
        <v>1</v>
      </c>
      <c r="CA23" s="219" t="str">
        <f t="shared" si="8"/>
        <v/>
      </c>
      <c r="CB23" s="210" t="str">
        <f t="shared" si="9"/>
        <v/>
      </c>
      <c r="CC23" s="201"/>
      <c r="CD23" s="375" t="str">
        <f t="shared" si="10"/>
        <v/>
      </c>
    </row>
    <row r="24" spans="1:82" ht="26.1" customHeight="1" x14ac:dyDescent="0.15">
      <c r="A24" s="169">
        <v>16</v>
      </c>
      <c r="B24" s="409"/>
      <c r="C24" s="410"/>
      <c r="D24" s="410"/>
      <c r="E24" s="410"/>
      <c r="F24" s="410"/>
      <c r="G24" s="413"/>
      <c r="H24" s="414"/>
      <c r="I24" s="414"/>
      <c r="J24" s="179"/>
      <c r="K24" s="413"/>
      <c r="L24" s="414"/>
      <c r="M24" s="414"/>
      <c r="N24" s="423"/>
      <c r="O24" s="418"/>
      <c r="P24" s="416"/>
      <c r="Q24" s="416"/>
      <c r="R24" s="171" t="s">
        <v>1</v>
      </c>
      <c r="S24" s="171" t="s">
        <v>236</v>
      </c>
      <c r="T24" s="163"/>
      <c r="U24" s="171" t="s">
        <v>237</v>
      </c>
      <c r="V24" s="171" t="s">
        <v>236</v>
      </c>
      <c r="W24" s="163"/>
      <c r="X24" s="171" t="s">
        <v>193</v>
      </c>
      <c r="Y24" s="171" t="s">
        <v>238</v>
      </c>
      <c r="Z24" s="417" t="str">
        <f t="shared" si="11"/>
        <v/>
      </c>
      <c r="AA24" s="417"/>
      <c r="AB24" s="417"/>
      <c r="AC24" s="417"/>
      <c r="AD24" s="180" t="s">
        <v>1</v>
      </c>
      <c r="AE24" s="418"/>
      <c r="AF24" s="416"/>
      <c r="AG24" s="416"/>
      <c r="AH24" s="171" t="s">
        <v>1</v>
      </c>
      <c r="AI24" s="171" t="s">
        <v>236</v>
      </c>
      <c r="AJ24" s="163"/>
      <c r="AK24" s="171" t="s">
        <v>237</v>
      </c>
      <c r="AL24" s="171" t="s">
        <v>236</v>
      </c>
      <c r="AM24" s="163"/>
      <c r="AN24" s="171" t="s">
        <v>193</v>
      </c>
      <c r="AO24" s="171" t="s">
        <v>238</v>
      </c>
      <c r="AP24" s="417" t="str">
        <f t="shared" si="12"/>
        <v/>
      </c>
      <c r="AQ24" s="417"/>
      <c r="AR24" s="417"/>
      <c r="AS24" s="417"/>
      <c r="AT24" s="181" t="s">
        <v>1</v>
      </c>
      <c r="AU24" s="418"/>
      <c r="AV24" s="416"/>
      <c r="AW24" s="416"/>
      <c r="AX24" s="171" t="s">
        <v>1</v>
      </c>
      <c r="AY24" s="171" t="s">
        <v>236</v>
      </c>
      <c r="AZ24" s="163"/>
      <c r="BA24" s="171" t="s">
        <v>237</v>
      </c>
      <c r="BB24" s="171" t="s">
        <v>236</v>
      </c>
      <c r="BC24" s="163"/>
      <c r="BD24" s="171" t="s">
        <v>193</v>
      </c>
      <c r="BE24" s="171" t="s">
        <v>238</v>
      </c>
      <c r="BF24" s="417" t="str">
        <f t="shared" si="13"/>
        <v/>
      </c>
      <c r="BG24" s="417"/>
      <c r="BH24" s="417"/>
      <c r="BI24" s="417"/>
      <c r="BJ24" s="180" t="s">
        <v>1</v>
      </c>
      <c r="BK24" s="418"/>
      <c r="BL24" s="416"/>
      <c r="BM24" s="416"/>
      <c r="BN24" s="171" t="s">
        <v>1</v>
      </c>
      <c r="BO24" s="171" t="s">
        <v>236</v>
      </c>
      <c r="BP24" s="163"/>
      <c r="BQ24" s="171" t="s">
        <v>237</v>
      </c>
      <c r="BR24" s="171" t="s">
        <v>236</v>
      </c>
      <c r="BS24" s="163"/>
      <c r="BT24" s="171" t="s">
        <v>193</v>
      </c>
      <c r="BU24" s="171" t="s">
        <v>238</v>
      </c>
      <c r="BV24" s="417" t="str">
        <f t="shared" si="14"/>
        <v/>
      </c>
      <c r="BW24" s="417"/>
      <c r="BX24" s="417"/>
      <c r="BY24" s="417"/>
      <c r="BZ24" s="180" t="s">
        <v>1</v>
      </c>
      <c r="CA24" s="219" t="str">
        <f t="shared" si="8"/>
        <v/>
      </c>
      <c r="CB24" s="210" t="str">
        <f t="shared" si="9"/>
        <v/>
      </c>
      <c r="CC24" s="201"/>
      <c r="CD24" s="375" t="str">
        <f t="shared" si="10"/>
        <v/>
      </c>
    </row>
    <row r="25" spans="1:82" ht="26.1" customHeight="1" x14ac:dyDescent="0.15">
      <c r="A25" s="169">
        <v>17</v>
      </c>
      <c r="B25" s="409"/>
      <c r="C25" s="410"/>
      <c r="D25" s="410"/>
      <c r="E25" s="410"/>
      <c r="F25" s="410"/>
      <c r="G25" s="413"/>
      <c r="H25" s="414"/>
      <c r="I25" s="414"/>
      <c r="J25" s="179"/>
      <c r="K25" s="413"/>
      <c r="L25" s="414"/>
      <c r="M25" s="414"/>
      <c r="N25" s="423"/>
      <c r="O25" s="418"/>
      <c r="P25" s="416"/>
      <c r="Q25" s="416"/>
      <c r="R25" s="171" t="s">
        <v>1</v>
      </c>
      <c r="S25" s="171" t="s">
        <v>236</v>
      </c>
      <c r="T25" s="163"/>
      <c r="U25" s="171" t="s">
        <v>237</v>
      </c>
      <c r="V25" s="171" t="s">
        <v>236</v>
      </c>
      <c r="W25" s="163"/>
      <c r="X25" s="171" t="s">
        <v>193</v>
      </c>
      <c r="Y25" s="171" t="s">
        <v>238</v>
      </c>
      <c r="Z25" s="417" t="str">
        <f t="shared" si="11"/>
        <v/>
      </c>
      <c r="AA25" s="417"/>
      <c r="AB25" s="417"/>
      <c r="AC25" s="417"/>
      <c r="AD25" s="180" t="s">
        <v>1</v>
      </c>
      <c r="AE25" s="418"/>
      <c r="AF25" s="416"/>
      <c r="AG25" s="416"/>
      <c r="AH25" s="171" t="s">
        <v>1</v>
      </c>
      <c r="AI25" s="171" t="s">
        <v>236</v>
      </c>
      <c r="AJ25" s="163"/>
      <c r="AK25" s="171" t="s">
        <v>237</v>
      </c>
      <c r="AL25" s="171" t="s">
        <v>236</v>
      </c>
      <c r="AM25" s="163"/>
      <c r="AN25" s="171" t="s">
        <v>193</v>
      </c>
      <c r="AO25" s="171" t="s">
        <v>238</v>
      </c>
      <c r="AP25" s="417" t="str">
        <f t="shared" si="12"/>
        <v/>
      </c>
      <c r="AQ25" s="417"/>
      <c r="AR25" s="417"/>
      <c r="AS25" s="417"/>
      <c r="AT25" s="181" t="s">
        <v>1</v>
      </c>
      <c r="AU25" s="418"/>
      <c r="AV25" s="416"/>
      <c r="AW25" s="416"/>
      <c r="AX25" s="171" t="s">
        <v>1</v>
      </c>
      <c r="AY25" s="171" t="s">
        <v>236</v>
      </c>
      <c r="AZ25" s="163"/>
      <c r="BA25" s="171" t="s">
        <v>237</v>
      </c>
      <c r="BB25" s="171" t="s">
        <v>236</v>
      </c>
      <c r="BC25" s="163"/>
      <c r="BD25" s="171" t="s">
        <v>193</v>
      </c>
      <c r="BE25" s="171" t="s">
        <v>238</v>
      </c>
      <c r="BF25" s="417" t="str">
        <f t="shared" si="13"/>
        <v/>
      </c>
      <c r="BG25" s="417"/>
      <c r="BH25" s="417"/>
      <c r="BI25" s="417"/>
      <c r="BJ25" s="180" t="s">
        <v>1</v>
      </c>
      <c r="BK25" s="418"/>
      <c r="BL25" s="416"/>
      <c r="BM25" s="416"/>
      <c r="BN25" s="171" t="s">
        <v>1</v>
      </c>
      <c r="BO25" s="171" t="s">
        <v>236</v>
      </c>
      <c r="BP25" s="163"/>
      <c r="BQ25" s="171" t="s">
        <v>237</v>
      </c>
      <c r="BR25" s="171" t="s">
        <v>236</v>
      </c>
      <c r="BS25" s="163"/>
      <c r="BT25" s="171" t="s">
        <v>193</v>
      </c>
      <c r="BU25" s="171" t="s">
        <v>238</v>
      </c>
      <c r="BV25" s="417" t="str">
        <f t="shared" si="14"/>
        <v/>
      </c>
      <c r="BW25" s="417"/>
      <c r="BX25" s="417"/>
      <c r="BY25" s="417"/>
      <c r="BZ25" s="180" t="s">
        <v>1</v>
      </c>
      <c r="CA25" s="219" t="str">
        <f t="shared" si="8"/>
        <v/>
      </c>
      <c r="CB25" s="210" t="str">
        <f t="shared" si="9"/>
        <v/>
      </c>
      <c r="CC25" s="201"/>
      <c r="CD25" s="375" t="str">
        <f t="shared" si="10"/>
        <v/>
      </c>
    </row>
    <row r="26" spans="1:82" ht="26.1" customHeight="1" x14ac:dyDescent="0.15">
      <c r="A26" s="169">
        <v>18</v>
      </c>
      <c r="B26" s="409"/>
      <c r="C26" s="410"/>
      <c r="D26" s="410"/>
      <c r="E26" s="410"/>
      <c r="F26" s="410"/>
      <c r="G26" s="413"/>
      <c r="H26" s="414"/>
      <c r="I26" s="414"/>
      <c r="J26" s="179"/>
      <c r="K26" s="413"/>
      <c r="L26" s="414"/>
      <c r="M26" s="414"/>
      <c r="N26" s="423"/>
      <c r="O26" s="418"/>
      <c r="P26" s="416"/>
      <c r="Q26" s="416"/>
      <c r="R26" s="171" t="s">
        <v>1</v>
      </c>
      <c r="S26" s="171" t="s">
        <v>236</v>
      </c>
      <c r="T26" s="163"/>
      <c r="U26" s="171" t="s">
        <v>237</v>
      </c>
      <c r="V26" s="171" t="s">
        <v>236</v>
      </c>
      <c r="W26" s="163"/>
      <c r="X26" s="171" t="s">
        <v>193</v>
      </c>
      <c r="Y26" s="171" t="s">
        <v>238</v>
      </c>
      <c r="Z26" s="417" t="str">
        <f t="shared" si="11"/>
        <v/>
      </c>
      <c r="AA26" s="417"/>
      <c r="AB26" s="417"/>
      <c r="AC26" s="417"/>
      <c r="AD26" s="180" t="s">
        <v>1</v>
      </c>
      <c r="AE26" s="418"/>
      <c r="AF26" s="416"/>
      <c r="AG26" s="416"/>
      <c r="AH26" s="171" t="s">
        <v>1</v>
      </c>
      <c r="AI26" s="171" t="s">
        <v>236</v>
      </c>
      <c r="AJ26" s="163"/>
      <c r="AK26" s="171" t="s">
        <v>237</v>
      </c>
      <c r="AL26" s="171" t="s">
        <v>236</v>
      </c>
      <c r="AM26" s="163"/>
      <c r="AN26" s="171" t="s">
        <v>193</v>
      </c>
      <c r="AO26" s="171" t="s">
        <v>238</v>
      </c>
      <c r="AP26" s="417" t="str">
        <f t="shared" si="12"/>
        <v/>
      </c>
      <c r="AQ26" s="417"/>
      <c r="AR26" s="417"/>
      <c r="AS26" s="417"/>
      <c r="AT26" s="181" t="s">
        <v>1</v>
      </c>
      <c r="AU26" s="418"/>
      <c r="AV26" s="416"/>
      <c r="AW26" s="416"/>
      <c r="AX26" s="171" t="s">
        <v>1</v>
      </c>
      <c r="AY26" s="171" t="s">
        <v>236</v>
      </c>
      <c r="AZ26" s="163"/>
      <c r="BA26" s="171" t="s">
        <v>237</v>
      </c>
      <c r="BB26" s="171" t="s">
        <v>236</v>
      </c>
      <c r="BC26" s="163"/>
      <c r="BD26" s="171" t="s">
        <v>193</v>
      </c>
      <c r="BE26" s="171" t="s">
        <v>238</v>
      </c>
      <c r="BF26" s="417" t="str">
        <f t="shared" si="13"/>
        <v/>
      </c>
      <c r="BG26" s="417"/>
      <c r="BH26" s="417"/>
      <c r="BI26" s="417"/>
      <c r="BJ26" s="180" t="s">
        <v>1</v>
      </c>
      <c r="BK26" s="418"/>
      <c r="BL26" s="416"/>
      <c r="BM26" s="416"/>
      <c r="BN26" s="171" t="s">
        <v>1</v>
      </c>
      <c r="BO26" s="171" t="s">
        <v>236</v>
      </c>
      <c r="BP26" s="163"/>
      <c r="BQ26" s="171" t="s">
        <v>237</v>
      </c>
      <c r="BR26" s="171" t="s">
        <v>236</v>
      </c>
      <c r="BS26" s="163"/>
      <c r="BT26" s="171" t="s">
        <v>193</v>
      </c>
      <c r="BU26" s="171" t="s">
        <v>238</v>
      </c>
      <c r="BV26" s="417" t="str">
        <f t="shared" si="14"/>
        <v/>
      </c>
      <c r="BW26" s="417"/>
      <c r="BX26" s="417"/>
      <c r="BY26" s="417"/>
      <c r="BZ26" s="180" t="s">
        <v>1</v>
      </c>
      <c r="CA26" s="219" t="str">
        <f t="shared" si="8"/>
        <v/>
      </c>
      <c r="CB26" s="210" t="str">
        <f t="shared" si="9"/>
        <v/>
      </c>
      <c r="CC26" s="201"/>
      <c r="CD26" s="375" t="str">
        <f t="shared" si="10"/>
        <v/>
      </c>
    </row>
    <row r="27" spans="1:82" ht="26.1" customHeight="1" x14ac:dyDescent="0.15">
      <c r="A27" s="169">
        <v>19</v>
      </c>
      <c r="B27" s="409"/>
      <c r="C27" s="410"/>
      <c r="D27" s="410"/>
      <c r="E27" s="410"/>
      <c r="F27" s="410"/>
      <c r="G27" s="413"/>
      <c r="H27" s="414"/>
      <c r="I27" s="414"/>
      <c r="J27" s="179"/>
      <c r="K27" s="413"/>
      <c r="L27" s="414"/>
      <c r="M27" s="414"/>
      <c r="N27" s="423"/>
      <c r="O27" s="418"/>
      <c r="P27" s="416"/>
      <c r="Q27" s="416"/>
      <c r="R27" s="171" t="s">
        <v>1</v>
      </c>
      <c r="S27" s="171" t="s">
        <v>236</v>
      </c>
      <c r="T27" s="163"/>
      <c r="U27" s="171" t="s">
        <v>237</v>
      </c>
      <c r="V27" s="171" t="s">
        <v>236</v>
      </c>
      <c r="W27" s="163"/>
      <c r="X27" s="171" t="s">
        <v>193</v>
      </c>
      <c r="Y27" s="171" t="s">
        <v>238</v>
      </c>
      <c r="Z27" s="417" t="str">
        <f t="shared" si="11"/>
        <v/>
      </c>
      <c r="AA27" s="417"/>
      <c r="AB27" s="417"/>
      <c r="AC27" s="417"/>
      <c r="AD27" s="180" t="s">
        <v>1</v>
      </c>
      <c r="AE27" s="418"/>
      <c r="AF27" s="416"/>
      <c r="AG27" s="416"/>
      <c r="AH27" s="171" t="s">
        <v>1</v>
      </c>
      <c r="AI27" s="171" t="s">
        <v>236</v>
      </c>
      <c r="AJ27" s="163"/>
      <c r="AK27" s="171" t="s">
        <v>237</v>
      </c>
      <c r="AL27" s="171" t="s">
        <v>236</v>
      </c>
      <c r="AM27" s="163"/>
      <c r="AN27" s="171" t="s">
        <v>193</v>
      </c>
      <c r="AO27" s="171" t="s">
        <v>238</v>
      </c>
      <c r="AP27" s="417" t="str">
        <f t="shared" si="12"/>
        <v/>
      </c>
      <c r="AQ27" s="417"/>
      <c r="AR27" s="417"/>
      <c r="AS27" s="417"/>
      <c r="AT27" s="181" t="s">
        <v>1</v>
      </c>
      <c r="AU27" s="418"/>
      <c r="AV27" s="416"/>
      <c r="AW27" s="416"/>
      <c r="AX27" s="171" t="s">
        <v>1</v>
      </c>
      <c r="AY27" s="171" t="s">
        <v>236</v>
      </c>
      <c r="AZ27" s="163"/>
      <c r="BA27" s="171" t="s">
        <v>237</v>
      </c>
      <c r="BB27" s="171" t="s">
        <v>236</v>
      </c>
      <c r="BC27" s="163"/>
      <c r="BD27" s="171" t="s">
        <v>193</v>
      </c>
      <c r="BE27" s="171" t="s">
        <v>238</v>
      </c>
      <c r="BF27" s="417" t="str">
        <f t="shared" si="13"/>
        <v/>
      </c>
      <c r="BG27" s="417"/>
      <c r="BH27" s="417"/>
      <c r="BI27" s="417"/>
      <c r="BJ27" s="180" t="s">
        <v>1</v>
      </c>
      <c r="BK27" s="418"/>
      <c r="BL27" s="416"/>
      <c r="BM27" s="416"/>
      <c r="BN27" s="171" t="s">
        <v>1</v>
      </c>
      <c r="BO27" s="171" t="s">
        <v>236</v>
      </c>
      <c r="BP27" s="163"/>
      <c r="BQ27" s="171" t="s">
        <v>237</v>
      </c>
      <c r="BR27" s="171" t="s">
        <v>236</v>
      </c>
      <c r="BS27" s="163"/>
      <c r="BT27" s="171" t="s">
        <v>193</v>
      </c>
      <c r="BU27" s="171" t="s">
        <v>238</v>
      </c>
      <c r="BV27" s="417" t="str">
        <f t="shared" si="14"/>
        <v/>
      </c>
      <c r="BW27" s="417"/>
      <c r="BX27" s="417"/>
      <c r="BY27" s="417"/>
      <c r="BZ27" s="180" t="s">
        <v>1</v>
      </c>
      <c r="CA27" s="219" t="str">
        <f t="shared" si="8"/>
        <v/>
      </c>
      <c r="CB27" s="210" t="str">
        <f t="shared" si="9"/>
        <v/>
      </c>
      <c r="CC27" s="201"/>
      <c r="CD27" s="375" t="str">
        <f t="shared" si="10"/>
        <v/>
      </c>
    </row>
    <row r="28" spans="1:82" ht="26.1" customHeight="1" x14ac:dyDescent="0.15">
      <c r="A28" s="169">
        <v>20</v>
      </c>
      <c r="B28" s="409"/>
      <c r="C28" s="410"/>
      <c r="D28" s="410"/>
      <c r="E28" s="410"/>
      <c r="F28" s="410"/>
      <c r="G28" s="413"/>
      <c r="H28" s="414"/>
      <c r="I28" s="414"/>
      <c r="J28" s="179"/>
      <c r="K28" s="413"/>
      <c r="L28" s="414"/>
      <c r="M28" s="414"/>
      <c r="N28" s="423"/>
      <c r="O28" s="418"/>
      <c r="P28" s="416"/>
      <c r="Q28" s="416"/>
      <c r="R28" s="171" t="s">
        <v>1</v>
      </c>
      <c r="S28" s="171" t="s">
        <v>236</v>
      </c>
      <c r="T28" s="163"/>
      <c r="U28" s="171" t="s">
        <v>237</v>
      </c>
      <c r="V28" s="171" t="s">
        <v>236</v>
      </c>
      <c r="W28" s="163"/>
      <c r="X28" s="171" t="s">
        <v>193</v>
      </c>
      <c r="Y28" s="171" t="s">
        <v>238</v>
      </c>
      <c r="Z28" s="417" t="str">
        <f t="shared" si="11"/>
        <v/>
      </c>
      <c r="AA28" s="417"/>
      <c r="AB28" s="417"/>
      <c r="AC28" s="417"/>
      <c r="AD28" s="180" t="s">
        <v>1</v>
      </c>
      <c r="AE28" s="418"/>
      <c r="AF28" s="416"/>
      <c r="AG28" s="416"/>
      <c r="AH28" s="171" t="s">
        <v>1</v>
      </c>
      <c r="AI28" s="171" t="s">
        <v>236</v>
      </c>
      <c r="AJ28" s="163"/>
      <c r="AK28" s="171" t="s">
        <v>237</v>
      </c>
      <c r="AL28" s="171" t="s">
        <v>236</v>
      </c>
      <c r="AM28" s="163"/>
      <c r="AN28" s="171" t="s">
        <v>193</v>
      </c>
      <c r="AO28" s="171" t="s">
        <v>238</v>
      </c>
      <c r="AP28" s="417" t="str">
        <f t="shared" si="12"/>
        <v/>
      </c>
      <c r="AQ28" s="417"/>
      <c r="AR28" s="417"/>
      <c r="AS28" s="417"/>
      <c r="AT28" s="181" t="s">
        <v>1</v>
      </c>
      <c r="AU28" s="418"/>
      <c r="AV28" s="416"/>
      <c r="AW28" s="416"/>
      <c r="AX28" s="171" t="s">
        <v>1</v>
      </c>
      <c r="AY28" s="171" t="s">
        <v>236</v>
      </c>
      <c r="AZ28" s="163"/>
      <c r="BA28" s="171" t="s">
        <v>237</v>
      </c>
      <c r="BB28" s="171" t="s">
        <v>236</v>
      </c>
      <c r="BC28" s="163"/>
      <c r="BD28" s="171" t="s">
        <v>193</v>
      </c>
      <c r="BE28" s="171" t="s">
        <v>238</v>
      </c>
      <c r="BF28" s="417" t="str">
        <f t="shared" si="13"/>
        <v/>
      </c>
      <c r="BG28" s="417"/>
      <c r="BH28" s="417"/>
      <c r="BI28" s="417"/>
      <c r="BJ28" s="180" t="s">
        <v>1</v>
      </c>
      <c r="BK28" s="418"/>
      <c r="BL28" s="416"/>
      <c r="BM28" s="416"/>
      <c r="BN28" s="171" t="s">
        <v>1</v>
      </c>
      <c r="BO28" s="171" t="s">
        <v>236</v>
      </c>
      <c r="BP28" s="163"/>
      <c r="BQ28" s="171" t="s">
        <v>237</v>
      </c>
      <c r="BR28" s="171" t="s">
        <v>236</v>
      </c>
      <c r="BS28" s="163"/>
      <c r="BT28" s="171" t="s">
        <v>193</v>
      </c>
      <c r="BU28" s="171" t="s">
        <v>238</v>
      </c>
      <c r="BV28" s="417" t="str">
        <f t="shared" si="14"/>
        <v/>
      </c>
      <c r="BW28" s="417"/>
      <c r="BX28" s="417"/>
      <c r="BY28" s="417"/>
      <c r="BZ28" s="180" t="s">
        <v>1</v>
      </c>
      <c r="CA28" s="219" t="str">
        <f t="shared" si="8"/>
        <v/>
      </c>
      <c r="CB28" s="210" t="str">
        <f t="shared" si="9"/>
        <v/>
      </c>
      <c r="CC28" s="201"/>
      <c r="CD28" s="375" t="str">
        <f t="shared" si="10"/>
        <v/>
      </c>
    </row>
    <row r="29" spans="1:82" ht="26.1" customHeight="1" x14ac:dyDescent="0.15">
      <c r="A29" s="169">
        <v>21</v>
      </c>
      <c r="B29" s="409"/>
      <c r="C29" s="410"/>
      <c r="D29" s="410"/>
      <c r="E29" s="410"/>
      <c r="F29" s="410"/>
      <c r="G29" s="413"/>
      <c r="H29" s="414"/>
      <c r="I29" s="414"/>
      <c r="J29" s="179"/>
      <c r="K29" s="413"/>
      <c r="L29" s="414"/>
      <c r="M29" s="414"/>
      <c r="N29" s="423"/>
      <c r="O29" s="418"/>
      <c r="P29" s="416"/>
      <c r="Q29" s="416"/>
      <c r="R29" s="171" t="s">
        <v>1</v>
      </c>
      <c r="S29" s="171" t="s">
        <v>236</v>
      </c>
      <c r="T29" s="163"/>
      <c r="U29" s="171" t="s">
        <v>237</v>
      </c>
      <c r="V29" s="171" t="s">
        <v>236</v>
      </c>
      <c r="W29" s="163"/>
      <c r="X29" s="171" t="s">
        <v>193</v>
      </c>
      <c r="Y29" s="171" t="s">
        <v>238</v>
      </c>
      <c r="Z29" s="417" t="str">
        <f t="shared" si="11"/>
        <v/>
      </c>
      <c r="AA29" s="417"/>
      <c r="AB29" s="417"/>
      <c r="AC29" s="417"/>
      <c r="AD29" s="180" t="s">
        <v>1</v>
      </c>
      <c r="AE29" s="418"/>
      <c r="AF29" s="416"/>
      <c r="AG29" s="416"/>
      <c r="AH29" s="171" t="s">
        <v>1</v>
      </c>
      <c r="AI29" s="171" t="s">
        <v>236</v>
      </c>
      <c r="AJ29" s="163"/>
      <c r="AK29" s="171" t="s">
        <v>237</v>
      </c>
      <c r="AL29" s="171" t="s">
        <v>236</v>
      </c>
      <c r="AM29" s="163"/>
      <c r="AN29" s="171" t="s">
        <v>193</v>
      </c>
      <c r="AO29" s="171" t="s">
        <v>238</v>
      </c>
      <c r="AP29" s="417" t="str">
        <f t="shared" si="12"/>
        <v/>
      </c>
      <c r="AQ29" s="417"/>
      <c r="AR29" s="417"/>
      <c r="AS29" s="417"/>
      <c r="AT29" s="181" t="s">
        <v>1</v>
      </c>
      <c r="AU29" s="418"/>
      <c r="AV29" s="416"/>
      <c r="AW29" s="416"/>
      <c r="AX29" s="171" t="s">
        <v>1</v>
      </c>
      <c r="AY29" s="171" t="s">
        <v>236</v>
      </c>
      <c r="AZ29" s="163"/>
      <c r="BA29" s="171" t="s">
        <v>237</v>
      </c>
      <c r="BB29" s="171" t="s">
        <v>236</v>
      </c>
      <c r="BC29" s="163"/>
      <c r="BD29" s="171" t="s">
        <v>193</v>
      </c>
      <c r="BE29" s="171" t="s">
        <v>238</v>
      </c>
      <c r="BF29" s="417" t="str">
        <f t="shared" si="13"/>
        <v/>
      </c>
      <c r="BG29" s="417"/>
      <c r="BH29" s="417"/>
      <c r="BI29" s="417"/>
      <c r="BJ29" s="180" t="s">
        <v>1</v>
      </c>
      <c r="BK29" s="418"/>
      <c r="BL29" s="416"/>
      <c r="BM29" s="416"/>
      <c r="BN29" s="171" t="s">
        <v>1</v>
      </c>
      <c r="BO29" s="171" t="s">
        <v>236</v>
      </c>
      <c r="BP29" s="163"/>
      <c r="BQ29" s="171" t="s">
        <v>237</v>
      </c>
      <c r="BR29" s="171" t="s">
        <v>236</v>
      </c>
      <c r="BS29" s="163"/>
      <c r="BT29" s="171" t="s">
        <v>193</v>
      </c>
      <c r="BU29" s="171" t="s">
        <v>238</v>
      </c>
      <c r="BV29" s="417" t="str">
        <f t="shared" si="14"/>
        <v/>
      </c>
      <c r="BW29" s="417"/>
      <c r="BX29" s="417"/>
      <c r="BY29" s="417"/>
      <c r="BZ29" s="180" t="s">
        <v>1</v>
      </c>
      <c r="CA29" s="219" t="str">
        <f t="shared" si="8"/>
        <v/>
      </c>
      <c r="CB29" s="210" t="str">
        <f t="shared" si="9"/>
        <v/>
      </c>
      <c r="CC29" s="201"/>
      <c r="CD29" s="375" t="str">
        <f t="shared" si="10"/>
        <v/>
      </c>
    </row>
    <row r="30" spans="1:82" ht="26.1" customHeight="1" x14ac:dyDescent="0.15">
      <c r="A30" s="169">
        <v>22</v>
      </c>
      <c r="B30" s="409"/>
      <c r="C30" s="410"/>
      <c r="D30" s="410"/>
      <c r="E30" s="410"/>
      <c r="F30" s="410"/>
      <c r="G30" s="413"/>
      <c r="H30" s="414"/>
      <c r="I30" s="414"/>
      <c r="J30" s="179"/>
      <c r="K30" s="413"/>
      <c r="L30" s="414"/>
      <c r="M30" s="414"/>
      <c r="N30" s="423"/>
      <c r="O30" s="418"/>
      <c r="P30" s="416"/>
      <c r="Q30" s="416"/>
      <c r="R30" s="171" t="s">
        <v>1</v>
      </c>
      <c r="S30" s="171" t="s">
        <v>236</v>
      </c>
      <c r="T30" s="163"/>
      <c r="U30" s="171" t="s">
        <v>237</v>
      </c>
      <c r="V30" s="171" t="s">
        <v>236</v>
      </c>
      <c r="W30" s="163"/>
      <c r="X30" s="171" t="s">
        <v>193</v>
      </c>
      <c r="Y30" s="171" t="s">
        <v>238</v>
      </c>
      <c r="Z30" s="417" t="str">
        <f t="shared" si="11"/>
        <v/>
      </c>
      <c r="AA30" s="417"/>
      <c r="AB30" s="417"/>
      <c r="AC30" s="417"/>
      <c r="AD30" s="180" t="s">
        <v>1</v>
      </c>
      <c r="AE30" s="418"/>
      <c r="AF30" s="416"/>
      <c r="AG30" s="416"/>
      <c r="AH30" s="171" t="s">
        <v>1</v>
      </c>
      <c r="AI30" s="171" t="s">
        <v>236</v>
      </c>
      <c r="AJ30" s="163"/>
      <c r="AK30" s="171" t="s">
        <v>237</v>
      </c>
      <c r="AL30" s="171" t="s">
        <v>236</v>
      </c>
      <c r="AM30" s="163"/>
      <c r="AN30" s="171" t="s">
        <v>193</v>
      </c>
      <c r="AO30" s="171" t="s">
        <v>238</v>
      </c>
      <c r="AP30" s="417" t="str">
        <f t="shared" si="12"/>
        <v/>
      </c>
      <c r="AQ30" s="417"/>
      <c r="AR30" s="417"/>
      <c r="AS30" s="417"/>
      <c r="AT30" s="181" t="s">
        <v>1</v>
      </c>
      <c r="AU30" s="418"/>
      <c r="AV30" s="416"/>
      <c r="AW30" s="416"/>
      <c r="AX30" s="171" t="s">
        <v>1</v>
      </c>
      <c r="AY30" s="171" t="s">
        <v>236</v>
      </c>
      <c r="AZ30" s="163"/>
      <c r="BA30" s="171" t="s">
        <v>237</v>
      </c>
      <c r="BB30" s="171" t="s">
        <v>236</v>
      </c>
      <c r="BC30" s="163"/>
      <c r="BD30" s="171" t="s">
        <v>193</v>
      </c>
      <c r="BE30" s="171" t="s">
        <v>238</v>
      </c>
      <c r="BF30" s="417" t="str">
        <f t="shared" si="13"/>
        <v/>
      </c>
      <c r="BG30" s="417"/>
      <c r="BH30" s="417"/>
      <c r="BI30" s="417"/>
      <c r="BJ30" s="180" t="s">
        <v>1</v>
      </c>
      <c r="BK30" s="418"/>
      <c r="BL30" s="416"/>
      <c r="BM30" s="416"/>
      <c r="BN30" s="171" t="s">
        <v>1</v>
      </c>
      <c r="BO30" s="171" t="s">
        <v>236</v>
      </c>
      <c r="BP30" s="163"/>
      <c r="BQ30" s="171" t="s">
        <v>237</v>
      </c>
      <c r="BR30" s="171" t="s">
        <v>236</v>
      </c>
      <c r="BS30" s="163"/>
      <c r="BT30" s="171" t="s">
        <v>193</v>
      </c>
      <c r="BU30" s="171" t="s">
        <v>238</v>
      </c>
      <c r="BV30" s="417" t="str">
        <f t="shared" si="14"/>
        <v/>
      </c>
      <c r="BW30" s="417"/>
      <c r="BX30" s="417"/>
      <c r="BY30" s="417"/>
      <c r="BZ30" s="180" t="s">
        <v>1</v>
      </c>
      <c r="CA30" s="219" t="str">
        <f t="shared" si="8"/>
        <v/>
      </c>
      <c r="CB30" s="210" t="str">
        <f t="shared" si="9"/>
        <v/>
      </c>
      <c r="CC30" s="201"/>
      <c r="CD30" s="375" t="str">
        <f t="shared" si="10"/>
        <v/>
      </c>
    </row>
    <row r="31" spans="1:82" ht="26.1" customHeight="1" x14ac:dyDescent="0.15">
      <c r="A31" s="169">
        <v>23</v>
      </c>
      <c r="B31" s="409"/>
      <c r="C31" s="410"/>
      <c r="D31" s="410"/>
      <c r="E31" s="410"/>
      <c r="F31" s="410"/>
      <c r="G31" s="413"/>
      <c r="H31" s="414"/>
      <c r="I31" s="414"/>
      <c r="J31" s="179"/>
      <c r="K31" s="413"/>
      <c r="L31" s="414"/>
      <c r="M31" s="414"/>
      <c r="N31" s="423"/>
      <c r="O31" s="418"/>
      <c r="P31" s="416"/>
      <c r="Q31" s="416"/>
      <c r="R31" s="171" t="s">
        <v>1</v>
      </c>
      <c r="S31" s="171" t="s">
        <v>236</v>
      </c>
      <c r="T31" s="163"/>
      <c r="U31" s="171" t="s">
        <v>237</v>
      </c>
      <c r="V31" s="171" t="s">
        <v>236</v>
      </c>
      <c r="W31" s="163"/>
      <c r="X31" s="171" t="s">
        <v>193</v>
      </c>
      <c r="Y31" s="171" t="s">
        <v>238</v>
      </c>
      <c r="Z31" s="417" t="str">
        <f t="shared" ref="Z31:Z40" si="15">IF(O31="","",IF(AND(OR(K31="基本給",K31="手当"),OR(O31&gt;40000,O31&lt;5000)),"月額NG",O31*T31*W31))</f>
        <v/>
      </c>
      <c r="AA31" s="417"/>
      <c r="AB31" s="417"/>
      <c r="AC31" s="417"/>
      <c r="AD31" s="172" t="s">
        <v>1</v>
      </c>
      <c r="AE31" s="418"/>
      <c r="AF31" s="416"/>
      <c r="AG31" s="416"/>
      <c r="AH31" s="171" t="s">
        <v>1</v>
      </c>
      <c r="AI31" s="171" t="s">
        <v>236</v>
      </c>
      <c r="AJ31" s="163"/>
      <c r="AK31" s="171" t="s">
        <v>237</v>
      </c>
      <c r="AL31" s="171" t="s">
        <v>236</v>
      </c>
      <c r="AM31" s="163"/>
      <c r="AN31" s="171" t="s">
        <v>193</v>
      </c>
      <c r="AO31" s="171" t="s">
        <v>238</v>
      </c>
      <c r="AP31" s="417" t="str">
        <f t="shared" ref="AP31:AP40" si="16">IF(AE31="","",IF(AND(OR(K31="基本給",K31="手当"),OR(AE31&gt;40000,0&lt;AE31&lt;5000)),"月額NG",AE31*AJ31*AM31))</f>
        <v/>
      </c>
      <c r="AQ31" s="417"/>
      <c r="AR31" s="417"/>
      <c r="AS31" s="417"/>
      <c r="AT31" s="178" t="s">
        <v>1</v>
      </c>
      <c r="AU31" s="418"/>
      <c r="AV31" s="416"/>
      <c r="AW31" s="416"/>
      <c r="AX31" s="171" t="s">
        <v>1</v>
      </c>
      <c r="AY31" s="171" t="s">
        <v>236</v>
      </c>
      <c r="AZ31" s="163"/>
      <c r="BA31" s="171" t="s">
        <v>237</v>
      </c>
      <c r="BB31" s="171" t="s">
        <v>236</v>
      </c>
      <c r="BC31" s="163"/>
      <c r="BD31" s="171" t="s">
        <v>193</v>
      </c>
      <c r="BE31" s="171" t="s">
        <v>238</v>
      </c>
      <c r="BF31" s="417" t="str">
        <f t="shared" ref="BF31:BF40" si="17">IF($AU31="","",IF(OR(G31="栄養士",G31="調理師",G31="事務職員",G31="その他職員"),"職種NG",IF(AND($AU31&gt;1,$J31&lt;7),"経験年数NG",IF(AND(OR(K31="基本給",K31="手当"),OR(AU31&gt;40000,AU31&lt;5000)),"月額NG",AU31*AZ31*BC31))))</f>
        <v/>
      </c>
      <c r="BG31" s="417"/>
      <c r="BH31" s="417"/>
      <c r="BI31" s="417"/>
      <c r="BJ31" s="172" t="s">
        <v>1</v>
      </c>
      <c r="BK31" s="418"/>
      <c r="BL31" s="416"/>
      <c r="BM31" s="416"/>
      <c r="BN31" s="171" t="s">
        <v>1</v>
      </c>
      <c r="BO31" s="171" t="s">
        <v>236</v>
      </c>
      <c r="BP31" s="163"/>
      <c r="BQ31" s="171" t="s">
        <v>237</v>
      </c>
      <c r="BR31" s="171" t="s">
        <v>236</v>
      </c>
      <c r="BS31" s="163"/>
      <c r="BT31" s="171" t="s">
        <v>193</v>
      </c>
      <c r="BU31" s="171" t="s">
        <v>238</v>
      </c>
      <c r="BV31" s="417" t="str">
        <f t="shared" ref="BV31:BV40" si="18">IF($BK31="","",IF(AND($BK31&gt;1,$J31&lt;7),"NG",IF(AND(OR(K31="基本給",K31="手当"),OR(BK31&gt;40000,BK31&lt;5000)),"NG",BK31*BP31*BS31)))</f>
        <v/>
      </c>
      <c r="BW31" s="417"/>
      <c r="BX31" s="417"/>
      <c r="BY31" s="417"/>
      <c r="BZ31" s="172" t="s">
        <v>1</v>
      </c>
      <c r="CA31" s="219" t="str">
        <f t="shared" si="8"/>
        <v/>
      </c>
      <c r="CB31" s="210" t="str">
        <f t="shared" si="9"/>
        <v/>
      </c>
      <c r="CC31" s="201"/>
      <c r="CD31" s="375" t="str">
        <f t="shared" si="10"/>
        <v/>
      </c>
    </row>
    <row r="32" spans="1:82" ht="26.1" customHeight="1" x14ac:dyDescent="0.15">
      <c r="A32" s="169">
        <v>24</v>
      </c>
      <c r="B32" s="409"/>
      <c r="C32" s="410"/>
      <c r="D32" s="410"/>
      <c r="E32" s="410"/>
      <c r="F32" s="410"/>
      <c r="G32" s="413"/>
      <c r="H32" s="414"/>
      <c r="I32" s="414"/>
      <c r="J32" s="179"/>
      <c r="K32" s="413"/>
      <c r="L32" s="414"/>
      <c r="M32" s="414"/>
      <c r="N32" s="423"/>
      <c r="O32" s="418"/>
      <c r="P32" s="416"/>
      <c r="Q32" s="416"/>
      <c r="R32" s="171" t="s">
        <v>1</v>
      </c>
      <c r="S32" s="171" t="s">
        <v>236</v>
      </c>
      <c r="T32" s="163"/>
      <c r="U32" s="171" t="s">
        <v>237</v>
      </c>
      <c r="V32" s="171" t="s">
        <v>236</v>
      </c>
      <c r="W32" s="163"/>
      <c r="X32" s="171" t="s">
        <v>193</v>
      </c>
      <c r="Y32" s="171" t="s">
        <v>238</v>
      </c>
      <c r="Z32" s="417" t="str">
        <f t="shared" si="15"/>
        <v/>
      </c>
      <c r="AA32" s="417"/>
      <c r="AB32" s="417"/>
      <c r="AC32" s="417"/>
      <c r="AD32" s="180" t="s">
        <v>1</v>
      </c>
      <c r="AE32" s="418"/>
      <c r="AF32" s="416"/>
      <c r="AG32" s="416"/>
      <c r="AH32" s="171" t="s">
        <v>1</v>
      </c>
      <c r="AI32" s="171" t="s">
        <v>236</v>
      </c>
      <c r="AJ32" s="163"/>
      <c r="AK32" s="171" t="s">
        <v>237</v>
      </c>
      <c r="AL32" s="171" t="s">
        <v>236</v>
      </c>
      <c r="AM32" s="163"/>
      <c r="AN32" s="171" t="s">
        <v>193</v>
      </c>
      <c r="AO32" s="171" t="s">
        <v>238</v>
      </c>
      <c r="AP32" s="417" t="str">
        <f t="shared" si="16"/>
        <v/>
      </c>
      <c r="AQ32" s="417"/>
      <c r="AR32" s="417"/>
      <c r="AS32" s="417"/>
      <c r="AT32" s="181" t="s">
        <v>1</v>
      </c>
      <c r="AU32" s="418"/>
      <c r="AV32" s="416"/>
      <c r="AW32" s="416"/>
      <c r="AX32" s="171" t="s">
        <v>1</v>
      </c>
      <c r="AY32" s="171" t="s">
        <v>236</v>
      </c>
      <c r="AZ32" s="163"/>
      <c r="BA32" s="171" t="s">
        <v>237</v>
      </c>
      <c r="BB32" s="171" t="s">
        <v>236</v>
      </c>
      <c r="BC32" s="163"/>
      <c r="BD32" s="171" t="s">
        <v>193</v>
      </c>
      <c r="BE32" s="171" t="s">
        <v>238</v>
      </c>
      <c r="BF32" s="417" t="str">
        <f t="shared" si="17"/>
        <v/>
      </c>
      <c r="BG32" s="417"/>
      <c r="BH32" s="417"/>
      <c r="BI32" s="417"/>
      <c r="BJ32" s="180" t="s">
        <v>1</v>
      </c>
      <c r="BK32" s="418"/>
      <c r="BL32" s="416"/>
      <c r="BM32" s="416"/>
      <c r="BN32" s="171" t="s">
        <v>1</v>
      </c>
      <c r="BO32" s="171" t="s">
        <v>236</v>
      </c>
      <c r="BP32" s="163"/>
      <c r="BQ32" s="171" t="s">
        <v>237</v>
      </c>
      <c r="BR32" s="171" t="s">
        <v>236</v>
      </c>
      <c r="BS32" s="163"/>
      <c r="BT32" s="171" t="s">
        <v>193</v>
      </c>
      <c r="BU32" s="171" t="s">
        <v>238</v>
      </c>
      <c r="BV32" s="417" t="str">
        <f t="shared" si="18"/>
        <v/>
      </c>
      <c r="BW32" s="417"/>
      <c r="BX32" s="417"/>
      <c r="BY32" s="417"/>
      <c r="BZ32" s="180" t="s">
        <v>1</v>
      </c>
      <c r="CA32" s="219" t="str">
        <f t="shared" si="8"/>
        <v/>
      </c>
      <c r="CB32" s="210" t="str">
        <f t="shared" si="9"/>
        <v/>
      </c>
      <c r="CC32" s="201"/>
      <c r="CD32" s="375" t="str">
        <f t="shared" si="10"/>
        <v/>
      </c>
    </row>
    <row r="33" spans="1:82" ht="26.1" customHeight="1" x14ac:dyDescent="0.15">
      <c r="A33" s="169">
        <v>25</v>
      </c>
      <c r="B33" s="409"/>
      <c r="C33" s="410"/>
      <c r="D33" s="410"/>
      <c r="E33" s="410"/>
      <c r="F33" s="410"/>
      <c r="G33" s="413"/>
      <c r="H33" s="414"/>
      <c r="I33" s="414"/>
      <c r="J33" s="179"/>
      <c r="K33" s="413"/>
      <c r="L33" s="414"/>
      <c r="M33" s="414"/>
      <c r="N33" s="423"/>
      <c r="O33" s="418"/>
      <c r="P33" s="416"/>
      <c r="Q33" s="416"/>
      <c r="R33" s="171" t="s">
        <v>1</v>
      </c>
      <c r="S33" s="171" t="s">
        <v>236</v>
      </c>
      <c r="T33" s="163"/>
      <c r="U33" s="171" t="s">
        <v>237</v>
      </c>
      <c r="V33" s="171" t="s">
        <v>236</v>
      </c>
      <c r="W33" s="163"/>
      <c r="X33" s="171" t="s">
        <v>193</v>
      </c>
      <c r="Y33" s="171" t="s">
        <v>238</v>
      </c>
      <c r="Z33" s="417" t="str">
        <f t="shared" si="15"/>
        <v/>
      </c>
      <c r="AA33" s="417"/>
      <c r="AB33" s="417"/>
      <c r="AC33" s="417"/>
      <c r="AD33" s="180" t="s">
        <v>1</v>
      </c>
      <c r="AE33" s="418"/>
      <c r="AF33" s="416"/>
      <c r="AG33" s="416"/>
      <c r="AH33" s="171" t="s">
        <v>1</v>
      </c>
      <c r="AI33" s="171" t="s">
        <v>236</v>
      </c>
      <c r="AJ33" s="163"/>
      <c r="AK33" s="171" t="s">
        <v>237</v>
      </c>
      <c r="AL33" s="171" t="s">
        <v>236</v>
      </c>
      <c r="AM33" s="163"/>
      <c r="AN33" s="171" t="s">
        <v>193</v>
      </c>
      <c r="AO33" s="171" t="s">
        <v>238</v>
      </c>
      <c r="AP33" s="417" t="str">
        <f t="shared" si="16"/>
        <v/>
      </c>
      <c r="AQ33" s="417"/>
      <c r="AR33" s="417"/>
      <c r="AS33" s="417"/>
      <c r="AT33" s="181" t="s">
        <v>1</v>
      </c>
      <c r="AU33" s="418"/>
      <c r="AV33" s="416"/>
      <c r="AW33" s="416"/>
      <c r="AX33" s="171" t="s">
        <v>1</v>
      </c>
      <c r="AY33" s="171" t="s">
        <v>236</v>
      </c>
      <c r="AZ33" s="163"/>
      <c r="BA33" s="171" t="s">
        <v>237</v>
      </c>
      <c r="BB33" s="171" t="s">
        <v>236</v>
      </c>
      <c r="BC33" s="163"/>
      <c r="BD33" s="171" t="s">
        <v>193</v>
      </c>
      <c r="BE33" s="171" t="s">
        <v>238</v>
      </c>
      <c r="BF33" s="417" t="str">
        <f t="shared" si="17"/>
        <v/>
      </c>
      <c r="BG33" s="417"/>
      <c r="BH33" s="417"/>
      <c r="BI33" s="417"/>
      <c r="BJ33" s="180" t="s">
        <v>1</v>
      </c>
      <c r="BK33" s="418"/>
      <c r="BL33" s="416"/>
      <c r="BM33" s="416"/>
      <c r="BN33" s="171" t="s">
        <v>1</v>
      </c>
      <c r="BO33" s="171" t="s">
        <v>236</v>
      </c>
      <c r="BP33" s="163"/>
      <c r="BQ33" s="171" t="s">
        <v>237</v>
      </c>
      <c r="BR33" s="171" t="s">
        <v>236</v>
      </c>
      <c r="BS33" s="163"/>
      <c r="BT33" s="171" t="s">
        <v>193</v>
      </c>
      <c r="BU33" s="171" t="s">
        <v>238</v>
      </c>
      <c r="BV33" s="417" t="str">
        <f t="shared" si="18"/>
        <v/>
      </c>
      <c r="BW33" s="417"/>
      <c r="BX33" s="417"/>
      <c r="BY33" s="417"/>
      <c r="BZ33" s="180" t="s">
        <v>1</v>
      </c>
      <c r="CA33" s="219" t="str">
        <f t="shared" si="8"/>
        <v/>
      </c>
      <c r="CB33" s="210" t="str">
        <f t="shared" si="9"/>
        <v/>
      </c>
      <c r="CC33" s="201"/>
      <c r="CD33" s="375" t="str">
        <f t="shared" si="10"/>
        <v/>
      </c>
    </row>
    <row r="34" spans="1:82" ht="26.1" customHeight="1" x14ac:dyDescent="0.15">
      <c r="A34" s="169">
        <v>26</v>
      </c>
      <c r="B34" s="409"/>
      <c r="C34" s="410"/>
      <c r="D34" s="410"/>
      <c r="E34" s="410"/>
      <c r="F34" s="410"/>
      <c r="G34" s="413"/>
      <c r="H34" s="414"/>
      <c r="I34" s="414"/>
      <c r="J34" s="179"/>
      <c r="K34" s="413"/>
      <c r="L34" s="414"/>
      <c r="M34" s="414"/>
      <c r="N34" s="423"/>
      <c r="O34" s="418"/>
      <c r="P34" s="416"/>
      <c r="Q34" s="416"/>
      <c r="R34" s="171" t="s">
        <v>1</v>
      </c>
      <c r="S34" s="171" t="s">
        <v>236</v>
      </c>
      <c r="T34" s="163"/>
      <c r="U34" s="171" t="s">
        <v>237</v>
      </c>
      <c r="V34" s="171" t="s">
        <v>236</v>
      </c>
      <c r="W34" s="163"/>
      <c r="X34" s="171" t="s">
        <v>193</v>
      </c>
      <c r="Y34" s="171" t="s">
        <v>238</v>
      </c>
      <c r="Z34" s="417" t="str">
        <f t="shared" si="15"/>
        <v/>
      </c>
      <c r="AA34" s="417"/>
      <c r="AB34" s="417"/>
      <c r="AC34" s="417"/>
      <c r="AD34" s="180" t="s">
        <v>1</v>
      </c>
      <c r="AE34" s="418"/>
      <c r="AF34" s="416"/>
      <c r="AG34" s="416"/>
      <c r="AH34" s="171" t="s">
        <v>1</v>
      </c>
      <c r="AI34" s="171" t="s">
        <v>236</v>
      </c>
      <c r="AJ34" s="163"/>
      <c r="AK34" s="171" t="s">
        <v>237</v>
      </c>
      <c r="AL34" s="171" t="s">
        <v>236</v>
      </c>
      <c r="AM34" s="163"/>
      <c r="AN34" s="171" t="s">
        <v>193</v>
      </c>
      <c r="AO34" s="171" t="s">
        <v>238</v>
      </c>
      <c r="AP34" s="417" t="str">
        <f t="shared" si="16"/>
        <v/>
      </c>
      <c r="AQ34" s="417"/>
      <c r="AR34" s="417"/>
      <c r="AS34" s="417"/>
      <c r="AT34" s="181" t="s">
        <v>1</v>
      </c>
      <c r="AU34" s="418"/>
      <c r="AV34" s="416"/>
      <c r="AW34" s="416"/>
      <c r="AX34" s="171" t="s">
        <v>1</v>
      </c>
      <c r="AY34" s="171" t="s">
        <v>236</v>
      </c>
      <c r="AZ34" s="163"/>
      <c r="BA34" s="171" t="s">
        <v>237</v>
      </c>
      <c r="BB34" s="171" t="s">
        <v>236</v>
      </c>
      <c r="BC34" s="163"/>
      <c r="BD34" s="171" t="s">
        <v>193</v>
      </c>
      <c r="BE34" s="171" t="s">
        <v>238</v>
      </c>
      <c r="BF34" s="417" t="str">
        <f t="shared" si="17"/>
        <v/>
      </c>
      <c r="BG34" s="417"/>
      <c r="BH34" s="417"/>
      <c r="BI34" s="417"/>
      <c r="BJ34" s="180" t="s">
        <v>1</v>
      </c>
      <c r="BK34" s="418"/>
      <c r="BL34" s="416"/>
      <c r="BM34" s="416"/>
      <c r="BN34" s="171" t="s">
        <v>1</v>
      </c>
      <c r="BO34" s="171" t="s">
        <v>236</v>
      </c>
      <c r="BP34" s="163"/>
      <c r="BQ34" s="171" t="s">
        <v>237</v>
      </c>
      <c r="BR34" s="171" t="s">
        <v>236</v>
      </c>
      <c r="BS34" s="163"/>
      <c r="BT34" s="171" t="s">
        <v>193</v>
      </c>
      <c r="BU34" s="171" t="s">
        <v>238</v>
      </c>
      <c r="BV34" s="417" t="str">
        <f t="shared" si="18"/>
        <v/>
      </c>
      <c r="BW34" s="417"/>
      <c r="BX34" s="417"/>
      <c r="BY34" s="417"/>
      <c r="BZ34" s="180" t="s">
        <v>1</v>
      </c>
      <c r="CA34" s="219" t="str">
        <f t="shared" si="8"/>
        <v/>
      </c>
      <c r="CB34" s="210" t="str">
        <f t="shared" si="9"/>
        <v/>
      </c>
      <c r="CC34" s="201"/>
      <c r="CD34" s="375" t="str">
        <f t="shared" si="10"/>
        <v/>
      </c>
    </row>
    <row r="35" spans="1:82" ht="26.1" customHeight="1" x14ac:dyDescent="0.15">
      <c r="A35" s="169">
        <v>27</v>
      </c>
      <c r="B35" s="409"/>
      <c r="C35" s="410"/>
      <c r="D35" s="410"/>
      <c r="E35" s="410"/>
      <c r="F35" s="410"/>
      <c r="G35" s="413"/>
      <c r="H35" s="414"/>
      <c r="I35" s="414"/>
      <c r="J35" s="179"/>
      <c r="K35" s="413"/>
      <c r="L35" s="414"/>
      <c r="M35" s="414"/>
      <c r="N35" s="423"/>
      <c r="O35" s="418"/>
      <c r="P35" s="416"/>
      <c r="Q35" s="416"/>
      <c r="R35" s="171" t="s">
        <v>1</v>
      </c>
      <c r="S35" s="171" t="s">
        <v>236</v>
      </c>
      <c r="T35" s="163"/>
      <c r="U35" s="171" t="s">
        <v>237</v>
      </c>
      <c r="V35" s="171" t="s">
        <v>236</v>
      </c>
      <c r="W35" s="163"/>
      <c r="X35" s="171" t="s">
        <v>193</v>
      </c>
      <c r="Y35" s="171" t="s">
        <v>238</v>
      </c>
      <c r="Z35" s="417" t="str">
        <f t="shared" si="15"/>
        <v/>
      </c>
      <c r="AA35" s="417"/>
      <c r="AB35" s="417"/>
      <c r="AC35" s="417"/>
      <c r="AD35" s="180" t="s">
        <v>1</v>
      </c>
      <c r="AE35" s="418"/>
      <c r="AF35" s="416"/>
      <c r="AG35" s="416"/>
      <c r="AH35" s="171" t="s">
        <v>1</v>
      </c>
      <c r="AI35" s="171" t="s">
        <v>236</v>
      </c>
      <c r="AJ35" s="163"/>
      <c r="AK35" s="171" t="s">
        <v>237</v>
      </c>
      <c r="AL35" s="171" t="s">
        <v>236</v>
      </c>
      <c r="AM35" s="163"/>
      <c r="AN35" s="171" t="s">
        <v>193</v>
      </c>
      <c r="AO35" s="171" t="s">
        <v>238</v>
      </c>
      <c r="AP35" s="417" t="str">
        <f t="shared" si="16"/>
        <v/>
      </c>
      <c r="AQ35" s="417"/>
      <c r="AR35" s="417"/>
      <c r="AS35" s="417"/>
      <c r="AT35" s="181" t="s">
        <v>1</v>
      </c>
      <c r="AU35" s="418"/>
      <c r="AV35" s="416"/>
      <c r="AW35" s="416"/>
      <c r="AX35" s="171" t="s">
        <v>1</v>
      </c>
      <c r="AY35" s="171" t="s">
        <v>236</v>
      </c>
      <c r="AZ35" s="163"/>
      <c r="BA35" s="171" t="s">
        <v>237</v>
      </c>
      <c r="BB35" s="171" t="s">
        <v>236</v>
      </c>
      <c r="BC35" s="163"/>
      <c r="BD35" s="171" t="s">
        <v>193</v>
      </c>
      <c r="BE35" s="171" t="s">
        <v>238</v>
      </c>
      <c r="BF35" s="417" t="str">
        <f t="shared" si="17"/>
        <v/>
      </c>
      <c r="BG35" s="417"/>
      <c r="BH35" s="417"/>
      <c r="BI35" s="417"/>
      <c r="BJ35" s="180" t="s">
        <v>1</v>
      </c>
      <c r="BK35" s="418"/>
      <c r="BL35" s="416"/>
      <c r="BM35" s="416"/>
      <c r="BN35" s="171" t="s">
        <v>1</v>
      </c>
      <c r="BO35" s="171" t="s">
        <v>236</v>
      </c>
      <c r="BP35" s="163"/>
      <c r="BQ35" s="171" t="s">
        <v>237</v>
      </c>
      <c r="BR35" s="171" t="s">
        <v>236</v>
      </c>
      <c r="BS35" s="163"/>
      <c r="BT35" s="171" t="s">
        <v>193</v>
      </c>
      <c r="BU35" s="171" t="s">
        <v>238</v>
      </c>
      <c r="BV35" s="417" t="str">
        <f t="shared" si="18"/>
        <v/>
      </c>
      <c r="BW35" s="417"/>
      <c r="BX35" s="417"/>
      <c r="BY35" s="417"/>
      <c r="BZ35" s="180" t="s">
        <v>1</v>
      </c>
      <c r="CA35" s="219" t="str">
        <f t="shared" si="8"/>
        <v/>
      </c>
      <c r="CB35" s="210" t="str">
        <f t="shared" si="9"/>
        <v/>
      </c>
      <c r="CC35" s="201"/>
      <c r="CD35" s="375" t="str">
        <f t="shared" si="10"/>
        <v/>
      </c>
    </row>
    <row r="36" spans="1:82" ht="26.1" customHeight="1" x14ac:dyDescent="0.15">
      <c r="A36" s="169">
        <v>28</v>
      </c>
      <c r="B36" s="409"/>
      <c r="C36" s="410"/>
      <c r="D36" s="410"/>
      <c r="E36" s="410"/>
      <c r="F36" s="410"/>
      <c r="G36" s="413"/>
      <c r="H36" s="414"/>
      <c r="I36" s="414"/>
      <c r="J36" s="179"/>
      <c r="K36" s="413"/>
      <c r="L36" s="414"/>
      <c r="M36" s="414"/>
      <c r="N36" s="423"/>
      <c r="O36" s="418"/>
      <c r="P36" s="416"/>
      <c r="Q36" s="416"/>
      <c r="R36" s="171" t="s">
        <v>1</v>
      </c>
      <c r="S36" s="171" t="s">
        <v>236</v>
      </c>
      <c r="T36" s="163"/>
      <c r="U36" s="171" t="s">
        <v>237</v>
      </c>
      <c r="V36" s="171" t="s">
        <v>236</v>
      </c>
      <c r="W36" s="163"/>
      <c r="X36" s="171" t="s">
        <v>193</v>
      </c>
      <c r="Y36" s="171" t="s">
        <v>238</v>
      </c>
      <c r="Z36" s="417" t="str">
        <f t="shared" si="15"/>
        <v/>
      </c>
      <c r="AA36" s="417"/>
      <c r="AB36" s="417"/>
      <c r="AC36" s="417"/>
      <c r="AD36" s="180" t="s">
        <v>1</v>
      </c>
      <c r="AE36" s="418"/>
      <c r="AF36" s="416"/>
      <c r="AG36" s="416"/>
      <c r="AH36" s="171" t="s">
        <v>1</v>
      </c>
      <c r="AI36" s="171" t="s">
        <v>236</v>
      </c>
      <c r="AJ36" s="163"/>
      <c r="AK36" s="171" t="s">
        <v>237</v>
      </c>
      <c r="AL36" s="171" t="s">
        <v>236</v>
      </c>
      <c r="AM36" s="163"/>
      <c r="AN36" s="171" t="s">
        <v>193</v>
      </c>
      <c r="AO36" s="171" t="s">
        <v>238</v>
      </c>
      <c r="AP36" s="417" t="str">
        <f t="shared" si="16"/>
        <v/>
      </c>
      <c r="AQ36" s="417"/>
      <c r="AR36" s="417"/>
      <c r="AS36" s="417"/>
      <c r="AT36" s="181" t="s">
        <v>1</v>
      </c>
      <c r="AU36" s="418"/>
      <c r="AV36" s="416"/>
      <c r="AW36" s="416"/>
      <c r="AX36" s="171" t="s">
        <v>1</v>
      </c>
      <c r="AY36" s="171" t="s">
        <v>236</v>
      </c>
      <c r="AZ36" s="163"/>
      <c r="BA36" s="171" t="s">
        <v>237</v>
      </c>
      <c r="BB36" s="171" t="s">
        <v>236</v>
      </c>
      <c r="BC36" s="163"/>
      <c r="BD36" s="171" t="s">
        <v>193</v>
      </c>
      <c r="BE36" s="171" t="s">
        <v>238</v>
      </c>
      <c r="BF36" s="417" t="str">
        <f t="shared" si="17"/>
        <v/>
      </c>
      <c r="BG36" s="417"/>
      <c r="BH36" s="417"/>
      <c r="BI36" s="417"/>
      <c r="BJ36" s="180" t="s">
        <v>1</v>
      </c>
      <c r="BK36" s="418"/>
      <c r="BL36" s="416"/>
      <c r="BM36" s="416"/>
      <c r="BN36" s="171" t="s">
        <v>1</v>
      </c>
      <c r="BO36" s="171" t="s">
        <v>236</v>
      </c>
      <c r="BP36" s="163"/>
      <c r="BQ36" s="171" t="s">
        <v>237</v>
      </c>
      <c r="BR36" s="171" t="s">
        <v>236</v>
      </c>
      <c r="BS36" s="163"/>
      <c r="BT36" s="171" t="s">
        <v>193</v>
      </c>
      <c r="BU36" s="171" t="s">
        <v>238</v>
      </c>
      <c r="BV36" s="417" t="str">
        <f t="shared" si="18"/>
        <v/>
      </c>
      <c r="BW36" s="417"/>
      <c r="BX36" s="417"/>
      <c r="BY36" s="417"/>
      <c r="BZ36" s="180" t="s">
        <v>1</v>
      </c>
      <c r="CA36" s="219" t="str">
        <f t="shared" si="8"/>
        <v/>
      </c>
      <c r="CB36" s="210" t="str">
        <f t="shared" si="9"/>
        <v/>
      </c>
      <c r="CC36" s="201"/>
      <c r="CD36" s="375" t="str">
        <f t="shared" si="10"/>
        <v/>
      </c>
    </row>
    <row r="37" spans="1:82" ht="26.1" customHeight="1" x14ac:dyDescent="0.15">
      <c r="A37" s="169">
        <v>29</v>
      </c>
      <c r="B37" s="409"/>
      <c r="C37" s="410"/>
      <c r="D37" s="410"/>
      <c r="E37" s="410"/>
      <c r="F37" s="410"/>
      <c r="G37" s="413"/>
      <c r="H37" s="414"/>
      <c r="I37" s="414"/>
      <c r="J37" s="179"/>
      <c r="K37" s="413"/>
      <c r="L37" s="414"/>
      <c r="M37" s="414"/>
      <c r="N37" s="423"/>
      <c r="O37" s="418"/>
      <c r="P37" s="416"/>
      <c r="Q37" s="416"/>
      <c r="R37" s="171" t="s">
        <v>1</v>
      </c>
      <c r="S37" s="171" t="s">
        <v>236</v>
      </c>
      <c r="T37" s="163"/>
      <c r="U37" s="171" t="s">
        <v>237</v>
      </c>
      <c r="V37" s="171" t="s">
        <v>236</v>
      </c>
      <c r="W37" s="163"/>
      <c r="X37" s="171" t="s">
        <v>193</v>
      </c>
      <c r="Y37" s="171" t="s">
        <v>238</v>
      </c>
      <c r="Z37" s="417" t="str">
        <f t="shared" si="15"/>
        <v/>
      </c>
      <c r="AA37" s="417"/>
      <c r="AB37" s="417"/>
      <c r="AC37" s="417"/>
      <c r="AD37" s="180" t="s">
        <v>1</v>
      </c>
      <c r="AE37" s="418"/>
      <c r="AF37" s="416"/>
      <c r="AG37" s="416"/>
      <c r="AH37" s="171" t="s">
        <v>1</v>
      </c>
      <c r="AI37" s="171" t="s">
        <v>236</v>
      </c>
      <c r="AJ37" s="163"/>
      <c r="AK37" s="171" t="s">
        <v>237</v>
      </c>
      <c r="AL37" s="171" t="s">
        <v>236</v>
      </c>
      <c r="AM37" s="163"/>
      <c r="AN37" s="171" t="s">
        <v>193</v>
      </c>
      <c r="AO37" s="171" t="s">
        <v>238</v>
      </c>
      <c r="AP37" s="417" t="str">
        <f t="shared" si="16"/>
        <v/>
      </c>
      <c r="AQ37" s="417"/>
      <c r="AR37" s="417"/>
      <c r="AS37" s="417"/>
      <c r="AT37" s="181" t="s">
        <v>1</v>
      </c>
      <c r="AU37" s="418"/>
      <c r="AV37" s="416"/>
      <c r="AW37" s="416"/>
      <c r="AX37" s="171" t="s">
        <v>1</v>
      </c>
      <c r="AY37" s="171" t="s">
        <v>236</v>
      </c>
      <c r="AZ37" s="163"/>
      <c r="BA37" s="171" t="s">
        <v>237</v>
      </c>
      <c r="BB37" s="171" t="s">
        <v>236</v>
      </c>
      <c r="BC37" s="163"/>
      <c r="BD37" s="171" t="s">
        <v>193</v>
      </c>
      <c r="BE37" s="171" t="s">
        <v>238</v>
      </c>
      <c r="BF37" s="417" t="str">
        <f t="shared" si="17"/>
        <v/>
      </c>
      <c r="BG37" s="417"/>
      <c r="BH37" s="417"/>
      <c r="BI37" s="417"/>
      <c r="BJ37" s="180" t="s">
        <v>1</v>
      </c>
      <c r="BK37" s="418"/>
      <c r="BL37" s="416"/>
      <c r="BM37" s="416"/>
      <c r="BN37" s="171" t="s">
        <v>1</v>
      </c>
      <c r="BO37" s="171" t="s">
        <v>236</v>
      </c>
      <c r="BP37" s="163"/>
      <c r="BQ37" s="171" t="s">
        <v>237</v>
      </c>
      <c r="BR37" s="171" t="s">
        <v>236</v>
      </c>
      <c r="BS37" s="163"/>
      <c r="BT37" s="171" t="s">
        <v>193</v>
      </c>
      <c r="BU37" s="171" t="s">
        <v>238</v>
      </c>
      <c r="BV37" s="417" t="str">
        <f t="shared" si="18"/>
        <v/>
      </c>
      <c r="BW37" s="417"/>
      <c r="BX37" s="417"/>
      <c r="BY37" s="417"/>
      <c r="BZ37" s="180" t="s">
        <v>1</v>
      </c>
      <c r="CA37" s="219" t="str">
        <f t="shared" si="8"/>
        <v/>
      </c>
      <c r="CB37" s="210" t="str">
        <f t="shared" si="9"/>
        <v/>
      </c>
      <c r="CC37" s="201"/>
      <c r="CD37" s="375" t="str">
        <f t="shared" si="10"/>
        <v/>
      </c>
    </row>
    <row r="38" spans="1:82" ht="26.1" customHeight="1" x14ac:dyDescent="0.15">
      <c r="A38" s="169">
        <v>30</v>
      </c>
      <c r="B38" s="409"/>
      <c r="C38" s="410"/>
      <c r="D38" s="410"/>
      <c r="E38" s="410"/>
      <c r="F38" s="410"/>
      <c r="G38" s="413"/>
      <c r="H38" s="414"/>
      <c r="I38" s="414"/>
      <c r="J38" s="179"/>
      <c r="K38" s="413"/>
      <c r="L38" s="414"/>
      <c r="M38" s="414"/>
      <c r="N38" s="423"/>
      <c r="O38" s="418"/>
      <c r="P38" s="416"/>
      <c r="Q38" s="416"/>
      <c r="R38" s="171" t="s">
        <v>1</v>
      </c>
      <c r="S38" s="171" t="s">
        <v>236</v>
      </c>
      <c r="T38" s="163"/>
      <c r="U38" s="171" t="s">
        <v>237</v>
      </c>
      <c r="V38" s="171" t="s">
        <v>236</v>
      </c>
      <c r="W38" s="163"/>
      <c r="X38" s="171" t="s">
        <v>193</v>
      </c>
      <c r="Y38" s="171" t="s">
        <v>238</v>
      </c>
      <c r="Z38" s="417" t="str">
        <f t="shared" si="15"/>
        <v/>
      </c>
      <c r="AA38" s="417"/>
      <c r="AB38" s="417"/>
      <c r="AC38" s="417"/>
      <c r="AD38" s="180" t="s">
        <v>1</v>
      </c>
      <c r="AE38" s="418"/>
      <c r="AF38" s="416"/>
      <c r="AG38" s="416"/>
      <c r="AH38" s="171" t="s">
        <v>1</v>
      </c>
      <c r="AI38" s="171" t="s">
        <v>236</v>
      </c>
      <c r="AJ38" s="163"/>
      <c r="AK38" s="171" t="s">
        <v>237</v>
      </c>
      <c r="AL38" s="171" t="s">
        <v>236</v>
      </c>
      <c r="AM38" s="163"/>
      <c r="AN38" s="171" t="s">
        <v>193</v>
      </c>
      <c r="AO38" s="171" t="s">
        <v>238</v>
      </c>
      <c r="AP38" s="417" t="str">
        <f t="shared" si="16"/>
        <v/>
      </c>
      <c r="AQ38" s="417"/>
      <c r="AR38" s="417"/>
      <c r="AS38" s="417"/>
      <c r="AT38" s="181" t="s">
        <v>1</v>
      </c>
      <c r="AU38" s="418"/>
      <c r="AV38" s="416"/>
      <c r="AW38" s="416"/>
      <c r="AX38" s="171" t="s">
        <v>1</v>
      </c>
      <c r="AY38" s="171" t="s">
        <v>236</v>
      </c>
      <c r="AZ38" s="163"/>
      <c r="BA38" s="171" t="s">
        <v>237</v>
      </c>
      <c r="BB38" s="171" t="s">
        <v>236</v>
      </c>
      <c r="BC38" s="163"/>
      <c r="BD38" s="171" t="s">
        <v>193</v>
      </c>
      <c r="BE38" s="171" t="s">
        <v>238</v>
      </c>
      <c r="BF38" s="417" t="str">
        <f t="shared" si="17"/>
        <v/>
      </c>
      <c r="BG38" s="417"/>
      <c r="BH38" s="417"/>
      <c r="BI38" s="417"/>
      <c r="BJ38" s="180" t="s">
        <v>1</v>
      </c>
      <c r="BK38" s="418"/>
      <c r="BL38" s="416"/>
      <c r="BM38" s="416"/>
      <c r="BN38" s="171" t="s">
        <v>1</v>
      </c>
      <c r="BO38" s="171" t="s">
        <v>236</v>
      </c>
      <c r="BP38" s="163"/>
      <c r="BQ38" s="171" t="s">
        <v>237</v>
      </c>
      <c r="BR38" s="171" t="s">
        <v>236</v>
      </c>
      <c r="BS38" s="163"/>
      <c r="BT38" s="171" t="s">
        <v>193</v>
      </c>
      <c r="BU38" s="171" t="s">
        <v>238</v>
      </c>
      <c r="BV38" s="417" t="str">
        <f t="shared" si="18"/>
        <v/>
      </c>
      <c r="BW38" s="417"/>
      <c r="BX38" s="417"/>
      <c r="BY38" s="417"/>
      <c r="BZ38" s="180" t="s">
        <v>1</v>
      </c>
      <c r="CA38" s="219" t="str">
        <f t="shared" si="8"/>
        <v/>
      </c>
      <c r="CB38" s="210" t="str">
        <f t="shared" si="9"/>
        <v/>
      </c>
      <c r="CC38" s="201"/>
      <c r="CD38" s="375" t="str">
        <f t="shared" si="10"/>
        <v/>
      </c>
    </row>
    <row r="39" spans="1:82" ht="26.1" customHeight="1" x14ac:dyDescent="0.15">
      <c r="A39" s="169">
        <v>31</v>
      </c>
      <c r="B39" s="409"/>
      <c r="C39" s="410"/>
      <c r="D39" s="410"/>
      <c r="E39" s="410"/>
      <c r="F39" s="410"/>
      <c r="G39" s="413"/>
      <c r="H39" s="414"/>
      <c r="I39" s="414"/>
      <c r="J39" s="179"/>
      <c r="K39" s="413"/>
      <c r="L39" s="414"/>
      <c r="M39" s="414"/>
      <c r="N39" s="423"/>
      <c r="O39" s="418"/>
      <c r="P39" s="416"/>
      <c r="Q39" s="416"/>
      <c r="R39" s="171" t="s">
        <v>1</v>
      </c>
      <c r="S39" s="171" t="s">
        <v>236</v>
      </c>
      <c r="T39" s="163"/>
      <c r="U39" s="171" t="s">
        <v>237</v>
      </c>
      <c r="V39" s="171" t="s">
        <v>236</v>
      </c>
      <c r="W39" s="163"/>
      <c r="X39" s="171" t="s">
        <v>193</v>
      </c>
      <c r="Y39" s="171" t="s">
        <v>238</v>
      </c>
      <c r="Z39" s="417" t="str">
        <f t="shared" si="15"/>
        <v/>
      </c>
      <c r="AA39" s="417"/>
      <c r="AB39" s="417"/>
      <c r="AC39" s="417"/>
      <c r="AD39" s="180" t="s">
        <v>1</v>
      </c>
      <c r="AE39" s="418"/>
      <c r="AF39" s="416"/>
      <c r="AG39" s="416"/>
      <c r="AH39" s="171" t="s">
        <v>1</v>
      </c>
      <c r="AI39" s="171" t="s">
        <v>236</v>
      </c>
      <c r="AJ39" s="163"/>
      <c r="AK39" s="171" t="s">
        <v>237</v>
      </c>
      <c r="AL39" s="171" t="s">
        <v>236</v>
      </c>
      <c r="AM39" s="163"/>
      <c r="AN39" s="171" t="s">
        <v>193</v>
      </c>
      <c r="AO39" s="171" t="s">
        <v>238</v>
      </c>
      <c r="AP39" s="417" t="str">
        <f t="shared" si="16"/>
        <v/>
      </c>
      <c r="AQ39" s="417"/>
      <c r="AR39" s="417"/>
      <c r="AS39" s="417"/>
      <c r="AT39" s="181" t="s">
        <v>1</v>
      </c>
      <c r="AU39" s="418"/>
      <c r="AV39" s="416"/>
      <c r="AW39" s="416"/>
      <c r="AX39" s="171" t="s">
        <v>1</v>
      </c>
      <c r="AY39" s="171" t="s">
        <v>236</v>
      </c>
      <c r="AZ39" s="163"/>
      <c r="BA39" s="171" t="s">
        <v>237</v>
      </c>
      <c r="BB39" s="171" t="s">
        <v>236</v>
      </c>
      <c r="BC39" s="163"/>
      <c r="BD39" s="171" t="s">
        <v>193</v>
      </c>
      <c r="BE39" s="171" t="s">
        <v>238</v>
      </c>
      <c r="BF39" s="417" t="str">
        <f t="shared" si="17"/>
        <v/>
      </c>
      <c r="BG39" s="417"/>
      <c r="BH39" s="417"/>
      <c r="BI39" s="417"/>
      <c r="BJ39" s="180" t="s">
        <v>1</v>
      </c>
      <c r="BK39" s="418"/>
      <c r="BL39" s="416"/>
      <c r="BM39" s="416"/>
      <c r="BN39" s="171" t="s">
        <v>1</v>
      </c>
      <c r="BO39" s="171" t="s">
        <v>236</v>
      </c>
      <c r="BP39" s="163"/>
      <c r="BQ39" s="171" t="s">
        <v>237</v>
      </c>
      <c r="BR39" s="171" t="s">
        <v>236</v>
      </c>
      <c r="BS39" s="163"/>
      <c r="BT39" s="171" t="s">
        <v>193</v>
      </c>
      <c r="BU39" s="171" t="s">
        <v>238</v>
      </c>
      <c r="BV39" s="417" t="str">
        <f t="shared" si="18"/>
        <v/>
      </c>
      <c r="BW39" s="417"/>
      <c r="BX39" s="417"/>
      <c r="BY39" s="417"/>
      <c r="BZ39" s="180" t="s">
        <v>1</v>
      </c>
      <c r="CA39" s="219" t="str">
        <f t="shared" si="8"/>
        <v/>
      </c>
      <c r="CB39" s="210" t="str">
        <f t="shared" si="9"/>
        <v/>
      </c>
      <c r="CC39" s="201"/>
      <c r="CD39" s="375" t="str">
        <f t="shared" si="10"/>
        <v/>
      </c>
    </row>
    <row r="40" spans="1:82" ht="26.1" customHeight="1" x14ac:dyDescent="0.15">
      <c r="A40" s="169">
        <v>32</v>
      </c>
      <c r="B40" s="409"/>
      <c r="C40" s="410"/>
      <c r="D40" s="410"/>
      <c r="E40" s="410"/>
      <c r="F40" s="410"/>
      <c r="G40" s="413"/>
      <c r="H40" s="414"/>
      <c r="I40" s="414"/>
      <c r="J40" s="179"/>
      <c r="K40" s="413"/>
      <c r="L40" s="414"/>
      <c r="M40" s="414"/>
      <c r="N40" s="423"/>
      <c r="O40" s="418"/>
      <c r="P40" s="416"/>
      <c r="Q40" s="416"/>
      <c r="R40" s="171" t="s">
        <v>1</v>
      </c>
      <c r="S40" s="171" t="s">
        <v>236</v>
      </c>
      <c r="T40" s="163"/>
      <c r="U40" s="171" t="s">
        <v>237</v>
      </c>
      <c r="V40" s="171" t="s">
        <v>236</v>
      </c>
      <c r="W40" s="163"/>
      <c r="X40" s="171" t="s">
        <v>193</v>
      </c>
      <c r="Y40" s="171" t="s">
        <v>238</v>
      </c>
      <c r="Z40" s="417" t="str">
        <f t="shared" si="15"/>
        <v/>
      </c>
      <c r="AA40" s="417"/>
      <c r="AB40" s="417"/>
      <c r="AC40" s="417"/>
      <c r="AD40" s="180" t="s">
        <v>1</v>
      </c>
      <c r="AE40" s="418"/>
      <c r="AF40" s="416"/>
      <c r="AG40" s="416"/>
      <c r="AH40" s="171" t="s">
        <v>1</v>
      </c>
      <c r="AI40" s="171" t="s">
        <v>236</v>
      </c>
      <c r="AJ40" s="163"/>
      <c r="AK40" s="171" t="s">
        <v>237</v>
      </c>
      <c r="AL40" s="171" t="s">
        <v>236</v>
      </c>
      <c r="AM40" s="163"/>
      <c r="AN40" s="171" t="s">
        <v>193</v>
      </c>
      <c r="AO40" s="171" t="s">
        <v>238</v>
      </c>
      <c r="AP40" s="417" t="str">
        <f t="shared" si="16"/>
        <v/>
      </c>
      <c r="AQ40" s="417"/>
      <c r="AR40" s="417"/>
      <c r="AS40" s="417"/>
      <c r="AT40" s="181" t="s">
        <v>1</v>
      </c>
      <c r="AU40" s="418"/>
      <c r="AV40" s="416"/>
      <c r="AW40" s="416"/>
      <c r="AX40" s="171" t="s">
        <v>1</v>
      </c>
      <c r="AY40" s="171" t="s">
        <v>236</v>
      </c>
      <c r="AZ40" s="163"/>
      <c r="BA40" s="171" t="s">
        <v>237</v>
      </c>
      <c r="BB40" s="171" t="s">
        <v>236</v>
      </c>
      <c r="BC40" s="163"/>
      <c r="BD40" s="171" t="s">
        <v>193</v>
      </c>
      <c r="BE40" s="171" t="s">
        <v>238</v>
      </c>
      <c r="BF40" s="417" t="str">
        <f t="shared" si="17"/>
        <v/>
      </c>
      <c r="BG40" s="417"/>
      <c r="BH40" s="417"/>
      <c r="BI40" s="417"/>
      <c r="BJ40" s="180" t="s">
        <v>1</v>
      </c>
      <c r="BK40" s="418"/>
      <c r="BL40" s="416"/>
      <c r="BM40" s="416"/>
      <c r="BN40" s="171" t="s">
        <v>1</v>
      </c>
      <c r="BO40" s="171" t="s">
        <v>236</v>
      </c>
      <c r="BP40" s="163"/>
      <c r="BQ40" s="171" t="s">
        <v>237</v>
      </c>
      <c r="BR40" s="171" t="s">
        <v>236</v>
      </c>
      <c r="BS40" s="163"/>
      <c r="BT40" s="171" t="s">
        <v>193</v>
      </c>
      <c r="BU40" s="171" t="s">
        <v>238</v>
      </c>
      <c r="BV40" s="417" t="str">
        <f t="shared" si="18"/>
        <v/>
      </c>
      <c r="BW40" s="417"/>
      <c r="BX40" s="417"/>
      <c r="BY40" s="417"/>
      <c r="BZ40" s="180" t="s">
        <v>1</v>
      </c>
      <c r="CA40" s="219" t="str">
        <f t="shared" si="8"/>
        <v/>
      </c>
      <c r="CB40" s="210" t="str">
        <f t="shared" si="9"/>
        <v/>
      </c>
      <c r="CC40" s="201"/>
      <c r="CD40" s="375" t="str">
        <f t="shared" si="10"/>
        <v/>
      </c>
    </row>
    <row r="41" spans="1:82" ht="26.1" customHeight="1" x14ac:dyDescent="0.15">
      <c r="A41" s="169">
        <v>33</v>
      </c>
      <c r="B41" s="409"/>
      <c r="C41" s="410"/>
      <c r="D41" s="410"/>
      <c r="E41" s="410"/>
      <c r="F41" s="410"/>
      <c r="G41" s="413"/>
      <c r="H41" s="414"/>
      <c r="I41" s="414"/>
      <c r="J41" s="179"/>
      <c r="K41" s="413"/>
      <c r="L41" s="414"/>
      <c r="M41" s="414"/>
      <c r="N41" s="423"/>
      <c r="O41" s="418"/>
      <c r="P41" s="416"/>
      <c r="Q41" s="416"/>
      <c r="R41" s="171" t="s">
        <v>1</v>
      </c>
      <c r="S41" s="171" t="s">
        <v>236</v>
      </c>
      <c r="T41" s="163"/>
      <c r="U41" s="171" t="s">
        <v>237</v>
      </c>
      <c r="V41" s="171" t="s">
        <v>236</v>
      </c>
      <c r="W41" s="163"/>
      <c r="X41" s="171" t="s">
        <v>193</v>
      </c>
      <c r="Y41" s="171" t="s">
        <v>238</v>
      </c>
      <c r="Z41" s="417" t="str">
        <f t="shared" si="4"/>
        <v/>
      </c>
      <c r="AA41" s="417"/>
      <c r="AB41" s="417"/>
      <c r="AC41" s="417"/>
      <c r="AD41" s="172" t="s">
        <v>1</v>
      </c>
      <c r="AE41" s="418"/>
      <c r="AF41" s="416"/>
      <c r="AG41" s="416"/>
      <c r="AH41" s="171" t="s">
        <v>1</v>
      </c>
      <c r="AI41" s="171" t="s">
        <v>236</v>
      </c>
      <c r="AJ41" s="163"/>
      <c r="AK41" s="171" t="s">
        <v>237</v>
      </c>
      <c r="AL41" s="171" t="s">
        <v>236</v>
      </c>
      <c r="AM41" s="163"/>
      <c r="AN41" s="171" t="s">
        <v>193</v>
      </c>
      <c r="AO41" s="171" t="s">
        <v>238</v>
      </c>
      <c r="AP41" s="417" t="str">
        <f t="shared" si="5"/>
        <v/>
      </c>
      <c r="AQ41" s="417"/>
      <c r="AR41" s="417"/>
      <c r="AS41" s="417"/>
      <c r="AT41" s="178" t="s">
        <v>1</v>
      </c>
      <c r="AU41" s="418"/>
      <c r="AV41" s="416"/>
      <c r="AW41" s="416"/>
      <c r="AX41" s="171" t="s">
        <v>1</v>
      </c>
      <c r="AY41" s="171" t="s">
        <v>236</v>
      </c>
      <c r="AZ41" s="163"/>
      <c r="BA41" s="171" t="s">
        <v>237</v>
      </c>
      <c r="BB41" s="171" t="s">
        <v>236</v>
      </c>
      <c r="BC41" s="163"/>
      <c r="BD41" s="171" t="s">
        <v>193</v>
      </c>
      <c r="BE41" s="171" t="s">
        <v>238</v>
      </c>
      <c r="BF41" s="417" t="str">
        <f t="shared" si="6"/>
        <v/>
      </c>
      <c r="BG41" s="417"/>
      <c r="BH41" s="417"/>
      <c r="BI41" s="417"/>
      <c r="BJ41" s="172" t="s">
        <v>1</v>
      </c>
      <c r="BK41" s="418"/>
      <c r="BL41" s="416"/>
      <c r="BM41" s="416"/>
      <c r="BN41" s="171" t="s">
        <v>1</v>
      </c>
      <c r="BO41" s="171" t="s">
        <v>236</v>
      </c>
      <c r="BP41" s="163"/>
      <c r="BQ41" s="171" t="s">
        <v>237</v>
      </c>
      <c r="BR41" s="171" t="s">
        <v>236</v>
      </c>
      <c r="BS41" s="163"/>
      <c r="BT41" s="171" t="s">
        <v>193</v>
      </c>
      <c r="BU41" s="171" t="s">
        <v>238</v>
      </c>
      <c r="BV41" s="417" t="str">
        <f t="shared" si="7"/>
        <v/>
      </c>
      <c r="BW41" s="417"/>
      <c r="BX41" s="417"/>
      <c r="BY41" s="417"/>
      <c r="BZ41" s="172" t="s">
        <v>1</v>
      </c>
      <c r="CA41" s="219" t="str">
        <f t="shared" si="8"/>
        <v/>
      </c>
      <c r="CB41" s="210" t="str">
        <f t="shared" si="9"/>
        <v/>
      </c>
      <c r="CC41" s="201"/>
      <c r="CD41" s="375" t="str">
        <f t="shared" si="10"/>
        <v/>
      </c>
    </row>
    <row r="42" spans="1:82" ht="26.1" customHeight="1" x14ac:dyDescent="0.15">
      <c r="A42" s="169">
        <v>34</v>
      </c>
      <c r="B42" s="409"/>
      <c r="C42" s="410"/>
      <c r="D42" s="410"/>
      <c r="E42" s="410"/>
      <c r="F42" s="410"/>
      <c r="G42" s="413"/>
      <c r="H42" s="414"/>
      <c r="I42" s="414"/>
      <c r="J42" s="179"/>
      <c r="K42" s="413"/>
      <c r="L42" s="414"/>
      <c r="M42" s="414"/>
      <c r="N42" s="423"/>
      <c r="O42" s="418"/>
      <c r="P42" s="416"/>
      <c r="Q42" s="416"/>
      <c r="R42" s="171" t="s">
        <v>1</v>
      </c>
      <c r="S42" s="171" t="s">
        <v>236</v>
      </c>
      <c r="T42" s="163"/>
      <c r="U42" s="171" t="s">
        <v>237</v>
      </c>
      <c r="V42" s="171" t="s">
        <v>236</v>
      </c>
      <c r="W42" s="163"/>
      <c r="X42" s="171" t="s">
        <v>193</v>
      </c>
      <c r="Y42" s="171" t="s">
        <v>238</v>
      </c>
      <c r="Z42" s="417" t="str">
        <f t="shared" si="4"/>
        <v/>
      </c>
      <c r="AA42" s="417"/>
      <c r="AB42" s="417"/>
      <c r="AC42" s="417"/>
      <c r="AD42" s="180" t="s">
        <v>1</v>
      </c>
      <c r="AE42" s="418"/>
      <c r="AF42" s="416"/>
      <c r="AG42" s="416"/>
      <c r="AH42" s="171" t="s">
        <v>1</v>
      </c>
      <c r="AI42" s="171" t="s">
        <v>236</v>
      </c>
      <c r="AJ42" s="163"/>
      <c r="AK42" s="171" t="s">
        <v>237</v>
      </c>
      <c r="AL42" s="171" t="s">
        <v>236</v>
      </c>
      <c r="AM42" s="163"/>
      <c r="AN42" s="171" t="s">
        <v>193</v>
      </c>
      <c r="AO42" s="171" t="s">
        <v>238</v>
      </c>
      <c r="AP42" s="417" t="str">
        <f t="shared" si="5"/>
        <v/>
      </c>
      <c r="AQ42" s="417"/>
      <c r="AR42" s="417"/>
      <c r="AS42" s="417"/>
      <c r="AT42" s="181" t="s">
        <v>1</v>
      </c>
      <c r="AU42" s="418"/>
      <c r="AV42" s="416"/>
      <c r="AW42" s="416"/>
      <c r="AX42" s="171" t="s">
        <v>1</v>
      </c>
      <c r="AY42" s="171" t="s">
        <v>236</v>
      </c>
      <c r="AZ42" s="163"/>
      <c r="BA42" s="171" t="s">
        <v>237</v>
      </c>
      <c r="BB42" s="171" t="s">
        <v>236</v>
      </c>
      <c r="BC42" s="163"/>
      <c r="BD42" s="171" t="s">
        <v>193</v>
      </c>
      <c r="BE42" s="171" t="s">
        <v>238</v>
      </c>
      <c r="BF42" s="417" t="str">
        <f t="shared" si="6"/>
        <v/>
      </c>
      <c r="BG42" s="417"/>
      <c r="BH42" s="417"/>
      <c r="BI42" s="417"/>
      <c r="BJ42" s="180" t="s">
        <v>1</v>
      </c>
      <c r="BK42" s="418"/>
      <c r="BL42" s="416"/>
      <c r="BM42" s="416"/>
      <c r="BN42" s="171" t="s">
        <v>1</v>
      </c>
      <c r="BO42" s="171" t="s">
        <v>236</v>
      </c>
      <c r="BP42" s="163"/>
      <c r="BQ42" s="171" t="s">
        <v>237</v>
      </c>
      <c r="BR42" s="171" t="s">
        <v>236</v>
      </c>
      <c r="BS42" s="163"/>
      <c r="BT42" s="171" t="s">
        <v>193</v>
      </c>
      <c r="BU42" s="171" t="s">
        <v>238</v>
      </c>
      <c r="BV42" s="417" t="str">
        <f t="shared" si="7"/>
        <v/>
      </c>
      <c r="BW42" s="417"/>
      <c r="BX42" s="417"/>
      <c r="BY42" s="417"/>
      <c r="BZ42" s="180" t="s">
        <v>1</v>
      </c>
      <c r="CA42" s="219" t="str">
        <f t="shared" si="8"/>
        <v/>
      </c>
      <c r="CB42" s="210" t="str">
        <f t="shared" si="9"/>
        <v/>
      </c>
      <c r="CC42" s="201"/>
      <c r="CD42" s="375" t="str">
        <f t="shared" si="10"/>
        <v/>
      </c>
    </row>
    <row r="43" spans="1:82" ht="26.1" customHeight="1" x14ac:dyDescent="0.15">
      <c r="A43" s="169">
        <v>35</v>
      </c>
      <c r="B43" s="409"/>
      <c r="C43" s="410"/>
      <c r="D43" s="410"/>
      <c r="E43" s="410"/>
      <c r="F43" s="410"/>
      <c r="G43" s="413"/>
      <c r="H43" s="414"/>
      <c r="I43" s="414"/>
      <c r="J43" s="179"/>
      <c r="K43" s="413"/>
      <c r="L43" s="414"/>
      <c r="M43" s="414"/>
      <c r="N43" s="423"/>
      <c r="O43" s="418"/>
      <c r="P43" s="416"/>
      <c r="Q43" s="416"/>
      <c r="R43" s="171" t="s">
        <v>1</v>
      </c>
      <c r="S43" s="171" t="s">
        <v>236</v>
      </c>
      <c r="T43" s="163"/>
      <c r="U43" s="171" t="s">
        <v>237</v>
      </c>
      <c r="V43" s="171" t="s">
        <v>236</v>
      </c>
      <c r="W43" s="163"/>
      <c r="X43" s="171" t="s">
        <v>193</v>
      </c>
      <c r="Y43" s="171" t="s">
        <v>238</v>
      </c>
      <c r="Z43" s="417" t="str">
        <f t="shared" ref="Z43:Z50" si="19">IF(O43="","",IF(AND(OR(K43="基本給",K43="手当"),OR(O43&gt;40000,O43&lt;5000)),"月額NG",O43*T43*W43))</f>
        <v/>
      </c>
      <c r="AA43" s="417"/>
      <c r="AB43" s="417"/>
      <c r="AC43" s="417"/>
      <c r="AD43" s="180" t="s">
        <v>1</v>
      </c>
      <c r="AE43" s="418"/>
      <c r="AF43" s="416"/>
      <c r="AG43" s="416"/>
      <c r="AH43" s="171" t="s">
        <v>1</v>
      </c>
      <c r="AI43" s="171" t="s">
        <v>236</v>
      </c>
      <c r="AJ43" s="163"/>
      <c r="AK43" s="171" t="s">
        <v>237</v>
      </c>
      <c r="AL43" s="171" t="s">
        <v>236</v>
      </c>
      <c r="AM43" s="163"/>
      <c r="AN43" s="171" t="s">
        <v>193</v>
      </c>
      <c r="AO43" s="171" t="s">
        <v>238</v>
      </c>
      <c r="AP43" s="417" t="str">
        <f t="shared" ref="AP43:AP50" si="20">IF(AE43="","",IF(AND(OR(K43="基本給",K43="手当"),OR(AE43&gt;40000,0&lt;AE43&lt;5000)),"月額NG",AE43*AJ43*AM43))</f>
        <v/>
      </c>
      <c r="AQ43" s="417"/>
      <c r="AR43" s="417"/>
      <c r="AS43" s="417"/>
      <c r="AT43" s="181" t="s">
        <v>1</v>
      </c>
      <c r="AU43" s="418"/>
      <c r="AV43" s="416"/>
      <c r="AW43" s="416"/>
      <c r="AX43" s="171" t="s">
        <v>1</v>
      </c>
      <c r="AY43" s="171" t="s">
        <v>236</v>
      </c>
      <c r="AZ43" s="163"/>
      <c r="BA43" s="171" t="s">
        <v>237</v>
      </c>
      <c r="BB43" s="171" t="s">
        <v>236</v>
      </c>
      <c r="BC43" s="163"/>
      <c r="BD43" s="171" t="s">
        <v>193</v>
      </c>
      <c r="BE43" s="171" t="s">
        <v>238</v>
      </c>
      <c r="BF43" s="417" t="str">
        <f t="shared" ref="BF43:BF50" si="21">IF($AU43="","",IF(OR(G43="栄養士",G43="調理師",G43="事務職員",G43="その他職員"),"職種NG",IF(AND($AU43&gt;1,$J43&lt;7),"経験年数NG",IF(AND(OR(K43="基本給",K43="手当"),OR(AU43&gt;40000,AU43&lt;5000)),"月額NG",AU43*AZ43*BC43))))</f>
        <v/>
      </c>
      <c r="BG43" s="417"/>
      <c r="BH43" s="417"/>
      <c r="BI43" s="417"/>
      <c r="BJ43" s="180" t="s">
        <v>1</v>
      </c>
      <c r="BK43" s="418"/>
      <c r="BL43" s="416"/>
      <c r="BM43" s="416"/>
      <c r="BN43" s="171" t="s">
        <v>1</v>
      </c>
      <c r="BO43" s="171" t="s">
        <v>236</v>
      </c>
      <c r="BP43" s="163"/>
      <c r="BQ43" s="171" t="s">
        <v>237</v>
      </c>
      <c r="BR43" s="171" t="s">
        <v>236</v>
      </c>
      <c r="BS43" s="163"/>
      <c r="BT43" s="171" t="s">
        <v>193</v>
      </c>
      <c r="BU43" s="171" t="s">
        <v>238</v>
      </c>
      <c r="BV43" s="417" t="str">
        <f t="shared" ref="BV43:BV50" si="22">IF($BK43="","",IF(AND($BK43&gt;1,$J43&lt;7),"NG",IF(AND(OR(K43="基本給",K43="手当"),OR(BK43&gt;40000,BK43&lt;5000)),"NG",BK43*BP43*BS43)))</f>
        <v/>
      </c>
      <c r="BW43" s="417"/>
      <c r="BX43" s="417"/>
      <c r="BY43" s="417"/>
      <c r="BZ43" s="180" t="s">
        <v>1</v>
      </c>
      <c r="CA43" s="219" t="str">
        <f t="shared" si="8"/>
        <v/>
      </c>
      <c r="CB43" s="210" t="str">
        <f t="shared" si="9"/>
        <v/>
      </c>
      <c r="CC43" s="201"/>
      <c r="CD43" s="375" t="str">
        <f t="shared" si="10"/>
        <v/>
      </c>
    </row>
    <row r="44" spans="1:82" ht="26.1" customHeight="1" x14ac:dyDescent="0.15">
      <c r="A44" s="169">
        <v>36</v>
      </c>
      <c r="B44" s="409"/>
      <c r="C44" s="410"/>
      <c r="D44" s="410"/>
      <c r="E44" s="410"/>
      <c r="F44" s="410"/>
      <c r="G44" s="413"/>
      <c r="H44" s="414"/>
      <c r="I44" s="414"/>
      <c r="J44" s="179"/>
      <c r="K44" s="413"/>
      <c r="L44" s="414"/>
      <c r="M44" s="414"/>
      <c r="N44" s="423"/>
      <c r="O44" s="418"/>
      <c r="P44" s="416"/>
      <c r="Q44" s="416"/>
      <c r="R44" s="171" t="s">
        <v>1</v>
      </c>
      <c r="S44" s="171" t="s">
        <v>236</v>
      </c>
      <c r="T44" s="163"/>
      <c r="U44" s="171" t="s">
        <v>237</v>
      </c>
      <c r="V44" s="171" t="s">
        <v>236</v>
      </c>
      <c r="W44" s="163"/>
      <c r="X44" s="171" t="s">
        <v>193</v>
      </c>
      <c r="Y44" s="171" t="s">
        <v>238</v>
      </c>
      <c r="Z44" s="417" t="str">
        <f t="shared" si="19"/>
        <v/>
      </c>
      <c r="AA44" s="417"/>
      <c r="AB44" s="417"/>
      <c r="AC44" s="417"/>
      <c r="AD44" s="180" t="s">
        <v>1</v>
      </c>
      <c r="AE44" s="418"/>
      <c r="AF44" s="416"/>
      <c r="AG44" s="416"/>
      <c r="AH44" s="171" t="s">
        <v>1</v>
      </c>
      <c r="AI44" s="171" t="s">
        <v>236</v>
      </c>
      <c r="AJ44" s="163"/>
      <c r="AK44" s="171" t="s">
        <v>237</v>
      </c>
      <c r="AL44" s="171" t="s">
        <v>236</v>
      </c>
      <c r="AM44" s="163"/>
      <c r="AN44" s="171" t="s">
        <v>193</v>
      </c>
      <c r="AO44" s="171" t="s">
        <v>238</v>
      </c>
      <c r="AP44" s="417" t="str">
        <f t="shared" si="20"/>
        <v/>
      </c>
      <c r="AQ44" s="417"/>
      <c r="AR44" s="417"/>
      <c r="AS44" s="417"/>
      <c r="AT44" s="181" t="s">
        <v>1</v>
      </c>
      <c r="AU44" s="418"/>
      <c r="AV44" s="416"/>
      <c r="AW44" s="416"/>
      <c r="AX44" s="171" t="s">
        <v>1</v>
      </c>
      <c r="AY44" s="171" t="s">
        <v>236</v>
      </c>
      <c r="AZ44" s="163"/>
      <c r="BA44" s="171" t="s">
        <v>237</v>
      </c>
      <c r="BB44" s="171" t="s">
        <v>236</v>
      </c>
      <c r="BC44" s="163"/>
      <c r="BD44" s="171" t="s">
        <v>193</v>
      </c>
      <c r="BE44" s="171" t="s">
        <v>238</v>
      </c>
      <c r="BF44" s="417" t="str">
        <f t="shared" si="21"/>
        <v/>
      </c>
      <c r="BG44" s="417"/>
      <c r="BH44" s="417"/>
      <c r="BI44" s="417"/>
      <c r="BJ44" s="180" t="s">
        <v>1</v>
      </c>
      <c r="BK44" s="418"/>
      <c r="BL44" s="416"/>
      <c r="BM44" s="416"/>
      <c r="BN44" s="171" t="s">
        <v>1</v>
      </c>
      <c r="BO44" s="171" t="s">
        <v>236</v>
      </c>
      <c r="BP44" s="163"/>
      <c r="BQ44" s="171" t="s">
        <v>237</v>
      </c>
      <c r="BR44" s="171" t="s">
        <v>236</v>
      </c>
      <c r="BS44" s="163"/>
      <c r="BT44" s="171" t="s">
        <v>193</v>
      </c>
      <c r="BU44" s="171" t="s">
        <v>238</v>
      </c>
      <c r="BV44" s="417" t="str">
        <f t="shared" si="22"/>
        <v/>
      </c>
      <c r="BW44" s="417"/>
      <c r="BX44" s="417"/>
      <c r="BY44" s="417"/>
      <c r="BZ44" s="180" t="s">
        <v>1</v>
      </c>
      <c r="CA44" s="219" t="str">
        <f t="shared" si="8"/>
        <v/>
      </c>
      <c r="CB44" s="210" t="str">
        <f t="shared" si="9"/>
        <v/>
      </c>
      <c r="CC44" s="201"/>
      <c r="CD44" s="375" t="str">
        <f t="shared" si="10"/>
        <v/>
      </c>
    </row>
    <row r="45" spans="1:82" ht="26.1" customHeight="1" x14ac:dyDescent="0.15">
      <c r="A45" s="169">
        <v>37</v>
      </c>
      <c r="B45" s="409"/>
      <c r="C45" s="410"/>
      <c r="D45" s="410"/>
      <c r="E45" s="410"/>
      <c r="F45" s="410"/>
      <c r="G45" s="413"/>
      <c r="H45" s="414"/>
      <c r="I45" s="414"/>
      <c r="J45" s="179"/>
      <c r="K45" s="413"/>
      <c r="L45" s="414"/>
      <c r="M45" s="414"/>
      <c r="N45" s="423"/>
      <c r="O45" s="418"/>
      <c r="P45" s="416"/>
      <c r="Q45" s="416"/>
      <c r="R45" s="171" t="s">
        <v>1</v>
      </c>
      <c r="S45" s="171" t="s">
        <v>236</v>
      </c>
      <c r="T45" s="163"/>
      <c r="U45" s="171" t="s">
        <v>237</v>
      </c>
      <c r="V45" s="171" t="s">
        <v>236</v>
      </c>
      <c r="W45" s="163"/>
      <c r="X45" s="171" t="s">
        <v>193</v>
      </c>
      <c r="Y45" s="171" t="s">
        <v>238</v>
      </c>
      <c r="Z45" s="417" t="str">
        <f t="shared" si="19"/>
        <v/>
      </c>
      <c r="AA45" s="417"/>
      <c r="AB45" s="417"/>
      <c r="AC45" s="417"/>
      <c r="AD45" s="180" t="s">
        <v>1</v>
      </c>
      <c r="AE45" s="418"/>
      <c r="AF45" s="416"/>
      <c r="AG45" s="416"/>
      <c r="AH45" s="171" t="s">
        <v>1</v>
      </c>
      <c r="AI45" s="171" t="s">
        <v>236</v>
      </c>
      <c r="AJ45" s="163"/>
      <c r="AK45" s="171" t="s">
        <v>237</v>
      </c>
      <c r="AL45" s="171" t="s">
        <v>236</v>
      </c>
      <c r="AM45" s="163"/>
      <c r="AN45" s="171" t="s">
        <v>193</v>
      </c>
      <c r="AO45" s="171" t="s">
        <v>238</v>
      </c>
      <c r="AP45" s="417" t="str">
        <f t="shared" si="20"/>
        <v/>
      </c>
      <c r="AQ45" s="417"/>
      <c r="AR45" s="417"/>
      <c r="AS45" s="417"/>
      <c r="AT45" s="181" t="s">
        <v>1</v>
      </c>
      <c r="AU45" s="418"/>
      <c r="AV45" s="416"/>
      <c r="AW45" s="416"/>
      <c r="AX45" s="171" t="s">
        <v>1</v>
      </c>
      <c r="AY45" s="171" t="s">
        <v>236</v>
      </c>
      <c r="AZ45" s="163"/>
      <c r="BA45" s="171" t="s">
        <v>237</v>
      </c>
      <c r="BB45" s="171" t="s">
        <v>236</v>
      </c>
      <c r="BC45" s="163"/>
      <c r="BD45" s="171" t="s">
        <v>193</v>
      </c>
      <c r="BE45" s="171" t="s">
        <v>238</v>
      </c>
      <c r="BF45" s="417" t="str">
        <f t="shared" si="21"/>
        <v/>
      </c>
      <c r="BG45" s="417"/>
      <c r="BH45" s="417"/>
      <c r="BI45" s="417"/>
      <c r="BJ45" s="180" t="s">
        <v>1</v>
      </c>
      <c r="BK45" s="418"/>
      <c r="BL45" s="416"/>
      <c r="BM45" s="416"/>
      <c r="BN45" s="171" t="s">
        <v>1</v>
      </c>
      <c r="BO45" s="171" t="s">
        <v>236</v>
      </c>
      <c r="BP45" s="163"/>
      <c r="BQ45" s="171" t="s">
        <v>237</v>
      </c>
      <c r="BR45" s="171" t="s">
        <v>236</v>
      </c>
      <c r="BS45" s="163"/>
      <c r="BT45" s="171" t="s">
        <v>193</v>
      </c>
      <c r="BU45" s="171" t="s">
        <v>238</v>
      </c>
      <c r="BV45" s="417" t="str">
        <f t="shared" si="22"/>
        <v/>
      </c>
      <c r="BW45" s="417"/>
      <c r="BX45" s="417"/>
      <c r="BY45" s="417"/>
      <c r="BZ45" s="180" t="s">
        <v>1</v>
      </c>
      <c r="CA45" s="219" t="str">
        <f t="shared" si="8"/>
        <v/>
      </c>
      <c r="CB45" s="210" t="str">
        <f t="shared" si="9"/>
        <v/>
      </c>
      <c r="CC45" s="201"/>
      <c r="CD45" s="375" t="str">
        <f t="shared" si="10"/>
        <v/>
      </c>
    </row>
    <row r="46" spans="1:82" ht="26.1" customHeight="1" x14ac:dyDescent="0.15">
      <c r="A46" s="169">
        <v>38</v>
      </c>
      <c r="B46" s="409"/>
      <c r="C46" s="410"/>
      <c r="D46" s="410"/>
      <c r="E46" s="410"/>
      <c r="F46" s="410"/>
      <c r="G46" s="413"/>
      <c r="H46" s="414"/>
      <c r="I46" s="414"/>
      <c r="J46" s="179"/>
      <c r="K46" s="413"/>
      <c r="L46" s="414"/>
      <c r="M46" s="414"/>
      <c r="N46" s="423"/>
      <c r="O46" s="418"/>
      <c r="P46" s="416"/>
      <c r="Q46" s="416"/>
      <c r="R46" s="171" t="s">
        <v>1</v>
      </c>
      <c r="S46" s="171" t="s">
        <v>236</v>
      </c>
      <c r="T46" s="163"/>
      <c r="U46" s="171" t="s">
        <v>237</v>
      </c>
      <c r="V46" s="171" t="s">
        <v>236</v>
      </c>
      <c r="W46" s="163"/>
      <c r="X46" s="171" t="s">
        <v>193</v>
      </c>
      <c r="Y46" s="171" t="s">
        <v>238</v>
      </c>
      <c r="Z46" s="417" t="str">
        <f t="shared" si="19"/>
        <v/>
      </c>
      <c r="AA46" s="417"/>
      <c r="AB46" s="417"/>
      <c r="AC46" s="417"/>
      <c r="AD46" s="180" t="s">
        <v>1</v>
      </c>
      <c r="AE46" s="418"/>
      <c r="AF46" s="416"/>
      <c r="AG46" s="416"/>
      <c r="AH46" s="171" t="s">
        <v>1</v>
      </c>
      <c r="AI46" s="171" t="s">
        <v>236</v>
      </c>
      <c r="AJ46" s="163"/>
      <c r="AK46" s="171" t="s">
        <v>237</v>
      </c>
      <c r="AL46" s="171" t="s">
        <v>236</v>
      </c>
      <c r="AM46" s="163"/>
      <c r="AN46" s="171" t="s">
        <v>193</v>
      </c>
      <c r="AO46" s="171" t="s">
        <v>238</v>
      </c>
      <c r="AP46" s="417" t="str">
        <f t="shared" si="20"/>
        <v/>
      </c>
      <c r="AQ46" s="417"/>
      <c r="AR46" s="417"/>
      <c r="AS46" s="417"/>
      <c r="AT46" s="181" t="s">
        <v>1</v>
      </c>
      <c r="AU46" s="418"/>
      <c r="AV46" s="416"/>
      <c r="AW46" s="416"/>
      <c r="AX46" s="171" t="s">
        <v>1</v>
      </c>
      <c r="AY46" s="171" t="s">
        <v>236</v>
      </c>
      <c r="AZ46" s="163"/>
      <c r="BA46" s="171" t="s">
        <v>237</v>
      </c>
      <c r="BB46" s="171" t="s">
        <v>236</v>
      </c>
      <c r="BC46" s="163"/>
      <c r="BD46" s="171" t="s">
        <v>193</v>
      </c>
      <c r="BE46" s="171" t="s">
        <v>238</v>
      </c>
      <c r="BF46" s="417" t="str">
        <f t="shared" si="21"/>
        <v/>
      </c>
      <c r="BG46" s="417"/>
      <c r="BH46" s="417"/>
      <c r="BI46" s="417"/>
      <c r="BJ46" s="180" t="s">
        <v>1</v>
      </c>
      <c r="BK46" s="418"/>
      <c r="BL46" s="416"/>
      <c r="BM46" s="416"/>
      <c r="BN46" s="171" t="s">
        <v>1</v>
      </c>
      <c r="BO46" s="171" t="s">
        <v>236</v>
      </c>
      <c r="BP46" s="163"/>
      <c r="BQ46" s="171" t="s">
        <v>237</v>
      </c>
      <c r="BR46" s="171" t="s">
        <v>236</v>
      </c>
      <c r="BS46" s="163"/>
      <c r="BT46" s="171" t="s">
        <v>193</v>
      </c>
      <c r="BU46" s="171" t="s">
        <v>238</v>
      </c>
      <c r="BV46" s="417" t="str">
        <f t="shared" si="22"/>
        <v/>
      </c>
      <c r="BW46" s="417"/>
      <c r="BX46" s="417"/>
      <c r="BY46" s="417"/>
      <c r="BZ46" s="180" t="s">
        <v>1</v>
      </c>
      <c r="CA46" s="219" t="str">
        <f t="shared" si="8"/>
        <v/>
      </c>
      <c r="CB46" s="210" t="str">
        <f t="shared" si="9"/>
        <v/>
      </c>
      <c r="CC46" s="201"/>
      <c r="CD46" s="375" t="str">
        <f t="shared" si="10"/>
        <v/>
      </c>
    </row>
    <row r="47" spans="1:82" ht="26.1" customHeight="1" x14ac:dyDescent="0.15">
      <c r="A47" s="169">
        <v>39</v>
      </c>
      <c r="B47" s="409"/>
      <c r="C47" s="410"/>
      <c r="D47" s="410"/>
      <c r="E47" s="410"/>
      <c r="F47" s="410"/>
      <c r="G47" s="413"/>
      <c r="H47" s="414"/>
      <c r="I47" s="414"/>
      <c r="J47" s="179"/>
      <c r="K47" s="413"/>
      <c r="L47" s="414"/>
      <c r="M47" s="414"/>
      <c r="N47" s="423"/>
      <c r="O47" s="418"/>
      <c r="P47" s="416"/>
      <c r="Q47" s="416"/>
      <c r="R47" s="171" t="s">
        <v>1</v>
      </c>
      <c r="S47" s="171" t="s">
        <v>236</v>
      </c>
      <c r="T47" s="163"/>
      <c r="U47" s="171" t="s">
        <v>237</v>
      </c>
      <c r="V47" s="171" t="s">
        <v>236</v>
      </c>
      <c r="W47" s="163"/>
      <c r="X47" s="171" t="s">
        <v>193</v>
      </c>
      <c r="Y47" s="171" t="s">
        <v>238</v>
      </c>
      <c r="Z47" s="417" t="str">
        <f t="shared" si="19"/>
        <v/>
      </c>
      <c r="AA47" s="417"/>
      <c r="AB47" s="417"/>
      <c r="AC47" s="417"/>
      <c r="AD47" s="180" t="s">
        <v>1</v>
      </c>
      <c r="AE47" s="418"/>
      <c r="AF47" s="416"/>
      <c r="AG47" s="416"/>
      <c r="AH47" s="171" t="s">
        <v>1</v>
      </c>
      <c r="AI47" s="171" t="s">
        <v>236</v>
      </c>
      <c r="AJ47" s="163"/>
      <c r="AK47" s="171" t="s">
        <v>237</v>
      </c>
      <c r="AL47" s="171" t="s">
        <v>236</v>
      </c>
      <c r="AM47" s="163"/>
      <c r="AN47" s="171" t="s">
        <v>193</v>
      </c>
      <c r="AO47" s="171" t="s">
        <v>238</v>
      </c>
      <c r="AP47" s="417" t="str">
        <f t="shared" si="20"/>
        <v/>
      </c>
      <c r="AQ47" s="417"/>
      <c r="AR47" s="417"/>
      <c r="AS47" s="417"/>
      <c r="AT47" s="181" t="s">
        <v>1</v>
      </c>
      <c r="AU47" s="418"/>
      <c r="AV47" s="416"/>
      <c r="AW47" s="416"/>
      <c r="AX47" s="171" t="s">
        <v>1</v>
      </c>
      <c r="AY47" s="171" t="s">
        <v>236</v>
      </c>
      <c r="AZ47" s="163"/>
      <c r="BA47" s="171" t="s">
        <v>237</v>
      </c>
      <c r="BB47" s="171" t="s">
        <v>236</v>
      </c>
      <c r="BC47" s="163"/>
      <c r="BD47" s="171" t="s">
        <v>193</v>
      </c>
      <c r="BE47" s="171" t="s">
        <v>238</v>
      </c>
      <c r="BF47" s="417" t="str">
        <f t="shared" si="21"/>
        <v/>
      </c>
      <c r="BG47" s="417"/>
      <c r="BH47" s="417"/>
      <c r="BI47" s="417"/>
      <c r="BJ47" s="180" t="s">
        <v>1</v>
      </c>
      <c r="BK47" s="418"/>
      <c r="BL47" s="416"/>
      <c r="BM47" s="416"/>
      <c r="BN47" s="171" t="s">
        <v>1</v>
      </c>
      <c r="BO47" s="171" t="s">
        <v>236</v>
      </c>
      <c r="BP47" s="163"/>
      <c r="BQ47" s="171" t="s">
        <v>237</v>
      </c>
      <c r="BR47" s="171" t="s">
        <v>236</v>
      </c>
      <c r="BS47" s="163"/>
      <c r="BT47" s="171" t="s">
        <v>193</v>
      </c>
      <c r="BU47" s="171" t="s">
        <v>238</v>
      </c>
      <c r="BV47" s="417" t="str">
        <f t="shared" si="22"/>
        <v/>
      </c>
      <c r="BW47" s="417"/>
      <c r="BX47" s="417"/>
      <c r="BY47" s="417"/>
      <c r="BZ47" s="180" t="s">
        <v>1</v>
      </c>
      <c r="CA47" s="219" t="str">
        <f t="shared" si="8"/>
        <v/>
      </c>
      <c r="CB47" s="210" t="str">
        <f t="shared" si="9"/>
        <v/>
      </c>
      <c r="CC47" s="201"/>
      <c r="CD47" s="375" t="str">
        <f t="shared" si="10"/>
        <v/>
      </c>
    </row>
    <row r="48" spans="1:82" ht="26.1" customHeight="1" x14ac:dyDescent="0.15">
      <c r="A48" s="169">
        <v>40</v>
      </c>
      <c r="B48" s="409"/>
      <c r="C48" s="410"/>
      <c r="D48" s="410"/>
      <c r="E48" s="410"/>
      <c r="F48" s="410"/>
      <c r="G48" s="413"/>
      <c r="H48" s="414"/>
      <c r="I48" s="414"/>
      <c r="J48" s="179"/>
      <c r="K48" s="413"/>
      <c r="L48" s="414"/>
      <c r="M48" s="414"/>
      <c r="N48" s="423"/>
      <c r="O48" s="418"/>
      <c r="P48" s="416"/>
      <c r="Q48" s="416"/>
      <c r="R48" s="171" t="s">
        <v>1</v>
      </c>
      <c r="S48" s="171" t="s">
        <v>236</v>
      </c>
      <c r="T48" s="163"/>
      <c r="U48" s="171" t="s">
        <v>237</v>
      </c>
      <c r="V48" s="171" t="s">
        <v>236</v>
      </c>
      <c r="W48" s="163"/>
      <c r="X48" s="171" t="s">
        <v>193</v>
      </c>
      <c r="Y48" s="171" t="s">
        <v>238</v>
      </c>
      <c r="Z48" s="417" t="str">
        <f t="shared" si="19"/>
        <v/>
      </c>
      <c r="AA48" s="417"/>
      <c r="AB48" s="417"/>
      <c r="AC48" s="417"/>
      <c r="AD48" s="180" t="s">
        <v>1</v>
      </c>
      <c r="AE48" s="418"/>
      <c r="AF48" s="416"/>
      <c r="AG48" s="416"/>
      <c r="AH48" s="171" t="s">
        <v>1</v>
      </c>
      <c r="AI48" s="171" t="s">
        <v>236</v>
      </c>
      <c r="AJ48" s="163"/>
      <c r="AK48" s="171" t="s">
        <v>237</v>
      </c>
      <c r="AL48" s="171" t="s">
        <v>236</v>
      </c>
      <c r="AM48" s="163"/>
      <c r="AN48" s="171" t="s">
        <v>193</v>
      </c>
      <c r="AO48" s="171" t="s">
        <v>238</v>
      </c>
      <c r="AP48" s="417" t="str">
        <f t="shared" si="20"/>
        <v/>
      </c>
      <c r="AQ48" s="417"/>
      <c r="AR48" s="417"/>
      <c r="AS48" s="417"/>
      <c r="AT48" s="181" t="s">
        <v>1</v>
      </c>
      <c r="AU48" s="418"/>
      <c r="AV48" s="416"/>
      <c r="AW48" s="416"/>
      <c r="AX48" s="171" t="s">
        <v>1</v>
      </c>
      <c r="AY48" s="171" t="s">
        <v>236</v>
      </c>
      <c r="AZ48" s="163"/>
      <c r="BA48" s="171" t="s">
        <v>237</v>
      </c>
      <c r="BB48" s="171" t="s">
        <v>236</v>
      </c>
      <c r="BC48" s="163"/>
      <c r="BD48" s="171" t="s">
        <v>193</v>
      </c>
      <c r="BE48" s="171" t="s">
        <v>238</v>
      </c>
      <c r="BF48" s="417" t="str">
        <f t="shared" si="21"/>
        <v/>
      </c>
      <c r="BG48" s="417"/>
      <c r="BH48" s="417"/>
      <c r="BI48" s="417"/>
      <c r="BJ48" s="180" t="s">
        <v>1</v>
      </c>
      <c r="BK48" s="418"/>
      <c r="BL48" s="416"/>
      <c r="BM48" s="416"/>
      <c r="BN48" s="171" t="s">
        <v>1</v>
      </c>
      <c r="BO48" s="171" t="s">
        <v>236</v>
      </c>
      <c r="BP48" s="163"/>
      <c r="BQ48" s="171" t="s">
        <v>237</v>
      </c>
      <c r="BR48" s="171" t="s">
        <v>236</v>
      </c>
      <c r="BS48" s="163"/>
      <c r="BT48" s="171" t="s">
        <v>193</v>
      </c>
      <c r="BU48" s="171" t="s">
        <v>238</v>
      </c>
      <c r="BV48" s="417" t="str">
        <f t="shared" si="22"/>
        <v/>
      </c>
      <c r="BW48" s="417"/>
      <c r="BX48" s="417"/>
      <c r="BY48" s="417"/>
      <c r="BZ48" s="180" t="s">
        <v>1</v>
      </c>
      <c r="CA48" s="219" t="str">
        <f t="shared" si="8"/>
        <v/>
      </c>
      <c r="CB48" s="210" t="str">
        <f t="shared" si="9"/>
        <v/>
      </c>
      <c r="CC48" s="201"/>
      <c r="CD48" s="375" t="str">
        <f t="shared" si="10"/>
        <v/>
      </c>
    </row>
    <row r="49" spans="1:82" ht="26.1" customHeight="1" x14ac:dyDescent="0.15">
      <c r="A49" s="169">
        <v>41</v>
      </c>
      <c r="B49" s="409"/>
      <c r="C49" s="410"/>
      <c r="D49" s="410"/>
      <c r="E49" s="410"/>
      <c r="F49" s="410"/>
      <c r="G49" s="413"/>
      <c r="H49" s="414"/>
      <c r="I49" s="414"/>
      <c r="J49" s="179"/>
      <c r="K49" s="413"/>
      <c r="L49" s="414"/>
      <c r="M49" s="414"/>
      <c r="N49" s="423"/>
      <c r="O49" s="418"/>
      <c r="P49" s="416"/>
      <c r="Q49" s="416"/>
      <c r="R49" s="171" t="s">
        <v>1</v>
      </c>
      <c r="S49" s="171" t="s">
        <v>236</v>
      </c>
      <c r="T49" s="163"/>
      <c r="U49" s="171" t="s">
        <v>237</v>
      </c>
      <c r="V49" s="171" t="s">
        <v>236</v>
      </c>
      <c r="W49" s="163"/>
      <c r="X49" s="171" t="s">
        <v>193</v>
      </c>
      <c r="Y49" s="171" t="s">
        <v>238</v>
      </c>
      <c r="Z49" s="417" t="str">
        <f t="shared" si="19"/>
        <v/>
      </c>
      <c r="AA49" s="417"/>
      <c r="AB49" s="417"/>
      <c r="AC49" s="417"/>
      <c r="AD49" s="180" t="s">
        <v>1</v>
      </c>
      <c r="AE49" s="418"/>
      <c r="AF49" s="416"/>
      <c r="AG49" s="416"/>
      <c r="AH49" s="171" t="s">
        <v>1</v>
      </c>
      <c r="AI49" s="171" t="s">
        <v>236</v>
      </c>
      <c r="AJ49" s="163"/>
      <c r="AK49" s="171" t="s">
        <v>237</v>
      </c>
      <c r="AL49" s="171" t="s">
        <v>236</v>
      </c>
      <c r="AM49" s="163"/>
      <c r="AN49" s="171" t="s">
        <v>193</v>
      </c>
      <c r="AO49" s="171" t="s">
        <v>238</v>
      </c>
      <c r="AP49" s="417" t="str">
        <f t="shared" si="20"/>
        <v/>
      </c>
      <c r="AQ49" s="417"/>
      <c r="AR49" s="417"/>
      <c r="AS49" s="417"/>
      <c r="AT49" s="181" t="s">
        <v>1</v>
      </c>
      <c r="AU49" s="418"/>
      <c r="AV49" s="416"/>
      <c r="AW49" s="416"/>
      <c r="AX49" s="171" t="s">
        <v>1</v>
      </c>
      <c r="AY49" s="171" t="s">
        <v>236</v>
      </c>
      <c r="AZ49" s="163"/>
      <c r="BA49" s="171" t="s">
        <v>237</v>
      </c>
      <c r="BB49" s="171" t="s">
        <v>236</v>
      </c>
      <c r="BC49" s="163"/>
      <c r="BD49" s="171" t="s">
        <v>193</v>
      </c>
      <c r="BE49" s="171" t="s">
        <v>238</v>
      </c>
      <c r="BF49" s="417" t="str">
        <f t="shared" si="21"/>
        <v/>
      </c>
      <c r="BG49" s="417"/>
      <c r="BH49" s="417"/>
      <c r="BI49" s="417"/>
      <c r="BJ49" s="180" t="s">
        <v>1</v>
      </c>
      <c r="BK49" s="418"/>
      <c r="BL49" s="416"/>
      <c r="BM49" s="416"/>
      <c r="BN49" s="171" t="s">
        <v>1</v>
      </c>
      <c r="BO49" s="171" t="s">
        <v>236</v>
      </c>
      <c r="BP49" s="163"/>
      <c r="BQ49" s="171" t="s">
        <v>237</v>
      </c>
      <c r="BR49" s="171" t="s">
        <v>236</v>
      </c>
      <c r="BS49" s="163"/>
      <c r="BT49" s="171" t="s">
        <v>193</v>
      </c>
      <c r="BU49" s="171" t="s">
        <v>238</v>
      </c>
      <c r="BV49" s="417" t="str">
        <f t="shared" si="22"/>
        <v/>
      </c>
      <c r="BW49" s="417"/>
      <c r="BX49" s="417"/>
      <c r="BY49" s="417"/>
      <c r="BZ49" s="180" t="s">
        <v>1</v>
      </c>
      <c r="CA49" s="219" t="str">
        <f t="shared" si="8"/>
        <v/>
      </c>
      <c r="CB49" s="210" t="str">
        <f t="shared" si="9"/>
        <v/>
      </c>
      <c r="CC49" s="201"/>
      <c r="CD49" s="375" t="str">
        <f t="shared" si="10"/>
        <v/>
      </c>
    </row>
    <row r="50" spans="1:82" ht="26.1" customHeight="1" x14ac:dyDescent="0.15">
      <c r="A50" s="169">
        <v>42</v>
      </c>
      <c r="B50" s="409"/>
      <c r="C50" s="410"/>
      <c r="D50" s="410"/>
      <c r="E50" s="410"/>
      <c r="F50" s="410"/>
      <c r="G50" s="413"/>
      <c r="H50" s="414"/>
      <c r="I50" s="414"/>
      <c r="J50" s="179"/>
      <c r="K50" s="413"/>
      <c r="L50" s="414"/>
      <c r="M50" s="414"/>
      <c r="N50" s="423"/>
      <c r="O50" s="418"/>
      <c r="P50" s="416"/>
      <c r="Q50" s="416"/>
      <c r="R50" s="171" t="s">
        <v>1</v>
      </c>
      <c r="S50" s="171" t="s">
        <v>236</v>
      </c>
      <c r="T50" s="163"/>
      <c r="U50" s="171" t="s">
        <v>237</v>
      </c>
      <c r="V50" s="171" t="s">
        <v>236</v>
      </c>
      <c r="W50" s="163"/>
      <c r="X50" s="171" t="s">
        <v>193</v>
      </c>
      <c r="Y50" s="171" t="s">
        <v>238</v>
      </c>
      <c r="Z50" s="417" t="str">
        <f t="shared" si="19"/>
        <v/>
      </c>
      <c r="AA50" s="417"/>
      <c r="AB50" s="417"/>
      <c r="AC50" s="417"/>
      <c r="AD50" s="180" t="s">
        <v>1</v>
      </c>
      <c r="AE50" s="418"/>
      <c r="AF50" s="416"/>
      <c r="AG50" s="416"/>
      <c r="AH50" s="171" t="s">
        <v>1</v>
      </c>
      <c r="AI50" s="171" t="s">
        <v>236</v>
      </c>
      <c r="AJ50" s="163"/>
      <c r="AK50" s="171" t="s">
        <v>237</v>
      </c>
      <c r="AL50" s="171" t="s">
        <v>236</v>
      </c>
      <c r="AM50" s="163"/>
      <c r="AN50" s="171" t="s">
        <v>193</v>
      </c>
      <c r="AO50" s="171" t="s">
        <v>238</v>
      </c>
      <c r="AP50" s="417" t="str">
        <f t="shared" si="20"/>
        <v/>
      </c>
      <c r="AQ50" s="417"/>
      <c r="AR50" s="417"/>
      <c r="AS50" s="417"/>
      <c r="AT50" s="181" t="s">
        <v>1</v>
      </c>
      <c r="AU50" s="418"/>
      <c r="AV50" s="416"/>
      <c r="AW50" s="416"/>
      <c r="AX50" s="171" t="s">
        <v>1</v>
      </c>
      <c r="AY50" s="171" t="s">
        <v>236</v>
      </c>
      <c r="AZ50" s="163"/>
      <c r="BA50" s="171" t="s">
        <v>237</v>
      </c>
      <c r="BB50" s="171" t="s">
        <v>236</v>
      </c>
      <c r="BC50" s="163"/>
      <c r="BD50" s="171" t="s">
        <v>193</v>
      </c>
      <c r="BE50" s="171" t="s">
        <v>238</v>
      </c>
      <c r="BF50" s="417" t="str">
        <f t="shared" si="21"/>
        <v/>
      </c>
      <c r="BG50" s="417"/>
      <c r="BH50" s="417"/>
      <c r="BI50" s="417"/>
      <c r="BJ50" s="180" t="s">
        <v>1</v>
      </c>
      <c r="BK50" s="418"/>
      <c r="BL50" s="416"/>
      <c r="BM50" s="416"/>
      <c r="BN50" s="171" t="s">
        <v>1</v>
      </c>
      <c r="BO50" s="171" t="s">
        <v>236</v>
      </c>
      <c r="BP50" s="163"/>
      <c r="BQ50" s="171" t="s">
        <v>237</v>
      </c>
      <c r="BR50" s="171" t="s">
        <v>236</v>
      </c>
      <c r="BS50" s="163"/>
      <c r="BT50" s="171" t="s">
        <v>193</v>
      </c>
      <c r="BU50" s="171" t="s">
        <v>238</v>
      </c>
      <c r="BV50" s="417" t="str">
        <f t="shared" si="22"/>
        <v/>
      </c>
      <c r="BW50" s="417"/>
      <c r="BX50" s="417"/>
      <c r="BY50" s="417"/>
      <c r="BZ50" s="180" t="s">
        <v>1</v>
      </c>
      <c r="CA50" s="219" t="str">
        <f t="shared" si="8"/>
        <v/>
      </c>
      <c r="CB50" s="210" t="str">
        <f t="shared" si="9"/>
        <v/>
      </c>
      <c r="CC50" s="201"/>
      <c r="CD50" s="375" t="str">
        <f t="shared" si="10"/>
        <v/>
      </c>
    </row>
    <row r="51" spans="1:82" ht="26.1" customHeight="1" x14ac:dyDescent="0.15">
      <c r="A51" s="169">
        <v>43</v>
      </c>
      <c r="B51" s="409"/>
      <c r="C51" s="410"/>
      <c r="D51" s="410"/>
      <c r="E51" s="410"/>
      <c r="F51" s="410"/>
      <c r="G51" s="413"/>
      <c r="H51" s="414"/>
      <c r="I51" s="414"/>
      <c r="J51" s="179"/>
      <c r="K51" s="413"/>
      <c r="L51" s="414"/>
      <c r="M51" s="414"/>
      <c r="N51" s="423"/>
      <c r="O51" s="418"/>
      <c r="P51" s="416"/>
      <c r="Q51" s="416"/>
      <c r="R51" s="171" t="s">
        <v>1</v>
      </c>
      <c r="S51" s="171" t="s">
        <v>236</v>
      </c>
      <c r="T51" s="163"/>
      <c r="U51" s="171" t="s">
        <v>237</v>
      </c>
      <c r="V51" s="171" t="s">
        <v>236</v>
      </c>
      <c r="W51" s="163"/>
      <c r="X51" s="171" t="s">
        <v>193</v>
      </c>
      <c r="Y51" s="171" t="s">
        <v>238</v>
      </c>
      <c r="Z51" s="417" t="str">
        <f t="shared" si="4"/>
        <v/>
      </c>
      <c r="AA51" s="417"/>
      <c r="AB51" s="417"/>
      <c r="AC51" s="417"/>
      <c r="AD51" s="180" t="s">
        <v>1</v>
      </c>
      <c r="AE51" s="418"/>
      <c r="AF51" s="416"/>
      <c r="AG51" s="416"/>
      <c r="AH51" s="171" t="s">
        <v>1</v>
      </c>
      <c r="AI51" s="171" t="s">
        <v>236</v>
      </c>
      <c r="AJ51" s="163"/>
      <c r="AK51" s="171" t="s">
        <v>237</v>
      </c>
      <c r="AL51" s="171" t="s">
        <v>236</v>
      </c>
      <c r="AM51" s="163"/>
      <c r="AN51" s="171" t="s">
        <v>193</v>
      </c>
      <c r="AO51" s="171" t="s">
        <v>238</v>
      </c>
      <c r="AP51" s="417" t="str">
        <f t="shared" si="5"/>
        <v/>
      </c>
      <c r="AQ51" s="417"/>
      <c r="AR51" s="417"/>
      <c r="AS51" s="417"/>
      <c r="AT51" s="181" t="s">
        <v>1</v>
      </c>
      <c r="AU51" s="418"/>
      <c r="AV51" s="416"/>
      <c r="AW51" s="416"/>
      <c r="AX51" s="171" t="s">
        <v>1</v>
      </c>
      <c r="AY51" s="171" t="s">
        <v>236</v>
      </c>
      <c r="AZ51" s="163"/>
      <c r="BA51" s="171" t="s">
        <v>237</v>
      </c>
      <c r="BB51" s="171" t="s">
        <v>236</v>
      </c>
      <c r="BC51" s="163"/>
      <c r="BD51" s="171" t="s">
        <v>193</v>
      </c>
      <c r="BE51" s="171" t="s">
        <v>238</v>
      </c>
      <c r="BF51" s="417" t="str">
        <f t="shared" si="6"/>
        <v/>
      </c>
      <c r="BG51" s="417"/>
      <c r="BH51" s="417"/>
      <c r="BI51" s="417"/>
      <c r="BJ51" s="180" t="s">
        <v>1</v>
      </c>
      <c r="BK51" s="418"/>
      <c r="BL51" s="416"/>
      <c r="BM51" s="416"/>
      <c r="BN51" s="171" t="s">
        <v>1</v>
      </c>
      <c r="BO51" s="171" t="s">
        <v>236</v>
      </c>
      <c r="BP51" s="163"/>
      <c r="BQ51" s="171" t="s">
        <v>237</v>
      </c>
      <c r="BR51" s="171" t="s">
        <v>236</v>
      </c>
      <c r="BS51" s="163"/>
      <c r="BT51" s="171" t="s">
        <v>193</v>
      </c>
      <c r="BU51" s="171" t="s">
        <v>238</v>
      </c>
      <c r="BV51" s="417" t="str">
        <f t="shared" si="7"/>
        <v/>
      </c>
      <c r="BW51" s="417"/>
      <c r="BX51" s="417"/>
      <c r="BY51" s="417"/>
      <c r="BZ51" s="180" t="s">
        <v>1</v>
      </c>
      <c r="CA51" s="219" t="str">
        <f t="shared" si="8"/>
        <v/>
      </c>
      <c r="CB51" s="210" t="str">
        <f t="shared" si="9"/>
        <v/>
      </c>
      <c r="CC51" s="201"/>
      <c r="CD51" s="375" t="str">
        <f t="shared" si="10"/>
        <v/>
      </c>
    </row>
    <row r="52" spans="1:82" ht="26.1" customHeight="1" x14ac:dyDescent="0.15">
      <c r="A52" s="169">
        <v>44</v>
      </c>
      <c r="B52" s="409"/>
      <c r="C52" s="410"/>
      <c r="D52" s="410"/>
      <c r="E52" s="410"/>
      <c r="F52" s="410"/>
      <c r="G52" s="413"/>
      <c r="H52" s="414"/>
      <c r="I52" s="414"/>
      <c r="J52" s="179"/>
      <c r="K52" s="413"/>
      <c r="L52" s="414"/>
      <c r="M52" s="414"/>
      <c r="N52" s="423"/>
      <c r="O52" s="418"/>
      <c r="P52" s="416"/>
      <c r="Q52" s="416"/>
      <c r="R52" s="171" t="s">
        <v>1</v>
      </c>
      <c r="S52" s="171" t="s">
        <v>236</v>
      </c>
      <c r="T52" s="163"/>
      <c r="U52" s="171" t="s">
        <v>237</v>
      </c>
      <c r="V52" s="171" t="s">
        <v>236</v>
      </c>
      <c r="W52" s="163"/>
      <c r="X52" s="171" t="s">
        <v>193</v>
      </c>
      <c r="Y52" s="171" t="s">
        <v>238</v>
      </c>
      <c r="Z52" s="417" t="str">
        <f t="shared" si="4"/>
        <v/>
      </c>
      <c r="AA52" s="417"/>
      <c r="AB52" s="417"/>
      <c r="AC52" s="417"/>
      <c r="AD52" s="180" t="s">
        <v>1</v>
      </c>
      <c r="AE52" s="418"/>
      <c r="AF52" s="416"/>
      <c r="AG52" s="416"/>
      <c r="AH52" s="171" t="s">
        <v>1</v>
      </c>
      <c r="AI52" s="171" t="s">
        <v>236</v>
      </c>
      <c r="AJ52" s="163"/>
      <c r="AK52" s="171" t="s">
        <v>237</v>
      </c>
      <c r="AL52" s="171" t="s">
        <v>236</v>
      </c>
      <c r="AM52" s="163"/>
      <c r="AN52" s="171" t="s">
        <v>193</v>
      </c>
      <c r="AO52" s="171" t="s">
        <v>238</v>
      </c>
      <c r="AP52" s="417" t="str">
        <f t="shared" si="5"/>
        <v/>
      </c>
      <c r="AQ52" s="417"/>
      <c r="AR52" s="417"/>
      <c r="AS52" s="417"/>
      <c r="AT52" s="181" t="s">
        <v>1</v>
      </c>
      <c r="AU52" s="418"/>
      <c r="AV52" s="416"/>
      <c r="AW52" s="416"/>
      <c r="AX52" s="171" t="s">
        <v>1</v>
      </c>
      <c r="AY52" s="171" t="s">
        <v>236</v>
      </c>
      <c r="AZ52" s="163"/>
      <c r="BA52" s="171" t="s">
        <v>237</v>
      </c>
      <c r="BB52" s="171" t="s">
        <v>236</v>
      </c>
      <c r="BC52" s="163"/>
      <c r="BD52" s="171" t="s">
        <v>193</v>
      </c>
      <c r="BE52" s="171" t="s">
        <v>238</v>
      </c>
      <c r="BF52" s="417" t="str">
        <f t="shared" si="6"/>
        <v/>
      </c>
      <c r="BG52" s="417"/>
      <c r="BH52" s="417"/>
      <c r="BI52" s="417"/>
      <c r="BJ52" s="180" t="s">
        <v>1</v>
      </c>
      <c r="BK52" s="418"/>
      <c r="BL52" s="416"/>
      <c r="BM52" s="416"/>
      <c r="BN52" s="171" t="s">
        <v>1</v>
      </c>
      <c r="BO52" s="171" t="s">
        <v>236</v>
      </c>
      <c r="BP52" s="163"/>
      <c r="BQ52" s="171" t="s">
        <v>237</v>
      </c>
      <c r="BR52" s="171" t="s">
        <v>236</v>
      </c>
      <c r="BS52" s="163"/>
      <c r="BT52" s="171" t="s">
        <v>193</v>
      </c>
      <c r="BU52" s="171" t="s">
        <v>238</v>
      </c>
      <c r="BV52" s="417" t="str">
        <f t="shared" si="7"/>
        <v/>
      </c>
      <c r="BW52" s="417"/>
      <c r="BX52" s="417"/>
      <c r="BY52" s="417"/>
      <c r="BZ52" s="180" t="s">
        <v>1</v>
      </c>
      <c r="CA52" s="219" t="str">
        <f t="shared" si="8"/>
        <v/>
      </c>
      <c r="CB52" s="210" t="str">
        <f t="shared" si="9"/>
        <v/>
      </c>
      <c r="CC52" s="201"/>
      <c r="CD52" s="375" t="str">
        <f t="shared" si="10"/>
        <v/>
      </c>
    </row>
    <row r="53" spans="1:82" ht="26.1" customHeight="1" x14ac:dyDescent="0.15">
      <c r="A53" s="169">
        <v>45</v>
      </c>
      <c r="B53" s="409"/>
      <c r="C53" s="410"/>
      <c r="D53" s="410"/>
      <c r="E53" s="410"/>
      <c r="F53" s="410"/>
      <c r="G53" s="413"/>
      <c r="H53" s="414"/>
      <c r="I53" s="414"/>
      <c r="J53" s="179"/>
      <c r="K53" s="413"/>
      <c r="L53" s="414"/>
      <c r="M53" s="414"/>
      <c r="N53" s="423"/>
      <c r="O53" s="418"/>
      <c r="P53" s="416"/>
      <c r="Q53" s="416"/>
      <c r="R53" s="171" t="s">
        <v>1</v>
      </c>
      <c r="S53" s="171" t="s">
        <v>236</v>
      </c>
      <c r="T53" s="163"/>
      <c r="U53" s="171" t="s">
        <v>237</v>
      </c>
      <c r="V53" s="171" t="s">
        <v>236</v>
      </c>
      <c r="W53" s="163"/>
      <c r="X53" s="171" t="s">
        <v>193</v>
      </c>
      <c r="Y53" s="171" t="s">
        <v>238</v>
      </c>
      <c r="Z53" s="417" t="str">
        <f t="shared" si="4"/>
        <v/>
      </c>
      <c r="AA53" s="417"/>
      <c r="AB53" s="417"/>
      <c r="AC53" s="417"/>
      <c r="AD53" s="180" t="s">
        <v>1</v>
      </c>
      <c r="AE53" s="418"/>
      <c r="AF53" s="416"/>
      <c r="AG53" s="416"/>
      <c r="AH53" s="171" t="s">
        <v>1</v>
      </c>
      <c r="AI53" s="171" t="s">
        <v>236</v>
      </c>
      <c r="AJ53" s="163"/>
      <c r="AK53" s="171" t="s">
        <v>237</v>
      </c>
      <c r="AL53" s="171" t="s">
        <v>236</v>
      </c>
      <c r="AM53" s="163"/>
      <c r="AN53" s="171" t="s">
        <v>193</v>
      </c>
      <c r="AO53" s="171" t="s">
        <v>238</v>
      </c>
      <c r="AP53" s="417" t="str">
        <f t="shared" si="5"/>
        <v/>
      </c>
      <c r="AQ53" s="417"/>
      <c r="AR53" s="417"/>
      <c r="AS53" s="417"/>
      <c r="AT53" s="181" t="s">
        <v>1</v>
      </c>
      <c r="AU53" s="418"/>
      <c r="AV53" s="416"/>
      <c r="AW53" s="416"/>
      <c r="AX53" s="171" t="s">
        <v>1</v>
      </c>
      <c r="AY53" s="171" t="s">
        <v>236</v>
      </c>
      <c r="AZ53" s="163"/>
      <c r="BA53" s="171" t="s">
        <v>237</v>
      </c>
      <c r="BB53" s="171" t="s">
        <v>236</v>
      </c>
      <c r="BC53" s="163"/>
      <c r="BD53" s="171" t="s">
        <v>193</v>
      </c>
      <c r="BE53" s="171" t="s">
        <v>238</v>
      </c>
      <c r="BF53" s="417" t="str">
        <f t="shared" si="6"/>
        <v/>
      </c>
      <c r="BG53" s="417"/>
      <c r="BH53" s="417"/>
      <c r="BI53" s="417"/>
      <c r="BJ53" s="180" t="s">
        <v>1</v>
      </c>
      <c r="BK53" s="418"/>
      <c r="BL53" s="416"/>
      <c r="BM53" s="416"/>
      <c r="BN53" s="171" t="s">
        <v>1</v>
      </c>
      <c r="BO53" s="171" t="s">
        <v>236</v>
      </c>
      <c r="BP53" s="163"/>
      <c r="BQ53" s="171" t="s">
        <v>237</v>
      </c>
      <c r="BR53" s="171" t="s">
        <v>236</v>
      </c>
      <c r="BS53" s="163"/>
      <c r="BT53" s="171" t="s">
        <v>193</v>
      </c>
      <c r="BU53" s="171" t="s">
        <v>238</v>
      </c>
      <c r="BV53" s="417" t="str">
        <f t="shared" si="7"/>
        <v/>
      </c>
      <c r="BW53" s="417"/>
      <c r="BX53" s="417"/>
      <c r="BY53" s="417"/>
      <c r="BZ53" s="180" t="s">
        <v>1</v>
      </c>
      <c r="CA53" s="219" t="str">
        <f t="shared" si="8"/>
        <v/>
      </c>
      <c r="CB53" s="210" t="str">
        <f t="shared" si="9"/>
        <v/>
      </c>
      <c r="CC53" s="201"/>
      <c r="CD53" s="375" t="str">
        <f t="shared" si="10"/>
        <v/>
      </c>
    </row>
    <row r="54" spans="1:82" ht="26.1" customHeight="1" x14ac:dyDescent="0.15">
      <c r="A54" s="169">
        <v>46</v>
      </c>
      <c r="B54" s="409"/>
      <c r="C54" s="410"/>
      <c r="D54" s="410"/>
      <c r="E54" s="410"/>
      <c r="F54" s="410"/>
      <c r="G54" s="413"/>
      <c r="H54" s="414"/>
      <c r="I54" s="414"/>
      <c r="J54" s="179"/>
      <c r="K54" s="413"/>
      <c r="L54" s="414"/>
      <c r="M54" s="414"/>
      <c r="N54" s="423"/>
      <c r="O54" s="418"/>
      <c r="P54" s="416"/>
      <c r="Q54" s="416"/>
      <c r="R54" s="171" t="s">
        <v>1</v>
      </c>
      <c r="S54" s="171" t="s">
        <v>236</v>
      </c>
      <c r="T54" s="163"/>
      <c r="U54" s="171" t="s">
        <v>237</v>
      </c>
      <c r="V54" s="171" t="s">
        <v>236</v>
      </c>
      <c r="W54" s="163"/>
      <c r="X54" s="171" t="s">
        <v>193</v>
      </c>
      <c r="Y54" s="171" t="s">
        <v>238</v>
      </c>
      <c r="Z54" s="417" t="str">
        <f t="shared" si="4"/>
        <v/>
      </c>
      <c r="AA54" s="417"/>
      <c r="AB54" s="417"/>
      <c r="AC54" s="417"/>
      <c r="AD54" s="180" t="s">
        <v>1</v>
      </c>
      <c r="AE54" s="418"/>
      <c r="AF54" s="416"/>
      <c r="AG54" s="416"/>
      <c r="AH54" s="171" t="s">
        <v>1</v>
      </c>
      <c r="AI54" s="171" t="s">
        <v>236</v>
      </c>
      <c r="AJ54" s="163"/>
      <c r="AK54" s="171" t="s">
        <v>237</v>
      </c>
      <c r="AL54" s="171" t="s">
        <v>236</v>
      </c>
      <c r="AM54" s="163"/>
      <c r="AN54" s="171" t="s">
        <v>193</v>
      </c>
      <c r="AO54" s="171" t="s">
        <v>238</v>
      </c>
      <c r="AP54" s="417" t="str">
        <f t="shared" si="5"/>
        <v/>
      </c>
      <c r="AQ54" s="417"/>
      <c r="AR54" s="417"/>
      <c r="AS54" s="417"/>
      <c r="AT54" s="181" t="s">
        <v>1</v>
      </c>
      <c r="AU54" s="418"/>
      <c r="AV54" s="416"/>
      <c r="AW54" s="416"/>
      <c r="AX54" s="171" t="s">
        <v>1</v>
      </c>
      <c r="AY54" s="171" t="s">
        <v>236</v>
      </c>
      <c r="AZ54" s="163"/>
      <c r="BA54" s="171" t="s">
        <v>237</v>
      </c>
      <c r="BB54" s="171" t="s">
        <v>236</v>
      </c>
      <c r="BC54" s="163"/>
      <c r="BD54" s="171" t="s">
        <v>193</v>
      </c>
      <c r="BE54" s="171" t="s">
        <v>238</v>
      </c>
      <c r="BF54" s="417" t="str">
        <f t="shared" si="6"/>
        <v/>
      </c>
      <c r="BG54" s="417"/>
      <c r="BH54" s="417"/>
      <c r="BI54" s="417"/>
      <c r="BJ54" s="180" t="s">
        <v>1</v>
      </c>
      <c r="BK54" s="418"/>
      <c r="BL54" s="416"/>
      <c r="BM54" s="416"/>
      <c r="BN54" s="171" t="s">
        <v>1</v>
      </c>
      <c r="BO54" s="171" t="s">
        <v>236</v>
      </c>
      <c r="BP54" s="163"/>
      <c r="BQ54" s="171" t="s">
        <v>237</v>
      </c>
      <c r="BR54" s="171" t="s">
        <v>236</v>
      </c>
      <c r="BS54" s="163"/>
      <c r="BT54" s="171" t="s">
        <v>193</v>
      </c>
      <c r="BU54" s="171" t="s">
        <v>238</v>
      </c>
      <c r="BV54" s="417" t="str">
        <f t="shared" si="7"/>
        <v/>
      </c>
      <c r="BW54" s="417"/>
      <c r="BX54" s="417"/>
      <c r="BY54" s="417"/>
      <c r="BZ54" s="180" t="s">
        <v>1</v>
      </c>
      <c r="CA54" s="219" t="str">
        <f t="shared" si="8"/>
        <v/>
      </c>
      <c r="CB54" s="210" t="str">
        <f t="shared" si="9"/>
        <v/>
      </c>
      <c r="CC54" s="201"/>
      <c r="CD54" s="375" t="str">
        <f t="shared" si="10"/>
        <v/>
      </c>
    </row>
    <row r="55" spans="1:82" ht="26.1" customHeight="1" x14ac:dyDescent="0.15">
      <c r="A55" s="169">
        <v>47</v>
      </c>
      <c r="B55" s="409"/>
      <c r="C55" s="410"/>
      <c r="D55" s="410"/>
      <c r="E55" s="410"/>
      <c r="F55" s="410"/>
      <c r="G55" s="413"/>
      <c r="H55" s="414"/>
      <c r="I55" s="414"/>
      <c r="J55" s="179"/>
      <c r="K55" s="413"/>
      <c r="L55" s="414"/>
      <c r="M55" s="414"/>
      <c r="N55" s="423"/>
      <c r="O55" s="418"/>
      <c r="P55" s="416"/>
      <c r="Q55" s="416"/>
      <c r="R55" s="171" t="s">
        <v>1</v>
      </c>
      <c r="S55" s="171" t="s">
        <v>236</v>
      </c>
      <c r="T55" s="163"/>
      <c r="U55" s="171" t="s">
        <v>237</v>
      </c>
      <c r="V55" s="171" t="s">
        <v>236</v>
      </c>
      <c r="W55" s="163"/>
      <c r="X55" s="171" t="s">
        <v>193</v>
      </c>
      <c r="Y55" s="171" t="s">
        <v>238</v>
      </c>
      <c r="Z55" s="417" t="str">
        <f t="shared" si="4"/>
        <v/>
      </c>
      <c r="AA55" s="417"/>
      <c r="AB55" s="417"/>
      <c r="AC55" s="417"/>
      <c r="AD55" s="180" t="s">
        <v>1</v>
      </c>
      <c r="AE55" s="418"/>
      <c r="AF55" s="416"/>
      <c r="AG55" s="416"/>
      <c r="AH55" s="171" t="s">
        <v>1</v>
      </c>
      <c r="AI55" s="171" t="s">
        <v>236</v>
      </c>
      <c r="AJ55" s="163"/>
      <c r="AK55" s="171" t="s">
        <v>237</v>
      </c>
      <c r="AL55" s="171" t="s">
        <v>236</v>
      </c>
      <c r="AM55" s="163"/>
      <c r="AN55" s="171" t="s">
        <v>193</v>
      </c>
      <c r="AO55" s="171" t="s">
        <v>238</v>
      </c>
      <c r="AP55" s="417" t="str">
        <f t="shared" si="5"/>
        <v/>
      </c>
      <c r="AQ55" s="417"/>
      <c r="AR55" s="417"/>
      <c r="AS55" s="417"/>
      <c r="AT55" s="181" t="s">
        <v>1</v>
      </c>
      <c r="AU55" s="418"/>
      <c r="AV55" s="416"/>
      <c r="AW55" s="416"/>
      <c r="AX55" s="171" t="s">
        <v>1</v>
      </c>
      <c r="AY55" s="171" t="s">
        <v>236</v>
      </c>
      <c r="AZ55" s="163"/>
      <c r="BA55" s="171" t="s">
        <v>237</v>
      </c>
      <c r="BB55" s="171" t="s">
        <v>236</v>
      </c>
      <c r="BC55" s="163"/>
      <c r="BD55" s="171" t="s">
        <v>193</v>
      </c>
      <c r="BE55" s="171" t="s">
        <v>238</v>
      </c>
      <c r="BF55" s="417" t="str">
        <f t="shared" si="6"/>
        <v/>
      </c>
      <c r="BG55" s="417"/>
      <c r="BH55" s="417"/>
      <c r="BI55" s="417"/>
      <c r="BJ55" s="180" t="s">
        <v>1</v>
      </c>
      <c r="BK55" s="418"/>
      <c r="BL55" s="416"/>
      <c r="BM55" s="416"/>
      <c r="BN55" s="171" t="s">
        <v>1</v>
      </c>
      <c r="BO55" s="171" t="s">
        <v>236</v>
      </c>
      <c r="BP55" s="163"/>
      <c r="BQ55" s="171" t="s">
        <v>237</v>
      </c>
      <c r="BR55" s="171" t="s">
        <v>236</v>
      </c>
      <c r="BS55" s="163"/>
      <c r="BT55" s="171" t="s">
        <v>193</v>
      </c>
      <c r="BU55" s="171" t="s">
        <v>238</v>
      </c>
      <c r="BV55" s="417" t="str">
        <f t="shared" si="7"/>
        <v/>
      </c>
      <c r="BW55" s="417"/>
      <c r="BX55" s="417"/>
      <c r="BY55" s="417"/>
      <c r="BZ55" s="180" t="s">
        <v>1</v>
      </c>
      <c r="CA55" s="219" t="str">
        <f t="shared" si="8"/>
        <v/>
      </c>
      <c r="CB55" s="210" t="str">
        <f t="shared" si="9"/>
        <v/>
      </c>
      <c r="CC55" s="201"/>
      <c r="CD55" s="375" t="str">
        <f t="shared" si="10"/>
        <v/>
      </c>
    </row>
    <row r="56" spans="1:82" ht="26.1" customHeight="1" x14ac:dyDescent="0.15">
      <c r="A56" s="169">
        <v>48</v>
      </c>
      <c r="B56" s="409"/>
      <c r="C56" s="410"/>
      <c r="D56" s="410"/>
      <c r="E56" s="410"/>
      <c r="F56" s="410"/>
      <c r="G56" s="413"/>
      <c r="H56" s="414"/>
      <c r="I56" s="414"/>
      <c r="J56" s="179"/>
      <c r="K56" s="413"/>
      <c r="L56" s="414"/>
      <c r="M56" s="414"/>
      <c r="N56" s="423"/>
      <c r="O56" s="418"/>
      <c r="P56" s="416"/>
      <c r="Q56" s="416"/>
      <c r="R56" s="171" t="s">
        <v>1</v>
      </c>
      <c r="S56" s="171" t="s">
        <v>236</v>
      </c>
      <c r="T56" s="163"/>
      <c r="U56" s="171" t="s">
        <v>237</v>
      </c>
      <c r="V56" s="171" t="s">
        <v>236</v>
      </c>
      <c r="W56" s="163"/>
      <c r="X56" s="171" t="s">
        <v>193</v>
      </c>
      <c r="Y56" s="171" t="s">
        <v>238</v>
      </c>
      <c r="Z56" s="417" t="str">
        <f t="shared" si="4"/>
        <v/>
      </c>
      <c r="AA56" s="417"/>
      <c r="AB56" s="417"/>
      <c r="AC56" s="417"/>
      <c r="AD56" s="180" t="s">
        <v>1</v>
      </c>
      <c r="AE56" s="418"/>
      <c r="AF56" s="416"/>
      <c r="AG56" s="416"/>
      <c r="AH56" s="171" t="s">
        <v>1</v>
      </c>
      <c r="AI56" s="171" t="s">
        <v>236</v>
      </c>
      <c r="AJ56" s="163"/>
      <c r="AK56" s="171" t="s">
        <v>237</v>
      </c>
      <c r="AL56" s="171" t="s">
        <v>236</v>
      </c>
      <c r="AM56" s="163"/>
      <c r="AN56" s="171" t="s">
        <v>193</v>
      </c>
      <c r="AO56" s="171" t="s">
        <v>238</v>
      </c>
      <c r="AP56" s="417" t="str">
        <f t="shared" si="5"/>
        <v/>
      </c>
      <c r="AQ56" s="417"/>
      <c r="AR56" s="417"/>
      <c r="AS56" s="417"/>
      <c r="AT56" s="181" t="s">
        <v>1</v>
      </c>
      <c r="AU56" s="418"/>
      <c r="AV56" s="416"/>
      <c r="AW56" s="416"/>
      <c r="AX56" s="171" t="s">
        <v>1</v>
      </c>
      <c r="AY56" s="171" t="s">
        <v>236</v>
      </c>
      <c r="AZ56" s="163"/>
      <c r="BA56" s="171" t="s">
        <v>237</v>
      </c>
      <c r="BB56" s="171" t="s">
        <v>236</v>
      </c>
      <c r="BC56" s="163"/>
      <c r="BD56" s="171" t="s">
        <v>193</v>
      </c>
      <c r="BE56" s="171" t="s">
        <v>238</v>
      </c>
      <c r="BF56" s="417" t="str">
        <f t="shared" si="6"/>
        <v/>
      </c>
      <c r="BG56" s="417"/>
      <c r="BH56" s="417"/>
      <c r="BI56" s="417"/>
      <c r="BJ56" s="180" t="s">
        <v>1</v>
      </c>
      <c r="BK56" s="418"/>
      <c r="BL56" s="416"/>
      <c r="BM56" s="416"/>
      <c r="BN56" s="171" t="s">
        <v>1</v>
      </c>
      <c r="BO56" s="171" t="s">
        <v>236</v>
      </c>
      <c r="BP56" s="163"/>
      <c r="BQ56" s="171" t="s">
        <v>237</v>
      </c>
      <c r="BR56" s="171" t="s">
        <v>236</v>
      </c>
      <c r="BS56" s="163"/>
      <c r="BT56" s="171" t="s">
        <v>193</v>
      </c>
      <c r="BU56" s="171" t="s">
        <v>238</v>
      </c>
      <c r="BV56" s="417" t="str">
        <f t="shared" si="7"/>
        <v/>
      </c>
      <c r="BW56" s="417"/>
      <c r="BX56" s="417"/>
      <c r="BY56" s="417"/>
      <c r="BZ56" s="180" t="s">
        <v>1</v>
      </c>
      <c r="CA56" s="219" t="str">
        <f t="shared" si="8"/>
        <v/>
      </c>
      <c r="CB56" s="210" t="str">
        <f t="shared" si="9"/>
        <v/>
      </c>
      <c r="CC56" s="201"/>
      <c r="CD56" s="375" t="str">
        <f t="shared" si="10"/>
        <v/>
      </c>
    </row>
    <row r="57" spans="1:82" ht="26.1" customHeight="1" x14ac:dyDescent="0.15">
      <c r="A57" s="169">
        <v>49</v>
      </c>
      <c r="B57" s="409"/>
      <c r="C57" s="410"/>
      <c r="D57" s="410"/>
      <c r="E57" s="410"/>
      <c r="F57" s="410"/>
      <c r="G57" s="413"/>
      <c r="H57" s="414"/>
      <c r="I57" s="414"/>
      <c r="J57" s="179"/>
      <c r="K57" s="413"/>
      <c r="L57" s="414"/>
      <c r="M57" s="414"/>
      <c r="N57" s="423"/>
      <c r="O57" s="418"/>
      <c r="P57" s="416"/>
      <c r="Q57" s="416"/>
      <c r="R57" s="171" t="s">
        <v>1</v>
      </c>
      <c r="S57" s="171" t="s">
        <v>236</v>
      </c>
      <c r="T57" s="163"/>
      <c r="U57" s="171" t="s">
        <v>237</v>
      </c>
      <c r="V57" s="171" t="s">
        <v>236</v>
      </c>
      <c r="W57" s="163"/>
      <c r="X57" s="171" t="s">
        <v>193</v>
      </c>
      <c r="Y57" s="171" t="s">
        <v>238</v>
      </c>
      <c r="Z57" s="417" t="str">
        <f t="shared" si="4"/>
        <v/>
      </c>
      <c r="AA57" s="417"/>
      <c r="AB57" s="417"/>
      <c r="AC57" s="417"/>
      <c r="AD57" s="180" t="s">
        <v>1</v>
      </c>
      <c r="AE57" s="418"/>
      <c r="AF57" s="416"/>
      <c r="AG57" s="416"/>
      <c r="AH57" s="171" t="s">
        <v>1</v>
      </c>
      <c r="AI57" s="171" t="s">
        <v>236</v>
      </c>
      <c r="AJ57" s="163"/>
      <c r="AK57" s="171" t="s">
        <v>237</v>
      </c>
      <c r="AL57" s="171" t="s">
        <v>236</v>
      </c>
      <c r="AM57" s="163"/>
      <c r="AN57" s="171" t="s">
        <v>193</v>
      </c>
      <c r="AO57" s="171" t="s">
        <v>238</v>
      </c>
      <c r="AP57" s="417" t="str">
        <f t="shared" si="5"/>
        <v/>
      </c>
      <c r="AQ57" s="417"/>
      <c r="AR57" s="417"/>
      <c r="AS57" s="417"/>
      <c r="AT57" s="181" t="s">
        <v>1</v>
      </c>
      <c r="AU57" s="418"/>
      <c r="AV57" s="416"/>
      <c r="AW57" s="416"/>
      <c r="AX57" s="171" t="s">
        <v>1</v>
      </c>
      <c r="AY57" s="171" t="s">
        <v>236</v>
      </c>
      <c r="AZ57" s="163"/>
      <c r="BA57" s="171" t="s">
        <v>237</v>
      </c>
      <c r="BB57" s="171" t="s">
        <v>236</v>
      </c>
      <c r="BC57" s="163"/>
      <c r="BD57" s="171" t="s">
        <v>193</v>
      </c>
      <c r="BE57" s="171" t="s">
        <v>238</v>
      </c>
      <c r="BF57" s="417" t="str">
        <f t="shared" si="6"/>
        <v/>
      </c>
      <c r="BG57" s="417"/>
      <c r="BH57" s="417"/>
      <c r="BI57" s="417"/>
      <c r="BJ57" s="180" t="s">
        <v>1</v>
      </c>
      <c r="BK57" s="418"/>
      <c r="BL57" s="416"/>
      <c r="BM57" s="416"/>
      <c r="BN57" s="171" t="s">
        <v>1</v>
      </c>
      <c r="BO57" s="171" t="s">
        <v>236</v>
      </c>
      <c r="BP57" s="163"/>
      <c r="BQ57" s="171" t="s">
        <v>237</v>
      </c>
      <c r="BR57" s="171" t="s">
        <v>236</v>
      </c>
      <c r="BS57" s="163"/>
      <c r="BT57" s="171" t="s">
        <v>193</v>
      </c>
      <c r="BU57" s="171" t="s">
        <v>238</v>
      </c>
      <c r="BV57" s="417" t="str">
        <f t="shared" si="7"/>
        <v/>
      </c>
      <c r="BW57" s="417"/>
      <c r="BX57" s="417"/>
      <c r="BY57" s="417"/>
      <c r="BZ57" s="180" t="s">
        <v>1</v>
      </c>
      <c r="CA57" s="219" t="str">
        <f t="shared" si="8"/>
        <v/>
      </c>
      <c r="CB57" s="210" t="str">
        <f t="shared" si="9"/>
        <v/>
      </c>
      <c r="CC57" s="201"/>
      <c r="CD57" s="375" t="str">
        <f t="shared" si="10"/>
        <v/>
      </c>
    </row>
    <row r="58" spans="1:82" ht="26.1" customHeight="1" thickBot="1" x14ac:dyDescent="0.2">
      <c r="A58" s="169">
        <v>50</v>
      </c>
      <c r="B58" s="409"/>
      <c r="C58" s="410"/>
      <c r="D58" s="410"/>
      <c r="E58" s="410"/>
      <c r="F58" s="410"/>
      <c r="G58" s="413"/>
      <c r="H58" s="414"/>
      <c r="I58" s="414"/>
      <c r="J58" s="182"/>
      <c r="K58" s="413"/>
      <c r="L58" s="414"/>
      <c r="M58" s="414"/>
      <c r="N58" s="423"/>
      <c r="O58" s="418"/>
      <c r="P58" s="416"/>
      <c r="Q58" s="416"/>
      <c r="R58" s="171" t="s">
        <v>1</v>
      </c>
      <c r="S58" s="171" t="s">
        <v>236</v>
      </c>
      <c r="T58" s="163"/>
      <c r="U58" s="171" t="s">
        <v>237</v>
      </c>
      <c r="V58" s="171" t="s">
        <v>236</v>
      </c>
      <c r="W58" s="163"/>
      <c r="X58" s="171" t="s">
        <v>193</v>
      </c>
      <c r="Y58" s="171" t="s">
        <v>238</v>
      </c>
      <c r="Z58" s="417" t="str">
        <f t="shared" si="4"/>
        <v/>
      </c>
      <c r="AA58" s="417"/>
      <c r="AB58" s="417"/>
      <c r="AC58" s="417"/>
      <c r="AD58" s="180" t="s">
        <v>1</v>
      </c>
      <c r="AE58" s="418"/>
      <c r="AF58" s="416"/>
      <c r="AG58" s="416"/>
      <c r="AH58" s="183" t="s">
        <v>1</v>
      </c>
      <c r="AI58" s="183" t="s">
        <v>236</v>
      </c>
      <c r="AJ58" s="163"/>
      <c r="AK58" s="171" t="s">
        <v>237</v>
      </c>
      <c r="AL58" s="171" t="s">
        <v>236</v>
      </c>
      <c r="AM58" s="163"/>
      <c r="AN58" s="171" t="s">
        <v>193</v>
      </c>
      <c r="AO58" s="171" t="s">
        <v>238</v>
      </c>
      <c r="AP58" s="417" t="str">
        <f>IF(AE58="","",IF(AND(OR(K58="基本給",K58="手当"),OR(AE58&gt;40000,0&lt;AE58&lt;5000)),"月額NG",AE58*AJ58*AM58))</f>
        <v/>
      </c>
      <c r="AQ58" s="417"/>
      <c r="AR58" s="417"/>
      <c r="AS58" s="417"/>
      <c r="AT58" s="181" t="s">
        <v>1</v>
      </c>
      <c r="AU58" s="418"/>
      <c r="AV58" s="416"/>
      <c r="AW58" s="416"/>
      <c r="AX58" s="171" t="s">
        <v>1</v>
      </c>
      <c r="AY58" s="171" t="s">
        <v>236</v>
      </c>
      <c r="AZ58" s="163"/>
      <c r="BA58" s="171" t="s">
        <v>237</v>
      </c>
      <c r="BB58" s="171" t="s">
        <v>236</v>
      </c>
      <c r="BC58" s="163"/>
      <c r="BD58" s="171" t="s">
        <v>193</v>
      </c>
      <c r="BE58" s="171" t="s">
        <v>238</v>
      </c>
      <c r="BF58" s="417" t="str">
        <f t="shared" si="6"/>
        <v/>
      </c>
      <c r="BG58" s="417"/>
      <c r="BH58" s="417"/>
      <c r="BI58" s="417"/>
      <c r="BJ58" s="180" t="s">
        <v>1</v>
      </c>
      <c r="BK58" s="418"/>
      <c r="BL58" s="416"/>
      <c r="BM58" s="416"/>
      <c r="BN58" s="171" t="s">
        <v>1</v>
      </c>
      <c r="BO58" s="171" t="s">
        <v>236</v>
      </c>
      <c r="BP58" s="163"/>
      <c r="BQ58" s="171" t="s">
        <v>237</v>
      </c>
      <c r="BR58" s="171" t="s">
        <v>236</v>
      </c>
      <c r="BS58" s="163"/>
      <c r="BT58" s="171" t="s">
        <v>193</v>
      </c>
      <c r="BU58" s="171" t="s">
        <v>238</v>
      </c>
      <c r="BV58" s="417" t="str">
        <f t="shared" si="7"/>
        <v/>
      </c>
      <c r="BW58" s="417"/>
      <c r="BX58" s="417"/>
      <c r="BY58" s="417"/>
      <c r="BZ58" s="180" t="s">
        <v>1</v>
      </c>
      <c r="CA58" s="220" t="str">
        <f t="shared" si="8"/>
        <v/>
      </c>
      <c r="CB58" s="210" t="str">
        <f t="shared" si="9"/>
        <v/>
      </c>
      <c r="CC58" s="201"/>
      <c r="CD58" s="376" t="str">
        <f t="shared" si="10"/>
        <v/>
      </c>
    </row>
    <row r="59" spans="1:82" s="186" customFormat="1" ht="26.1" customHeight="1" x14ac:dyDescent="0.15">
      <c r="A59" s="442" t="s">
        <v>242</v>
      </c>
      <c r="B59" s="443"/>
      <c r="C59" s="443"/>
      <c r="D59" s="443"/>
      <c r="E59" s="443"/>
      <c r="F59" s="443"/>
      <c r="G59" s="443"/>
      <c r="H59" s="443"/>
      <c r="I59" s="443"/>
      <c r="J59" s="486"/>
      <c r="K59" s="443"/>
      <c r="L59" s="443"/>
      <c r="M59" s="443"/>
      <c r="N59" s="443"/>
      <c r="O59" s="444">
        <f>SUM(Z9:AC58)</f>
        <v>0</v>
      </c>
      <c r="P59" s="445"/>
      <c r="Q59" s="445"/>
      <c r="R59" s="445"/>
      <c r="S59" s="445"/>
      <c r="T59" s="445"/>
      <c r="U59" s="445"/>
      <c r="V59" s="445"/>
      <c r="W59" s="445"/>
      <c r="X59" s="445"/>
      <c r="Y59" s="445"/>
      <c r="Z59" s="445"/>
      <c r="AA59" s="445"/>
      <c r="AB59" s="445"/>
      <c r="AC59" s="445"/>
      <c r="AD59" s="184" t="s">
        <v>1</v>
      </c>
      <c r="AE59" s="445">
        <f>SUM(AP9:AS58)</f>
        <v>0</v>
      </c>
      <c r="AF59" s="445"/>
      <c r="AG59" s="445"/>
      <c r="AH59" s="445"/>
      <c r="AI59" s="445"/>
      <c r="AJ59" s="445"/>
      <c r="AK59" s="445"/>
      <c r="AL59" s="445"/>
      <c r="AM59" s="445"/>
      <c r="AN59" s="445"/>
      <c r="AO59" s="445"/>
      <c r="AP59" s="445"/>
      <c r="AQ59" s="445"/>
      <c r="AR59" s="445"/>
      <c r="AS59" s="445"/>
      <c r="AT59" s="185" t="s">
        <v>1</v>
      </c>
      <c r="AU59" s="444">
        <f>SUM(BF9:BI58)</f>
        <v>0</v>
      </c>
      <c r="AV59" s="445"/>
      <c r="AW59" s="445"/>
      <c r="AX59" s="445"/>
      <c r="AY59" s="445"/>
      <c r="AZ59" s="445"/>
      <c r="BA59" s="445"/>
      <c r="BB59" s="445"/>
      <c r="BC59" s="445"/>
      <c r="BD59" s="445"/>
      <c r="BE59" s="445"/>
      <c r="BF59" s="445"/>
      <c r="BG59" s="445"/>
      <c r="BH59" s="445"/>
      <c r="BI59" s="445"/>
      <c r="BJ59" s="184" t="s">
        <v>1</v>
      </c>
      <c r="BK59" s="445">
        <f>SUM(BV9:BY58)</f>
        <v>0</v>
      </c>
      <c r="BL59" s="445"/>
      <c r="BM59" s="445"/>
      <c r="BN59" s="445"/>
      <c r="BO59" s="445"/>
      <c r="BP59" s="445"/>
      <c r="BQ59" s="445"/>
      <c r="BR59" s="445"/>
      <c r="BS59" s="445"/>
      <c r="BT59" s="445"/>
      <c r="BU59" s="445"/>
      <c r="BV59" s="445"/>
      <c r="BW59" s="445"/>
      <c r="BX59" s="445"/>
      <c r="BY59" s="445"/>
      <c r="BZ59" s="185" t="s">
        <v>1</v>
      </c>
      <c r="CA59" s="201"/>
      <c r="CB59" s="211"/>
      <c r="CC59" s="201"/>
      <c r="CD59" s="165"/>
    </row>
    <row r="60" spans="1:82" s="186" customFormat="1" ht="26.1" customHeight="1" x14ac:dyDescent="0.15">
      <c r="A60" s="449" t="s">
        <v>243</v>
      </c>
      <c r="B60" s="450"/>
      <c r="C60" s="450"/>
      <c r="D60" s="450"/>
      <c r="E60" s="450"/>
      <c r="F60" s="450"/>
      <c r="G60" s="450"/>
      <c r="H60" s="450"/>
      <c r="I60" s="450"/>
      <c r="J60" s="450"/>
      <c r="K60" s="450"/>
      <c r="L60" s="450"/>
      <c r="M60" s="450"/>
      <c r="N60" s="451"/>
      <c r="O60" s="452"/>
      <c r="P60" s="453"/>
      <c r="Q60" s="453"/>
      <c r="R60" s="453"/>
      <c r="S60" s="453"/>
      <c r="T60" s="453"/>
      <c r="U60" s="453"/>
      <c r="V60" s="453"/>
      <c r="W60" s="453"/>
      <c r="X60" s="453"/>
      <c r="Y60" s="453"/>
      <c r="Z60" s="453"/>
      <c r="AA60" s="453"/>
      <c r="AB60" s="453"/>
      <c r="AC60" s="453"/>
      <c r="AD60" s="187" t="s">
        <v>1</v>
      </c>
      <c r="AE60" s="242"/>
      <c r="AF60" s="242"/>
      <c r="AG60" s="242"/>
      <c r="AH60" s="242"/>
      <c r="AI60" s="242"/>
      <c r="AJ60" s="242"/>
      <c r="AK60" s="242"/>
      <c r="AL60" s="242"/>
      <c r="AM60" s="242"/>
      <c r="AN60" s="242"/>
      <c r="AO60" s="242"/>
      <c r="AP60" s="242"/>
      <c r="AQ60" s="242"/>
      <c r="AR60" s="242"/>
      <c r="AS60" s="242"/>
      <c r="AT60" s="188"/>
      <c r="AU60" s="452"/>
      <c r="AV60" s="453"/>
      <c r="AW60" s="453"/>
      <c r="AX60" s="453"/>
      <c r="AY60" s="453"/>
      <c r="AZ60" s="453"/>
      <c r="BA60" s="453"/>
      <c r="BB60" s="453"/>
      <c r="BC60" s="453"/>
      <c r="BD60" s="453"/>
      <c r="BE60" s="453"/>
      <c r="BF60" s="453"/>
      <c r="BG60" s="453"/>
      <c r="BH60" s="453"/>
      <c r="BI60" s="453"/>
      <c r="BJ60" s="187" t="s">
        <v>1</v>
      </c>
      <c r="BK60" s="242"/>
      <c r="BL60" s="242"/>
      <c r="BM60" s="242"/>
      <c r="BN60" s="242"/>
      <c r="BO60" s="242"/>
      <c r="BP60" s="242"/>
      <c r="BQ60" s="242"/>
      <c r="BR60" s="242"/>
      <c r="BS60" s="242"/>
      <c r="BT60" s="242"/>
      <c r="BU60" s="242"/>
      <c r="BV60" s="242"/>
      <c r="BW60" s="242"/>
      <c r="BX60" s="242"/>
      <c r="BY60" s="242"/>
      <c r="BZ60" s="188"/>
      <c r="CA60" s="201"/>
      <c r="CB60" s="211"/>
      <c r="CC60" s="165"/>
      <c r="CD60" s="165"/>
    </row>
    <row r="61" spans="1:82" s="186" customFormat="1" ht="26.1" customHeight="1" thickBot="1" x14ac:dyDescent="0.2">
      <c r="A61" s="436" t="s">
        <v>244</v>
      </c>
      <c r="B61" s="437"/>
      <c r="C61" s="437"/>
      <c r="D61" s="437"/>
      <c r="E61" s="437"/>
      <c r="F61" s="437"/>
      <c r="G61" s="437"/>
      <c r="H61" s="437"/>
      <c r="I61" s="437"/>
      <c r="J61" s="437"/>
      <c r="K61" s="437"/>
      <c r="L61" s="437"/>
      <c r="M61" s="437"/>
      <c r="N61" s="438"/>
      <c r="O61" s="475">
        <f>O59+O60</f>
        <v>0</v>
      </c>
      <c r="P61" s="476"/>
      <c r="Q61" s="476"/>
      <c r="R61" s="476"/>
      <c r="S61" s="476"/>
      <c r="T61" s="476"/>
      <c r="U61" s="476"/>
      <c r="V61" s="476"/>
      <c r="W61" s="476"/>
      <c r="X61" s="476"/>
      <c r="Y61" s="476"/>
      <c r="Z61" s="476"/>
      <c r="AA61" s="476"/>
      <c r="AB61" s="476"/>
      <c r="AC61" s="476"/>
      <c r="AD61" s="189" t="s">
        <v>1</v>
      </c>
      <c r="AE61" s="190"/>
      <c r="AF61" s="190"/>
      <c r="AG61" s="190"/>
      <c r="AH61" s="190"/>
      <c r="AI61" s="190"/>
      <c r="AJ61" s="190"/>
      <c r="AK61" s="190"/>
      <c r="AL61" s="190"/>
      <c r="AM61" s="190"/>
      <c r="AN61" s="190"/>
      <c r="AO61" s="190"/>
      <c r="AP61" s="190"/>
      <c r="AQ61" s="190"/>
      <c r="AR61" s="190"/>
      <c r="AS61" s="190"/>
      <c r="AT61" s="191"/>
      <c r="AU61" s="439">
        <f>AU59+AU60</f>
        <v>0</v>
      </c>
      <c r="AV61" s="440"/>
      <c r="AW61" s="440"/>
      <c r="AX61" s="440"/>
      <c r="AY61" s="440"/>
      <c r="AZ61" s="440"/>
      <c r="BA61" s="440"/>
      <c r="BB61" s="440"/>
      <c r="BC61" s="440"/>
      <c r="BD61" s="440"/>
      <c r="BE61" s="440"/>
      <c r="BF61" s="440"/>
      <c r="BG61" s="440"/>
      <c r="BH61" s="440"/>
      <c r="BI61" s="440"/>
      <c r="BJ61" s="189" t="s">
        <v>1</v>
      </c>
      <c r="BK61" s="190"/>
      <c r="BL61" s="190"/>
      <c r="BM61" s="190"/>
      <c r="BN61" s="190"/>
      <c r="BO61" s="190"/>
      <c r="BP61" s="190"/>
      <c r="BQ61" s="190"/>
      <c r="BR61" s="190"/>
      <c r="BS61" s="190"/>
      <c r="BT61" s="190"/>
      <c r="BU61" s="190"/>
      <c r="BV61" s="190"/>
      <c r="BW61" s="190"/>
      <c r="BX61" s="190"/>
      <c r="BY61" s="190"/>
      <c r="BZ61" s="191"/>
      <c r="CA61" s="201"/>
      <c r="CB61" s="211"/>
      <c r="CC61" s="165"/>
      <c r="CD61" s="165"/>
    </row>
    <row r="62" spans="1:82" s="186" customFormat="1" ht="41.25" customHeight="1" x14ac:dyDescent="0.15">
      <c r="A62" s="398">
        <f>BP1</f>
        <v>0</v>
      </c>
      <c r="B62" s="399"/>
      <c r="C62" s="399"/>
      <c r="D62" s="399"/>
      <c r="E62" s="399"/>
      <c r="F62" s="399"/>
      <c r="G62" s="399"/>
      <c r="H62" s="399" t="s">
        <v>53</v>
      </c>
      <c r="I62" s="400"/>
      <c r="J62" s="401">
        <f>BK3</f>
        <v>0</v>
      </c>
      <c r="K62" s="402"/>
      <c r="L62" s="402"/>
      <c r="M62" s="402"/>
      <c r="N62" s="402"/>
      <c r="O62" s="402"/>
      <c r="P62" s="402"/>
      <c r="Q62" s="402"/>
      <c r="R62" s="402"/>
      <c r="S62" s="402"/>
      <c r="T62" s="402"/>
      <c r="U62" s="402"/>
      <c r="V62" s="402"/>
      <c r="W62" s="402"/>
      <c r="X62" s="403"/>
      <c r="Y62" s="221"/>
      <c r="Z62" s="221"/>
      <c r="AA62" s="221"/>
      <c r="AB62" s="221"/>
      <c r="AC62" s="221"/>
      <c r="AD62" s="205"/>
      <c r="AE62" s="242"/>
      <c r="AF62" s="242"/>
      <c r="AG62" s="242"/>
      <c r="AH62" s="242"/>
      <c r="AI62" s="242"/>
      <c r="AJ62" s="242"/>
      <c r="AK62" s="242"/>
      <c r="AL62" s="242"/>
      <c r="AM62" s="242"/>
      <c r="AN62" s="242"/>
      <c r="AO62" s="242"/>
      <c r="AP62" s="242"/>
      <c r="AQ62" s="242"/>
      <c r="AR62" s="242"/>
      <c r="AS62" s="242"/>
      <c r="AT62" s="205"/>
      <c r="AU62" s="221"/>
      <c r="AV62" s="221"/>
      <c r="AW62" s="221"/>
      <c r="AX62" s="221"/>
      <c r="AY62" s="221"/>
      <c r="AZ62" s="221"/>
      <c r="BA62" s="221"/>
      <c r="BB62" s="221"/>
      <c r="BC62" s="221"/>
      <c r="BD62" s="221"/>
      <c r="BE62" s="221"/>
      <c r="BF62" s="221"/>
      <c r="BG62" s="221"/>
      <c r="BH62" s="221"/>
      <c r="BI62" s="221"/>
      <c r="BJ62" s="205"/>
      <c r="BK62" s="242"/>
      <c r="BL62" s="242"/>
      <c r="BM62" s="242"/>
      <c r="BN62" s="242"/>
      <c r="BO62" s="242"/>
      <c r="BP62" s="242"/>
      <c r="BQ62" s="242"/>
      <c r="BR62" s="242"/>
      <c r="BS62" s="242"/>
      <c r="BT62" s="242"/>
      <c r="BU62" s="242"/>
      <c r="BV62" s="242"/>
      <c r="BW62" s="242"/>
      <c r="BX62" s="242"/>
      <c r="BY62" s="242"/>
      <c r="BZ62" s="205"/>
      <c r="CA62" s="201"/>
      <c r="CB62" s="201"/>
      <c r="CC62" s="165"/>
      <c r="CD62" s="165"/>
    </row>
    <row r="63" spans="1:82" s="186" customFormat="1" ht="41.25" customHeight="1" x14ac:dyDescent="0.15">
      <c r="A63" s="485" t="str">
        <f>IF(③第６号様式!R15&lt;2,"",IF((COUNTIF(CD9:CD58,"手当40000")+COUNTIF(CD9:CD58,"基本給40000"))&gt;0,"","NG!国分で手当もしくは基本給を４万円賃金改善する職員が１人以上必要です！！"))</f>
        <v/>
      </c>
      <c r="B63" s="485"/>
      <c r="C63" s="485"/>
      <c r="D63" s="485"/>
      <c r="E63" s="485"/>
      <c r="F63" s="485"/>
      <c r="G63" s="485"/>
      <c r="H63" s="485"/>
      <c r="I63" s="485"/>
      <c r="J63" s="485"/>
      <c r="K63" s="485"/>
      <c r="L63" s="485"/>
      <c r="M63" s="485"/>
      <c r="N63" s="485"/>
      <c r="O63" s="485"/>
      <c r="P63" s="485"/>
      <c r="Q63" s="485"/>
      <c r="R63" s="485"/>
      <c r="S63" s="485"/>
      <c r="T63" s="485"/>
      <c r="U63" s="485"/>
      <c r="V63" s="485"/>
      <c r="W63" s="485"/>
      <c r="X63" s="485"/>
      <c r="Y63" s="485"/>
      <c r="Z63" s="485"/>
      <c r="AA63" s="485"/>
      <c r="AB63" s="485"/>
      <c r="AC63" s="485"/>
      <c r="AD63" s="485"/>
      <c r="AE63" s="485"/>
      <c r="AF63" s="485"/>
      <c r="AG63" s="485"/>
      <c r="AH63" s="485"/>
      <c r="AI63" s="485"/>
      <c r="AJ63" s="485"/>
      <c r="AK63" s="485"/>
      <c r="AL63" s="485"/>
      <c r="AM63" s="485"/>
      <c r="AN63" s="485"/>
      <c r="AO63" s="485"/>
      <c r="AP63" s="485"/>
      <c r="AQ63" s="485"/>
      <c r="AR63" s="485"/>
      <c r="AS63" s="485"/>
      <c r="AT63" s="485"/>
      <c r="AU63" s="485"/>
      <c r="AV63" s="485"/>
      <c r="AW63" s="485"/>
      <c r="AX63" s="485"/>
      <c r="AY63" s="485"/>
      <c r="AZ63" s="485"/>
      <c r="BA63" s="485"/>
      <c r="BB63" s="485"/>
      <c r="BC63" s="485"/>
      <c r="BD63" s="485"/>
      <c r="BE63" s="485"/>
      <c r="BF63" s="485"/>
      <c r="BG63" s="485"/>
      <c r="BH63" s="485"/>
      <c r="BI63" s="485"/>
      <c r="BJ63" s="485"/>
      <c r="BK63" s="485"/>
      <c r="BL63" s="485"/>
      <c r="BM63" s="485"/>
      <c r="BN63" s="485"/>
      <c r="BO63" s="485"/>
      <c r="BP63" s="485"/>
      <c r="BQ63" s="485"/>
      <c r="BR63" s="485"/>
      <c r="BS63" s="485"/>
      <c r="BT63" s="485"/>
      <c r="BU63" s="485"/>
      <c r="BV63" s="485"/>
      <c r="BW63" s="485"/>
      <c r="BX63" s="485"/>
      <c r="BY63" s="485"/>
      <c r="BZ63" s="485"/>
      <c r="CA63" s="485"/>
      <c r="CB63" s="485"/>
      <c r="CC63" s="165"/>
      <c r="CD63" s="165"/>
    </row>
    <row r="64" spans="1:82" s="186" customFormat="1" ht="41.25" customHeight="1" x14ac:dyDescent="0.15">
      <c r="A64" s="408"/>
      <c r="B64" s="408"/>
      <c r="C64" s="408"/>
      <c r="D64" s="408"/>
      <c r="E64" s="408"/>
      <c r="F64" s="408"/>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242"/>
      <c r="AK64" s="242"/>
      <c r="AL64" s="242"/>
      <c r="AM64" s="242"/>
      <c r="AN64" s="242"/>
      <c r="AO64" s="242"/>
      <c r="AP64" s="242"/>
      <c r="AQ64" s="242"/>
      <c r="AR64" s="242"/>
      <c r="AS64" s="242"/>
      <c r="AT64" s="205"/>
      <c r="AU64" s="221"/>
      <c r="AV64" s="221"/>
      <c r="AW64" s="221"/>
      <c r="AX64" s="221"/>
      <c r="AY64" s="221"/>
      <c r="AZ64" s="221"/>
      <c r="BA64" s="221"/>
      <c r="BB64" s="221"/>
      <c r="BC64" s="221"/>
      <c r="BD64" s="221"/>
      <c r="BE64" s="221"/>
      <c r="BF64" s="221"/>
      <c r="BG64" s="221"/>
      <c r="BH64" s="221"/>
      <c r="BI64" s="221"/>
      <c r="BJ64" s="205"/>
      <c r="BK64" s="242"/>
      <c r="BL64" s="242"/>
      <c r="BM64" s="242"/>
      <c r="BN64" s="242"/>
      <c r="BO64" s="242"/>
      <c r="BP64" s="242"/>
      <c r="BQ64" s="242"/>
      <c r="BR64" s="242"/>
      <c r="BS64" s="242"/>
      <c r="BT64" s="242"/>
      <c r="BU64" s="242"/>
      <c r="BV64" s="242"/>
      <c r="BW64" s="242"/>
      <c r="BX64" s="242"/>
      <c r="BY64" s="242"/>
      <c r="BZ64" s="205"/>
      <c r="CA64" s="201"/>
      <c r="CB64" s="201"/>
      <c r="CC64" s="165"/>
      <c r="CD64" s="165"/>
    </row>
    <row r="65" spans="1:82" ht="30" customHeight="1" x14ac:dyDescent="0.15">
      <c r="A65" s="254" t="s">
        <v>278</v>
      </c>
      <c r="B65" s="201"/>
      <c r="C65" s="201"/>
      <c r="D65" s="201"/>
      <c r="E65" s="201"/>
      <c r="F65" s="201"/>
      <c r="G65" s="165"/>
      <c r="H65" s="165"/>
      <c r="I65" s="165"/>
      <c r="J65" s="165"/>
      <c r="K65" s="165"/>
      <c r="L65" s="165"/>
      <c r="M65" s="165"/>
      <c r="N65" s="165"/>
      <c r="O65" s="165"/>
      <c r="P65" s="165"/>
      <c r="Q65" s="165"/>
      <c r="R65" s="165"/>
      <c r="S65" s="165"/>
      <c r="T65" s="165"/>
      <c r="U65" s="165"/>
      <c r="V65" s="165"/>
      <c r="W65" s="483">
        <f>BP1</f>
        <v>0</v>
      </c>
      <c r="X65" s="480"/>
      <c r="Y65" s="480"/>
      <c r="Z65" s="480"/>
      <c r="AA65" s="480"/>
      <c r="AB65" s="480"/>
      <c r="AC65" s="480"/>
      <c r="AD65" s="480" t="s">
        <v>53</v>
      </c>
      <c r="AE65" s="481"/>
      <c r="AF65" s="481">
        <f>BK3</f>
        <v>0</v>
      </c>
      <c r="AG65" s="482"/>
      <c r="AH65" s="482"/>
      <c r="AI65" s="482"/>
      <c r="AJ65" s="482"/>
      <c r="AK65" s="482"/>
      <c r="AL65" s="482"/>
      <c r="AM65" s="482"/>
      <c r="AN65" s="482"/>
      <c r="AO65" s="482"/>
      <c r="AP65" s="482"/>
      <c r="AQ65" s="482"/>
      <c r="AR65" s="482"/>
      <c r="AS65" s="482"/>
      <c r="AT65" s="482"/>
      <c r="AU65" s="165"/>
      <c r="AV65" s="165"/>
      <c r="AW65" s="165"/>
      <c r="AX65" s="165"/>
      <c r="AY65" s="165"/>
      <c r="AZ65" s="165"/>
      <c r="BA65" s="165"/>
      <c r="BB65" s="165"/>
      <c r="BC65" s="165"/>
      <c r="BD65" s="165"/>
      <c r="BE65" s="165"/>
      <c r="BF65" s="165"/>
      <c r="BG65" s="165"/>
      <c r="BH65" s="165"/>
      <c r="BI65" s="165"/>
      <c r="BJ65" s="165"/>
      <c r="BK65" s="165"/>
      <c r="BL65" s="165"/>
      <c r="BM65" s="165"/>
      <c r="BN65" s="165"/>
      <c r="BO65" s="165"/>
      <c r="BP65" s="165"/>
      <c r="BQ65" s="165"/>
      <c r="BR65" s="165"/>
      <c r="BS65" s="165"/>
      <c r="BT65" s="165"/>
      <c r="BU65" s="165"/>
      <c r="BV65" s="165"/>
      <c r="BW65" s="165"/>
      <c r="BX65" s="165"/>
      <c r="BY65" s="165"/>
      <c r="BZ65" s="165"/>
      <c r="CA65" s="165"/>
      <c r="CB65" s="165"/>
      <c r="CC65" s="165"/>
      <c r="CD65" s="165"/>
    </row>
    <row r="66" spans="1:82" s="194" customFormat="1" ht="34.5" customHeight="1" thickBot="1" x14ac:dyDescent="0.2">
      <c r="A66" s="424" t="s">
        <v>226</v>
      </c>
      <c r="B66" s="424"/>
      <c r="C66" s="425"/>
      <c r="D66" s="425"/>
      <c r="E66" s="425"/>
      <c r="F66" s="425"/>
      <c r="G66" s="425"/>
      <c r="H66" s="425"/>
      <c r="I66" s="425"/>
      <c r="J66" s="425"/>
      <c r="K66" s="425"/>
      <c r="L66" s="425"/>
      <c r="M66" s="425"/>
      <c r="N66" s="425"/>
      <c r="O66" s="425"/>
      <c r="P66" s="425"/>
      <c r="Q66" s="425"/>
      <c r="R66" s="425"/>
      <c r="S66" s="425"/>
      <c r="T66" s="425"/>
      <c r="U66" s="425"/>
      <c r="V66" s="425"/>
      <c r="W66" s="425"/>
      <c r="X66" s="425"/>
      <c r="Y66" s="425"/>
      <c r="Z66" s="425"/>
      <c r="AA66" s="425"/>
      <c r="AB66" s="425"/>
      <c r="AC66" s="425"/>
      <c r="AD66" s="425"/>
      <c r="AE66" s="426"/>
      <c r="AF66" s="426"/>
      <c r="AG66" s="426"/>
      <c r="AH66" s="426"/>
      <c r="AI66" s="426"/>
      <c r="AJ66" s="426"/>
      <c r="AK66" s="426"/>
      <c r="AL66" s="426"/>
      <c r="AM66" s="426"/>
      <c r="AN66" s="426"/>
      <c r="AO66" s="426"/>
      <c r="AP66" s="426"/>
      <c r="AQ66" s="426"/>
      <c r="AR66" s="426"/>
      <c r="AS66" s="426"/>
      <c r="AT66" s="426"/>
      <c r="AU66" s="192"/>
      <c r="AV66" s="192"/>
      <c r="AW66" s="192"/>
      <c r="AX66" s="192"/>
      <c r="AY66" s="192"/>
      <c r="AZ66" s="192"/>
      <c r="BA66" s="192"/>
      <c r="BB66" s="192"/>
      <c r="BC66" s="192"/>
      <c r="BD66" s="192"/>
      <c r="BE66" s="192"/>
      <c r="BF66" s="192"/>
      <c r="BG66" s="192"/>
      <c r="BH66" s="192"/>
      <c r="BI66" s="192"/>
      <c r="BJ66" s="192"/>
      <c r="BK66" s="192"/>
      <c r="BL66" s="192"/>
      <c r="BM66" s="192"/>
      <c r="BN66" s="192"/>
      <c r="BO66" s="192"/>
      <c r="BP66" s="192"/>
      <c r="BQ66" s="192"/>
      <c r="BR66" s="192"/>
      <c r="BS66" s="192"/>
      <c r="BT66" s="192"/>
      <c r="BU66" s="192"/>
      <c r="BV66" s="192"/>
      <c r="BW66" s="192"/>
      <c r="BX66" s="192"/>
      <c r="BY66" s="192"/>
      <c r="BZ66" s="192"/>
      <c r="CA66" s="193"/>
      <c r="CB66" s="193"/>
      <c r="CC66" s="193"/>
      <c r="CD66" s="193"/>
    </row>
    <row r="67" spans="1:82" s="168" customFormat="1" ht="20.100000000000001" customHeight="1" x14ac:dyDescent="0.15">
      <c r="A67" s="427" t="s">
        <v>74</v>
      </c>
      <c r="B67" s="429" t="s">
        <v>227</v>
      </c>
      <c r="C67" s="430"/>
      <c r="D67" s="430"/>
      <c r="E67" s="430"/>
      <c r="F67" s="431"/>
      <c r="G67" s="429" t="s">
        <v>228</v>
      </c>
      <c r="H67" s="430"/>
      <c r="I67" s="431"/>
      <c r="J67" s="387" t="s">
        <v>313</v>
      </c>
      <c r="K67" s="389" t="s">
        <v>336</v>
      </c>
      <c r="L67" s="470"/>
      <c r="M67" s="470"/>
      <c r="N67" s="470"/>
      <c r="O67" s="473" t="s">
        <v>229</v>
      </c>
      <c r="P67" s="430"/>
      <c r="Q67" s="430"/>
      <c r="R67" s="430"/>
      <c r="S67" s="430"/>
      <c r="T67" s="430"/>
      <c r="U67" s="430"/>
      <c r="V67" s="430"/>
      <c r="W67" s="430"/>
      <c r="X67" s="430"/>
      <c r="Y67" s="430"/>
      <c r="Z67" s="430"/>
      <c r="AA67" s="430"/>
      <c r="AB67" s="430"/>
      <c r="AC67" s="430"/>
      <c r="AD67" s="430"/>
      <c r="AE67" s="430"/>
      <c r="AF67" s="430"/>
      <c r="AG67" s="430"/>
      <c r="AH67" s="430"/>
      <c r="AI67" s="430"/>
      <c r="AJ67" s="430"/>
      <c r="AK67" s="430"/>
      <c r="AL67" s="430"/>
      <c r="AM67" s="430"/>
      <c r="AN67" s="430"/>
      <c r="AO67" s="430"/>
      <c r="AP67" s="430"/>
      <c r="AQ67" s="430"/>
      <c r="AR67" s="430"/>
      <c r="AS67" s="430"/>
      <c r="AT67" s="474"/>
      <c r="AU67" s="217"/>
      <c r="AV67" s="217"/>
      <c r="AW67" s="484"/>
      <c r="AX67" s="484"/>
      <c r="AY67" s="484"/>
      <c r="AZ67" s="484"/>
      <c r="BA67" s="484"/>
      <c r="BB67" s="484"/>
      <c r="BC67" s="484"/>
      <c r="BD67" s="484"/>
      <c r="BE67" s="484"/>
      <c r="BF67" s="484"/>
      <c r="BG67" s="484"/>
      <c r="BH67" s="484"/>
      <c r="BI67" s="484"/>
      <c r="BJ67" s="484"/>
      <c r="BK67" s="484"/>
      <c r="BL67" s="484"/>
      <c r="BM67" s="484"/>
      <c r="BN67" s="484"/>
      <c r="BO67" s="484"/>
      <c r="BP67" s="484"/>
      <c r="BQ67" s="484"/>
      <c r="BR67" s="484"/>
      <c r="BS67" s="484"/>
      <c r="BT67" s="484"/>
      <c r="BU67" s="484"/>
      <c r="BV67" s="484"/>
      <c r="BW67" s="484"/>
      <c r="BX67" s="484"/>
      <c r="BY67" s="484"/>
      <c r="BZ67" s="484"/>
      <c r="CA67" s="484"/>
      <c r="CB67" s="484"/>
      <c r="CC67" s="167"/>
      <c r="CD67" s="167"/>
    </row>
    <row r="68" spans="1:82" s="168" customFormat="1" ht="60" customHeight="1" thickBot="1" x14ac:dyDescent="0.2">
      <c r="A68" s="428"/>
      <c r="B68" s="432"/>
      <c r="C68" s="433"/>
      <c r="D68" s="433"/>
      <c r="E68" s="433"/>
      <c r="F68" s="434"/>
      <c r="G68" s="432"/>
      <c r="H68" s="433"/>
      <c r="I68" s="434"/>
      <c r="J68" s="388"/>
      <c r="K68" s="471"/>
      <c r="L68" s="472"/>
      <c r="M68" s="472"/>
      <c r="N68" s="472"/>
      <c r="O68" s="212"/>
      <c r="P68" s="244"/>
      <c r="Q68" s="244"/>
      <c r="R68" s="244"/>
      <c r="S68" s="244"/>
      <c r="T68" s="244"/>
      <c r="U68" s="244"/>
      <c r="V68" s="244"/>
      <c r="W68" s="244"/>
      <c r="X68" s="244"/>
      <c r="Y68" s="244"/>
      <c r="Z68" s="244"/>
      <c r="AA68" s="244"/>
      <c r="AB68" s="244"/>
      <c r="AC68" s="244"/>
      <c r="AD68" s="244"/>
      <c r="AE68" s="477" t="s">
        <v>245</v>
      </c>
      <c r="AF68" s="478"/>
      <c r="AG68" s="478"/>
      <c r="AH68" s="478"/>
      <c r="AI68" s="478"/>
      <c r="AJ68" s="478"/>
      <c r="AK68" s="478"/>
      <c r="AL68" s="478"/>
      <c r="AM68" s="478"/>
      <c r="AN68" s="478"/>
      <c r="AO68" s="478"/>
      <c r="AP68" s="478"/>
      <c r="AQ68" s="478"/>
      <c r="AR68" s="478"/>
      <c r="AS68" s="478"/>
      <c r="AT68" s="479"/>
      <c r="AU68" s="195"/>
      <c r="AV68" s="195"/>
      <c r="AW68" s="484"/>
      <c r="AX68" s="484"/>
      <c r="AY68" s="484"/>
      <c r="AZ68" s="484"/>
      <c r="BA68" s="484"/>
      <c r="BB68" s="484"/>
      <c r="BC68" s="484"/>
      <c r="BD68" s="484"/>
      <c r="BE68" s="484"/>
      <c r="BF68" s="484"/>
      <c r="BG68" s="484"/>
      <c r="BH68" s="484"/>
      <c r="BI68" s="484"/>
      <c r="BJ68" s="484"/>
      <c r="BK68" s="484"/>
      <c r="BL68" s="484"/>
      <c r="BM68" s="484"/>
      <c r="BN68" s="484"/>
      <c r="BO68" s="484"/>
      <c r="BP68" s="484"/>
      <c r="BQ68" s="484"/>
      <c r="BR68" s="484"/>
      <c r="BS68" s="484"/>
      <c r="BT68" s="484"/>
      <c r="BU68" s="484"/>
      <c r="BV68" s="484"/>
      <c r="BW68" s="484"/>
      <c r="BX68" s="484"/>
      <c r="BY68" s="484"/>
      <c r="BZ68" s="484"/>
      <c r="CA68" s="484"/>
      <c r="CB68" s="484"/>
      <c r="CC68" s="167"/>
      <c r="CD68" s="167"/>
    </row>
    <row r="69" spans="1:82" s="202" customFormat="1" ht="26.1" customHeight="1" x14ac:dyDescent="0.15">
      <c r="A69" s="169" t="s">
        <v>232</v>
      </c>
      <c r="B69" s="454" t="s">
        <v>246</v>
      </c>
      <c r="C69" s="465"/>
      <c r="D69" s="465"/>
      <c r="E69" s="465"/>
      <c r="F69" s="465"/>
      <c r="G69" s="459" t="s">
        <v>234</v>
      </c>
      <c r="H69" s="460"/>
      <c r="I69" s="460"/>
      <c r="J69" s="196">
        <v>3</v>
      </c>
      <c r="K69" s="459" t="s">
        <v>235</v>
      </c>
      <c r="L69" s="460"/>
      <c r="M69" s="460"/>
      <c r="N69" s="460"/>
      <c r="O69" s="461">
        <v>5000</v>
      </c>
      <c r="P69" s="462"/>
      <c r="Q69" s="462"/>
      <c r="R69" s="171" t="s">
        <v>1</v>
      </c>
      <c r="S69" s="171" t="s">
        <v>236</v>
      </c>
      <c r="T69" s="161">
        <v>12</v>
      </c>
      <c r="U69" s="171" t="s">
        <v>237</v>
      </c>
      <c r="V69" s="171" t="s">
        <v>236</v>
      </c>
      <c r="W69" s="161">
        <v>2</v>
      </c>
      <c r="X69" s="171" t="s">
        <v>193</v>
      </c>
      <c r="Y69" s="171" t="s">
        <v>238</v>
      </c>
      <c r="Z69" s="466">
        <f>O69*T69*W69</f>
        <v>120000</v>
      </c>
      <c r="AA69" s="466"/>
      <c r="AB69" s="466"/>
      <c r="AC69" s="466"/>
      <c r="AD69" s="172" t="s">
        <v>1</v>
      </c>
      <c r="AE69" s="467">
        <v>0</v>
      </c>
      <c r="AF69" s="468"/>
      <c r="AG69" s="468"/>
      <c r="AH69" s="197" t="s">
        <v>1</v>
      </c>
      <c r="AI69" s="197" t="s">
        <v>236</v>
      </c>
      <c r="AJ69" s="164">
        <v>12</v>
      </c>
      <c r="AK69" s="197" t="s">
        <v>237</v>
      </c>
      <c r="AL69" s="197" t="s">
        <v>236</v>
      </c>
      <c r="AM69" s="164">
        <v>2</v>
      </c>
      <c r="AN69" s="197" t="s">
        <v>193</v>
      </c>
      <c r="AO69" s="197" t="s">
        <v>238</v>
      </c>
      <c r="AP69" s="469">
        <f t="shared" ref="AP69:AP70" si="23">AE69*AJ69*AM69</f>
        <v>0</v>
      </c>
      <c r="AQ69" s="469"/>
      <c r="AR69" s="469"/>
      <c r="AS69" s="469"/>
      <c r="AT69" s="174" t="s">
        <v>1</v>
      </c>
      <c r="AU69" s="422"/>
      <c r="AV69" s="422"/>
      <c r="AW69" s="422"/>
      <c r="AX69" s="198"/>
      <c r="AY69" s="198"/>
      <c r="AZ69" s="199"/>
      <c r="BA69" s="198"/>
      <c r="BB69" s="198"/>
      <c r="BC69" s="199"/>
      <c r="BD69" s="198"/>
      <c r="BE69" s="198"/>
      <c r="BF69" s="435"/>
      <c r="BG69" s="435"/>
      <c r="BH69" s="435"/>
      <c r="BI69" s="435"/>
      <c r="BJ69" s="200"/>
      <c r="BK69" s="422"/>
      <c r="BL69" s="422"/>
      <c r="BM69" s="422"/>
      <c r="BN69" s="198"/>
      <c r="BO69" s="198"/>
      <c r="BP69" s="199"/>
      <c r="BQ69" s="198"/>
      <c r="BR69" s="198"/>
      <c r="BS69" s="199"/>
      <c r="BT69" s="198"/>
      <c r="BU69" s="198"/>
      <c r="BV69" s="435"/>
      <c r="BW69" s="435"/>
      <c r="BX69" s="435"/>
      <c r="BY69" s="435"/>
      <c r="BZ69" s="200"/>
      <c r="CA69" s="201"/>
      <c r="CB69" s="201"/>
      <c r="CC69" s="201"/>
      <c r="CD69" s="201"/>
    </row>
    <row r="70" spans="1:82" s="202" customFormat="1" ht="26.1" customHeight="1" x14ac:dyDescent="0.15">
      <c r="A70" s="169" t="s">
        <v>239</v>
      </c>
      <c r="B70" s="454" t="s">
        <v>247</v>
      </c>
      <c r="C70" s="455"/>
      <c r="D70" s="455"/>
      <c r="E70" s="455"/>
      <c r="F70" s="456"/>
      <c r="G70" s="457" t="s">
        <v>258</v>
      </c>
      <c r="H70" s="458"/>
      <c r="I70" s="458"/>
      <c r="J70" s="65">
        <v>2</v>
      </c>
      <c r="K70" s="459" t="s">
        <v>235</v>
      </c>
      <c r="L70" s="460"/>
      <c r="M70" s="460"/>
      <c r="N70" s="460"/>
      <c r="O70" s="461">
        <v>5000</v>
      </c>
      <c r="P70" s="462"/>
      <c r="Q70" s="462"/>
      <c r="R70" s="171" t="s">
        <v>1</v>
      </c>
      <c r="S70" s="171" t="s">
        <v>236</v>
      </c>
      <c r="T70" s="161">
        <v>12</v>
      </c>
      <c r="U70" s="171" t="s">
        <v>237</v>
      </c>
      <c r="V70" s="171" t="s">
        <v>236</v>
      </c>
      <c r="W70" s="161">
        <v>1</v>
      </c>
      <c r="X70" s="171" t="s">
        <v>193</v>
      </c>
      <c r="Y70" s="171" t="s">
        <v>238</v>
      </c>
      <c r="Z70" s="462">
        <v>60000</v>
      </c>
      <c r="AA70" s="462"/>
      <c r="AB70" s="462"/>
      <c r="AC70" s="462"/>
      <c r="AD70" s="172" t="s">
        <v>1</v>
      </c>
      <c r="AE70" s="463">
        <v>0</v>
      </c>
      <c r="AF70" s="462"/>
      <c r="AG70" s="462"/>
      <c r="AH70" s="171" t="s">
        <v>1</v>
      </c>
      <c r="AI70" s="171" t="s">
        <v>236</v>
      </c>
      <c r="AJ70" s="161">
        <v>12</v>
      </c>
      <c r="AK70" s="171" t="s">
        <v>237</v>
      </c>
      <c r="AL70" s="171" t="s">
        <v>236</v>
      </c>
      <c r="AM70" s="161">
        <v>1</v>
      </c>
      <c r="AN70" s="171" t="s">
        <v>193</v>
      </c>
      <c r="AO70" s="171" t="s">
        <v>238</v>
      </c>
      <c r="AP70" s="464">
        <f t="shared" si="23"/>
        <v>0</v>
      </c>
      <c r="AQ70" s="464"/>
      <c r="AR70" s="464"/>
      <c r="AS70" s="464"/>
      <c r="AT70" s="178" t="s">
        <v>1</v>
      </c>
      <c r="AU70" s="422"/>
      <c r="AV70" s="422"/>
      <c r="AW70" s="422"/>
      <c r="AX70" s="198"/>
      <c r="AY70" s="198"/>
      <c r="AZ70" s="199"/>
      <c r="BA70" s="198"/>
      <c r="BB70" s="198"/>
      <c r="BC70" s="199"/>
      <c r="BD70" s="198"/>
      <c r="BE70" s="198"/>
      <c r="BF70" s="422"/>
      <c r="BG70" s="422"/>
      <c r="BH70" s="422"/>
      <c r="BI70" s="422"/>
      <c r="BJ70" s="200"/>
      <c r="BK70" s="422"/>
      <c r="BL70" s="422"/>
      <c r="BM70" s="422"/>
      <c r="BN70" s="198"/>
      <c r="BO70" s="198"/>
      <c r="BP70" s="199"/>
      <c r="BQ70" s="198"/>
      <c r="BR70" s="198"/>
      <c r="BS70" s="199"/>
      <c r="BT70" s="198"/>
      <c r="BU70" s="198"/>
      <c r="BV70" s="435"/>
      <c r="BW70" s="435"/>
      <c r="BX70" s="435"/>
      <c r="BY70" s="435"/>
      <c r="BZ70" s="200"/>
      <c r="CA70" s="201"/>
      <c r="CB70" s="201"/>
      <c r="CC70" s="201"/>
      <c r="CD70" s="201"/>
    </row>
    <row r="71" spans="1:82" s="202" customFormat="1" ht="26.1" customHeight="1" x14ac:dyDescent="0.15">
      <c r="A71" s="169">
        <v>1</v>
      </c>
      <c r="B71" s="409"/>
      <c r="C71" s="410"/>
      <c r="D71" s="410"/>
      <c r="E71" s="410"/>
      <c r="F71" s="410"/>
      <c r="G71" s="411"/>
      <c r="H71" s="412"/>
      <c r="I71" s="412"/>
      <c r="J71" s="7"/>
      <c r="K71" s="413"/>
      <c r="L71" s="414"/>
      <c r="M71" s="414"/>
      <c r="N71" s="414"/>
      <c r="O71" s="415"/>
      <c r="P71" s="416"/>
      <c r="Q71" s="416"/>
      <c r="R71" s="171" t="s">
        <v>1</v>
      </c>
      <c r="S71" s="171" t="s">
        <v>236</v>
      </c>
      <c r="T71" s="163"/>
      <c r="U71" s="171" t="s">
        <v>237</v>
      </c>
      <c r="V71" s="171" t="s">
        <v>236</v>
      </c>
      <c r="W71" s="163"/>
      <c r="X71" s="171" t="s">
        <v>193</v>
      </c>
      <c r="Y71" s="171" t="s">
        <v>238</v>
      </c>
      <c r="Z71" s="417" t="str">
        <f t="shared" ref="Z71:Z120" si="24">IF(O71="","",IF(AND(OR(K71="基本給",K71="手当"),OR(O71&gt;=40000,O71&lt;5000)),"月額NG",O71*T71*W71))</f>
        <v/>
      </c>
      <c r="AA71" s="417"/>
      <c r="AB71" s="417"/>
      <c r="AC71" s="417"/>
      <c r="AD71" s="172" t="s">
        <v>1</v>
      </c>
      <c r="AE71" s="418"/>
      <c r="AF71" s="416"/>
      <c r="AG71" s="416"/>
      <c r="AH71" s="171" t="s">
        <v>1</v>
      </c>
      <c r="AI71" s="171" t="s">
        <v>236</v>
      </c>
      <c r="AJ71" s="163"/>
      <c r="AK71" s="171" t="s">
        <v>237</v>
      </c>
      <c r="AL71" s="171" t="s">
        <v>236</v>
      </c>
      <c r="AM71" s="163"/>
      <c r="AN71" s="171" t="s">
        <v>193</v>
      </c>
      <c r="AO71" s="171" t="s">
        <v>238</v>
      </c>
      <c r="AP71" s="419" t="str">
        <f>IF(AE71="","",IF(AND(OR(K71="基本給",K71="手当"),OR(AE71&gt;=40000,0&lt;AE71&lt;5000)),"月額NG",AE71*AJ71*AM71))</f>
        <v/>
      </c>
      <c r="AQ71" s="419"/>
      <c r="AR71" s="419"/>
      <c r="AS71" s="419"/>
      <c r="AT71" s="178" t="s">
        <v>1</v>
      </c>
      <c r="AU71" s="420"/>
      <c r="AV71" s="420"/>
      <c r="AW71" s="420"/>
      <c r="AX71" s="420"/>
      <c r="AY71" s="420"/>
      <c r="AZ71" s="420"/>
      <c r="BA71" s="420"/>
      <c r="BB71" s="420"/>
      <c r="BC71" s="420"/>
      <c r="BD71" s="420"/>
      <c r="BE71" s="420"/>
      <c r="BF71" s="420"/>
      <c r="BG71" s="420"/>
      <c r="BH71" s="420"/>
      <c r="BI71" s="420"/>
      <c r="BJ71" s="200"/>
      <c r="BK71" s="422"/>
      <c r="BL71" s="422"/>
      <c r="BM71" s="422"/>
      <c r="BN71" s="198"/>
      <c r="BO71" s="198"/>
      <c r="BP71" s="199"/>
      <c r="BQ71" s="198"/>
      <c r="BR71" s="198"/>
      <c r="BS71" s="199"/>
      <c r="BT71" s="198"/>
      <c r="BU71" s="198"/>
      <c r="BV71" s="435"/>
      <c r="BW71" s="435"/>
      <c r="BX71" s="435"/>
      <c r="BY71" s="435"/>
      <c r="BZ71" s="200"/>
      <c r="CA71" s="201"/>
      <c r="CB71" s="201"/>
      <c r="CC71" s="201"/>
      <c r="CD71" s="201"/>
    </row>
    <row r="72" spans="1:82" s="202" customFormat="1" ht="26.1" customHeight="1" x14ac:dyDescent="0.15">
      <c r="A72" s="169">
        <v>2</v>
      </c>
      <c r="B72" s="409"/>
      <c r="C72" s="410"/>
      <c r="D72" s="410"/>
      <c r="E72" s="410"/>
      <c r="F72" s="410"/>
      <c r="G72" s="411"/>
      <c r="H72" s="412"/>
      <c r="I72" s="412"/>
      <c r="J72" s="7"/>
      <c r="K72" s="413"/>
      <c r="L72" s="414"/>
      <c r="M72" s="414"/>
      <c r="N72" s="414"/>
      <c r="O72" s="415"/>
      <c r="P72" s="416"/>
      <c r="Q72" s="416"/>
      <c r="R72" s="171" t="s">
        <v>1</v>
      </c>
      <c r="S72" s="171" t="s">
        <v>236</v>
      </c>
      <c r="T72" s="163"/>
      <c r="U72" s="171" t="s">
        <v>237</v>
      </c>
      <c r="V72" s="171" t="s">
        <v>236</v>
      </c>
      <c r="W72" s="163"/>
      <c r="X72" s="171" t="s">
        <v>193</v>
      </c>
      <c r="Y72" s="171" t="s">
        <v>238</v>
      </c>
      <c r="Z72" s="417" t="str">
        <f t="shared" ref="Z72:Z80" si="25">IF(O72="","",IF(AND(OR(K72="基本給",K72="手当"),OR(O72&gt;=40000,O72&lt;5000)),"月額NG",O72*T72*W72))</f>
        <v/>
      </c>
      <c r="AA72" s="417"/>
      <c r="AB72" s="417"/>
      <c r="AC72" s="417"/>
      <c r="AD72" s="172" t="s">
        <v>1</v>
      </c>
      <c r="AE72" s="418"/>
      <c r="AF72" s="416"/>
      <c r="AG72" s="416"/>
      <c r="AH72" s="171" t="s">
        <v>1</v>
      </c>
      <c r="AI72" s="171" t="s">
        <v>236</v>
      </c>
      <c r="AJ72" s="163"/>
      <c r="AK72" s="171" t="s">
        <v>237</v>
      </c>
      <c r="AL72" s="171" t="s">
        <v>236</v>
      </c>
      <c r="AM72" s="163"/>
      <c r="AN72" s="171" t="s">
        <v>193</v>
      </c>
      <c r="AO72" s="171" t="s">
        <v>238</v>
      </c>
      <c r="AP72" s="419" t="str">
        <f t="shared" ref="AP72:AP80" si="26">IF(AE72="","",IF(AND(OR(K72="基本給",K72="手当"),OR(AE72&gt;=40000,0&lt;AE72&lt;5000)),"月額NG",AE72*AJ72*AM72))</f>
        <v/>
      </c>
      <c r="AQ72" s="419"/>
      <c r="AR72" s="419"/>
      <c r="AS72" s="419"/>
      <c r="AT72" s="178" t="s">
        <v>1</v>
      </c>
      <c r="AU72" s="420"/>
      <c r="AV72" s="420"/>
      <c r="AW72" s="420"/>
      <c r="AX72" s="420"/>
      <c r="AY72" s="420"/>
      <c r="AZ72" s="420"/>
      <c r="BA72" s="420"/>
      <c r="BB72" s="420"/>
      <c r="BC72" s="420"/>
      <c r="BD72" s="420"/>
      <c r="BE72" s="420"/>
      <c r="BF72" s="420"/>
      <c r="BG72" s="420"/>
      <c r="BH72" s="420"/>
      <c r="BI72" s="420"/>
      <c r="BJ72" s="200"/>
      <c r="BK72" s="422"/>
      <c r="BL72" s="422"/>
      <c r="BM72" s="422"/>
      <c r="BN72" s="198"/>
      <c r="BO72" s="198"/>
      <c r="BP72" s="199"/>
      <c r="BQ72" s="198"/>
      <c r="BR72" s="198"/>
      <c r="BS72" s="199"/>
      <c r="BT72" s="198"/>
      <c r="BU72" s="198"/>
      <c r="BV72" s="435"/>
      <c r="BW72" s="435"/>
      <c r="BX72" s="435"/>
      <c r="BY72" s="435"/>
      <c r="BZ72" s="200"/>
      <c r="CA72" s="201"/>
      <c r="CB72" s="201"/>
      <c r="CC72" s="201"/>
      <c r="CD72" s="201"/>
    </row>
    <row r="73" spans="1:82" s="202" customFormat="1" ht="26.1" customHeight="1" x14ac:dyDescent="0.15">
      <c r="A73" s="169">
        <v>3</v>
      </c>
      <c r="B73" s="409"/>
      <c r="C73" s="410"/>
      <c r="D73" s="410"/>
      <c r="E73" s="410"/>
      <c r="F73" s="410"/>
      <c r="G73" s="411"/>
      <c r="H73" s="412"/>
      <c r="I73" s="412"/>
      <c r="J73" s="7"/>
      <c r="K73" s="413"/>
      <c r="L73" s="414"/>
      <c r="M73" s="414"/>
      <c r="N73" s="414"/>
      <c r="O73" s="415"/>
      <c r="P73" s="416"/>
      <c r="Q73" s="416"/>
      <c r="R73" s="171" t="s">
        <v>1</v>
      </c>
      <c r="S73" s="171" t="s">
        <v>236</v>
      </c>
      <c r="T73" s="163"/>
      <c r="U73" s="171" t="s">
        <v>237</v>
      </c>
      <c r="V73" s="171" t="s">
        <v>236</v>
      </c>
      <c r="W73" s="163"/>
      <c r="X73" s="171" t="s">
        <v>193</v>
      </c>
      <c r="Y73" s="171" t="s">
        <v>238</v>
      </c>
      <c r="Z73" s="417" t="str">
        <f t="shared" si="25"/>
        <v/>
      </c>
      <c r="AA73" s="417"/>
      <c r="AB73" s="417"/>
      <c r="AC73" s="417"/>
      <c r="AD73" s="180" t="s">
        <v>1</v>
      </c>
      <c r="AE73" s="418"/>
      <c r="AF73" s="416"/>
      <c r="AG73" s="416"/>
      <c r="AH73" s="171" t="s">
        <v>1</v>
      </c>
      <c r="AI73" s="171" t="s">
        <v>236</v>
      </c>
      <c r="AJ73" s="163"/>
      <c r="AK73" s="171" t="s">
        <v>237</v>
      </c>
      <c r="AL73" s="171" t="s">
        <v>236</v>
      </c>
      <c r="AM73" s="163"/>
      <c r="AN73" s="171" t="s">
        <v>193</v>
      </c>
      <c r="AO73" s="171" t="s">
        <v>238</v>
      </c>
      <c r="AP73" s="419" t="str">
        <f t="shared" si="26"/>
        <v/>
      </c>
      <c r="AQ73" s="419"/>
      <c r="AR73" s="419"/>
      <c r="AS73" s="419"/>
      <c r="AT73" s="181" t="s">
        <v>1</v>
      </c>
      <c r="AU73" s="420"/>
      <c r="AV73" s="420"/>
      <c r="AW73" s="420"/>
      <c r="AX73" s="420"/>
      <c r="AY73" s="420"/>
      <c r="AZ73" s="420"/>
      <c r="BA73" s="420"/>
      <c r="BB73" s="420"/>
      <c r="BC73" s="420"/>
      <c r="BD73" s="420"/>
      <c r="BE73" s="420"/>
      <c r="BF73" s="420"/>
      <c r="BG73" s="420"/>
      <c r="BH73" s="420"/>
      <c r="BI73" s="420"/>
      <c r="BJ73" s="200"/>
      <c r="BK73" s="203"/>
      <c r="BL73" s="203"/>
      <c r="BM73" s="203"/>
      <c r="BN73" s="198"/>
      <c r="BO73" s="198"/>
      <c r="BP73" s="199"/>
      <c r="BQ73" s="198"/>
      <c r="BR73" s="198"/>
      <c r="BS73" s="199"/>
      <c r="BT73" s="198"/>
      <c r="BU73" s="198"/>
      <c r="BV73" s="421"/>
      <c r="BW73" s="421"/>
      <c r="BX73" s="421"/>
      <c r="BY73" s="421"/>
      <c r="BZ73" s="200"/>
      <c r="CA73" s="201"/>
      <c r="CB73" s="201"/>
      <c r="CC73" s="201"/>
      <c r="CD73" s="201"/>
    </row>
    <row r="74" spans="1:82" s="202" customFormat="1" ht="26.1" customHeight="1" x14ac:dyDescent="0.15">
      <c r="A74" s="169">
        <v>4</v>
      </c>
      <c r="B74" s="409"/>
      <c r="C74" s="410"/>
      <c r="D74" s="410"/>
      <c r="E74" s="410"/>
      <c r="F74" s="410"/>
      <c r="G74" s="411"/>
      <c r="H74" s="412"/>
      <c r="I74" s="412"/>
      <c r="J74" s="7"/>
      <c r="K74" s="413"/>
      <c r="L74" s="414"/>
      <c r="M74" s="414"/>
      <c r="N74" s="414"/>
      <c r="O74" s="415"/>
      <c r="P74" s="416"/>
      <c r="Q74" s="416"/>
      <c r="R74" s="171" t="s">
        <v>1</v>
      </c>
      <c r="S74" s="171" t="s">
        <v>236</v>
      </c>
      <c r="T74" s="163"/>
      <c r="U74" s="171" t="s">
        <v>237</v>
      </c>
      <c r="V74" s="171" t="s">
        <v>236</v>
      </c>
      <c r="W74" s="163"/>
      <c r="X74" s="171" t="s">
        <v>193</v>
      </c>
      <c r="Y74" s="171" t="s">
        <v>238</v>
      </c>
      <c r="Z74" s="417" t="str">
        <f t="shared" si="25"/>
        <v/>
      </c>
      <c r="AA74" s="417"/>
      <c r="AB74" s="417"/>
      <c r="AC74" s="417"/>
      <c r="AD74" s="180" t="s">
        <v>1</v>
      </c>
      <c r="AE74" s="418"/>
      <c r="AF74" s="416"/>
      <c r="AG74" s="416"/>
      <c r="AH74" s="171" t="s">
        <v>1</v>
      </c>
      <c r="AI74" s="171" t="s">
        <v>236</v>
      </c>
      <c r="AJ74" s="163"/>
      <c r="AK74" s="171" t="s">
        <v>237</v>
      </c>
      <c r="AL74" s="171" t="s">
        <v>236</v>
      </c>
      <c r="AM74" s="163"/>
      <c r="AN74" s="171" t="s">
        <v>193</v>
      </c>
      <c r="AO74" s="171" t="s">
        <v>238</v>
      </c>
      <c r="AP74" s="419" t="str">
        <f t="shared" si="26"/>
        <v/>
      </c>
      <c r="AQ74" s="419"/>
      <c r="AR74" s="419"/>
      <c r="AS74" s="419"/>
      <c r="AT74" s="181" t="s">
        <v>1</v>
      </c>
      <c r="AU74" s="420"/>
      <c r="AV74" s="420"/>
      <c r="AW74" s="420"/>
      <c r="AX74" s="420"/>
      <c r="AY74" s="420"/>
      <c r="AZ74" s="420"/>
      <c r="BA74" s="420"/>
      <c r="BB74" s="420"/>
      <c r="BC74" s="420"/>
      <c r="BD74" s="420"/>
      <c r="BE74" s="420"/>
      <c r="BF74" s="420"/>
      <c r="BG74" s="420"/>
      <c r="BH74" s="420"/>
      <c r="BI74" s="420"/>
      <c r="BJ74" s="200"/>
      <c r="BK74" s="203"/>
      <c r="BL74" s="203"/>
      <c r="BM74" s="203"/>
      <c r="BN74" s="198"/>
      <c r="BO74" s="198"/>
      <c r="BP74" s="199"/>
      <c r="BQ74" s="198"/>
      <c r="BR74" s="198"/>
      <c r="BS74" s="199"/>
      <c r="BT74" s="198"/>
      <c r="BU74" s="198"/>
      <c r="BV74" s="421"/>
      <c r="BW74" s="421"/>
      <c r="BX74" s="421"/>
      <c r="BY74" s="421"/>
      <c r="BZ74" s="200"/>
      <c r="CA74" s="201"/>
      <c r="CB74" s="201"/>
      <c r="CC74" s="201"/>
      <c r="CD74" s="201"/>
    </row>
    <row r="75" spans="1:82" s="202" customFormat="1" ht="26.1" customHeight="1" x14ac:dyDescent="0.15">
      <c r="A75" s="169">
        <v>5</v>
      </c>
      <c r="B75" s="409"/>
      <c r="C75" s="410"/>
      <c r="D75" s="410"/>
      <c r="E75" s="410"/>
      <c r="F75" s="410"/>
      <c r="G75" s="411"/>
      <c r="H75" s="412"/>
      <c r="I75" s="412"/>
      <c r="J75" s="7"/>
      <c r="K75" s="413"/>
      <c r="L75" s="414"/>
      <c r="M75" s="414"/>
      <c r="N75" s="414"/>
      <c r="O75" s="415"/>
      <c r="P75" s="416"/>
      <c r="Q75" s="416"/>
      <c r="R75" s="171" t="s">
        <v>1</v>
      </c>
      <c r="S75" s="171" t="s">
        <v>236</v>
      </c>
      <c r="T75" s="163"/>
      <c r="U75" s="171" t="s">
        <v>237</v>
      </c>
      <c r="V75" s="171" t="s">
        <v>236</v>
      </c>
      <c r="W75" s="163"/>
      <c r="X75" s="171" t="s">
        <v>193</v>
      </c>
      <c r="Y75" s="171" t="s">
        <v>238</v>
      </c>
      <c r="Z75" s="417" t="str">
        <f t="shared" si="25"/>
        <v/>
      </c>
      <c r="AA75" s="417"/>
      <c r="AB75" s="417"/>
      <c r="AC75" s="417"/>
      <c r="AD75" s="180" t="s">
        <v>1</v>
      </c>
      <c r="AE75" s="418"/>
      <c r="AF75" s="416"/>
      <c r="AG75" s="416"/>
      <c r="AH75" s="171" t="s">
        <v>1</v>
      </c>
      <c r="AI75" s="171" t="s">
        <v>236</v>
      </c>
      <c r="AJ75" s="163"/>
      <c r="AK75" s="171" t="s">
        <v>237</v>
      </c>
      <c r="AL75" s="171" t="s">
        <v>236</v>
      </c>
      <c r="AM75" s="163"/>
      <c r="AN75" s="171" t="s">
        <v>193</v>
      </c>
      <c r="AO75" s="171" t="s">
        <v>238</v>
      </c>
      <c r="AP75" s="419" t="str">
        <f t="shared" si="26"/>
        <v/>
      </c>
      <c r="AQ75" s="419"/>
      <c r="AR75" s="419"/>
      <c r="AS75" s="419"/>
      <c r="AT75" s="181" t="s">
        <v>1</v>
      </c>
      <c r="AU75" s="420"/>
      <c r="AV75" s="420"/>
      <c r="AW75" s="420"/>
      <c r="AX75" s="420"/>
      <c r="AY75" s="420"/>
      <c r="AZ75" s="420"/>
      <c r="BA75" s="420"/>
      <c r="BB75" s="420"/>
      <c r="BC75" s="420"/>
      <c r="BD75" s="420"/>
      <c r="BE75" s="420"/>
      <c r="BF75" s="420"/>
      <c r="BG75" s="420"/>
      <c r="BH75" s="420"/>
      <c r="BI75" s="420"/>
      <c r="BJ75" s="200"/>
      <c r="BK75" s="203"/>
      <c r="BL75" s="203"/>
      <c r="BM75" s="203"/>
      <c r="BN75" s="198"/>
      <c r="BO75" s="198"/>
      <c r="BP75" s="199"/>
      <c r="BQ75" s="198"/>
      <c r="BR75" s="198"/>
      <c r="BS75" s="199"/>
      <c r="BT75" s="198"/>
      <c r="BU75" s="198"/>
      <c r="BV75" s="421"/>
      <c r="BW75" s="421"/>
      <c r="BX75" s="421"/>
      <c r="BY75" s="421"/>
      <c r="BZ75" s="200"/>
      <c r="CA75" s="201"/>
      <c r="CB75" s="201"/>
      <c r="CC75" s="201"/>
      <c r="CD75" s="201"/>
    </row>
    <row r="76" spans="1:82" s="202" customFormat="1" ht="26.1" customHeight="1" x14ac:dyDescent="0.15">
      <c r="A76" s="169">
        <v>6</v>
      </c>
      <c r="B76" s="409"/>
      <c r="C76" s="410"/>
      <c r="D76" s="410"/>
      <c r="E76" s="410"/>
      <c r="F76" s="410"/>
      <c r="G76" s="411"/>
      <c r="H76" s="412"/>
      <c r="I76" s="412"/>
      <c r="J76" s="7"/>
      <c r="K76" s="413"/>
      <c r="L76" s="414"/>
      <c r="M76" s="414"/>
      <c r="N76" s="414"/>
      <c r="O76" s="415"/>
      <c r="P76" s="416"/>
      <c r="Q76" s="416"/>
      <c r="R76" s="171" t="s">
        <v>1</v>
      </c>
      <c r="S76" s="171" t="s">
        <v>236</v>
      </c>
      <c r="T76" s="163"/>
      <c r="U76" s="171" t="s">
        <v>237</v>
      </c>
      <c r="V76" s="171" t="s">
        <v>236</v>
      </c>
      <c r="W76" s="163"/>
      <c r="X76" s="171" t="s">
        <v>193</v>
      </c>
      <c r="Y76" s="171" t="s">
        <v>238</v>
      </c>
      <c r="Z76" s="417" t="str">
        <f t="shared" si="25"/>
        <v/>
      </c>
      <c r="AA76" s="417"/>
      <c r="AB76" s="417"/>
      <c r="AC76" s="417"/>
      <c r="AD76" s="180" t="s">
        <v>1</v>
      </c>
      <c r="AE76" s="418"/>
      <c r="AF76" s="416"/>
      <c r="AG76" s="416"/>
      <c r="AH76" s="171" t="s">
        <v>1</v>
      </c>
      <c r="AI76" s="171" t="s">
        <v>236</v>
      </c>
      <c r="AJ76" s="163"/>
      <c r="AK76" s="171" t="s">
        <v>237</v>
      </c>
      <c r="AL76" s="171" t="s">
        <v>236</v>
      </c>
      <c r="AM76" s="163"/>
      <c r="AN76" s="171" t="s">
        <v>193</v>
      </c>
      <c r="AO76" s="171" t="s">
        <v>238</v>
      </c>
      <c r="AP76" s="419" t="str">
        <f t="shared" si="26"/>
        <v/>
      </c>
      <c r="AQ76" s="419"/>
      <c r="AR76" s="419"/>
      <c r="AS76" s="419"/>
      <c r="AT76" s="181" t="s">
        <v>1</v>
      </c>
      <c r="AU76" s="420"/>
      <c r="AV76" s="420"/>
      <c r="AW76" s="420"/>
      <c r="AX76" s="420"/>
      <c r="AY76" s="420"/>
      <c r="AZ76" s="420"/>
      <c r="BA76" s="420"/>
      <c r="BB76" s="420"/>
      <c r="BC76" s="420"/>
      <c r="BD76" s="420"/>
      <c r="BE76" s="420"/>
      <c r="BF76" s="420"/>
      <c r="BG76" s="420"/>
      <c r="BH76" s="420"/>
      <c r="BI76" s="420"/>
      <c r="BJ76" s="200"/>
      <c r="BK76" s="203"/>
      <c r="BL76" s="203"/>
      <c r="BM76" s="203"/>
      <c r="BN76" s="198"/>
      <c r="BO76" s="198"/>
      <c r="BP76" s="199"/>
      <c r="BQ76" s="198"/>
      <c r="BR76" s="198"/>
      <c r="BS76" s="199"/>
      <c r="BT76" s="198"/>
      <c r="BU76" s="198"/>
      <c r="BV76" s="421"/>
      <c r="BW76" s="421"/>
      <c r="BX76" s="421"/>
      <c r="BY76" s="421"/>
      <c r="BZ76" s="200"/>
      <c r="CA76" s="201"/>
      <c r="CB76" s="201"/>
      <c r="CC76" s="201"/>
      <c r="CD76" s="201"/>
    </row>
    <row r="77" spans="1:82" s="202" customFormat="1" ht="26.1" customHeight="1" x14ac:dyDescent="0.15">
      <c r="A77" s="169">
        <v>7</v>
      </c>
      <c r="B77" s="409"/>
      <c r="C77" s="410"/>
      <c r="D77" s="410"/>
      <c r="E77" s="410"/>
      <c r="F77" s="410"/>
      <c r="G77" s="411"/>
      <c r="H77" s="412"/>
      <c r="I77" s="412"/>
      <c r="J77" s="7"/>
      <c r="K77" s="413"/>
      <c r="L77" s="414"/>
      <c r="M77" s="414"/>
      <c r="N77" s="414"/>
      <c r="O77" s="415"/>
      <c r="P77" s="416"/>
      <c r="Q77" s="416"/>
      <c r="R77" s="171" t="s">
        <v>1</v>
      </c>
      <c r="S77" s="171" t="s">
        <v>236</v>
      </c>
      <c r="T77" s="163"/>
      <c r="U77" s="171" t="s">
        <v>237</v>
      </c>
      <c r="V77" s="171" t="s">
        <v>236</v>
      </c>
      <c r="W77" s="163"/>
      <c r="X77" s="171" t="s">
        <v>193</v>
      </c>
      <c r="Y77" s="171" t="s">
        <v>238</v>
      </c>
      <c r="Z77" s="417" t="str">
        <f t="shared" si="25"/>
        <v/>
      </c>
      <c r="AA77" s="417"/>
      <c r="AB77" s="417"/>
      <c r="AC77" s="417"/>
      <c r="AD77" s="180" t="s">
        <v>1</v>
      </c>
      <c r="AE77" s="418"/>
      <c r="AF77" s="416"/>
      <c r="AG77" s="416"/>
      <c r="AH77" s="171" t="s">
        <v>1</v>
      </c>
      <c r="AI77" s="171" t="s">
        <v>236</v>
      </c>
      <c r="AJ77" s="163"/>
      <c r="AK77" s="171" t="s">
        <v>237</v>
      </c>
      <c r="AL77" s="171" t="s">
        <v>236</v>
      </c>
      <c r="AM77" s="163"/>
      <c r="AN77" s="171" t="s">
        <v>193</v>
      </c>
      <c r="AO77" s="171" t="s">
        <v>238</v>
      </c>
      <c r="AP77" s="419" t="str">
        <f t="shared" si="26"/>
        <v/>
      </c>
      <c r="AQ77" s="419"/>
      <c r="AR77" s="419"/>
      <c r="AS77" s="419"/>
      <c r="AT77" s="181" t="s">
        <v>1</v>
      </c>
      <c r="AU77" s="420"/>
      <c r="AV77" s="420"/>
      <c r="AW77" s="420"/>
      <c r="AX77" s="420"/>
      <c r="AY77" s="420"/>
      <c r="AZ77" s="420"/>
      <c r="BA77" s="420"/>
      <c r="BB77" s="420"/>
      <c r="BC77" s="420"/>
      <c r="BD77" s="420"/>
      <c r="BE77" s="420"/>
      <c r="BF77" s="420"/>
      <c r="BG77" s="420"/>
      <c r="BH77" s="420"/>
      <c r="BI77" s="420"/>
      <c r="BJ77" s="200"/>
      <c r="BK77" s="203"/>
      <c r="BL77" s="203"/>
      <c r="BM77" s="203"/>
      <c r="BN77" s="198"/>
      <c r="BO77" s="198"/>
      <c r="BP77" s="199"/>
      <c r="BQ77" s="198"/>
      <c r="BR77" s="198"/>
      <c r="BS77" s="199"/>
      <c r="BT77" s="198"/>
      <c r="BU77" s="198"/>
      <c r="BV77" s="421"/>
      <c r="BW77" s="421"/>
      <c r="BX77" s="421"/>
      <c r="BY77" s="421"/>
      <c r="BZ77" s="200"/>
      <c r="CA77" s="201"/>
      <c r="CB77" s="201"/>
      <c r="CC77" s="201"/>
      <c r="CD77" s="201"/>
    </row>
    <row r="78" spans="1:82" s="202" customFormat="1" ht="26.1" customHeight="1" x14ac:dyDescent="0.15">
      <c r="A78" s="169">
        <v>8</v>
      </c>
      <c r="B78" s="409"/>
      <c r="C78" s="410"/>
      <c r="D78" s="410"/>
      <c r="E78" s="410"/>
      <c r="F78" s="410"/>
      <c r="G78" s="411"/>
      <c r="H78" s="412"/>
      <c r="I78" s="412"/>
      <c r="J78" s="7"/>
      <c r="K78" s="413"/>
      <c r="L78" s="414"/>
      <c r="M78" s="414"/>
      <c r="N78" s="414"/>
      <c r="O78" s="415"/>
      <c r="P78" s="416"/>
      <c r="Q78" s="416"/>
      <c r="R78" s="171" t="s">
        <v>1</v>
      </c>
      <c r="S78" s="171" t="s">
        <v>236</v>
      </c>
      <c r="T78" s="163"/>
      <c r="U78" s="171" t="s">
        <v>237</v>
      </c>
      <c r="V78" s="171" t="s">
        <v>236</v>
      </c>
      <c r="W78" s="163"/>
      <c r="X78" s="171" t="s">
        <v>193</v>
      </c>
      <c r="Y78" s="171" t="s">
        <v>238</v>
      </c>
      <c r="Z78" s="417" t="str">
        <f t="shared" si="25"/>
        <v/>
      </c>
      <c r="AA78" s="417"/>
      <c r="AB78" s="417"/>
      <c r="AC78" s="417"/>
      <c r="AD78" s="180" t="s">
        <v>1</v>
      </c>
      <c r="AE78" s="418"/>
      <c r="AF78" s="416"/>
      <c r="AG78" s="416"/>
      <c r="AH78" s="171" t="s">
        <v>1</v>
      </c>
      <c r="AI78" s="171" t="s">
        <v>236</v>
      </c>
      <c r="AJ78" s="163"/>
      <c r="AK78" s="171" t="s">
        <v>237</v>
      </c>
      <c r="AL78" s="171" t="s">
        <v>236</v>
      </c>
      <c r="AM78" s="163"/>
      <c r="AN78" s="171" t="s">
        <v>193</v>
      </c>
      <c r="AO78" s="171" t="s">
        <v>238</v>
      </c>
      <c r="AP78" s="419" t="str">
        <f t="shared" si="26"/>
        <v/>
      </c>
      <c r="AQ78" s="419"/>
      <c r="AR78" s="419"/>
      <c r="AS78" s="419"/>
      <c r="AT78" s="181" t="s">
        <v>1</v>
      </c>
      <c r="AU78" s="420"/>
      <c r="AV78" s="420"/>
      <c r="AW78" s="420"/>
      <c r="AX78" s="420"/>
      <c r="AY78" s="420"/>
      <c r="AZ78" s="420"/>
      <c r="BA78" s="420"/>
      <c r="BB78" s="420"/>
      <c r="BC78" s="420"/>
      <c r="BD78" s="420"/>
      <c r="BE78" s="420"/>
      <c r="BF78" s="420"/>
      <c r="BG78" s="420"/>
      <c r="BH78" s="420"/>
      <c r="BI78" s="420"/>
      <c r="BJ78" s="200"/>
      <c r="BK78" s="203"/>
      <c r="BL78" s="203"/>
      <c r="BM78" s="203"/>
      <c r="BN78" s="198"/>
      <c r="BO78" s="198"/>
      <c r="BP78" s="199"/>
      <c r="BQ78" s="198"/>
      <c r="BR78" s="198"/>
      <c r="BS78" s="199"/>
      <c r="BT78" s="198"/>
      <c r="BU78" s="198"/>
      <c r="BV78" s="421"/>
      <c r="BW78" s="421"/>
      <c r="BX78" s="421"/>
      <c r="BY78" s="421"/>
      <c r="BZ78" s="200"/>
      <c r="CA78" s="201"/>
      <c r="CB78" s="201"/>
      <c r="CC78" s="201"/>
      <c r="CD78" s="201"/>
    </row>
    <row r="79" spans="1:82" s="202" customFormat="1" ht="26.1" customHeight="1" x14ac:dyDescent="0.15">
      <c r="A79" s="169">
        <v>9</v>
      </c>
      <c r="B79" s="409"/>
      <c r="C79" s="410"/>
      <c r="D79" s="410"/>
      <c r="E79" s="410"/>
      <c r="F79" s="410"/>
      <c r="G79" s="411"/>
      <c r="H79" s="412"/>
      <c r="I79" s="412"/>
      <c r="J79" s="7"/>
      <c r="K79" s="413"/>
      <c r="L79" s="414"/>
      <c r="M79" s="414"/>
      <c r="N79" s="414"/>
      <c r="O79" s="415"/>
      <c r="P79" s="416"/>
      <c r="Q79" s="416"/>
      <c r="R79" s="171" t="s">
        <v>1</v>
      </c>
      <c r="S79" s="171" t="s">
        <v>236</v>
      </c>
      <c r="T79" s="163"/>
      <c r="U79" s="171" t="s">
        <v>237</v>
      </c>
      <c r="V79" s="171" t="s">
        <v>236</v>
      </c>
      <c r="W79" s="163"/>
      <c r="X79" s="171" t="s">
        <v>193</v>
      </c>
      <c r="Y79" s="171" t="s">
        <v>238</v>
      </c>
      <c r="Z79" s="417" t="str">
        <f t="shared" si="25"/>
        <v/>
      </c>
      <c r="AA79" s="417"/>
      <c r="AB79" s="417"/>
      <c r="AC79" s="417"/>
      <c r="AD79" s="180" t="s">
        <v>1</v>
      </c>
      <c r="AE79" s="418"/>
      <c r="AF79" s="416"/>
      <c r="AG79" s="416"/>
      <c r="AH79" s="171" t="s">
        <v>1</v>
      </c>
      <c r="AI79" s="171" t="s">
        <v>236</v>
      </c>
      <c r="AJ79" s="163"/>
      <c r="AK79" s="171" t="s">
        <v>237</v>
      </c>
      <c r="AL79" s="171" t="s">
        <v>236</v>
      </c>
      <c r="AM79" s="163"/>
      <c r="AN79" s="171" t="s">
        <v>193</v>
      </c>
      <c r="AO79" s="171" t="s">
        <v>238</v>
      </c>
      <c r="AP79" s="419" t="str">
        <f t="shared" si="26"/>
        <v/>
      </c>
      <c r="AQ79" s="419"/>
      <c r="AR79" s="419"/>
      <c r="AS79" s="419"/>
      <c r="AT79" s="181" t="s">
        <v>1</v>
      </c>
      <c r="AU79" s="420"/>
      <c r="AV79" s="420"/>
      <c r="AW79" s="420"/>
      <c r="AX79" s="420"/>
      <c r="AY79" s="420"/>
      <c r="AZ79" s="420"/>
      <c r="BA79" s="420"/>
      <c r="BB79" s="420"/>
      <c r="BC79" s="420"/>
      <c r="BD79" s="420"/>
      <c r="BE79" s="420"/>
      <c r="BF79" s="420"/>
      <c r="BG79" s="420"/>
      <c r="BH79" s="420"/>
      <c r="BI79" s="420"/>
      <c r="BJ79" s="200"/>
      <c r="BK79" s="203"/>
      <c r="BL79" s="203"/>
      <c r="BM79" s="203"/>
      <c r="BN79" s="198"/>
      <c r="BO79" s="198"/>
      <c r="BP79" s="199"/>
      <c r="BQ79" s="198"/>
      <c r="BR79" s="198"/>
      <c r="BS79" s="199"/>
      <c r="BT79" s="198"/>
      <c r="BU79" s="198"/>
      <c r="BV79" s="421"/>
      <c r="BW79" s="421"/>
      <c r="BX79" s="421"/>
      <c r="BY79" s="421"/>
      <c r="BZ79" s="200"/>
      <c r="CA79" s="201"/>
      <c r="CB79" s="201"/>
      <c r="CC79" s="201"/>
      <c r="CD79" s="201"/>
    </row>
    <row r="80" spans="1:82" s="202" customFormat="1" ht="26.1" customHeight="1" x14ac:dyDescent="0.15">
      <c r="A80" s="169">
        <v>10</v>
      </c>
      <c r="B80" s="409"/>
      <c r="C80" s="410"/>
      <c r="D80" s="410"/>
      <c r="E80" s="410"/>
      <c r="F80" s="410"/>
      <c r="G80" s="411"/>
      <c r="H80" s="412"/>
      <c r="I80" s="412"/>
      <c r="J80" s="7"/>
      <c r="K80" s="413"/>
      <c r="L80" s="414"/>
      <c r="M80" s="414"/>
      <c r="N80" s="414"/>
      <c r="O80" s="415"/>
      <c r="P80" s="416"/>
      <c r="Q80" s="416"/>
      <c r="R80" s="171" t="s">
        <v>1</v>
      </c>
      <c r="S80" s="171" t="s">
        <v>236</v>
      </c>
      <c r="T80" s="163"/>
      <c r="U80" s="171" t="s">
        <v>237</v>
      </c>
      <c r="V80" s="171" t="s">
        <v>236</v>
      </c>
      <c r="W80" s="163"/>
      <c r="X80" s="171" t="s">
        <v>193</v>
      </c>
      <c r="Y80" s="171" t="s">
        <v>238</v>
      </c>
      <c r="Z80" s="417" t="str">
        <f t="shared" si="25"/>
        <v/>
      </c>
      <c r="AA80" s="417"/>
      <c r="AB80" s="417"/>
      <c r="AC80" s="417"/>
      <c r="AD80" s="180" t="s">
        <v>1</v>
      </c>
      <c r="AE80" s="418"/>
      <c r="AF80" s="416"/>
      <c r="AG80" s="416"/>
      <c r="AH80" s="171" t="s">
        <v>1</v>
      </c>
      <c r="AI80" s="171" t="s">
        <v>236</v>
      </c>
      <c r="AJ80" s="163"/>
      <c r="AK80" s="171" t="s">
        <v>237</v>
      </c>
      <c r="AL80" s="171" t="s">
        <v>236</v>
      </c>
      <c r="AM80" s="163"/>
      <c r="AN80" s="171" t="s">
        <v>193</v>
      </c>
      <c r="AO80" s="171" t="s">
        <v>238</v>
      </c>
      <c r="AP80" s="419" t="str">
        <f t="shared" si="26"/>
        <v/>
      </c>
      <c r="AQ80" s="419"/>
      <c r="AR80" s="419"/>
      <c r="AS80" s="419"/>
      <c r="AT80" s="181" t="s">
        <v>1</v>
      </c>
      <c r="AU80" s="420"/>
      <c r="AV80" s="420"/>
      <c r="AW80" s="420"/>
      <c r="AX80" s="420"/>
      <c r="AY80" s="420"/>
      <c r="AZ80" s="420"/>
      <c r="BA80" s="420"/>
      <c r="BB80" s="420"/>
      <c r="BC80" s="420"/>
      <c r="BD80" s="420"/>
      <c r="BE80" s="420"/>
      <c r="BF80" s="420"/>
      <c r="BG80" s="420"/>
      <c r="BH80" s="420"/>
      <c r="BI80" s="420"/>
      <c r="BJ80" s="200"/>
      <c r="BK80" s="203"/>
      <c r="BL80" s="203"/>
      <c r="BM80" s="203"/>
      <c r="BN80" s="198"/>
      <c r="BO80" s="198"/>
      <c r="BP80" s="199"/>
      <c r="BQ80" s="198"/>
      <c r="BR80" s="198"/>
      <c r="BS80" s="199"/>
      <c r="BT80" s="198"/>
      <c r="BU80" s="198"/>
      <c r="BV80" s="421"/>
      <c r="BW80" s="421"/>
      <c r="BX80" s="421"/>
      <c r="BY80" s="421"/>
      <c r="BZ80" s="200"/>
      <c r="CA80" s="201"/>
      <c r="CB80" s="201"/>
      <c r="CC80" s="201"/>
      <c r="CD80" s="201"/>
    </row>
    <row r="81" spans="1:82" s="202" customFormat="1" ht="26.1" customHeight="1" x14ac:dyDescent="0.15">
      <c r="A81" s="169">
        <v>11</v>
      </c>
      <c r="B81" s="409"/>
      <c r="C81" s="410"/>
      <c r="D81" s="410"/>
      <c r="E81" s="410"/>
      <c r="F81" s="410"/>
      <c r="G81" s="411"/>
      <c r="H81" s="412"/>
      <c r="I81" s="412"/>
      <c r="J81" s="7"/>
      <c r="K81" s="413"/>
      <c r="L81" s="414"/>
      <c r="M81" s="414"/>
      <c r="N81" s="414"/>
      <c r="O81" s="415"/>
      <c r="P81" s="416"/>
      <c r="Q81" s="416"/>
      <c r="R81" s="171" t="s">
        <v>1</v>
      </c>
      <c r="S81" s="171" t="s">
        <v>236</v>
      </c>
      <c r="T81" s="163"/>
      <c r="U81" s="171" t="s">
        <v>237</v>
      </c>
      <c r="V81" s="171" t="s">
        <v>236</v>
      </c>
      <c r="W81" s="163"/>
      <c r="X81" s="171" t="s">
        <v>193</v>
      </c>
      <c r="Y81" s="171" t="s">
        <v>238</v>
      </c>
      <c r="Z81" s="417" t="str">
        <f t="shared" si="24"/>
        <v/>
      </c>
      <c r="AA81" s="417"/>
      <c r="AB81" s="417"/>
      <c r="AC81" s="417"/>
      <c r="AD81" s="172" t="s">
        <v>1</v>
      </c>
      <c r="AE81" s="418"/>
      <c r="AF81" s="416"/>
      <c r="AG81" s="416"/>
      <c r="AH81" s="171" t="s">
        <v>1</v>
      </c>
      <c r="AI81" s="171" t="s">
        <v>236</v>
      </c>
      <c r="AJ81" s="163"/>
      <c r="AK81" s="171" t="s">
        <v>237</v>
      </c>
      <c r="AL81" s="171" t="s">
        <v>236</v>
      </c>
      <c r="AM81" s="163"/>
      <c r="AN81" s="171" t="s">
        <v>193</v>
      </c>
      <c r="AO81" s="171" t="s">
        <v>238</v>
      </c>
      <c r="AP81" s="419" t="str">
        <f t="shared" ref="AP81:AP100" si="27">IF(AE81="","",IF(AND(OR(K81="基本給",K81="手当"),OR(AE81&gt;=40000,0&lt;AE81&lt;5000)),"月額NG",AE81*AJ81*AM81))</f>
        <v/>
      </c>
      <c r="AQ81" s="419"/>
      <c r="AR81" s="419"/>
      <c r="AS81" s="419"/>
      <c r="AT81" s="178" t="s">
        <v>1</v>
      </c>
      <c r="AU81" s="420"/>
      <c r="AV81" s="420"/>
      <c r="AW81" s="420"/>
      <c r="AX81" s="420"/>
      <c r="AY81" s="420"/>
      <c r="AZ81" s="420"/>
      <c r="BA81" s="420"/>
      <c r="BB81" s="420"/>
      <c r="BC81" s="420"/>
      <c r="BD81" s="420"/>
      <c r="BE81" s="420"/>
      <c r="BF81" s="420"/>
      <c r="BG81" s="420"/>
      <c r="BH81" s="420"/>
      <c r="BI81" s="420"/>
      <c r="BJ81" s="200"/>
      <c r="BK81" s="422"/>
      <c r="BL81" s="422"/>
      <c r="BM81" s="422"/>
      <c r="BN81" s="198"/>
      <c r="BO81" s="198"/>
      <c r="BP81" s="199"/>
      <c r="BQ81" s="198"/>
      <c r="BR81" s="198"/>
      <c r="BS81" s="199"/>
      <c r="BT81" s="198"/>
      <c r="BU81" s="198"/>
      <c r="BV81" s="435"/>
      <c r="BW81" s="435"/>
      <c r="BX81" s="435"/>
      <c r="BY81" s="435"/>
      <c r="BZ81" s="200"/>
      <c r="CA81" s="201"/>
      <c r="CB81" s="201"/>
      <c r="CC81" s="201"/>
      <c r="CD81" s="201"/>
    </row>
    <row r="82" spans="1:82" s="202" customFormat="1" ht="26.1" customHeight="1" x14ac:dyDescent="0.15">
      <c r="A82" s="169">
        <v>12</v>
      </c>
      <c r="B82" s="409"/>
      <c r="C82" s="410"/>
      <c r="D82" s="410"/>
      <c r="E82" s="410"/>
      <c r="F82" s="410"/>
      <c r="G82" s="411"/>
      <c r="H82" s="412"/>
      <c r="I82" s="412"/>
      <c r="J82" s="7"/>
      <c r="K82" s="413"/>
      <c r="L82" s="414"/>
      <c r="M82" s="414"/>
      <c r="N82" s="414"/>
      <c r="O82" s="415"/>
      <c r="P82" s="416"/>
      <c r="Q82" s="416"/>
      <c r="R82" s="171" t="s">
        <v>1</v>
      </c>
      <c r="S82" s="171" t="s">
        <v>236</v>
      </c>
      <c r="T82" s="163"/>
      <c r="U82" s="171" t="s">
        <v>237</v>
      </c>
      <c r="V82" s="171" t="s">
        <v>236</v>
      </c>
      <c r="W82" s="163"/>
      <c r="X82" s="171" t="s">
        <v>193</v>
      </c>
      <c r="Y82" s="171" t="s">
        <v>238</v>
      </c>
      <c r="Z82" s="417" t="str">
        <f t="shared" si="24"/>
        <v/>
      </c>
      <c r="AA82" s="417"/>
      <c r="AB82" s="417"/>
      <c r="AC82" s="417"/>
      <c r="AD82" s="180" t="s">
        <v>1</v>
      </c>
      <c r="AE82" s="418"/>
      <c r="AF82" s="416"/>
      <c r="AG82" s="416"/>
      <c r="AH82" s="171" t="s">
        <v>1</v>
      </c>
      <c r="AI82" s="171" t="s">
        <v>236</v>
      </c>
      <c r="AJ82" s="163"/>
      <c r="AK82" s="171" t="s">
        <v>237</v>
      </c>
      <c r="AL82" s="171" t="s">
        <v>236</v>
      </c>
      <c r="AM82" s="163"/>
      <c r="AN82" s="171" t="s">
        <v>193</v>
      </c>
      <c r="AO82" s="171" t="s">
        <v>238</v>
      </c>
      <c r="AP82" s="419" t="str">
        <f t="shared" si="27"/>
        <v/>
      </c>
      <c r="AQ82" s="419"/>
      <c r="AR82" s="419"/>
      <c r="AS82" s="419"/>
      <c r="AT82" s="181" t="s">
        <v>1</v>
      </c>
      <c r="AU82" s="420"/>
      <c r="AV82" s="420"/>
      <c r="AW82" s="420"/>
      <c r="AX82" s="420"/>
      <c r="AY82" s="420"/>
      <c r="AZ82" s="420"/>
      <c r="BA82" s="420"/>
      <c r="BB82" s="420"/>
      <c r="BC82" s="420"/>
      <c r="BD82" s="420"/>
      <c r="BE82" s="420"/>
      <c r="BF82" s="420"/>
      <c r="BG82" s="420"/>
      <c r="BH82" s="420"/>
      <c r="BI82" s="420"/>
      <c r="BJ82" s="200"/>
      <c r="BK82" s="203"/>
      <c r="BL82" s="203"/>
      <c r="BM82" s="203"/>
      <c r="BN82" s="198"/>
      <c r="BO82" s="198"/>
      <c r="BP82" s="199"/>
      <c r="BQ82" s="198"/>
      <c r="BR82" s="198"/>
      <c r="BS82" s="199"/>
      <c r="BT82" s="198"/>
      <c r="BU82" s="198"/>
      <c r="BV82" s="421"/>
      <c r="BW82" s="421"/>
      <c r="BX82" s="421"/>
      <c r="BY82" s="421"/>
      <c r="BZ82" s="200"/>
      <c r="CA82" s="201"/>
      <c r="CB82" s="201"/>
      <c r="CC82" s="201"/>
      <c r="CD82" s="201"/>
    </row>
    <row r="83" spans="1:82" s="202" customFormat="1" ht="26.1" customHeight="1" x14ac:dyDescent="0.15">
      <c r="A83" s="169">
        <v>13</v>
      </c>
      <c r="B83" s="409"/>
      <c r="C83" s="410"/>
      <c r="D83" s="410"/>
      <c r="E83" s="410"/>
      <c r="F83" s="410"/>
      <c r="G83" s="411"/>
      <c r="H83" s="412"/>
      <c r="I83" s="412"/>
      <c r="J83" s="7"/>
      <c r="K83" s="413"/>
      <c r="L83" s="414"/>
      <c r="M83" s="414"/>
      <c r="N83" s="414"/>
      <c r="O83" s="415"/>
      <c r="P83" s="416"/>
      <c r="Q83" s="416"/>
      <c r="R83" s="171" t="s">
        <v>1</v>
      </c>
      <c r="S83" s="171" t="s">
        <v>236</v>
      </c>
      <c r="T83" s="163"/>
      <c r="U83" s="171" t="s">
        <v>237</v>
      </c>
      <c r="V83" s="171" t="s">
        <v>236</v>
      </c>
      <c r="W83" s="163"/>
      <c r="X83" s="171" t="s">
        <v>193</v>
      </c>
      <c r="Y83" s="171" t="s">
        <v>238</v>
      </c>
      <c r="Z83" s="417" t="str">
        <f t="shared" si="24"/>
        <v/>
      </c>
      <c r="AA83" s="417"/>
      <c r="AB83" s="417"/>
      <c r="AC83" s="417"/>
      <c r="AD83" s="180" t="s">
        <v>1</v>
      </c>
      <c r="AE83" s="418"/>
      <c r="AF83" s="416"/>
      <c r="AG83" s="416"/>
      <c r="AH83" s="171" t="s">
        <v>1</v>
      </c>
      <c r="AI83" s="171" t="s">
        <v>236</v>
      </c>
      <c r="AJ83" s="163"/>
      <c r="AK83" s="171" t="s">
        <v>237</v>
      </c>
      <c r="AL83" s="171" t="s">
        <v>236</v>
      </c>
      <c r="AM83" s="163"/>
      <c r="AN83" s="171" t="s">
        <v>193</v>
      </c>
      <c r="AO83" s="171" t="s">
        <v>238</v>
      </c>
      <c r="AP83" s="419" t="str">
        <f t="shared" si="27"/>
        <v/>
      </c>
      <c r="AQ83" s="419"/>
      <c r="AR83" s="419"/>
      <c r="AS83" s="419"/>
      <c r="AT83" s="181" t="s">
        <v>1</v>
      </c>
      <c r="AU83" s="420"/>
      <c r="AV83" s="420"/>
      <c r="AW83" s="420"/>
      <c r="AX83" s="420"/>
      <c r="AY83" s="420"/>
      <c r="AZ83" s="420"/>
      <c r="BA83" s="420"/>
      <c r="BB83" s="420"/>
      <c r="BC83" s="420"/>
      <c r="BD83" s="420"/>
      <c r="BE83" s="420"/>
      <c r="BF83" s="420"/>
      <c r="BG83" s="420"/>
      <c r="BH83" s="420"/>
      <c r="BI83" s="420"/>
      <c r="BJ83" s="200"/>
      <c r="BK83" s="203"/>
      <c r="BL83" s="203"/>
      <c r="BM83" s="203"/>
      <c r="BN83" s="198"/>
      <c r="BO83" s="198"/>
      <c r="BP83" s="199"/>
      <c r="BQ83" s="198"/>
      <c r="BR83" s="198"/>
      <c r="BS83" s="199"/>
      <c r="BT83" s="198"/>
      <c r="BU83" s="198"/>
      <c r="BV83" s="421"/>
      <c r="BW83" s="421"/>
      <c r="BX83" s="421"/>
      <c r="BY83" s="421"/>
      <c r="BZ83" s="200"/>
      <c r="CA83" s="201"/>
      <c r="CB83" s="201"/>
      <c r="CC83" s="201"/>
      <c r="CD83" s="201"/>
    </row>
    <row r="84" spans="1:82" s="202" customFormat="1" ht="26.1" customHeight="1" x14ac:dyDescent="0.15">
      <c r="A84" s="169">
        <v>14</v>
      </c>
      <c r="B84" s="409"/>
      <c r="C84" s="410"/>
      <c r="D84" s="410"/>
      <c r="E84" s="410"/>
      <c r="F84" s="410"/>
      <c r="G84" s="411"/>
      <c r="H84" s="412"/>
      <c r="I84" s="412"/>
      <c r="J84" s="7"/>
      <c r="K84" s="413"/>
      <c r="L84" s="414"/>
      <c r="M84" s="414"/>
      <c r="N84" s="414"/>
      <c r="O84" s="415"/>
      <c r="P84" s="416"/>
      <c r="Q84" s="416"/>
      <c r="R84" s="171" t="s">
        <v>1</v>
      </c>
      <c r="S84" s="171" t="s">
        <v>236</v>
      </c>
      <c r="T84" s="163"/>
      <c r="U84" s="171" t="s">
        <v>237</v>
      </c>
      <c r="V84" s="171" t="s">
        <v>236</v>
      </c>
      <c r="W84" s="163"/>
      <c r="X84" s="171" t="s">
        <v>193</v>
      </c>
      <c r="Y84" s="171" t="s">
        <v>238</v>
      </c>
      <c r="Z84" s="417" t="str">
        <f t="shared" si="24"/>
        <v/>
      </c>
      <c r="AA84" s="417"/>
      <c r="AB84" s="417"/>
      <c r="AC84" s="417"/>
      <c r="AD84" s="180" t="s">
        <v>1</v>
      </c>
      <c r="AE84" s="418"/>
      <c r="AF84" s="416"/>
      <c r="AG84" s="416"/>
      <c r="AH84" s="171" t="s">
        <v>1</v>
      </c>
      <c r="AI84" s="171" t="s">
        <v>236</v>
      </c>
      <c r="AJ84" s="163"/>
      <c r="AK84" s="171" t="s">
        <v>237</v>
      </c>
      <c r="AL84" s="171" t="s">
        <v>236</v>
      </c>
      <c r="AM84" s="163"/>
      <c r="AN84" s="171" t="s">
        <v>193</v>
      </c>
      <c r="AO84" s="171" t="s">
        <v>238</v>
      </c>
      <c r="AP84" s="419" t="str">
        <f t="shared" si="27"/>
        <v/>
      </c>
      <c r="AQ84" s="419"/>
      <c r="AR84" s="419"/>
      <c r="AS84" s="419"/>
      <c r="AT84" s="181" t="s">
        <v>1</v>
      </c>
      <c r="AU84" s="420"/>
      <c r="AV84" s="420"/>
      <c r="AW84" s="420"/>
      <c r="AX84" s="420"/>
      <c r="AY84" s="420"/>
      <c r="AZ84" s="420"/>
      <c r="BA84" s="420"/>
      <c r="BB84" s="420"/>
      <c r="BC84" s="420"/>
      <c r="BD84" s="420"/>
      <c r="BE84" s="420"/>
      <c r="BF84" s="420"/>
      <c r="BG84" s="420"/>
      <c r="BH84" s="420"/>
      <c r="BI84" s="420"/>
      <c r="BJ84" s="200"/>
      <c r="BK84" s="203"/>
      <c r="BL84" s="203"/>
      <c r="BM84" s="203"/>
      <c r="BN84" s="198"/>
      <c r="BO84" s="198"/>
      <c r="BP84" s="199"/>
      <c r="BQ84" s="198"/>
      <c r="BR84" s="198"/>
      <c r="BS84" s="199"/>
      <c r="BT84" s="198"/>
      <c r="BU84" s="198"/>
      <c r="BV84" s="421"/>
      <c r="BW84" s="421"/>
      <c r="BX84" s="421"/>
      <c r="BY84" s="421"/>
      <c r="BZ84" s="200"/>
      <c r="CA84" s="201"/>
      <c r="CB84" s="201"/>
      <c r="CC84" s="201"/>
      <c r="CD84" s="201"/>
    </row>
    <row r="85" spans="1:82" s="202" customFormat="1" ht="26.1" customHeight="1" x14ac:dyDescent="0.15">
      <c r="A85" s="169">
        <v>15</v>
      </c>
      <c r="B85" s="409"/>
      <c r="C85" s="410"/>
      <c r="D85" s="410"/>
      <c r="E85" s="410"/>
      <c r="F85" s="410"/>
      <c r="G85" s="411"/>
      <c r="H85" s="412"/>
      <c r="I85" s="412"/>
      <c r="J85" s="7"/>
      <c r="K85" s="413"/>
      <c r="L85" s="414"/>
      <c r="M85" s="414"/>
      <c r="N85" s="414"/>
      <c r="O85" s="415"/>
      <c r="P85" s="416"/>
      <c r="Q85" s="416"/>
      <c r="R85" s="171" t="s">
        <v>1</v>
      </c>
      <c r="S85" s="171" t="s">
        <v>236</v>
      </c>
      <c r="T85" s="163"/>
      <c r="U85" s="171" t="s">
        <v>237</v>
      </c>
      <c r="V85" s="171" t="s">
        <v>236</v>
      </c>
      <c r="W85" s="163"/>
      <c r="X85" s="171" t="s">
        <v>193</v>
      </c>
      <c r="Y85" s="171" t="s">
        <v>238</v>
      </c>
      <c r="Z85" s="417" t="str">
        <f t="shared" si="24"/>
        <v/>
      </c>
      <c r="AA85" s="417"/>
      <c r="AB85" s="417"/>
      <c r="AC85" s="417"/>
      <c r="AD85" s="180" t="s">
        <v>1</v>
      </c>
      <c r="AE85" s="418"/>
      <c r="AF85" s="416"/>
      <c r="AG85" s="416"/>
      <c r="AH85" s="171" t="s">
        <v>1</v>
      </c>
      <c r="AI85" s="171" t="s">
        <v>236</v>
      </c>
      <c r="AJ85" s="163"/>
      <c r="AK85" s="171" t="s">
        <v>237</v>
      </c>
      <c r="AL85" s="171" t="s">
        <v>236</v>
      </c>
      <c r="AM85" s="163"/>
      <c r="AN85" s="171" t="s">
        <v>193</v>
      </c>
      <c r="AO85" s="171" t="s">
        <v>238</v>
      </c>
      <c r="AP85" s="419" t="str">
        <f t="shared" si="27"/>
        <v/>
      </c>
      <c r="AQ85" s="419"/>
      <c r="AR85" s="419"/>
      <c r="AS85" s="419"/>
      <c r="AT85" s="181" t="s">
        <v>1</v>
      </c>
      <c r="AU85" s="420"/>
      <c r="AV85" s="420"/>
      <c r="AW85" s="420"/>
      <c r="AX85" s="420"/>
      <c r="AY85" s="420"/>
      <c r="AZ85" s="420"/>
      <c r="BA85" s="420"/>
      <c r="BB85" s="420"/>
      <c r="BC85" s="420"/>
      <c r="BD85" s="420"/>
      <c r="BE85" s="420"/>
      <c r="BF85" s="420"/>
      <c r="BG85" s="420"/>
      <c r="BH85" s="420"/>
      <c r="BI85" s="420"/>
      <c r="BJ85" s="200"/>
      <c r="BK85" s="203"/>
      <c r="BL85" s="203"/>
      <c r="BM85" s="203"/>
      <c r="BN85" s="198"/>
      <c r="BO85" s="198"/>
      <c r="BP85" s="199"/>
      <c r="BQ85" s="198"/>
      <c r="BR85" s="198"/>
      <c r="BS85" s="199"/>
      <c r="BT85" s="198"/>
      <c r="BU85" s="198"/>
      <c r="BV85" s="421"/>
      <c r="BW85" s="421"/>
      <c r="BX85" s="421"/>
      <c r="BY85" s="421"/>
      <c r="BZ85" s="200"/>
      <c r="CA85" s="201"/>
      <c r="CB85" s="201"/>
      <c r="CC85" s="201"/>
      <c r="CD85" s="201"/>
    </row>
    <row r="86" spans="1:82" s="202" customFormat="1" ht="26.1" customHeight="1" x14ac:dyDescent="0.15">
      <c r="A86" s="169">
        <v>16</v>
      </c>
      <c r="B86" s="409"/>
      <c r="C86" s="410"/>
      <c r="D86" s="410"/>
      <c r="E86" s="410"/>
      <c r="F86" s="410"/>
      <c r="G86" s="411"/>
      <c r="H86" s="412"/>
      <c r="I86" s="412"/>
      <c r="J86" s="7"/>
      <c r="K86" s="413"/>
      <c r="L86" s="414"/>
      <c r="M86" s="414"/>
      <c r="N86" s="414"/>
      <c r="O86" s="415"/>
      <c r="P86" s="416"/>
      <c r="Q86" s="416"/>
      <c r="R86" s="171" t="s">
        <v>1</v>
      </c>
      <c r="S86" s="171" t="s">
        <v>236</v>
      </c>
      <c r="T86" s="163"/>
      <c r="U86" s="171" t="s">
        <v>237</v>
      </c>
      <c r="V86" s="171" t="s">
        <v>236</v>
      </c>
      <c r="W86" s="163"/>
      <c r="X86" s="171" t="s">
        <v>193</v>
      </c>
      <c r="Y86" s="171" t="s">
        <v>238</v>
      </c>
      <c r="Z86" s="417" t="str">
        <f t="shared" si="24"/>
        <v/>
      </c>
      <c r="AA86" s="417"/>
      <c r="AB86" s="417"/>
      <c r="AC86" s="417"/>
      <c r="AD86" s="180" t="s">
        <v>1</v>
      </c>
      <c r="AE86" s="418"/>
      <c r="AF86" s="416"/>
      <c r="AG86" s="416"/>
      <c r="AH86" s="171" t="s">
        <v>1</v>
      </c>
      <c r="AI86" s="171" t="s">
        <v>236</v>
      </c>
      <c r="AJ86" s="163"/>
      <c r="AK86" s="171" t="s">
        <v>237</v>
      </c>
      <c r="AL86" s="171" t="s">
        <v>236</v>
      </c>
      <c r="AM86" s="163"/>
      <c r="AN86" s="171" t="s">
        <v>193</v>
      </c>
      <c r="AO86" s="171" t="s">
        <v>238</v>
      </c>
      <c r="AP86" s="419" t="str">
        <f t="shared" si="27"/>
        <v/>
      </c>
      <c r="AQ86" s="419"/>
      <c r="AR86" s="419"/>
      <c r="AS86" s="419"/>
      <c r="AT86" s="181" t="s">
        <v>1</v>
      </c>
      <c r="AU86" s="420"/>
      <c r="AV86" s="420"/>
      <c r="AW86" s="420"/>
      <c r="AX86" s="420"/>
      <c r="AY86" s="420"/>
      <c r="AZ86" s="420"/>
      <c r="BA86" s="420"/>
      <c r="BB86" s="420"/>
      <c r="BC86" s="420"/>
      <c r="BD86" s="420"/>
      <c r="BE86" s="420"/>
      <c r="BF86" s="420"/>
      <c r="BG86" s="420"/>
      <c r="BH86" s="420"/>
      <c r="BI86" s="420"/>
      <c r="BJ86" s="200"/>
      <c r="BK86" s="203"/>
      <c r="BL86" s="203"/>
      <c r="BM86" s="203"/>
      <c r="BN86" s="198"/>
      <c r="BO86" s="198"/>
      <c r="BP86" s="199"/>
      <c r="BQ86" s="198"/>
      <c r="BR86" s="198"/>
      <c r="BS86" s="199"/>
      <c r="BT86" s="198"/>
      <c r="BU86" s="198"/>
      <c r="BV86" s="421"/>
      <c r="BW86" s="421"/>
      <c r="BX86" s="421"/>
      <c r="BY86" s="421"/>
      <c r="BZ86" s="200"/>
      <c r="CA86" s="201"/>
      <c r="CB86" s="201"/>
      <c r="CC86" s="201"/>
      <c r="CD86" s="201"/>
    </row>
    <row r="87" spans="1:82" s="202" customFormat="1" ht="26.1" customHeight="1" x14ac:dyDescent="0.15">
      <c r="A87" s="169">
        <v>17</v>
      </c>
      <c r="B87" s="409"/>
      <c r="C87" s="410"/>
      <c r="D87" s="410"/>
      <c r="E87" s="410"/>
      <c r="F87" s="410"/>
      <c r="G87" s="411"/>
      <c r="H87" s="412"/>
      <c r="I87" s="412"/>
      <c r="J87" s="7"/>
      <c r="K87" s="413"/>
      <c r="L87" s="414"/>
      <c r="M87" s="414"/>
      <c r="N87" s="414"/>
      <c r="O87" s="415"/>
      <c r="P87" s="416"/>
      <c r="Q87" s="416"/>
      <c r="R87" s="171" t="s">
        <v>1</v>
      </c>
      <c r="S87" s="171" t="s">
        <v>236</v>
      </c>
      <c r="T87" s="163"/>
      <c r="U87" s="171" t="s">
        <v>237</v>
      </c>
      <c r="V87" s="171" t="s">
        <v>236</v>
      </c>
      <c r="W87" s="163"/>
      <c r="X87" s="171" t="s">
        <v>193</v>
      </c>
      <c r="Y87" s="171" t="s">
        <v>238</v>
      </c>
      <c r="Z87" s="417" t="str">
        <f t="shared" si="24"/>
        <v/>
      </c>
      <c r="AA87" s="417"/>
      <c r="AB87" s="417"/>
      <c r="AC87" s="417"/>
      <c r="AD87" s="180" t="s">
        <v>1</v>
      </c>
      <c r="AE87" s="418"/>
      <c r="AF87" s="416"/>
      <c r="AG87" s="416"/>
      <c r="AH87" s="171" t="s">
        <v>1</v>
      </c>
      <c r="AI87" s="171" t="s">
        <v>236</v>
      </c>
      <c r="AJ87" s="163"/>
      <c r="AK87" s="171" t="s">
        <v>237</v>
      </c>
      <c r="AL87" s="171" t="s">
        <v>236</v>
      </c>
      <c r="AM87" s="163"/>
      <c r="AN87" s="171" t="s">
        <v>193</v>
      </c>
      <c r="AO87" s="171" t="s">
        <v>238</v>
      </c>
      <c r="AP87" s="419" t="str">
        <f t="shared" si="27"/>
        <v/>
      </c>
      <c r="AQ87" s="419"/>
      <c r="AR87" s="419"/>
      <c r="AS87" s="419"/>
      <c r="AT87" s="181" t="s">
        <v>1</v>
      </c>
      <c r="AU87" s="420"/>
      <c r="AV87" s="420"/>
      <c r="AW87" s="420"/>
      <c r="AX87" s="420"/>
      <c r="AY87" s="420"/>
      <c r="AZ87" s="420"/>
      <c r="BA87" s="420"/>
      <c r="BB87" s="420"/>
      <c r="BC87" s="420"/>
      <c r="BD87" s="420"/>
      <c r="BE87" s="420"/>
      <c r="BF87" s="420"/>
      <c r="BG87" s="420"/>
      <c r="BH87" s="420"/>
      <c r="BI87" s="420"/>
      <c r="BJ87" s="200"/>
      <c r="BK87" s="203"/>
      <c r="BL87" s="203"/>
      <c r="BM87" s="203"/>
      <c r="BN87" s="198"/>
      <c r="BO87" s="198"/>
      <c r="BP87" s="199"/>
      <c r="BQ87" s="198"/>
      <c r="BR87" s="198"/>
      <c r="BS87" s="199"/>
      <c r="BT87" s="198"/>
      <c r="BU87" s="198"/>
      <c r="BV87" s="421"/>
      <c r="BW87" s="421"/>
      <c r="BX87" s="421"/>
      <c r="BY87" s="421"/>
      <c r="BZ87" s="200"/>
      <c r="CA87" s="201"/>
      <c r="CB87" s="201"/>
      <c r="CC87" s="201"/>
      <c r="CD87" s="201"/>
    </row>
    <row r="88" spans="1:82" s="202" customFormat="1" ht="26.1" customHeight="1" x14ac:dyDescent="0.15">
      <c r="A88" s="169">
        <v>18</v>
      </c>
      <c r="B88" s="409"/>
      <c r="C88" s="410"/>
      <c r="D88" s="410"/>
      <c r="E88" s="410"/>
      <c r="F88" s="410"/>
      <c r="G88" s="411"/>
      <c r="H88" s="412"/>
      <c r="I88" s="412"/>
      <c r="J88" s="7"/>
      <c r="K88" s="413"/>
      <c r="L88" s="414"/>
      <c r="M88" s="414"/>
      <c r="N88" s="414"/>
      <c r="O88" s="415"/>
      <c r="P88" s="416"/>
      <c r="Q88" s="416"/>
      <c r="R88" s="171" t="s">
        <v>1</v>
      </c>
      <c r="S88" s="171" t="s">
        <v>236</v>
      </c>
      <c r="T88" s="163"/>
      <c r="U88" s="171" t="s">
        <v>237</v>
      </c>
      <c r="V88" s="171" t="s">
        <v>236</v>
      </c>
      <c r="W88" s="163"/>
      <c r="X88" s="171" t="s">
        <v>193</v>
      </c>
      <c r="Y88" s="171" t="s">
        <v>238</v>
      </c>
      <c r="Z88" s="417" t="str">
        <f t="shared" si="24"/>
        <v/>
      </c>
      <c r="AA88" s="417"/>
      <c r="AB88" s="417"/>
      <c r="AC88" s="417"/>
      <c r="AD88" s="180" t="s">
        <v>1</v>
      </c>
      <c r="AE88" s="418"/>
      <c r="AF88" s="416"/>
      <c r="AG88" s="416"/>
      <c r="AH88" s="171" t="s">
        <v>1</v>
      </c>
      <c r="AI88" s="171" t="s">
        <v>236</v>
      </c>
      <c r="AJ88" s="163"/>
      <c r="AK88" s="171" t="s">
        <v>237</v>
      </c>
      <c r="AL88" s="171" t="s">
        <v>236</v>
      </c>
      <c r="AM88" s="163"/>
      <c r="AN88" s="171" t="s">
        <v>193</v>
      </c>
      <c r="AO88" s="171" t="s">
        <v>238</v>
      </c>
      <c r="AP88" s="419" t="str">
        <f t="shared" si="27"/>
        <v/>
      </c>
      <c r="AQ88" s="419"/>
      <c r="AR88" s="419"/>
      <c r="AS88" s="419"/>
      <c r="AT88" s="181" t="s">
        <v>1</v>
      </c>
      <c r="AU88" s="420"/>
      <c r="AV88" s="420"/>
      <c r="AW88" s="420"/>
      <c r="AX88" s="420"/>
      <c r="AY88" s="420"/>
      <c r="AZ88" s="420"/>
      <c r="BA88" s="420"/>
      <c r="BB88" s="420"/>
      <c r="BC88" s="420"/>
      <c r="BD88" s="420"/>
      <c r="BE88" s="420"/>
      <c r="BF88" s="420"/>
      <c r="BG88" s="420"/>
      <c r="BH88" s="420"/>
      <c r="BI88" s="420"/>
      <c r="BJ88" s="200"/>
      <c r="BK88" s="203"/>
      <c r="BL88" s="203"/>
      <c r="BM88" s="203"/>
      <c r="BN88" s="198"/>
      <c r="BO88" s="198"/>
      <c r="BP88" s="199"/>
      <c r="BQ88" s="198"/>
      <c r="BR88" s="198"/>
      <c r="BS88" s="199"/>
      <c r="BT88" s="198"/>
      <c r="BU88" s="198"/>
      <c r="BV88" s="421"/>
      <c r="BW88" s="421"/>
      <c r="BX88" s="421"/>
      <c r="BY88" s="421"/>
      <c r="BZ88" s="200"/>
      <c r="CA88" s="201"/>
      <c r="CB88" s="201"/>
      <c r="CC88" s="201"/>
      <c r="CD88" s="201"/>
    </row>
    <row r="89" spans="1:82" s="202" customFormat="1" ht="26.1" customHeight="1" x14ac:dyDescent="0.15">
      <c r="A89" s="169">
        <v>19</v>
      </c>
      <c r="B89" s="409"/>
      <c r="C89" s="410"/>
      <c r="D89" s="410"/>
      <c r="E89" s="410"/>
      <c r="F89" s="410"/>
      <c r="G89" s="411"/>
      <c r="H89" s="412"/>
      <c r="I89" s="412"/>
      <c r="J89" s="7"/>
      <c r="K89" s="413"/>
      <c r="L89" s="414"/>
      <c r="M89" s="414"/>
      <c r="N89" s="414"/>
      <c r="O89" s="415"/>
      <c r="P89" s="416"/>
      <c r="Q89" s="416"/>
      <c r="R89" s="171" t="s">
        <v>1</v>
      </c>
      <c r="S89" s="171" t="s">
        <v>236</v>
      </c>
      <c r="T89" s="163"/>
      <c r="U89" s="171" t="s">
        <v>237</v>
      </c>
      <c r="V89" s="171" t="s">
        <v>236</v>
      </c>
      <c r="W89" s="163"/>
      <c r="X89" s="171" t="s">
        <v>193</v>
      </c>
      <c r="Y89" s="171" t="s">
        <v>238</v>
      </c>
      <c r="Z89" s="417" t="str">
        <f t="shared" si="24"/>
        <v/>
      </c>
      <c r="AA89" s="417"/>
      <c r="AB89" s="417"/>
      <c r="AC89" s="417"/>
      <c r="AD89" s="180" t="s">
        <v>1</v>
      </c>
      <c r="AE89" s="418"/>
      <c r="AF89" s="416"/>
      <c r="AG89" s="416"/>
      <c r="AH89" s="171" t="s">
        <v>1</v>
      </c>
      <c r="AI89" s="171" t="s">
        <v>236</v>
      </c>
      <c r="AJ89" s="163"/>
      <c r="AK89" s="171" t="s">
        <v>237</v>
      </c>
      <c r="AL89" s="171" t="s">
        <v>236</v>
      </c>
      <c r="AM89" s="163"/>
      <c r="AN89" s="171" t="s">
        <v>193</v>
      </c>
      <c r="AO89" s="171" t="s">
        <v>238</v>
      </c>
      <c r="AP89" s="419" t="str">
        <f t="shared" si="27"/>
        <v/>
      </c>
      <c r="AQ89" s="419"/>
      <c r="AR89" s="419"/>
      <c r="AS89" s="419"/>
      <c r="AT89" s="181" t="s">
        <v>1</v>
      </c>
      <c r="AU89" s="420"/>
      <c r="AV89" s="420"/>
      <c r="AW89" s="420"/>
      <c r="AX89" s="420"/>
      <c r="AY89" s="420"/>
      <c r="AZ89" s="420"/>
      <c r="BA89" s="420"/>
      <c r="BB89" s="420"/>
      <c r="BC89" s="420"/>
      <c r="BD89" s="420"/>
      <c r="BE89" s="420"/>
      <c r="BF89" s="420"/>
      <c r="BG89" s="420"/>
      <c r="BH89" s="420"/>
      <c r="BI89" s="420"/>
      <c r="BJ89" s="200"/>
      <c r="BK89" s="203"/>
      <c r="BL89" s="203"/>
      <c r="BM89" s="203"/>
      <c r="BN89" s="198"/>
      <c r="BO89" s="198"/>
      <c r="BP89" s="199"/>
      <c r="BQ89" s="198"/>
      <c r="BR89" s="198"/>
      <c r="BS89" s="199"/>
      <c r="BT89" s="198"/>
      <c r="BU89" s="198"/>
      <c r="BV89" s="421"/>
      <c r="BW89" s="421"/>
      <c r="BX89" s="421"/>
      <c r="BY89" s="421"/>
      <c r="BZ89" s="200"/>
      <c r="CA89" s="201"/>
      <c r="CB89" s="201"/>
      <c r="CC89" s="201"/>
      <c r="CD89" s="201"/>
    </row>
    <row r="90" spans="1:82" s="202" customFormat="1" ht="26.1" customHeight="1" x14ac:dyDescent="0.15">
      <c r="A90" s="169">
        <v>20</v>
      </c>
      <c r="B90" s="409"/>
      <c r="C90" s="410"/>
      <c r="D90" s="410"/>
      <c r="E90" s="410"/>
      <c r="F90" s="410"/>
      <c r="G90" s="411"/>
      <c r="H90" s="412"/>
      <c r="I90" s="412"/>
      <c r="J90" s="7"/>
      <c r="K90" s="413"/>
      <c r="L90" s="414"/>
      <c r="M90" s="414"/>
      <c r="N90" s="414"/>
      <c r="O90" s="415"/>
      <c r="P90" s="416"/>
      <c r="Q90" s="416"/>
      <c r="R90" s="171" t="s">
        <v>1</v>
      </c>
      <c r="S90" s="171" t="s">
        <v>236</v>
      </c>
      <c r="T90" s="163"/>
      <c r="U90" s="171" t="s">
        <v>237</v>
      </c>
      <c r="V90" s="171" t="s">
        <v>236</v>
      </c>
      <c r="W90" s="163"/>
      <c r="X90" s="171" t="s">
        <v>193</v>
      </c>
      <c r="Y90" s="171" t="s">
        <v>238</v>
      </c>
      <c r="Z90" s="417" t="str">
        <f t="shared" si="24"/>
        <v/>
      </c>
      <c r="AA90" s="417"/>
      <c r="AB90" s="417"/>
      <c r="AC90" s="417"/>
      <c r="AD90" s="180" t="s">
        <v>1</v>
      </c>
      <c r="AE90" s="418"/>
      <c r="AF90" s="416"/>
      <c r="AG90" s="416"/>
      <c r="AH90" s="171" t="s">
        <v>1</v>
      </c>
      <c r="AI90" s="171" t="s">
        <v>236</v>
      </c>
      <c r="AJ90" s="163"/>
      <c r="AK90" s="171" t="s">
        <v>237</v>
      </c>
      <c r="AL90" s="171" t="s">
        <v>236</v>
      </c>
      <c r="AM90" s="163"/>
      <c r="AN90" s="171" t="s">
        <v>193</v>
      </c>
      <c r="AO90" s="171" t="s">
        <v>238</v>
      </c>
      <c r="AP90" s="419" t="str">
        <f t="shared" si="27"/>
        <v/>
      </c>
      <c r="AQ90" s="419"/>
      <c r="AR90" s="419"/>
      <c r="AS90" s="419"/>
      <c r="AT90" s="181" t="s">
        <v>1</v>
      </c>
      <c r="AU90" s="420"/>
      <c r="AV90" s="420"/>
      <c r="AW90" s="420"/>
      <c r="AX90" s="420"/>
      <c r="AY90" s="420"/>
      <c r="AZ90" s="420"/>
      <c r="BA90" s="420"/>
      <c r="BB90" s="420"/>
      <c r="BC90" s="420"/>
      <c r="BD90" s="420"/>
      <c r="BE90" s="420"/>
      <c r="BF90" s="420"/>
      <c r="BG90" s="420"/>
      <c r="BH90" s="420"/>
      <c r="BI90" s="420"/>
      <c r="BJ90" s="200"/>
      <c r="BK90" s="203"/>
      <c r="BL90" s="203"/>
      <c r="BM90" s="203"/>
      <c r="BN90" s="198"/>
      <c r="BO90" s="198"/>
      <c r="BP90" s="199"/>
      <c r="BQ90" s="198"/>
      <c r="BR90" s="198"/>
      <c r="BS90" s="199"/>
      <c r="BT90" s="198"/>
      <c r="BU90" s="198"/>
      <c r="BV90" s="421"/>
      <c r="BW90" s="421"/>
      <c r="BX90" s="421"/>
      <c r="BY90" s="421"/>
      <c r="BZ90" s="200"/>
      <c r="CA90" s="201"/>
      <c r="CB90" s="201"/>
      <c r="CC90" s="201"/>
      <c r="CD90" s="201"/>
    </row>
    <row r="91" spans="1:82" s="202" customFormat="1" ht="26.1" customHeight="1" x14ac:dyDescent="0.15">
      <c r="A91" s="169">
        <v>21</v>
      </c>
      <c r="B91" s="409"/>
      <c r="C91" s="410"/>
      <c r="D91" s="410"/>
      <c r="E91" s="410"/>
      <c r="F91" s="410"/>
      <c r="G91" s="411"/>
      <c r="H91" s="412"/>
      <c r="I91" s="412"/>
      <c r="J91" s="7"/>
      <c r="K91" s="413"/>
      <c r="L91" s="414"/>
      <c r="M91" s="414"/>
      <c r="N91" s="414"/>
      <c r="O91" s="415"/>
      <c r="P91" s="416"/>
      <c r="Q91" s="416"/>
      <c r="R91" s="171" t="s">
        <v>1</v>
      </c>
      <c r="S91" s="171" t="s">
        <v>236</v>
      </c>
      <c r="T91" s="163"/>
      <c r="U91" s="171" t="s">
        <v>237</v>
      </c>
      <c r="V91" s="171" t="s">
        <v>236</v>
      </c>
      <c r="W91" s="163"/>
      <c r="X91" s="171" t="s">
        <v>193</v>
      </c>
      <c r="Y91" s="171" t="s">
        <v>238</v>
      </c>
      <c r="Z91" s="417" t="str">
        <f t="shared" ref="Z91:Z100" si="28">IF(O91="","",IF(AND(OR(K91="基本給",K91="手当"),OR(O91&gt;=40000,O91&lt;5000)),"月額NG",O91*T91*W91))</f>
        <v/>
      </c>
      <c r="AA91" s="417"/>
      <c r="AB91" s="417"/>
      <c r="AC91" s="417"/>
      <c r="AD91" s="172" t="s">
        <v>1</v>
      </c>
      <c r="AE91" s="418"/>
      <c r="AF91" s="416"/>
      <c r="AG91" s="416"/>
      <c r="AH91" s="171" t="s">
        <v>1</v>
      </c>
      <c r="AI91" s="171" t="s">
        <v>236</v>
      </c>
      <c r="AJ91" s="163"/>
      <c r="AK91" s="171" t="s">
        <v>237</v>
      </c>
      <c r="AL91" s="171" t="s">
        <v>236</v>
      </c>
      <c r="AM91" s="163"/>
      <c r="AN91" s="171" t="s">
        <v>193</v>
      </c>
      <c r="AO91" s="171" t="s">
        <v>238</v>
      </c>
      <c r="AP91" s="419" t="str">
        <f t="shared" si="27"/>
        <v/>
      </c>
      <c r="AQ91" s="419"/>
      <c r="AR91" s="419"/>
      <c r="AS91" s="419"/>
      <c r="AT91" s="178" t="s">
        <v>1</v>
      </c>
      <c r="AU91" s="420"/>
      <c r="AV91" s="420"/>
      <c r="AW91" s="420"/>
      <c r="AX91" s="420"/>
      <c r="AY91" s="420"/>
      <c r="AZ91" s="420"/>
      <c r="BA91" s="420"/>
      <c r="BB91" s="420"/>
      <c r="BC91" s="420"/>
      <c r="BD91" s="420"/>
      <c r="BE91" s="420"/>
      <c r="BF91" s="420"/>
      <c r="BG91" s="420"/>
      <c r="BH91" s="420"/>
      <c r="BI91" s="420"/>
      <c r="BJ91" s="200"/>
      <c r="BK91" s="422"/>
      <c r="BL91" s="422"/>
      <c r="BM91" s="422"/>
      <c r="BN91" s="198"/>
      <c r="BO91" s="198"/>
      <c r="BP91" s="199"/>
      <c r="BQ91" s="198"/>
      <c r="BR91" s="198"/>
      <c r="BS91" s="199"/>
      <c r="BT91" s="198"/>
      <c r="BU91" s="198"/>
      <c r="BV91" s="435"/>
      <c r="BW91" s="435"/>
      <c r="BX91" s="435"/>
      <c r="BY91" s="435"/>
      <c r="BZ91" s="200"/>
      <c r="CA91" s="201"/>
      <c r="CB91" s="201"/>
      <c r="CC91" s="201"/>
      <c r="CD91" s="201"/>
    </row>
    <row r="92" spans="1:82" s="202" customFormat="1" ht="26.1" customHeight="1" x14ac:dyDescent="0.15">
      <c r="A92" s="169">
        <v>22</v>
      </c>
      <c r="B92" s="409"/>
      <c r="C92" s="410"/>
      <c r="D92" s="410"/>
      <c r="E92" s="410"/>
      <c r="F92" s="410"/>
      <c r="G92" s="411"/>
      <c r="H92" s="412"/>
      <c r="I92" s="412"/>
      <c r="J92" s="7"/>
      <c r="K92" s="413"/>
      <c r="L92" s="414"/>
      <c r="M92" s="414"/>
      <c r="N92" s="414"/>
      <c r="O92" s="415"/>
      <c r="P92" s="416"/>
      <c r="Q92" s="416"/>
      <c r="R92" s="171" t="s">
        <v>1</v>
      </c>
      <c r="S92" s="171" t="s">
        <v>236</v>
      </c>
      <c r="T92" s="163"/>
      <c r="U92" s="171" t="s">
        <v>237</v>
      </c>
      <c r="V92" s="171" t="s">
        <v>236</v>
      </c>
      <c r="W92" s="163"/>
      <c r="X92" s="171" t="s">
        <v>193</v>
      </c>
      <c r="Y92" s="171" t="s">
        <v>238</v>
      </c>
      <c r="Z92" s="417" t="str">
        <f t="shared" si="28"/>
        <v/>
      </c>
      <c r="AA92" s="417"/>
      <c r="AB92" s="417"/>
      <c r="AC92" s="417"/>
      <c r="AD92" s="180" t="s">
        <v>1</v>
      </c>
      <c r="AE92" s="418"/>
      <c r="AF92" s="416"/>
      <c r="AG92" s="416"/>
      <c r="AH92" s="171" t="s">
        <v>1</v>
      </c>
      <c r="AI92" s="171" t="s">
        <v>236</v>
      </c>
      <c r="AJ92" s="163"/>
      <c r="AK92" s="171" t="s">
        <v>237</v>
      </c>
      <c r="AL92" s="171" t="s">
        <v>236</v>
      </c>
      <c r="AM92" s="163"/>
      <c r="AN92" s="171" t="s">
        <v>193</v>
      </c>
      <c r="AO92" s="171" t="s">
        <v>238</v>
      </c>
      <c r="AP92" s="419" t="str">
        <f t="shared" si="27"/>
        <v/>
      </c>
      <c r="AQ92" s="419"/>
      <c r="AR92" s="419"/>
      <c r="AS92" s="419"/>
      <c r="AT92" s="181" t="s">
        <v>1</v>
      </c>
      <c r="AU92" s="420"/>
      <c r="AV92" s="420"/>
      <c r="AW92" s="420"/>
      <c r="AX92" s="420"/>
      <c r="AY92" s="420"/>
      <c r="AZ92" s="420"/>
      <c r="BA92" s="420"/>
      <c r="BB92" s="420"/>
      <c r="BC92" s="420"/>
      <c r="BD92" s="420"/>
      <c r="BE92" s="420"/>
      <c r="BF92" s="420"/>
      <c r="BG92" s="420"/>
      <c r="BH92" s="420"/>
      <c r="BI92" s="420"/>
      <c r="BJ92" s="200"/>
      <c r="BK92" s="203"/>
      <c r="BL92" s="203"/>
      <c r="BM92" s="203"/>
      <c r="BN92" s="198"/>
      <c r="BO92" s="198"/>
      <c r="BP92" s="199"/>
      <c r="BQ92" s="198"/>
      <c r="BR92" s="198"/>
      <c r="BS92" s="199"/>
      <c r="BT92" s="198"/>
      <c r="BU92" s="198"/>
      <c r="BV92" s="421"/>
      <c r="BW92" s="421"/>
      <c r="BX92" s="421"/>
      <c r="BY92" s="421"/>
      <c r="BZ92" s="200"/>
      <c r="CA92" s="201"/>
      <c r="CB92" s="201"/>
      <c r="CC92" s="201"/>
      <c r="CD92" s="201"/>
    </row>
    <row r="93" spans="1:82" s="202" customFormat="1" ht="26.1" customHeight="1" x14ac:dyDescent="0.15">
      <c r="A93" s="169">
        <v>23</v>
      </c>
      <c r="B93" s="409"/>
      <c r="C93" s="410"/>
      <c r="D93" s="410"/>
      <c r="E93" s="410"/>
      <c r="F93" s="410"/>
      <c r="G93" s="411"/>
      <c r="H93" s="412"/>
      <c r="I93" s="412"/>
      <c r="J93" s="7"/>
      <c r="K93" s="413"/>
      <c r="L93" s="414"/>
      <c r="M93" s="414"/>
      <c r="N93" s="414"/>
      <c r="O93" s="415"/>
      <c r="P93" s="416"/>
      <c r="Q93" s="416"/>
      <c r="R93" s="171" t="s">
        <v>1</v>
      </c>
      <c r="S93" s="171" t="s">
        <v>236</v>
      </c>
      <c r="T93" s="163"/>
      <c r="U93" s="171" t="s">
        <v>237</v>
      </c>
      <c r="V93" s="171" t="s">
        <v>236</v>
      </c>
      <c r="W93" s="163"/>
      <c r="X93" s="171" t="s">
        <v>193</v>
      </c>
      <c r="Y93" s="171" t="s">
        <v>238</v>
      </c>
      <c r="Z93" s="417" t="str">
        <f t="shared" si="28"/>
        <v/>
      </c>
      <c r="AA93" s="417"/>
      <c r="AB93" s="417"/>
      <c r="AC93" s="417"/>
      <c r="AD93" s="180" t="s">
        <v>1</v>
      </c>
      <c r="AE93" s="418"/>
      <c r="AF93" s="416"/>
      <c r="AG93" s="416"/>
      <c r="AH93" s="171" t="s">
        <v>1</v>
      </c>
      <c r="AI93" s="171" t="s">
        <v>236</v>
      </c>
      <c r="AJ93" s="163"/>
      <c r="AK93" s="171" t="s">
        <v>237</v>
      </c>
      <c r="AL93" s="171" t="s">
        <v>236</v>
      </c>
      <c r="AM93" s="163"/>
      <c r="AN93" s="171" t="s">
        <v>193</v>
      </c>
      <c r="AO93" s="171" t="s">
        <v>238</v>
      </c>
      <c r="AP93" s="419" t="str">
        <f t="shared" si="27"/>
        <v/>
      </c>
      <c r="AQ93" s="419"/>
      <c r="AR93" s="419"/>
      <c r="AS93" s="419"/>
      <c r="AT93" s="181" t="s">
        <v>1</v>
      </c>
      <c r="AU93" s="420"/>
      <c r="AV93" s="420"/>
      <c r="AW93" s="420"/>
      <c r="AX93" s="420"/>
      <c r="AY93" s="420"/>
      <c r="AZ93" s="420"/>
      <c r="BA93" s="420"/>
      <c r="BB93" s="420"/>
      <c r="BC93" s="420"/>
      <c r="BD93" s="420"/>
      <c r="BE93" s="420"/>
      <c r="BF93" s="420"/>
      <c r="BG93" s="420"/>
      <c r="BH93" s="420"/>
      <c r="BI93" s="420"/>
      <c r="BJ93" s="200"/>
      <c r="BK93" s="203"/>
      <c r="BL93" s="203"/>
      <c r="BM93" s="203"/>
      <c r="BN93" s="198"/>
      <c r="BO93" s="198"/>
      <c r="BP93" s="199"/>
      <c r="BQ93" s="198"/>
      <c r="BR93" s="198"/>
      <c r="BS93" s="199"/>
      <c r="BT93" s="198"/>
      <c r="BU93" s="198"/>
      <c r="BV93" s="421"/>
      <c r="BW93" s="421"/>
      <c r="BX93" s="421"/>
      <c r="BY93" s="421"/>
      <c r="BZ93" s="200"/>
      <c r="CA93" s="201"/>
      <c r="CB93" s="201"/>
      <c r="CC93" s="201"/>
      <c r="CD93" s="201"/>
    </row>
    <row r="94" spans="1:82" s="202" customFormat="1" ht="26.1" customHeight="1" x14ac:dyDescent="0.15">
      <c r="A94" s="169">
        <v>24</v>
      </c>
      <c r="B94" s="409"/>
      <c r="C94" s="410"/>
      <c r="D94" s="410"/>
      <c r="E94" s="410"/>
      <c r="F94" s="410"/>
      <c r="G94" s="411"/>
      <c r="H94" s="412"/>
      <c r="I94" s="412"/>
      <c r="J94" s="7"/>
      <c r="K94" s="413"/>
      <c r="L94" s="414"/>
      <c r="M94" s="414"/>
      <c r="N94" s="414"/>
      <c r="O94" s="415"/>
      <c r="P94" s="416"/>
      <c r="Q94" s="416"/>
      <c r="R94" s="171" t="s">
        <v>1</v>
      </c>
      <c r="S94" s="171" t="s">
        <v>236</v>
      </c>
      <c r="T94" s="163"/>
      <c r="U94" s="171" t="s">
        <v>237</v>
      </c>
      <c r="V94" s="171" t="s">
        <v>236</v>
      </c>
      <c r="W94" s="163"/>
      <c r="X94" s="171" t="s">
        <v>193</v>
      </c>
      <c r="Y94" s="171" t="s">
        <v>238</v>
      </c>
      <c r="Z94" s="417" t="str">
        <f t="shared" si="28"/>
        <v/>
      </c>
      <c r="AA94" s="417"/>
      <c r="AB94" s="417"/>
      <c r="AC94" s="417"/>
      <c r="AD94" s="180" t="s">
        <v>1</v>
      </c>
      <c r="AE94" s="418"/>
      <c r="AF94" s="416"/>
      <c r="AG94" s="416"/>
      <c r="AH94" s="171" t="s">
        <v>1</v>
      </c>
      <c r="AI94" s="171" t="s">
        <v>236</v>
      </c>
      <c r="AJ94" s="163"/>
      <c r="AK94" s="171" t="s">
        <v>237</v>
      </c>
      <c r="AL94" s="171" t="s">
        <v>236</v>
      </c>
      <c r="AM94" s="163"/>
      <c r="AN94" s="171" t="s">
        <v>193</v>
      </c>
      <c r="AO94" s="171" t="s">
        <v>238</v>
      </c>
      <c r="AP94" s="419" t="str">
        <f t="shared" si="27"/>
        <v/>
      </c>
      <c r="AQ94" s="419"/>
      <c r="AR94" s="419"/>
      <c r="AS94" s="419"/>
      <c r="AT94" s="181" t="s">
        <v>1</v>
      </c>
      <c r="AU94" s="420"/>
      <c r="AV94" s="420"/>
      <c r="AW94" s="420"/>
      <c r="AX94" s="420"/>
      <c r="AY94" s="420"/>
      <c r="AZ94" s="420"/>
      <c r="BA94" s="420"/>
      <c r="BB94" s="420"/>
      <c r="BC94" s="420"/>
      <c r="BD94" s="420"/>
      <c r="BE94" s="420"/>
      <c r="BF94" s="420"/>
      <c r="BG94" s="420"/>
      <c r="BH94" s="420"/>
      <c r="BI94" s="420"/>
      <c r="BJ94" s="200"/>
      <c r="BK94" s="203"/>
      <c r="BL94" s="203"/>
      <c r="BM94" s="203"/>
      <c r="BN94" s="198"/>
      <c r="BO94" s="198"/>
      <c r="BP94" s="199"/>
      <c r="BQ94" s="198"/>
      <c r="BR94" s="198"/>
      <c r="BS94" s="199"/>
      <c r="BT94" s="198"/>
      <c r="BU94" s="198"/>
      <c r="BV94" s="421"/>
      <c r="BW94" s="421"/>
      <c r="BX94" s="421"/>
      <c r="BY94" s="421"/>
      <c r="BZ94" s="200"/>
      <c r="CA94" s="201"/>
      <c r="CB94" s="201"/>
      <c r="CC94" s="201"/>
      <c r="CD94" s="201"/>
    </row>
    <row r="95" spans="1:82" s="202" customFormat="1" ht="26.1" customHeight="1" x14ac:dyDescent="0.15">
      <c r="A95" s="169">
        <v>25</v>
      </c>
      <c r="B95" s="409"/>
      <c r="C95" s="410"/>
      <c r="D95" s="410"/>
      <c r="E95" s="410"/>
      <c r="F95" s="410"/>
      <c r="G95" s="411"/>
      <c r="H95" s="412"/>
      <c r="I95" s="412"/>
      <c r="J95" s="7"/>
      <c r="K95" s="413"/>
      <c r="L95" s="414"/>
      <c r="M95" s="414"/>
      <c r="N95" s="414"/>
      <c r="O95" s="415"/>
      <c r="P95" s="416"/>
      <c r="Q95" s="416"/>
      <c r="R95" s="171" t="s">
        <v>1</v>
      </c>
      <c r="S95" s="171" t="s">
        <v>236</v>
      </c>
      <c r="T95" s="163"/>
      <c r="U95" s="171" t="s">
        <v>237</v>
      </c>
      <c r="V95" s="171" t="s">
        <v>236</v>
      </c>
      <c r="W95" s="163"/>
      <c r="X95" s="171" t="s">
        <v>193</v>
      </c>
      <c r="Y95" s="171" t="s">
        <v>238</v>
      </c>
      <c r="Z95" s="417" t="str">
        <f t="shared" si="28"/>
        <v/>
      </c>
      <c r="AA95" s="417"/>
      <c r="AB95" s="417"/>
      <c r="AC95" s="417"/>
      <c r="AD95" s="180" t="s">
        <v>1</v>
      </c>
      <c r="AE95" s="418"/>
      <c r="AF95" s="416"/>
      <c r="AG95" s="416"/>
      <c r="AH95" s="171" t="s">
        <v>1</v>
      </c>
      <c r="AI95" s="171" t="s">
        <v>236</v>
      </c>
      <c r="AJ95" s="163"/>
      <c r="AK95" s="171" t="s">
        <v>237</v>
      </c>
      <c r="AL95" s="171" t="s">
        <v>236</v>
      </c>
      <c r="AM95" s="163"/>
      <c r="AN95" s="171" t="s">
        <v>193</v>
      </c>
      <c r="AO95" s="171" t="s">
        <v>238</v>
      </c>
      <c r="AP95" s="419" t="str">
        <f t="shared" si="27"/>
        <v/>
      </c>
      <c r="AQ95" s="419"/>
      <c r="AR95" s="419"/>
      <c r="AS95" s="419"/>
      <c r="AT95" s="181" t="s">
        <v>1</v>
      </c>
      <c r="AU95" s="420"/>
      <c r="AV95" s="420"/>
      <c r="AW95" s="420"/>
      <c r="AX95" s="420"/>
      <c r="AY95" s="420"/>
      <c r="AZ95" s="420"/>
      <c r="BA95" s="420"/>
      <c r="BB95" s="420"/>
      <c r="BC95" s="420"/>
      <c r="BD95" s="420"/>
      <c r="BE95" s="420"/>
      <c r="BF95" s="420"/>
      <c r="BG95" s="420"/>
      <c r="BH95" s="420"/>
      <c r="BI95" s="420"/>
      <c r="BJ95" s="200"/>
      <c r="BK95" s="203"/>
      <c r="BL95" s="203"/>
      <c r="BM95" s="203"/>
      <c r="BN95" s="198"/>
      <c r="BO95" s="198"/>
      <c r="BP95" s="199"/>
      <c r="BQ95" s="198"/>
      <c r="BR95" s="198"/>
      <c r="BS95" s="199"/>
      <c r="BT95" s="198"/>
      <c r="BU95" s="198"/>
      <c r="BV95" s="421"/>
      <c r="BW95" s="421"/>
      <c r="BX95" s="421"/>
      <c r="BY95" s="421"/>
      <c r="BZ95" s="200"/>
      <c r="CA95" s="201"/>
      <c r="CB95" s="201"/>
      <c r="CC95" s="201"/>
      <c r="CD95" s="201"/>
    </row>
    <row r="96" spans="1:82" s="202" customFormat="1" ht="26.1" customHeight="1" x14ac:dyDescent="0.15">
      <c r="A96" s="169">
        <v>26</v>
      </c>
      <c r="B96" s="409"/>
      <c r="C96" s="410"/>
      <c r="D96" s="410"/>
      <c r="E96" s="410"/>
      <c r="F96" s="410"/>
      <c r="G96" s="411"/>
      <c r="H96" s="412"/>
      <c r="I96" s="412"/>
      <c r="J96" s="7"/>
      <c r="K96" s="413"/>
      <c r="L96" s="414"/>
      <c r="M96" s="414"/>
      <c r="N96" s="414"/>
      <c r="O96" s="415"/>
      <c r="P96" s="416"/>
      <c r="Q96" s="416"/>
      <c r="R96" s="171" t="s">
        <v>1</v>
      </c>
      <c r="S96" s="171" t="s">
        <v>236</v>
      </c>
      <c r="T96" s="163"/>
      <c r="U96" s="171" t="s">
        <v>237</v>
      </c>
      <c r="V96" s="171" t="s">
        <v>236</v>
      </c>
      <c r="W96" s="163"/>
      <c r="X96" s="171" t="s">
        <v>193</v>
      </c>
      <c r="Y96" s="171" t="s">
        <v>238</v>
      </c>
      <c r="Z96" s="417" t="str">
        <f t="shared" si="28"/>
        <v/>
      </c>
      <c r="AA96" s="417"/>
      <c r="AB96" s="417"/>
      <c r="AC96" s="417"/>
      <c r="AD96" s="180" t="s">
        <v>1</v>
      </c>
      <c r="AE96" s="418"/>
      <c r="AF96" s="416"/>
      <c r="AG96" s="416"/>
      <c r="AH96" s="171" t="s">
        <v>1</v>
      </c>
      <c r="AI96" s="171" t="s">
        <v>236</v>
      </c>
      <c r="AJ96" s="163"/>
      <c r="AK96" s="171" t="s">
        <v>237</v>
      </c>
      <c r="AL96" s="171" t="s">
        <v>236</v>
      </c>
      <c r="AM96" s="163"/>
      <c r="AN96" s="171" t="s">
        <v>193</v>
      </c>
      <c r="AO96" s="171" t="s">
        <v>238</v>
      </c>
      <c r="AP96" s="419" t="str">
        <f t="shared" si="27"/>
        <v/>
      </c>
      <c r="AQ96" s="419"/>
      <c r="AR96" s="419"/>
      <c r="AS96" s="419"/>
      <c r="AT96" s="181" t="s">
        <v>1</v>
      </c>
      <c r="AU96" s="420"/>
      <c r="AV96" s="420"/>
      <c r="AW96" s="420"/>
      <c r="AX96" s="420"/>
      <c r="AY96" s="420"/>
      <c r="AZ96" s="420"/>
      <c r="BA96" s="420"/>
      <c r="BB96" s="420"/>
      <c r="BC96" s="420"/>
      <c r="BD96" s="420"/>
      <c r="BE96" s="420"/>
      <c r="BF96" s="420"/>
      <c r="BG96" s="420"/>
      <c r="BH96" s="420"/>
      <c r="BI96" s="420"/>
      <c r="BJ96" s="200"/>
      <c r="BK96" s="203"/>
      <c r="BL96" s="203"/>
      <c r="BM96" s="203"/>
      <c r="BN96" s="198"/>
      <c r="BO96" s="198"/>
      <c r="BP96" s="199"/>
      <c r="BQ96" s="198"/>
      <c r="BR96" s="198"/>
      <c r="BS96" s="199"/>
      <c r="BT96" s="198"/>
      <c r="BU96" s="198"/>
      <c r="BV96" s="421"/>
      <c r="BW96" s="421"/>
      <c r="BX96" s="421"/>
      <c r="BY96" s="421"/>
      <c r="BZ96" s="200"/>
      <c r="CA96" s="201"/>
      <c r="CB96" s="201"/>
      <c r="CC96" s="201"/>
      <c r="CD96" s="201"/>
    </row>
    <row r="97" spans="1:82" s="202" customFormat="1" ht="26.1" customHeight="1" x14ac:dyDescent="0.15">
      <c r="A97" s="169">
        <v>27</v>
      </c>
      <c r="B97" s="409"/>
      <c r="C97" s="410"/>
      <c r="D97" s="410"/>
      <c r="E97" s="410"/>
      <c r="F97" s="410"/>
      <c r="G97" s="411"/>
      <c r="H97" s="412"/>
      <c r="I97" s="412"/>
      <c r="J97" s="7"/>
      <c r="K97" s="413"/>
      <c r="L97" s="414"/>
      <c r="M97" s="414"/>
      <c r="N97" s="414"/>
      <c r="O97" s="415"/>
      <c r="P97" s="416"/>
      <c r="Q97" s="416"/>
      <c r="R97" s="171" t="s">
        <v>1</v>
      </c>
      <c r="S97" s="171" t="s">
        <v>236</v>
      </c>
      <c r="T97" s="163"/>
      <c r="U97" s="171" t="s">
        <v>237</v>
      </c>
      <c r="V97" s="171" t="s">
        <v>236</v>
      </c>
      <c r="W97" s="163"/>
      <c r="X97" s="171" t="s">
        <v>193</v>
      </c>
      <c r="Y97" s="171" t="s">
        <v>238</v>
      </c>
      <c r="Z97" s="417" t="str">
        <f t="shared" si="28"/>
        <v/>
      </c>
      <c r="AA97" s="417"/>
      <c r="AB97" s="417"/>
      <c r="AC97" s="417"/>
      <c r="AD97" s="180" t="s">
        <v>1</v>
      </c>
      <c r="AE97" s="418"/>
      <c r="AF97" s="416"/>
      <c r="AG97" s="416"/>
      <c r="AH97" s="171" t="s">
        <v>1</v>
      </c>
      <c r="AI97" s="171" t="s">
        <v>236</v>
      </c>
      <c r="AJ97" s="163"/>
      <c r="AK97" s="171" t="s">
        <v>237</v>
      </c>
      <c r="AL97" s="171" t="s">
        <v>236</v>
      </c>
      <c r="AM97" s="163"/>
      <c r="AN97" s="171" t="s">
        <v>193</v>
      </c>
      <c r="AO97" s="171" t="s">
        <v>238</v>
      </c>
      <c r="AP97" s="419" t="str">
        <f t="shared" si="27"/>
        <v/>
      </c>
      <c r="AQ97" s="419"/>
      <c r="AR97" s="419"/>
      <c r="AS97" s="419"/>
      <c r="AT97" s="181" t="s">
        <v>1</v>
      </c>
      <c r="AU97" s="420"/>
      <c r="AV97" s="420"/>
      <c r="AW97" s="420"/>
      <c r="AX97" s="420"/>
      <c r="AY97" s="420"/>
      <c r="AZ97" s="420"/>
      <c r="BA97" s="420"/>
      <c r="BB97" s="420"/>
      <c r="BC97" s="420"/>
      <c r="BD97" s="420"/>
      <c r="BE97" s="420"/>
      <c r="BF97" s="420"/>
      <c r="BG97" s="420"/>
      <c r="BH97" s="420"/>
      <c r="BI97" s="420"/>
      <c r="BJ97" s="200"/>
      <c r="BK97" s="203"/>
      <c r="BL97" s="203"/>
      <c r="BM97" s="203"/>
      <c r="BN97" s="198"/>
      <c r="BO97" s="198"/>
      <c r="BP97" s="199"/>
      <c r="BQ97" s="198"/>
      <c r="BR97" s="198"/>
      <c r="BS97" s="199"/>
      <c r="BT97" s="198"/>
      <c r="BU97" s="198"/>
      <c r="BV97" s="421"/>
      <c r="BW97" s="421"/>
      <c r="BX97" s="421"/>
      <c r="BY97" s="421"/>
      <c r="BZ97" s="200"/>
      <c r="CA97" s="201"/>
      <c r="CB97" s="201"/>
      <c r="CC97" s="201"/>
      <c r="CD97" s="201"/>
    </row>
    <row r="98" spans="1:82" s="202" customFormat="1" ht="26.1" customHeight="1" x14ac:dyDescent="0.15">
      <c r="A98" s="169">
        <v>28</v>
      </c>
      <c r="B98" s="409"/>
      <c r="C98" s="410"/>
      <c r="D98" s="410"/>
      <c r="E98" s="410"/>
      <c r="F98" s="410"/>
      <c r="G98" s="411"/>
      <c r="H98" s="412"/>
      <c r="I98" s="412"/>
      <c r="J98" s="7"/>
      <c r="K98" s="413"/>
      <c r="L98" s="414"/>
      <c r="M98" s="414"/>
      <c r="N98" s="414"/>
      <c r="O98" s="415"/>
      <c r="P98" s="416"/>
      <c r="Q98" s="416"/>
      <c r="R98" s="171" t="s">
        <v>1</v>
      </c>
      <c r="S98" s="171" t="s">
        <v>236</v>
      </c>
      <c r="T98" s="163"/>
      <c r="U98" s="171" t="s">
        <v>237</v>
      </c>
      <c r="V98" s="171" t="s">
        <v>236</v>
      </c>
      <c r="W98" s="163"/>
      <c r="X98" s="171" t="s">
        <v>193</v>
      </c>
      <c r="Y98" s="171" t="s">
        <v>238</v>
      </c>
      <c r="Z98" s="417" t="str">
        <f t="shared" si="28"/>
        <v/>
      </c>
      <c r="AA98" s="417"/>
      <c r="AB98" s="417"/>
      <c r="AC98" s="417"/>
      <c r="AD98" s="180" t="s">
        <v>1</v>
      </c>
      <c r="AE98" s="418"/>
      <c r="AF98" s="416"/>
      <c r="AG98" s="416"/>
      <c r="AH98" s="171" t="s">
        <v>1</v>
      </c>
      <c r="AI98" s="171" t="s">
        <v>236</v>
      </c>
      <c r="AJ98" s="163"/>
      <c r="AK98" s="171" t="s">
        <v>237</v>
      </c>
      <c r="AL98" s="171" t="s">
        <v>236</v>
      </c>
      <c r="AM98" s="163"/>
      <c r="AN98" s="171" t="s">
        <v>193</v>
      </c>
      <c r="AO98" s="171" t="s">
        <v>238</v>
      </c>
      <c r="AP98" s="419" t="str">
        <f t="shared" si="27"/>
        <v/>
      </c>
      <c r="AQ98" s="419"/>
      <c r="AR98" s="419"/>
      <c r="AS98" s="419"/>
      <c r="AT98" s="181" t="s">
        <v>1</v>
      </c>
      <c r="AU98" s="420"/>
      <c r="AV98" s="420"/>
      <c r="AW98" s="420"/>
      <c r="AX98" s="420"/>
      <c r="AY98" s="420"/>
      <c r="AZ98" s="420"/>
      <c r="BA98" s="420"/>
      <c r="BB98" s="420"/>
      <c r="BC98" s="420"/>
      <c r="BD98" s="420"/>
      <c r="BE98" s="420"/>
      <c r="BF98" s="420"/>
      <c r="BG98" s="420"/>
      <c r="BH98" s="420"/>
      <c r="BI98" s="420"/>
      <c r="BJ98" s="200"/>
      <c r="BK98" s="203"/>
      <c r="BL98" s="203"/>
      <c r="BM98" s="203"/>
      <c r="BN98" s="198"/>
      <c r="BO98" s="198"/>
      <c r="BP98" s="199"/>
      <c r="BQ98" s="198"/>
      <c r="BR98" s="198"/>
      <c r="BS98" s="199"/>
      <c r="BT98" s="198"/>
      <c r="BU98" s="198"/>
      <c r="BV98" s="421"/>
      <c r="BW98" s="421"/>
      <c r="BX98" s="421"/>
      <c r="BY98" s="421"/>
      <c r="BZ98" s="200"/>
      <c r="CA98" s="201"/>
      <c r="CB98" s="201"/>
      <c r="CC98" s="201"/>
      <c r="CD98" s="201"/>
    </row>
    <row r="99" spans="1:82" s="202" customFormat="1" ht="26.1" customHeight="1" x14ac:dyDescent="0.15">
      <c r="A99" s="169">
        <v>29</v>
      </c>
      <c r="B99" s="409"/>
      <c r="C99" s="410"/>
      <c r="D99" s="410"/>
      <c r="E99" s="410"/>
      <c r="F99" s="410"/>
      <c r="G99" s="411"/>
      <c r="H99" s="412"/>
      <c r="I99" s="412"/>
      <c r="J99" s="7"/>
      <c r="K99" s="413"/>
      <c r="L99" s="414"/>
      <c r="M99" s="414"/>
      <c r="N99" s="414"/>
      <c r="O99" s="415"/>
      <c r="P99" s="416"/>
      <c r="Q99" s="416"/>
      <c r="R99" s="171" t="s">
        <v>1</v>
      </c>
      <c r="S99" s="171" t="s">
        <v>236</v>
      </c>
      <c r="T99" s="163"/>
      <c r="U99" s="171" t="s">
        <v>237</v>
      </c>
      <c r="V99" s="171" t="s">
        <v>236</v>
      </c>
      <c r="W99" s="163"/>
      <c r="X99" s="171" t="s">
        <v>193</v>
      </c>
      <c r="Y99" s="171" t="s">
        <v>238</v>
      </c>
      <c r="Z99" s="417" t="str">
        <f t="shared" si="28"/>
        <v/>
      </c>
      <c r="AA99" s="417"/>
      <c r="AB99" s="417"/>
      <c r="AC99" s="417"/>
      <c r="AD99" s="180" t="s">
        <v>1</v>
      </c>
      <c r="AE99" s="418"/>
      <c r="AF99" s="416"/>
      <c r="AG99" s="416"/>
      <c r="AH99" s="171" t="s">
        <v>1</v>
      </c>
      <c r="AI99" s="171" t="s">
        <v>236</v>
      </c>
      <c r="AJ99" s="163"/>
      <c r="AK99" s="171" t="s">
        <v>237</v>
      </c>
      <c r="AL99" s="171" t="s">
        <v>236</v>
      </c>
      <c r="AM99" s="163"/>
      <c r="AN99" s="171" t="s">
        <v>193</v>
      </c>
      <c r="AO99" s="171" t="s">
        <v>238</v>
      </c>
      <c r="AP99" s="419" t="str">
        <f t="shared" si="27"/>
        <v/>
      </c>
      <c r="AQ99" s="419"/>
      <c r="AR99" s="419"/>
      <c r="AS99" s="419"/>
      <c r="AT99" s="181" t="s">
        <v>1</v>
      </c>
      <c r="AU99" s="420"/>
      <c r="AV99" s="420"/>
      <c r="AW99" s="420"/>
      <c r="AX99" s="420"/>
      <c r="AY99" s="420"/>
      <c r="AZ99" s="420"/>
      <c r="BA99" s="420"/>
      <c r="BB99" s="420"/>
      <c r="BC99" s="420"/>
      <c r="BD99" s="420"/>
      <c r="BE99" s="420"/>
      <c r="BF99" s="420"/>
      <c r="BG99" s="420"/>
      <c r="BH99" s="420"/>
      <c r="BI99" s="420"/>
      <c r="BJ99" s="200"/>
      <c r="BK99" s="203"/>
      <c r="BL99" s="203"/>
      <c r="BM99" s="203"/>
      <c r="BN99" s="198"/>
      <c r="BO99" s="198"/>
      <c r="BP99" s="199"/>
      <c r="BQ99" s="198"/>
      <c r="BR99" s="198"/>
      <c r="BS99" s="199"/>
      <c r="BT99" s="198"/>
      <c r="BU99" s="198"/>
      <c r="BV99" s="421"/>
      <c r="BW99" s="421"/>
      <c r="BX99" s="421"/>
      <c r="BY99" s="421"/>
      <c r="BZ99" s="200"/>
      <c r="CA99" s="201"/>
      <c r="CB99" s="201"/>
      <c r="CC99" s="201"/>
      <c r="CD99" s="201"/>
    </row>
    <row r="100" spans="1:82" s="202" customFormat="1" ht="26.1" customHeight="1" x14ac:dyDescent="0.15">
      <c r="A100" s="169">
        <v>30</v>
      </c>
      <c r="B100" s="409"/>
      <c r="C100" s="410"/>
      <c r="D100" s="410"/>
      <c r="E100" s="410"/>
      <c r="F100" s="410"/>
      <c r="G100" s="411"/>
      <c r="H100" s="412"/>
      <c r="I100" s="412"/>
      <c r="J100" s="7"/>
      <c r="K100" s="413"/>
      <c r="L100" s="414"/>
      <c r="M100" s="414"/>
      <c r="N100" s="414"/>
      <c r="O100" s="415"/>
      <c r="P100" s="416"/>
      <c r="Q100" s="416"/>
      <c r="R100" s="171" t="s">
        <v>1</v>
      </c>
      <c r="S100" s="171" t="s">
        <v>236</v>
      </c>
      <c r="T100" s="163"/>
      <c r="U100" s="171" t="s">
        <v>237</v>
      </c>
      <c r="V100" s="171" t="s">
        <v>236</v>
      </c>
      <c r="W100" s="163"/>
      <c r="X100" s="171" t="s">
        <v>193</v>
      </c>
      <c r="Y100" s="171" t="s">
        <v>238</v>
      </c>
      <c r="Z100" s="417" t="str">
        <f t="shared" si="28"/>
        <v/>
      </c>
      <c r="AA100" s="417"/>
      <c r="AB100" s="417"/>
      <c r="AC100" s="417"/>
      <c r="AD100" s="180" t="s">
        <v>1</v>
      </c>
      <c r="AE100" s="418"/>
      <c r="AF100" s="416"/>
      <c r="AG100" s="416"/>
      <c r="AH100" s="171" t="s">
        <v>1</v>
      </c>
      <c r="AI100" s="171" t="s">
        <v>236</v>
      </c>
      <c r="AJ100" s="163"/>
      <c r="AK100" s="171" t="s">
        <v>237</v>
      </c>
      <c r="AL100" s="171" t="s">
        <v>236</v>
      </c>
      <c r="AM100" s="163"/>
      <c r="AN100" s="171" t="s">
        <v>193</v>
      </c>
      <c r="AO100" s="171" t="s">
        <v>238</v>
      </c>
      <c r="AP100" s="419" t="str">
        <f t="shared" si="27"/>
        <v/>
      </c>
      <c r="AQ100" s="419"/>
      <c r="AR100" s="419"/>
      <c r="AS100" s="419"/>
      <c r="AT100" s="181" t="s">
        <v>1</v>
      </c>
      <c r="AU100" s="420"/>
      <c r="AV100" s="420"/>
      <c r="AW100" s="420"/>
      <c r="AX100" s="420"/>
      <c r="AY100" s="420"/>
      <c r="AZ100" s="420"/>
      <c r="BA100" s="420"/>
      <c r="BB100" s="420"/>
      <c r="BC100" s="420"/>
      <c r="BD100" s="420"/>
      <c r="BE100" s="420"/>
      <c r="BF100" s="420"/>
      <c r="BG100" s="420"/>
      <c r="BH100" s="420"/>
      <c r="BI100" s="420"/>
      <c r="BJ100" s="200"/>
      <c r="BK100" s="203"/>
      <c r="BL100" s="203"/>
      <c r="BM100" s="203"/>
      <c r="BN100" s="198"/>
      <c r="BO100" s="198"/>
      <c r="BP100" s="199"/>
      <c r="BQ100" s="198"/>
      <c r="BR100" s="198"/>
      <c r="BS100" s="199"/>
      <c r="BT100" s="198"/>
      <c r="BU100" s="198"/>
      <c r="BV100" s="421"/>
      <c r="BW100" s="421"/>
      <c r="BX100" s="421"/>
      <c r="BY100" s="421"/>
      <c r="BZ100" s="200"/>
      <c r="CA100" s="201"/>
      <c r="CB100" s="201"/>
      <c r="CC100" s="201"/>
      <c r="CD100" s="201"/>
    </row>
    <row r="101" spans="1:82" s="202" customFormat="1" ht="26.1" customHeight="1" x14ac:dyDescent="0.15">
      <c r="A101" s="169">
        <v>31</v>
      </c>
      <c r="B101" s="409"/>
      <c r="C101" s="410"/>
      <c r="D101" s="410"/>
      <c r="E101" s="410"/>
      <c r="F101" s="410"/>
      <c r="G101" s="411"/>
      <c r="H101" s="412"/>
      <c r="I101" s="412"/>
      <c r="J101" s="7"/>
      <c r="K101" s="413"/>
      <c r="L101" s="414"/>
      <c r="M101" s="414"/>
      <c r="N101" s="414"/>
      <c r="O101" s="415"/>
      <c r="P101" s="416"/>
      <c r="Q101" s="416"/>
      <c r="R101" s="171" t="s">
        <v>1</v>
      </c>
      <c r="S101" s="171" t="s">
        <v>236</v>
      </c>
      <c r="T101" s="163"/>
      <c r="U101" s="171" t="s">
        <v>237</v>
      </c>
      <c r="V101" s="171" t="s">
        <v>236</v>
      </c>
      <c r="W101" s="163"/>
      <c r="X101" s="171" t="s">
        <v>193</v>
      </c>
      <c r="Y101" s="171" t="s">
        <v>238</v>
      </c>
      <c r="Z101" s="417" t="str">
        <f t="shared" ref="Z101:Z110" si="29">IF(O101="","",IF(AND(OR(K101="基本給",K101="手当"),OR(O101&gt;=40000,O101&lt;5000)),"月額NG",O101*T101*W101))</f>
        <v/>
      </c>
      <c r="AA101" s="417"/>
      <c r="AB101" s="417"/>
      <c r="AC101" s="417"/>
      <c r="AD101" s="172" t="s">
        <v>1</v>
      </c>
      <c r="AE101" s="418"/>
      <c r="AF101" s="416"/>
      <c r="AG101" s="416"/>
      <c r="AH101" s="171" t="s">
        <v>1</v>
      </c>
      <c r="AI101" s="171" t="s">
        <v>236</v>
      </c>
      <c r="AJ101" s="163"/>
      <c r="AK101" s="171" t="s">
        <v>237</v>
      </c>
      <c r="AL101" s="171" t="s">
        <v>236</v>
      </c>
      <c r="AM101" s="163"/>
      <c r="AN101" s="171" t="s">
        <v>193</v>
      </c>
      <c r="AO101" s="171" t="s">
        <v>238</v>
      </c>
      <c r="AP101" s="419" t="str">
        <f t="shared" ref="AP101:AP110" si="30">IF(AE101="","",IF(AND(OR(K101="基本給",K101="手当"),OR(AE101&gt;=40000,0&lt;AE101&lt;5000)),"月額NG",AE101*AJ101*AM101))</f>
        <v/>
      </c>
      <c r="AQ101" s="419"/>
      <c r="AR101" s="419"/>
      <c r="AS101" s="419"/>
      <c r="AT101" s="178" t="s">
        <v>1</v>
      </c>
      <c r="AU101" s="420"/>
      <c r="AV101" s="420"/>
      <c r="AW101" s="420"/>
      <c r="AX101" s="420"/>
      <c r="AY101" s="420"/>
      <c r="AZ101" s="420"/>
      <c r="BA101" s="420"/>
      <c r="BB101" s="420"/>
      <c r="BC101" s="420"/>
      <c r="BD101" s="420"/>
      <c r="BE101" s="420"/>
      <c r="BF101" s="420"/>
      <c r="BG101" s="420"/>
      <c r="BH101" s="420"/>
      <c r="BI101" s="420"/>
      <c r="BJ101" s="200"/>
      <c r="BK101" s="422"/>
      <c r="BL101" s="422"/>
      <c r="BM101" s="422"/>
      <c r="BN101" s="198"/>
      <c r="BO101" s="198"/>
      <c r="BP101" s="199"/>
      <c r="BQ101" s="198"/>
      <c r="BR101" s="198"/>
      <c r="BS101" s="199"/>
      <c r="BT101" s="198"/>
      <c r="BU101" s="198"/>
      <c r="BV101" s="435"/>
      <c r="BW101" s="435"/>
      <c r="BX101" s="435"/>
      <c r="BY101" s="435"/>
      <c r="BZ101" s="200"/>
      <c r="CA101" s="201"/>
      <c r="CB101" s="201"/>
      <c r="CC101" s="201"/>
      <c r="CD101" s="201"/>
    </row>
    <row r="102" spans="1:82" s="202" customFormat="1" ht="26.1" customHeight="1" x14ac:dyDescent="0.15">
      <c r="A102" s="169">
        <v>32</v>
      </c>
      <c r="B102" s="409"/>
      <c r="C102" s="410"/>
      <c r="D102" s="410"/>
      <c r="E102" s="410"/>
      <c r="F102" s="410"/>
      <c r="G102" s="411"/>
      <c r="H102" s="412"/>
      <c r="I102" s="412"/>
      <c r="J102" s="7"/>
      <c r="K102" s="413"/>
      <c r="L102" s="414"/>
      <c r="M102" s="414"/>
      <c r="N102" s="414"/>
      <c r="O102" s="415"/>
      <c r="P102" s="416"/>
      <c r="Q102" s="416"/>
      <c r="R102" s="171" t="s">
        <v>1</v>
      </c>
      <c r="S102" s="171" t="s">
        <v>236</v>
      </c>
      <c r="T102" s="163"/>
      <c r="U102" s="171" t="s">
        <v>237</v>
      </c>
      <c r="V102" s="171" t="s">
        <v>236</v>
      </c>
      <c r="W102" s="163"/>
      <c r="X102" s="171" t="s">
        <v>193</v>
      </c>
      <c r="Y102" s="171" t="s">
        <v>238</v>
      </c>
      <c r="Z102" s="417" t="str">
        <f t="shared" si="29"/>
        <v/>
      </c>
      <c r="AA102" s="417"/>
      <c r="AB102" s="417"/>
      <c r="AC102" s="417"/>
      <c r="AD102" s="180" t="s">
        <v>1</v>
      </c>
      <c r="AE102" s="418"/>
      <c r="AF102" s="416"/>
      <c r="AG102" s="416"/>
      <c r="AH102" s="171" t="s">
        <v>1</v>
      </c>
      <c r="AI102" s="171" t="s">
        <v>236</v>
      </c>
      <c r="AJ102" s="163"/>
      <c r="AK102" s="171" t="s">
        <v>237</v>
      </c>
      <c r="AL102" s="171" t="s">
        <v>236</v>
      </c>
      <c r="AM102" s="163"/>
      <c r="AN102" s="171" t="s">
        <v>193</v>
      </c>
      <c r="AO102" s="171" t="s">
        <v>238</v>
      </c>
      <c r="AP102" s="419" t="str">
        <f t="shared" si="30"/>
        <v/>
      </c>
      <c r="AQ102" s="419"/>
      <c r="AR102" s="419"/>
      <c r="AS102" s="419"/>
      <c r="AT102" s="181" t="s">
        <v>1</v>
      </c>
      <c r="AU102" s="420"/>
      <c r="AV102" s="420"/>
      <c r="AW102" s="420"/>
      <c r="AX102" s="420"/>
      <c r="AY102" s="420"/>
      <c r="AZ102" s="420"/>
      <c r="BA102" s="420"/>
      <c r="BB102" s="420"/>
      <c r="BC102" s="420"/>
      <c r="BD102" s="420"/>
      <c r="BE102" s="420"/>
      <c r="BF102" s="420"/>
      <c r="BG102" s="420"/>
      <c r="BH102" s="420"/>
      <c r="BI102" s="420"/>
      <c r="BJ102" s="200"/>
      <c r="BK102" s="203"/>
      <c r="BL102" s="203"/>
      <c r="BM102" s="203"/>
      <c r="BN102" s="198"/>
      <c r="BO102" s="198"/>
      <c r="BP102" s="199"/>
      <c r="BQ102" s="198"/>
      <c r="BR102" s="198"/>
      <c r="BS102" s="199"/>
      <c r="BT102" s="198"/>
      <c r="BU102" s="198"/>
      <c r="BV102" s="421"/>
      <c r="BW102" s="421"/>
      <c r="BX102" s="421"/>
      <c r="BY102" s="421"/>
      <c r="BZ102" s="200"/>
      <c r="CA102" s="201"/>
      <c r="CB102" s="201"/>
      <c r="CC102" s="201"/>
      <c r="CD102" s="201"/>
    </row>
    <row r="103" spans="1:82" s="202" customFormat="1" ht="26.1" customHeight="1" x14ac:dyDescent="0.15">
      <c r="A103" s="169">
        <v>33</v>
      </c>
      <c r="B103" s="409"/>
      <c r="C103" s="410"/>
      <c r="D103" s="410"/>
      <c r="E103" s="410"/>
      <c r="F103" s="410"/>
      <c r="G103" s="411"/>
      <c r="H103" s="412"/>
      <c r="I103" s="412"/>
      <c r="J103" s="7"/>
      <c r="K103" s="413"/>
      <c r="L103" s="414"/>
      <c r="M103" s="414"/>
      <c r="N103" s="414"/>
      <c r="O103" s="415"/>
      <c r="P103" s="416"/>
      <c r="Q103" s="416"/>
      <c r="R103" s="171" t="s">
        <v>1</v>
      </c>
      <c r="S103" s="171" t="s">
        <v>236</v>
      </c>
      <c r="T103" s="163"/>
      <c r="U103" s="171" t="s">
        <v>237</v>
      </c>
      <c r="V103" s="171" t="s">
        <v>236</v>
      </c>
      <c r="W103" s="163"/>
      <c r="X103" s="171" t="s">
        <v>193</v>
      </c>
      <c r="Y103" s="171" t="s">
        <v>238</v>
      </c>
      <c r="Z103" s="417" t="str">
        <f t="shared" si="29"/>
        <v/>
      </c>
      <c r="AA103" s="417"/>
      <c r="AB103" s="417"/>
      <c r="AC103" s="417"/>
      <c r="AD103" s="180" t="s">
        <v>1</v>
      </c>
      <c r="AE103" s="418"/>
      <c r="AF103" s="416"/>
      <c r="AG103" s="416"/>
      <c r="AH103" s="171" t="s">
        <v>1</v>
      </c>
      <c r="AI103" s="171" t="s">
        <v>236</v>
      </c>
      <c r="AJ103" s="163"/>
      <c r="AK103" s="171" t="s">
        <v>237</v>
      </c>
      <c r="AL103" s="171" t="s">
        <v>236</v>
      </c>
      <c r="AM103" s="163"/>
      <c r="AN103" s="171" t="s">
        <v>193</v>
      </c>
      <c r="AO103" s="171" t="s">
        <v>238</v>
      </c>
      <c r="AP103" s="419" t="str">
        <f t="shared" si="30"/>
        <v/>
      </c>
      <c r="AQ103" s="419"/>
      <c r="AR103" s="419"/>
      <c r="AS103" s="419"/>
      <c r="AT103" s="181" t="s">
        <v>1</v>
      </c>
      <c r="AU103" s="420"/>
      <c r="AV103" s="420"/>
      <c r="AW103" s="420"/>
      <c r="AX103" s="420"/>
      <c r="AY103" s="420"/>
      <c r="AZ103" s="420"/>
      <c r="BA103" s="420"/>
      <c r="BB103" s="420"/>
      <c r="BC103" s="420"/>
      <c r="BD103" s="420"/>
      <c r="BE103" s="420"/>
      <c r="BF103" s="420"/>
      <c r="BG103" s="420"/>
      <c r="BH103" s="420"/>
      <c r="BI103" s="420"/>
      <c r="BJ103" s="200"/>
      <c r="BK103" s="203"/>
      <c r="BL103" s="203"/>
      <c r="BM103" s="203"/>
      <c r="BN103" s="198"/>
      <c r="BO103" s="198"/>
      <c r="BP103" s="199"/>
      <c r="BQ103" s="198"/>
      <c r="BR103" s="198"/>
      <c r="BS103" s="199"/>
      <c r="BT103" s="198"/>
      <c r="BU103" s="198"/>
      <c r="BV103" s="421"/>
      <c r="BW103" s="421"/>
      <c r="BX103" s="421"/>
      <c r="BY103" s="421"/>
      <c r="BZ103" s="200"/>
      <c r="CA103" s="201"/>
      <c r="CB103" s="201"/>
      <c r="CC103" s="201"/>
      <c r="CD103" s="201"/>
    </row>
    <row r="104" spans="1:82" s="202" customFormat="1" ht="26.1" customHeight="1" x14ac:dyDescent="0.15">
      <c r="A104" s="169">
        <v>34</v>
      </c>
      <c r="B104" s="409"/>
      <c r="C104" s="410"/>
      <c r="D104" s="410"/>
      <c r="E104" s="410"/>
      <c r="F104" s="410"/>
      <c r="G104" s="411"/>
      <c r="H104" s="412"/>
      <c r="I104" s="412"/>
      <c r="J104" s="7"/>
      <c r="K104" s="413"/>
      <c r="L104" s="414"/>
      <c r="M104" s="414"/>
      <c r="N104" s="414"/>
      <c r="O104" s="415"/>
      <c r="P104" s="416"/>
      <c r="Q104" s="416"/>
      <c r="R104" s="171" t="s">
        <v>1</v>
      </c>
      <c r="S104" s="171" t="s">
        <v>236</v>
      </c>
      <c r="T104" s="163"/>
      <c r="U104" s="171" t="s">
        <v>237</v>
      </c>
      <c r="V104" s="171" t="s">
        <v>236</v>
      </c>
      <c r="W104" s="163"/>
      <c r="X104" s="171" t="s">
        <v>193</v>
      </c>
      <c r="Y104" s="171" t="s">
        <v>238</v>
      </c>
      <c r="Z104" s="417" t="str">
        <f t="shared" si="29"/>
        <v/>
      </c>
      <c r="AA104" s="417"/>
      <c r="AB104" s="417"/>
      <c r="AC104" s="417"/>
      <c r="AD104" s="180" t="s">
        <v>1</v>
      </c>
      <c r="AE104" s="418"/>
      <c r="AF104" s="416"/>
      <c r="AG104" s="416"/>
      <c r="AH104" s="171" t="s">
        <v>1</v>
      </c>
      <c r="AI104" s="171" t="s">
        <v>236</v>
      </c>
      <c r="AJ104" s="163"/>
      <c r="AK104" s="171" t="s">
        <v>237</v>
      </c>
      <c r="AL104" s="171" t="s">
        <v>236</v>
      </c>
      <c r="AM104" s="163"/>
      <c r="AN104" s="171" t="s">
        <v>193</v>
      </c>
      <c r="AO104" s="171" t="s">
        <v>238</v>
      </c>
      <c r="AP104" s="419" t="str">
        <f t="shared" si="30"/>
        <v/>
      </c>
      <c r="AQ104" s="419"/>
      <c r="AR104" s="419"/>
      <c r="AS104" s="419"/>
      <c r="AT104" s="181" t="s">
        <v>1</v>
      </c>
      <c r="AU104" s="420"/>
      <c r="AV104" s="420"/>
      <c r="AW104" s="420"/>
      <c r="AX104" s="420"/>
      <c r="AY104" s="420"/>
      <c r="AZ104" s="420"/>
      <c r="BA104" s="420"/>
      <c r="BB104" s="420"/>
      <c r="BC104" s="420"/>
      <c r="BD104" s="420"/>
      <c r="BE104" s="420"/>
      <c r="BF104" s="420"/>
      <c r="BG104" s="420"/>
      <c r="BH104" s="420"/>
      <c r="BI104" s="420"/>
      <c r="BJ104" s="200"/>
      <c r="BK104" s="203"/>
      <c r="BL104" s="203"/>
      <c r="BM104" s="203"/>
      <c r="BN104" s="198"/>
      <c r="BO104" s="198"/>
      <c r="BP104" s="199"/>
      <c r="BQ104" s="198"/>
      <c r="BR104" s="198"/>
      <c r="BS104" s="199"/>
      <c r="BT104" s="198"/>
      <c r="BU104" s="198"/>
      <c r="BV104" s="421"/>
      <c r="BW104" s="421"/>
      <c r="BX104" s="421"/>
      <c r="BY104" s="421"/>
      <c r="BZ104" s="200"/>
      <c r="CA104" s="201"/>
      <c r="CB104" s="201"/>
      <c r="CC104" s="201"/>
      <c r="CD104" s="201"/>
    </row>
    <row r="105" spans="1:82" s="202" customFormat="1" ht="26.1" customHeight="1" x14ac:dyDescent="0.15">
      <c r="A105" s="169">
        <v>35</v>
      </c>
      <c r="B105" s="409"/>
      <c r="C105" s="410"/>
      <c r="D105" s="410"/>
      <c r="E105" s="410"/>
      <c r="F105" s="410"/>
      <c r="G105" s="411"/>
      <c r="H105" s="412"/>
      <c r="I105" s="412"/>
      <c r="J105" s="7"/>
      <c r="K105" s="413"/>
      <c r="L105" s="414"/>
      <c r="M105" s="414"/>
      <c r="N105" s="414"/>
      <c r="O105" s="415"/>
      <c r="P105" s="416"/>
      <c r="Q105" s="416"/>
      <c r="R105" s="171" t="s">
        <v>1</v>
      </c>
      <c r="S105" s="171" t="s">
        <v>236</v>
      </c>
      <c r="T105" s="163"/>
      <c r="U105" s="171" t="s">
        <v>237</v>
      </c>
      <c r="V105" s="171" t="s">
        <v>236</v>
      </c>
      <c r="W105" s="163"/>
      <c r="X105" s="171" t="s">
        <v>193</v>
      </c>
      <c r="Y105" s="171" t="s">
        <v>238</v>
      </c>
      <c r="Z105" s="417" t="str">
        <f t="shared" si="29"/>
        <v/>
      </c>
      <c r="AA105" s="417"/>
      <c r="AB105" s="417"/>
      <c r="AC105" s="417"/>
      <c r="AD105" s="180" t="s">
        <v>1</v>
      </c>
      <c r="AE105" s="418"/>
      <c r="AF105" s="416"/>
      <c r="AG105" s="416"/>
      <c r="AH105" s="171" t="s">
        <v>1</v>
      </c>
      <c r="AI105" s="171" t="s">
        <v>236</v>
      </c>
      <c r="AJ105" s="163"/>
      <c r="AK105" s="171" t="s">
        <v>237</v>
      </c>
      <c r="AL105" s="171" t="s">
        <v>236</v>
      </c>
      <c r="AM105" s="163"/>
      <c r="AN105" s="171" t="s">
        <v>193</v>
      </c>
      <c r="AO105" s="171" t="s">
        <v>238</v>
      </c>
      <c r="AP105" s="419" t="str">
        <f t="shared" si="30"/>
        <v/>
      </c>
      <c r="AQ105" s="419"/>
      <c r="AR105" s="419"/>
      <c r="AS105" s="419"/>
      <c r="AT105" s="181" t="s">
        <v>1</v>
      </c>
      <c r="AU105" s="420"/>
      <c r="AV105" s="420"/>
      <c r="AW105" s="420"/>
      <c r="AX105" s="420"/>
      <c r="AY105" s="420"/>
      <c r="AZ105" s="420"/>
      <c r="BA105" s="420"/>
      <c r="BB105" s="420"/>
      <c r="BC105" s="420"/>
      <c r="BD105" s="420"/>
      <c r="BE105" s="420"/>
      <c r="BF105" s="420"/>
      <c r="BG105" s="420"/>
      <c r="BH105" s="420"/>
      <c r="BI105" s="420"/>
      <c r="BJ105" s="200"/>
      <c r="BK105" s="203"/>
      <c r="BL105" s="203"/>
      <c r="BM105" s="203"/>
      <c r="BN105" s="198"/>
      <c r="BO105" s="198"/>
      <c r="BP105" s="199"/>
      <c r="BQ105" s="198"/>
      <c r="BR105" s="198"/>
      <c r="BS105" s="199"/>
      <c r="BT105" s="198"/>
      <c r="BU105" s="198"/>
      <c r="BV105" s="421"/>
      <c r="BW105" s="421"/>
      <c r="BX105" s="421"/>
      <c r="BY105" s="421"/>
      <c r="BZ105" s="200"/>
      <c r="CA105" s="201"/>
      <c r="CB105" s="201"/>
      <c r="CC105" s="201"/>
      <c r="CD105" s="201"/>
    </row>
    <row r="106" spans="1:82" s="202" customFormat="1" ht="26.1" customHeight="1" x14ac:dyDescent="0.15">
      <c r="A106" s="169">
        <v>36</v>
      </c>
      <c r="B106" s="409"/>
      <c r="C106" s="410"/>
      <c r="D106" s="410"/>
      <c r="E106" s="410"/>
      <c r="F106" s="410"/>
      <c r="G106" s="411"/>
      <c r="H106" s="412"/>
      <c r="I106" s="412"/>
      <c r="J106" s="7"/>
      <c r="K106" s="413"/>
      <c r="L106" s="414"/>
      <c r="M106" s="414"/>
      <c r="N106" s="414"/>
      <c r="O106" s="415"/>
      <c r="P106" s="416"/>
      <c r="Q106" s="416"/>
      <c r="R106" s="171" t="s">
        <v>1</v>
      </c>
      <c r="S106" s="171" t="s">
        <v>236</v>
      </c>
      <c r="T106" s="163"/>
      <c r="U106" s="171" t="s">
        <v>237</v>
      </c>
      <c r="V106" s="171" t="s">
        <v>236</v>
      </c>
      <c r="W106" s="163"/>
      <c r="X106" s="171" t="s">
        <v>193</v>
      </c>
      <c r="Y106" s="171" t="s">
        <v>238</v>
      </c>
      <c r="Z106" s="417" t="str">
        <f t="shared" si="29"/>
        <v/>
      </c>
      <c r="AA106" s="417"/>
      <c r="AB106" s="417"/>
      <c r="AC106" s="417"/>
      <c r="AD106" s="180" t="s">
        <v>1</v>
      </c>
      <c r="AE106" s="418"/>
      <c r="AF106" s="416"/>
      <c r="AG106" s="416"/>
      <c r="AH106" s="171" t="s">
        <v>1</v>
      </c>
      <c r="AI106" s="171" t="s">
        <v>236</v>
      </c>
      <c r="AJ106" s="163"/>
      <c r="AK106" s="171" t="s">
        <v>237</v>
      </c>
      <c r="AL106" s="171" t="s">
        <v>236</v>
      </c>
      <c r="AM106" s="163"/>
      <c r="AN106" s="171" t="s">
        <v>193</v>
      </c>
      <c r="AO106" s="171" t="s">
        <v>238</v>
      </c>
      <c r="AP106" s="419" t="str">
        <f t="shared" si="30"/>
        <v/>
      </c>
      <c r="AQ106" s="419"/>
      <c r="AR106" s="419"/>
      <c r="AS106" s="419"/>
      <c r="AT106" s="181" t="s">
        <v>1</v>
      </c>
      <c r="AU106" s="420"/>
      <c r="AV106" s="420"/>
      <c r="AW106" s="420"/>
      <c r="AX106" s="420"/>
      <c r="AY106" s="420"/>
      <c r="AZ106" s="420"/>
      <c r="BA106" s="420"/>
      <c r="BB106" s="420"/>
      <c r="BC106" s="420"/>
      <c r="BD106" s="420"/>
      <c r="BE106" s="420"/>
      <c r="BF106" s="420"/>
      <c r="BG106" s="420"/>
      <c r="BH106" s="420"/>
      <c r="BI106" s="420"/>
      <c r="BJ106" s="200"/>
      <c r="BK106" s="203"/>
      <c r="BL106" s="203"/>
      <c r="BM106" s="203"/>
      <c r="BN106" s="198"/>
      <c r="BO106" s="198"/>
      <c r="BP106" s="199"/>
      <c r="BQ106" s="198"/>
      <c r="BR106" s="198"/>
      <c r="BS106" s="199"/>
      <c r="BT106" s="198"/>
      <c r="BU106" s="198"/>
      <c r="BV106" s="421"/>
      <c r="BW106" s="421"/>
      <c r="BX106" s="421"/>
      <c r="BY106" s="421"/>
      <c r="BZ106" s="200"/>
      <c r="CA106" s="201"/>
      <c r="CB106" s="201"/>
      <c r="CC106" s="201"/>
      <c r="CD106" s="201"/>
    </row>
    <row r="107" spans="1:82" s="202" customFormat="1" ht="26.1" customHeight="1" x14ac:dyDescent="0.15">
      <c r="A107" s="169">
        <v>37</v>
      </c>
      <c r="B107" s="409"/>
      <c r="C107" s="410"/>
      <c r="D107" s="410"/>
      <c r="E107" s="410"/>
      <c r="F107" s="410"/>
      <c r="G107" s="411"/>
      <c r="H107" s="412"/>
      <c r="I107" s="412"/>
      <c r="J107" s="7"/>
      <c r="K107" s="413"/>
      <c r="L107" s="414"/>
      <c r="M107" s="414"/>
      <c r="N107" s="414"/>
      <c r="O107" s="415"/>
      <c r="P107" s="416"/>
      <c r="Q107" s="416"/>
      <c r="R107" s="171" t="s">
        <v>1</v>
      </c>
      <c r="S107" s="171" t="s">
        <v>236</v>
      </c>
      <c r="T107" s="163"/>
      <c r="U107" s="171" t="s">
        <v>237</v>
      </c>
      <c r="V107" s="171" t="s">
        <v>236</v>
      </c>
      <c r="W107" s="163"/>
      <c r="X107" s="171" t="s">
        <v>193</v>
      </c>
      <c r="Y107" s="171" t="s">
        <v>238</v>
      </c>
      <c r="Z107" s="417" t="str">
        <f t="shared" si="29"/>
        <v/>
      </c>
      <c r="AA107" s="417"/>
      <c r="AB107" s="417"/>
      <c r="AC107" s="417"/>
      <c r="AD107" s="180" t="s">
        <v>1</v>
      </c>
      <c r="AE107" s="418"/>
      <c r="AF107" s="416"/>
      <c r="AG107" s="416"/>
      <c r="AH107" s="171" t="s">
        <v>1</v>
      </c>
      <c r="AI107" s="171" t="s">
        <v>236</v>
      </c>
      <c r="AJ107" s="163"/>
      <c r="AK107" s="171" t="s">
        <v>237</v>
      </c>
      <c r="AL107" s="171" t="s">
        <v>236</v>
      </c>
      <c r="AM107" s="163"/>
      <c r="AN107" s="171" t="s">
        <v>193</v>
      </c>
      <c r="AO107" s="171" t="s">
        <v>238</v>
      </c>
      <c r="AP107" s="419" t="str">
        <f t="shared" si="30"/>
        <v/>
      </c>
      <c r="AQ107" s="419"/>
      <c r="AR107" s="419"/>
      <c r="AS107" s="419"/>
      <c r="AT107" s="181" t="s">
        <v>1</v>
      </c>
      <c r="AU107" s="420"/>
      <c r="AV107" s="420"/>
      <c r="AW107" s="420"/>
      <c r="AX107" s="420"/>
      <c r="AY107" s="420"/>
      <c r="AZ107" s="420"/>
      <c r="BA107" s="420"/>
      <c r="BB107" s="420"/>
      <c r="BC107" s="420"/>
      <c r="BD107" s="420"/>
      <c r="BE107" s="420"/>
      <c r="BF107" s="420"/>
      <c r="BG107" s="420"/>
      <c r="BH107" s="420"/>
      <c r="BI107" s="420"/>
      <c r="BJ107" s="200"/>
      <c r="BK107" s="203"/>
      <c r="BL107" s="203"/>
      <c r="BM107" s="203"/>
      <c r="BN107" s="198"/>
      <c r="BO107" s="198"/>
      <c r="BP107" s="199"/>
      <c r="BQ107" s="198"/>
      <c r="BR107" s="198"/>
      <c r="BS107" s="199"/>
      <c r="BT107" s="198"/>
      <c r="BU107" s="198"/>
      <c r="BV107" s="421"/>
      <c r="BW107" s="421"/>
      <c r="BX107" s="421"/>
      <c r="BY107" s="421"/>
      <c r="BZ107" s="200"/>
      <c r="CA107" s="201"/>
      <c r="CB107" s="201"/>
      <c r="CC107" s="201"/>
      <c r="CD107" s="201"/>
    </row>
    <row r="108" spans="1:82" s="202" customFormat="1" ht="26.1" customHeight="1" x14ac:dyDescent="0.15">
      <c r="A108" s="169">
        <v>38</v>
      </c>
      <c r="B108" s="409"/>
      <c r="C108" s="410"/>
      <c r="D108" s="410"/>
      <c r="E108" s="410"/>
      <c r="F108" s="410"/>
      <c r="G108" s="411"/>
      <c r="H108" s="412"/>
      <c r="I108" s="412"/>
      <c r="J108" s="7"/>
      <c r="K108" s="413"/>
      <c r="L108" s="414"/>
      <c r="M108" s="414"/>
      <c r="N108" s="414"/>
      <c r="O108" s="415"/>
      <c r="P108" s="416"/>
      <c r="Q108" s="416"/>
      <c r="R108" s="171" t="s">
        <v>1</v>
      </c>
      <c r="S108" s="171" t="s">
        <v>236</v>
      </c>
      <c r="T108" s="163"/>
      <c r="U108" s="171" t="s">
        <v>237</v>
      </c>
      <c r="V108" s="171" t="s">
        <v>236</v>
      </c>
      <c r="W108" s="163"/>
      <c r="X108" s="171" t="s">
        <v>193</v>
      </c>
      <c r="Y108" s="171" t="s">
        <v>238</v>
      </c>
      <c r="Z108" s="417" t="str">
        <f t="shared" si="29"/>
        <v/>
      </c>
      <c r="AA108" s="417"/>
      <c r="AB108" s="417"/>
      <c r="AC108" s="417"/>
      <c r="AD108" s="180" t="s">
        <v>1</v>
      </c>
      <c r="AE108" s="418"/>
      <c r="AF108" s="416"/>
      <c r="AG108" s="416"/>
      <c r="AH108" s="171" t="s">
        <v>1</v>
      </c>
      <c r="AI108" s="171" t="s">
        <v>236</v>
      </c>
      <c r="AJ108" s="163"/>
      <c r="AK108" s="171" t="s">
        <v>237</v>
      </c>
      <c r="AL108" s="171" t="s">
        <v>236</v>
      </c>
      <c r="AM108" s="163"/>
      <c r="AN108" s="171" t="s">
        <v>193</v>
      </c>
      <c r="AO108" s="171" t="s">
        <v>238</v>
      </c>
      <c r="AP108" s="419" t="str">
        <f t="shared" si="30"/>
        <v/>
      </c>
      <c r="AQ108" s="419"/>
      <c r="AR108" s="419"/>
      <c r="AS108" s="419"/>
      <c r="AT108" s="181" t="s">
        <v>1</v>
      </c>
      <c r="AU108" s="420"/>
      <c r="AV108" s="420"/>
      <c r="AW108" s="420"/>
      <c r="AX108" s="420"/>
      <c r="AY108" s="420"/>
      <c r="AZ108" s="420"/>
      <c r="BA108" s="420"/>
      <c r="BB108" s="420"/>
      <c r="BC108" s="420"/>
      <c r="BD108" s="420"/>
      <c r="BE108" s="420"/>
      <c r="BF108" s="420"/>
      <c r="BG108" s="420"/>
      <c r="BH108" s="420"/>
      <c r="BI108" s="420"/>
      <c r="BJ108" s="404">
        <f>BP1</f>
        <v>0</v>
      </c>
      <c r="BK108" s="404"/>
      <c r="BL108" s="404"/>
      <c r="BM108" s="404"/>
      <c r="BN108" s="405"/>
      <c r="BO108" s="406" t="s">
        <v>353</v>
      </c>
      <c r="BP108" s="404"/>
      <c r="BQ108" s="407">
        <f>BK3</f>
        <v>0</v>
      </c>
      <c r="BR108" s="407"/>
      <c r="BS108" s="407"/>
      <c r="BT108" s="407"/>
      <c r="BU108" s="407"/>
      <c r="BV108" s="407"/>
      <c r="BW108" s="407"/>
      <c r="BX108" s="407"/>
      <c r="BY108" s="407"/>
      <c r="BZ108" s="407"/>
      <c r="CA108" s="407"/>
      <c r="CB108" s="407"/>
      <c r="CC108" s="201"/>
      <c r="CD108" s="201"/>
    </row>
    <row r="109" spans="1:82" s="202" customFormat="1" ht="26.1" customHeight="1" x14ac:dyDescent="0.15">
      <c r="A109" s="169">
        <v>39</v>
      </c>
      <c r="B109" s="409"/>
      <c r="C109" s="410"/>
      <c r="D109" s="410"/>
      <c r="E109" s="410"/>
      <c r="F109" s="410"/>
      <c r="G109" s="411"/>
      <c r="H109" s="412"/>
      <c r="I109" s="412"/>
      <c r="J109" s="7"/>
      <c r="K109" s="413"/>
      <c r="L109" s="414"/>
      <c r="M109" s="414"/>
      <c r="N109" s="414"/>
      <c r="O109" s="415"/>
      <c r="P109" s="416"/>
      <c r="Q109" s="416"/>
      <c r="R109" s="171" t="s">
        <v>1</v>
      </c>
      <c r="S109" s="171" t="s">
        <v>236</v>
      </c>
      <c r="T109" s="163"/>
      <c r="U109" s="171" t="s">
        <v>237</v>
      </c>
      <c r="V109" s="171" t="s">
        <v>236</v>
      </c>
      <c r="W109" s="163"/>
      <c r="X109" s="171" t="s">
        <v>193</v>
      </c>
      <c r="Y109" s="171" t="s">
        <v>238</v>
      </c>
      <c r="Z109" s="417" t="str">
        <f t="shared" si="29"/>
        <v/>
      </c>
      <c r="AA109" s="417"/>
      <c r="AB109" s="417"/>
      <c r="AC109" s="417"/>
      <c r="AD109" s="180" t="s">
        <v>1</v>
      </c>
      <c r="AE109" s="418"/>
      <c r="AF109" s="416"/>
      <c r="AG109" s="416"/>
      <c r="AH109" s="171" t="s">
        <v>1</v>
      </c>
      <c r="AI109" s="171" t="s">
        <v>236</v>
      </c>
      <c r="AJ109" s="163"/>
      <c r="AK109" s="171" t="s">
        <v>237</v>
      </c>
      <c r="AL109" s="171" t="s">
        <v>236</v>
      </c>
      <c r="AM109" s="163"/>
      <c r="AN109" s="171" t="s">
        <v>193</v>
      </c>
      <c r="AO109" s="171" t="s">
        <v>238</v>
      </c>
      <c r="AP109" s="419" t="str">
        <f t="shared" si="30"/>
        <v/>
      </c>
      <c r="AQ109" s="419"/>
      <c r="AR109" s="419"/>
      <c r="AS109" s="419"/>
      <c r="AT109" s="181" t="s">
        <v>1</v>
      </c>
      <c r="AU109" s="420"/>
      <c r="AV109" s="420"/>
      <c r="AW109" s="420"/>
      <c r="AX109" s="420"/>
      <c r="AY109" s="420"/>
      <c r="AZ109" s="420"/>
      <c r="BA109" s="420"/>
      <c r="BB109" s="420"/>
      <c r="BC109" s="420"/>
      <c r="BD109" s="420"/>
      <c r="BE109" s="420"/>
      <c r="BF109" s="420"/>
      <c r="BG109" s="420"/>
      <c r="BH109" s="420"/>
      <c r="BI109" s="420"/>
      <c r="BJ109" s="200"/>
      <c r="BK109" s="203"/>
      <c r="BL109" s="203"/>
      <c r="BM109" s="203"/>
      <c r="BN109" s="198"/>
      <c r="BO109" s="198"/>
      <c r="BP109" s="199"/>
      <c r="BQ109" s="198"/>
      <c r="BR109" s="198"/>
      <c r="BS109" s="199"/>
      <c r="BT109" s="198"/>
      <c r="BU109" s="198"/>
      <c r="BV109" s="421"/>
      <c r="BW109" s="421"/>
      <c r="BX109" s="421"/>
      <c r="BY109" s="421"/>
      <c r="BZ109" s="200"/>
      <c r="CA109" s="201"/>
      <c r="CB109" s="201"/>
      <c r="CC109" s="201"/>
      <c r="CD109" s="201"/>
    </row>
    <row r="110" spans="1:82" s="202" customFormat="1" ht="26.1" customHeight="1" x14ac:dyDescent="0.15">
      <c r="A110" s="169">
        <v>40</v>
      </c>
      <c r="B110" s="409"/>
      <c r="C110" s="410"/>
      <c r="D110" s="410"/>
      <c r="E110" s="410"/>
      <c r="F110" s="410"/>
      <c r="G110" s="411"/>
      <c r="H110" s="412"/>
      <c r="I110" s="412"/>
      <c r="J110" s="7"/>
      <c r="K110" s="413"/>
      <c r="L110" s="414"/>
      <c r="M110" s="414"/>
      <c r="N110" s="414"/>
      <c r="O110" s="415"/>
      <c r="P110" s="416"/>
      <c r="Q110" s="416"/>
      <c r="R110" s="171" t="s">
        <v>1</v>
      </c>
      <c r="S110" s="171" t="s">
        <v>236</v>
      </c>
      <c r="T110" s="163"/>
      <c r="U110" s="171" t="s">
        <v>237</v>
      </c>
      <c r="V110" s="171" t="s">
        <v>236</v>
      </c>
      <c r="W110" s="163"/>
      <c r="X110" s="171" t="s">
        <v>193</v>
      </c>
      <c r="Y110" s="171" t="s">
        <v>238</v>
      </c>
      <c r="Z110" s="417" t="str">
        <f t="shared" si="29"/>
        <v/>
      </c>
      <c r="AA110" s="417"/>
      <c r="AB110" s="417"/>
      <c r="AC110" s="417"/>
      <c r="AD110" s="180" t="s">
        <v>1</v>
      </c>
      <c r="AE110" s="418"/>
      <c r="AF110" s="416"/>
      <c r="AG110" s="416"/>
      <c r="AH110" s="171" t="s">
        <v>1</v>
      </c>
      <c r="AI110" s="171" t="s">
        <v>236</v>
      </c>
      <c r="AJ110" s="163"/>
      <c r="AK110" s="171" t="s">
        <v>237</v>
      </c>
      <c r="AL110" s="171" t="s">
        <v>236</v>
      </c>
      <c r="AM110" s="163"/>
      <c r="AN110" s="171" t="s">
        <v>193</v>
      </c>
      <c r="AO110" s="171" t="s">
        <v>238</v>
      </c>
      <c r="AP110" s="419" t="str">
        <f t="shared" si="30"/>
        <v/>
      </c>
      <c r="AQ110" s="419"/>
      <c r="AR110" s="419"/>
      <c r="AS110" s="419"/>
      <c r="AT110" s="181" t="s">
        <v>1</v>
      </c>
      <c r="AU110" s="420"/>
      <c r="AV110" s="420"/>
      <c r="AW110" s="420"/>
      <c r="AX110" s="420"/>
      <c r="AY110" s="420"/>
      <c r="AZ110" s="420"/>
      <c r="BA110" s="420"/>
      <c r="BB110" s="420"/>
      <c r="BC110" s="420"/>
      <c r="BD110" s="420"/>
      <c r="BE110" s="420"/>
      <c r="BF110" s="420"/>
      <c r="BG110" s="420"/>
      <c r="BH110" s="420"/>
      <c r="BI110" s="420"/>
      <c r="BJ110" s="200"/>
      <c r="BK110" s="203"/>
      <c r="BL110" s="203"/>
      <c r="BM110" s="203"/>
      <c r="BN110" s="198"/>
      <c r="BO110" s="198"/>
      <c r="BP110" s="199"/>
      <c r="BQ110" s="198"/>
      <c r="BR110" s="198"/>
      <c r="BS110" s="199"/>
      <c r="BT110" s="198"/>
      <c r="BU110" s="198"/>
      <c r="BV110" s="421"/>
      <c r="BW110" s="421"/>
      <c r="BX110" s="421"/>
      <c r="BY110" s="421"/>
      <c r="BZ110" s="200"/>
      <c r="CA110" s="201"/>
      <c r="CB110" s="201"/>
      <c r="CC110" s="201"/>
      <c r="CD110" s="201"/>
    </row>
    <row r="111" spans="1:82" s="202" customFormat="1" ht="26.1" customHeight="1" x14ac:dyDescent="0.15">
      <c r="A111" s="169">
        <v>41</v>
      </c>
      <c r="B111" s="409"/>
      <c r="C111" s="410"/>
      <c r="D111" s="410"/>
      <c r="E111" s="410"/>
      <c r="F111" s="410"/>
      <c r="G111" s="411"/>
      <c r="H111" s="412"/>
      <c r="I111" s="412"/>
      <c r="J111" s="7"/>
      <c r="K111" s="413"/>
      <c r="L111" s="414"/>
      <c r="M111" s="414"/>
      <c r="N111" s="414"/>
      <c r="O111" s="415"/>
      <c r="P111" s="416"/>
      <c r="Q111" s="416"/>
      <c r="R111" s="171" t="s">
        <v>1</v>
      </c>
      <c r="S111" s="171" t="s">
        <v>236</v>
      </c>
      <c r="T111" s="163"/>
      <c r="U111" s="171" t="s">
        <v>237</v>
      </c>
      <c r="V111" s="171" t="s">
        <v>236</v>
      </c>
      <c r="W111" s="163"/>
      <c r="X111" s="171" t="s">
        <v>193</v>
      </c>
      <c r="Y111" s="171" t="s">
        <v>238</v>
      </c>
      <c r="Z111" s="417" t="str">
        <f t="shared" si="24"/>
        <v/>
      </c>
      <c r="AA111" s="417"/>
      <c r="AB111" s="417"/>
      <c r="AC111" s="417"/>
      <c r="AD111" s="172" t="s">
        <v>1</v>
      </c>
      <c r="AE111" s="418"/>
      <c r="AF111" s="416"/>
      <c r="AG111" s="416"/>
      <c r="AH111" s="171" t="s">
        <v>1</v>
      </c>
      <c r="AI111" s="171" t="s">
        <v>236</v>
      </c>
      <c r="AJ111" s="163"/>
      <c r="AK111" s="171" t="s">
        <v>237</v>
      </c>
      <c r="AL111" s="171" t="s">
        <v>236</v>
      </c>
      <c r="AM111" s="163"/>
      <c r="AN111" s="171" t="s">
        <v>193</v>
      </c>
      <c r="AO111" s="171" t="s">
        <v>238</v>
      </c>
      <c r="AP111" s="419" t="str">
        <f t="shared" ref="AP111:AP120" si="31">IF(AE111="","",IF(AND(OR(K111="基本給",K111="手当"),OR(AE111&gt;=40000,0&lt;AE111&lt;5000)),"月額NG",AE111*AJ111*AM111))</f>
        <v/>
      </c>
      <c r="AQ111" s="419"/>
      <c r="AR111" s="419"/>
      <c r="AS111" s="419"/>
      <c r="AT111" s="178" t="s">
        <v>1</v>
      </c>
      <c r="AU111" s="420"/>
      <c r="AV111" s="420"/>
      <c r="AW111" s="420"/>
      <c r="AX111" s="420"/>
      <c r="AY111" s="420"/>
      <c r="AZ111" s="420"/>
      <c r="BA111" s="420"/>
      <c r="BB111" s="420"/>
      <c r="BC111" s="420"/>
      <c r="BD111" s="420"/>
      <c r="BE111" s="420"/>
      <c r="BF111" s="420"/>
      <c r="BG111" s="420"/>
      <c r="BH111" s="420"/>
      <c r="BI111" s="420"/>
      <c r="BJ111" s="200"/>
      <c r="BK111" s="422"/>
      <c r="BL111" s="422"/>
      <c r="BM111" s="422"/>
      <c r="BN111" s="198"/>
      <c r="BO111" s="198"/>
      <c r="BP111" s="199"/>
      <c r="BQ111" s="198"/>
      <c r="BR111" s="198"/>
      <c r="BS111" s="199"/>
      <c r="BT111" s="198"/>
      <c r="BU111" s="198"/>
      <c r="BV111" s="435"/>
      <c r="BW111" s="435"/>
      <c r="BX111" s="435"/>
      <c r="BY111" s="435"/>
      <c r="BZ111" s="200"/>
      <c r="CA111" s="201"/>
      <c r="CB111" s="201"/>
      <c r="CC111" s="201"/>
      <c r="CD111" s="201"/>
    </row>
    <row r="112" spans="1:82" s="202" customFormat="1" ht="26.1" customHeight="1" x14ac:dyDescent="0.15">
      <c r="A112" s="169">
        <v>42</v>
      </c>
      <c r="B112" s="409"/>
      <c r="C112" s="410"/>
      <c r="D112" s="410"/>
      <c r="E112" s="410"/>
      <c r="F112" s="410"/>
      <c r="G112" s="411"/>
      <c r="H112" s="412"/>
      <c r="I112" s="412"/>
      <c r="J112" s="7"/>
      <c r="K112" s="413"/>
      <c r="L112" s="414"/>
      <c r="M112" s="414"/>
      <c r="N112" s="414"/>
      <c r="O112" s="415"/>
      <c r="P112" s="416"/>
      <c r="Q112" s="416"/>
      <c r="R112" s="171" t="s">
        <v>1</v>
      </c>
      <c r="S112" s="171" t="s">
        <v>236</v>
      </c>
      <c r="T112" s="163"/>
      <c r="U112" s="171" t="s">
        <v>237</v>
      </c>
      <c r="V112" s="171" t="s">
        <v>236</v>
      </c>
      <c r="W112" s="163"/>
      <c r="X112" s="171" t="s">
        <v>193</v>
      </c>
      <c r="Y112" s="171" t="s">
        <v>238</v>
      </c>
      <c r="Z112" s="417" t="str">
        <f t="shared" si="24"/>
        <v/>
      </c>
      <c r="AA112" s="417"/>
      <c r="AB112" s="417"/>
      <c r="AC112" s="417"/>
      <c r="AD112" s="180" t="s">
        <v>1</v>
      </c>
      <c r="AE112" s="418"/>
      <c r="AF112" s="416"/>
      <c r="AG112" s="416"/>
      <c r="AH112" s="171" t="s">
        <v>1</v>
      </c>
      <c r="AI112" s="171" t="s">
        <v>236</v>
      </c>
      <c r="AJ112" s="163"/>
      <c r="AK112" s="171" t="s">
        <v>237</v>
      </c>
      <c r="AL112" s="171" t="s">
        <v>236</v>
      </c>
      <c r="AM112" s="163"/>
      <c r="AN112" s="171" t="s">
        <v>193</v>
      </c>
      <c r="AO112" s="171" t="s">
        <v>238</v>
      </c>
      <c r="AP112" s="419" t="str">
        <f t="shared" si="31"/>
        <v/>
      </c>
      <c r="AQ112" s="419"/>
      <c r="AR112" s="419"/>
      <c r="AS112" s="419"/>
      <c r="AT112" s="181" t="s">
        <v>1</v>
      </c>
      <c r="AU112" s="420"/>
      <c r="AV112" s="420"/>
      <c r="AW112" s="420"/>
      <c r="AX112" s="420"/>
      <c r="AY112" s="420"/>
      <c r="AZ112" s="420"/>
      <c r="BA112" s="420"/>
      <c r="BB112" s="420"/>
      <c r="BC112" s="420"/>
      <c r="BD112" s="420"/>
      <c r="BE112" s="420"/>
      <c r="BF112" s="420"/>
      <c r="BG112" s="420"/>
      <c r="BH112" s="420"/>
      <c r="BI112" s="420"/>
      <c r="BJ112" s="200"/>
      <c r="BK112" s="203"/>
      <c r="BL112" s="203"/>
      <c r="BM112" s="203"/>
      <c r="BN112" s="198"/>
      <c r="BO112" s="198"/>
      <c r="BP112" s="199"/>
      <c r="BQ112" s="198"/>
      <c r="BR112" s="198"/>
      <c r="BS112" s="199"/>
      <c r="BT112" s="198"/>
      <c r="BU112" s="198"/>
      <c r="BV112" s="421"/>
      <c r="BW112" s="421"/>
      <c r="BX112" s="421"/>
      <c r="BY112" s="421"/>
      <c r="BZ112" s="200"/>
      <c r="CA112" s="201"/>
      <c r="CB112" s="201"/>
      <c r="CC112" s="201"/>
      <c r="CD112" s="201"/>
    </row>
    <row r="113" spans="1:82" s="202" customFormat="1" ht="26.1" customHeight="1" x14ac:dyDescent="0.15">
      <c r="A113" s="169">
        <v>43</v>
      </c>
      <c r="B113" s="409"/>
      <c r="C113" s="410"/>
      <c r="D113" s="410"/>
      <c r="E113" s="410"/>
      <c r="F113" s="410"/>
      <c r="G113" s="411"/>
      <c r="H113" s="412"/>
      <c r="I113" s="412"/>
      <c r="J113" s="7"/>
      <c r="K113" s="413"/>
      <c r="L113" s="414"/>
      <c r="M113" s="414"/>
      <c r="N113" s="414"/>
      <c r="O113" s="415"/>
      <c r="P113" s="416"/>
      <c r="Q113" s="416"/>
      <c r="R113" s="171" t="s">
        <v>1</v>
      </c>
      <c r="S113" s="171" t="s">
        <v>236</v>
      </c>
      <c r="T113" s="163"/>
      <c r="U113" s="171" t="s">
        <v>237</v>
      </c>
      <c r="V113" s="171" t="s">
        <v>236</v>
      </c>
      <c r="W113" s="163"/>
      <c r="X113" s="171" t="s">
        <v>193</v>
      </c>
      <c r="Y113" s="171" t="s">
        <v>238</v>
      </c>
      <c r="Z113" s="417" t="str">
        <f t="shared" si="24"/>
        <v/>
      </c>
      <c r="AA113" s="417"/>
      <c r="AB113" s="417"/>
      <c r="AC113" s="417"/>
      <c r="AD113" s="180" t="s">
        <v>1</v>
      </c>
      <c r="AE113" s="418"/>
      <c r="AF113" s="416"/>
      <c r="AG113" s="416"/>
      <c r="AH113" s="171" t="s">
        <v>1</v>
      </c>
      <c r="AI113" s="171" t="s">
        <v>236</v>
      </c>
      <c r="AJ113" s="163"/>
      <c r="AK113" s="171" t="s">
        <v>237</v>
      </c>
      <c r="AL113" s="171" t="s">
        <v>236</v>
      </c>
      <c r="AM113" s="163"/>
      <c r="AN113" s="171" t="s">
        <v>193</v>
      </c>
      <c r="AO113" s="171" t="s">
        <v>238</v>
      </c>
      <c r="AP113" s="419" t="str">
        <f t="shared" si="31"/>
        <v/>
      </c>
      <c r="AQ113" s="419"/>
      <c r="AR113" s="419"/>
      <c r="AS113" s="419"/>
      <c r="AT113" s="181" t="s">
        <v>1</v>
      </c>
      <c r="AU113" s="420"/>
      <c r="AV113" s="420"/>
      <c r="AW113" s="420"/>
      <c r="AX113" s="420"/>
      <c r="AY113" s="420"/>
      <c r="AZ113" s="420"/>
      <c r="BA113" s="420"/>
      <c r="BB113" s="420"/>
      <c r="BC113" s="420"/>
      <c r="BD113" s="420"/>
      <c r="BE113" s="420"/>
      <c r="BF113" s="420"/>
      <c r="BG113" s="420"/>
      <c r="BH113" s="420"/>
      <c r="BI113" s="420"/>
      <c r="BJ113" s="200"/>
      <c r="BK113" s="203"/>
      <c r="BL113" s="203"/>
      <c r="BM113" s="203"/>
      <c r="BN113" s="198"/>
      <c r="BO113" s="198"/>
      <c r="BP113" s="199"/>
      <c r="BQ113" s="198"/>
      <c r="BR113" s="198"/>
      <c r="BS113" s="199"/>
      <c r="BT113" s="198"/>
      <c r="BU113" s="198"/>
      <c r="BV113" s="421"/>
      <c r="BW113" s="421"/>
      <c r="BX113" s="421"/>
      <c r="BY113" s="421"/>
      <c r="BZ113" s="200"/>
      <c r="CA113" s="201"/>
      <c r="CB113" s="201"/>
      <c r="CC113" s="201"/>
      <c r="CD113" s="201"/>
    </row>
    <row r="114" spans="1:82" s="202" customFormat="1" ht="26.1" customHeight="1" x14ac:dyDescent="0.15">
      <c r="A114" s="169">
        <v>44</v>
      </c>
      <c r="B114" s="409"/>
      <c r="C114" s="410"/>
      <c r="D114" s="410"/>
      <c r="E114" s="410"/>
      <c r="F114" s="410"/>
      <c r="G114" s="411"/>
      <c r="H114" s="412"/>
      <c r="I114" s="412"/>
      <c r="J114" s="7"/>
      <c r="K114" s="413"/>
      <c r="L114" s="414"/>
      <c r="M114" s="414"/>
      <c r="N114" s="414"/>
      <c r="O114" s="415"/>
      <c r="P114" s="416"/>
      <c r="Q114" s="416"/>
      <c r="R114" s="171" t="s">
        <v>1</v>
      </c>
      <c r="S114" s="171" t="s">
        <v>236</v>
      </c>
      <c r="T114" s="163"/>
      <c r="U114" s="171" t="s">
        <v>237</v>
      </c>
      <c r="V114" s="171" t="s">
        <v>236</v>
      </c>
      <c r="W114" s="163"/>
      <c r="X114" s="171" t="s">
        <v>193</v>
      </c>
      <c r="Y114" s="171" t="s">
        <v>238</v>
      </c>
      <c r="Z114" s="417" t="str">
        <f t="shared" si="24"/>
        <v/>
      </c>
      <c r="AA114" s="417"/>
      <c r="AB114" s="417"/>
      <c r="AC114" s="417"/>
      <c r="AD114" s="180" t="s">
        <v>1</v>
      </c>
      <c r="AE114" s="418"/>
      <c r="AF114" s="416"/>
      <c r="AG114" s="416"/>
      <c r="AH114" s="171" t="s">
        <v>1</v>
      </c>
      <c r="AI114" s="171" t="s">
        <v>236</v>
      </c>
      <c r="AJ114" s="163"/>
      <c r="AK114" s="171" t="s">
        <v>237</v>
      </c>
      <c r="AL114" s="171" t="s">
        <v>236</v>
      </c>
      <c r="AM114" s="163"/>
      <c r="AN114" s="171" t="s">
        <v>193</v>
      </c>
      <c r="AO114" s="171" t="s">
        <v>238</v>
      </c>
      <c r="AP114" s="419" t="str">
        <f t="shared" si="31"/>
        <v/>
      </c>
      <c r="AQ114" s="419"/>
      <c r="AR114" s="419"/>
      <c r="AS114" s="419"/>
      <c r="AT114" s="181" t="s">
        <v>1</v>
      </c>
      <c r="AU114" s="420"/>
      <c r="AV114" s="420"/>
      <c r="AW114" s="420"/>
      <c r="AX114" s="420"/>
      <c r="AY114" s="420"/>
      <c r="AZ114" s="420"/>
      <c r="BA114" s="420"/>
      <c r="BB114" s="420"/>
      <c r="BC114" s="420"/>
      <c r="BD114" s="420"/>
      <c r="BE114" s="420"/>
      <c r="BF114" s="420"/>
      <c r="BG114" s="420"/>
      <c r="BH114" s="420"/>
      <c r="BI114" s="420"/>
      <c r="BJ114" s="200"/>
      <c r="BK114" s="203"/>
      <c r="BL114" s="203"/>
      <c r="BM114" s="203"/>
      <c r="BN114" s="198"/>
      <c r="BO114" s="198"/>
      <c r="BP114" s="199"/>
      <c r="BQ114" s="198"/>
      <c r="BR114" s="198"/>
      <c r="BS114" s="199"/>
      <c r="BT114" s="198"/>
      <c r="BU114" s="198"/>
      <c r="BV114" s="421"/>
      <c r="BW114" s="421"/>
      <c r="BX114" s="421"/>
      <c r="BY114" s="421"/>
      <c r="BZ114" s="200"/>
      <c r="CA114" s="201"/>
      <c r="CB114" s="201"/>
      <c r="CC114" s="201"/>
      <c r="CD114" s="201"/>
    </row>
    <row r="115" spans="1:82" s="202" customFormat="1" ht="26.1" customHeight="1" x14ac:dyDescent="0.15">
      <c r="A115" s="169">
        <v>45</v>
      </c>
      <c r="B115" s="409"/>
      <c r="C115" s="410"/>
      <c r="D115" s="410"/>
      <c r="E115" s="410"/>
      <c r="F115" s="410"/>
      <c r="G115" s="411"/>
      <c r="H115" s="412"/>
      <c r="I115" s="412"/>
      <c r="J115" s="7"/>
      <c r="K115" s="413"/>
      <c r="L115" s="414"/>
      <c r="M115" s="414"/>
      <c r="N115" s="414"/>
      <c r="O115" s="415"/>
      <c r="P115" s="416"/>
      <c r="Q115" s="416"/>
      <c r="R115" s="171" t="s">
        <v>1</v>
      </c>
      <c r="S115" s="171" t="s">
        <v>236</v>
      </c>
      <c r="T115" s="163"/>
      <c r="U115" s="171" t="s">
        <v>237</v>
      </c>
      <c r="V115" s="171" t="s">
        <v>236</v>
      </c>
      <c r="W115" s="163"/>
      <c r="X115" s="171" t="s">
        <v>193</v>
      </c>
      <c r="Y115" s="171" t="s">
        <v>238</v>
      </c>
      <c r="Z115" s="417" t="str">
        <f t="shared" si="24"/>
        <v/>
      </c>
      <c r="AA115" s="417"/>
      <c r="AB115" s="417"/>
      <c r="AC115" s="417"/>
      <c r="AD115" s="180" t="s">
        <v>1</v>
      </c>
      <c r="AE115" s="418"/>
      <c r="AF115" s="416"/>
      <c r="AG115" s="416"/>
      <c r="AH115" s="171" t="s">
        <v>1</v>
      </c>
      <c r="AI115" s="171" t="s">
        <v>236</v>
      </c>
      <c r="AJ115" s="163"/>
      <c r="AK115" s="171" t="s">
        <v>237</v>
      </c>
      <c r="AL115" s="171" t="s">
        <v>236</v>
      </c>
      <c r="AM115" s="163"/>
      <c r="AN115" s="171" t="s">
        <v>193</v>
      </c>
      <c r="AO115" s="171" t="s">
        <v>238</v>
      </c>
      <c r="AP115" s="419" t="str">
        <f t="shared" si="31"/>
        <v/>
      </c>
      <c r="AQ115" s="419"/>
      <c r="AR115" s="419"/>
      <c r="AS115" s="419"/>
      <c r="AT115" s="181" t="s">
        <v>1</v>
      </c>
      <c r="AU115" s="420"/>
      <c r="AV115" s="420"/>
      <c r="AW115" s="420"/>
      <c r="AX115" s="420"/>
      <c r="AY115" s="420"/>
      <c r="AZ115" s="420"/>
      <c r="BA115" s="420"/>
      <c r="BB115" s="420"/>
      <c r="BC115" s="420"/>
      <c r="BD115" s="420"/>
      <c r="BE115" s="420"/>
      <c r="BF115" s="420"/>
      <c r="BG115" s="420"/>
      <c r="BH115" s="420"/>
      <c r="BI115" s="420"/>
      <c r="BJ115" s="200"/>
      <c r="BK115" s="203"/>
      <c r="BL115" s="203"/>
      <c r="BM115" s="203"/>
      <c r="BN115" s="198"/>
      <c r="BO115" s="198"/>
      <c r="BP115" s="199"/>
      <c r="BQ115" s="198"/>
      <c r="BR115" s="198"/>
      <c r="BS115" s="199"/>
      <c r="BT115" s="198"/>
      <c r="BU115" s="198"/>
      <c r="BV115" s="421"/>
      <c r="BW115" s="421"/>
      <c r="BX115" s="421"/>
      <c r="BY115" s="421"/>
      <c r="BZ115" s="200"/>
      <c r="CA115" s="201"/>
      <c r="CB115" s="201"/>
      <c r="CC115" s="201"/>
      <c r="CD115" s="201"/>
    </row>
    <row r="116" spans="1:82" s="202" customFormat="1" ht="26.1" customHeight="1" x14ac:dyDescent="0.15">
      <c r="A116" s="169">
        <v>46</v>
      </c>
      <c r="B116" s="409"/>
      <c r="C116" s="410"/>
      <c r="D116" s="410"/>
      <c r="E116" s="410"/>
      <c r="F116" s="410"/>
      <c r="G116" s="411"/>
      <c r="H116" s="412"/>
      <c r="I116" s="412"/>
      <c r="J116" s="7"/>
      <c r="K116" s="413"/>
      <c r="L116" s="414"/>
      <c r="M116" s="414"/>
      <c r="N116" s="414"/>
      <c r="O116" s="415"/>
      <c r="P116" s="416"/>
      <c r="Q116" s="416"/>
      <c r="R116" s="171" t="s">
        <v>1</v>
      </c>
      <c r="S116" s="171" t="s">
        <v>236</v>
      </c>
      <c r="T116" s="163"/>
      <c r="U116" s="171" t="s">
        <v>237</v>
      </c>
      <c r="V116" s="171" t="s">
        <v>236</v>
      </c>
      <c r="W116" s="163"/>
      <c r="X116" s="171" t="s">
        <v>193</v>
      </c>
      <c r="Y116" s="171" t="s">
        <v>238</v>
      </c>
      <c r="Z116" s="417" t="str">
        <f t="shared" si="24"/>
        <v/>
      </c>
      <c r="AA116" s="417"/>
      <c r="AB116" s="417"/>
      <c r="AC116" s="417"/>
      <c r="AD116" s="180" t="s">
        <v>1</v>
      </c>
      <c r="AE116" s="418"/>
      <c r="AF116" s="416"/>
      <c r="AG116" s="416"/>
      <c r="AH116" s="171" t="s">
        <v>1</v>
      </c>
      <c r="AI116" s="171" t="s">
        <v>236</v>
      </c>
      <c r="AJ116" s="163"/>
      <c r="AK116" s="171" t="s">
        <v>237</v>
      </c>
      <c r="AL116" s="171" t="s">
        <v>236</v>
      </c>
      <c r="AM116" s="163"/>
      <c r="AN116" s="171" t="s">
        <v>193</v>
      </c>
      <c r="AO116" s="171" t="s">
        <v>238</v>
      </c>
      <c r="AP116" s="419" t="str">
        <f t="shared" si="31"/>
        <v/>
      </c>
      <c r="AQ116" s="419"/>
      <c r="AR116" s="419"/>
      <c r="AS116" s="419"/>
      <c r="AT116" s="181" t="s">
        <v>1</v>
      </c>
      <c r="AU116" s="420"/>
      <c r="AV116" s="420"/>
      <c r="AW116" s="420"/>
      <c r="AX116" s="420"/>
      <c r="AY116" s="420"/>
      <c r="AZ116" s="420"/>
      <c r="BA116" s="420"/>
      <c r="BB116" s="420"/>
      <c r="BC116" s="420"/>
      <c r="BD116" s="420"/>
      <c r="BE116" s="420"/>
      <c r="BF116" s="420"/>
      <c r="BG116" s="420"/>
      <c r="BH116" s="420"/>
      <c r="BI116" s="420"/>
      <c r="BJ116" s="200"/>
      <c r="BK116" s="203"/>
      <c r="BL116" s="203"/>
      <c r="BM116" s="203"/>
      <c r="BN116" s="198"/>
      <c r="BO116" s="198"/>
      <c r="BP116" s="199"/>
      <c r="BQ116" s="198"/>
      <c r="BR116" s="198"/>
      <c r="BS116" s="199"/>
      <c r="BT116" s="198"/>
      <c r="BU116" s="198"/>
      <c r="BV116" s="421"/>
      <c r="BW116" s="421"/>
      <c r="BX116" s="421"/>
      <c r="BY116" s="421"/>
      <c r="BZ116" s="200"/>
      <c r="CA116" s="201"/>
      <c r="CB116" s="201"/>
      <c r="CC116" s="201"/>
      <c r="CD116" s="201"/>
    </row>
    <row r="117" spans="1:82" s="202" customFormat="1" ht="26.1" customHeight="1" x14ac:dyDescent="0.15">
      <c r="A117" s="169">
        <v>47</v>
      </c>
      <c r="B117" s="409"/>
      <c r="C117" s="410"/>
      <c r="D117" s="410"/>
      <c r="E117" s="410"/>
      <c r="F117" s="410"/>
      <c r="G117" s="411"/>
      <c r="H117" s="412"/>
      <c r="I117" s="412"/>
      <c r="J117" s="7"/>
      <c r="K117" s="413"/>
      <c r="L117" s="414"/>
      <c r="M117" s="414"/>
      <c r="N117" s="414"/>
      <c r="O117" s="415"/>
      <c r="P117" s="416"/>
      <c r="Q117" s="416"/>
      <c r="R117" s="171" t="s">
        <v>1</v>
      </c>
      <c r="S117" s="171" t="s">
        <v>236</v>
      </c>
      <c r="T117" s="163"/>
      <c r="U117" s="171" t="s">
        <v>237</v>
      </c>
      <c r="V117" s="171" t="s">
        <v>236</v>
      </c>
      <c r="W117" s="163"/>
      <c r="X117" s="171" t="s">
        <v>193</v>
      </c>
      <c r="Y117" s="171" t="s">
        <v>238</v>
      </c>
      <c r="Z117" s="417" t="str">
        <f t="shared" si="24"/>
        <v/>
      </c>
      <c r="AA117" s="417"/>
      <c r="AB117" s="417"/>
      <c r="AC117" s="417"/>
      <c r="AD117" s="180" t="s">
        <v>1</v>
      </c>
      <c r="AE117" s="418"/>
      <c r="AF117" s="416"/>
      <c r="AG117" s="416"/>
      <c r="AH117" s="171" t="s">
        <v>1</v>
      </c>
      <c r="AI117" s="171" t="s">
        <v>236</v>
      </c>
      <c r="AJ117" s="163"/>
      <c r="AK117" s="171" t="s">
        <v>237</v>
      </c>
      <c r="AL117" s="171" t="s">
        <v>236</v>
      </c>
      <c r="AM117" s="163"/>
      <c r="AN117" s="171" t="s">
        <v>193</v>
      </c>
      <c r="AO117" s="171" t="s">
        <v>238</v>
      </c>
      <c r="AP117" s="419" t="str">
        <f t="shared" si="31"/>
        <v/>
      </c>
      <c r="AQ117" s="419"/>
      <c r="AR117" s="419"/>
      <c r="AS117" s="419"/>
      <c r="AT117" s="181" t="s">
        <v>1</v>
      </c>
      <c r="AU117" s="420"/>
      <c r="AV117" s="420"/>
      <c r="AW117" s="420"/>
      <c r="AX117" s="420"/>
      <c r="AY117" s="420"/>
      <c r="AZ117" s="420"/>
      <c r="BA117" s="420"/>
      <c r="BB117" s="420"/>
      <c r="BC117" s="420"/>
      <c r="BD117" s="420"/>
      <c r="BE117" s="420"/>
      <c r="BF117" s="420"/>
      <c r="BG117" s="420"/>
      <c r="BH117" s="420"/>
      <c r="BI117" s="420"/>
      <c r="BJ117" s="200"/>
      <c r="BK117" s="203"/>
      <c r="BL117" s="203"/>
      <c r="BM117" s="203"/>
      <c r="BN117" s="198"/>
      <c r="BO117" s="198"/>
      <c r="BP117" s="199"/>
      <c r="BQ117" s="198"/>
      <c r="BR117" s="198"/>
      <c r="BS117" s="199"/>
      <c r="BT117" s="198"/>
      <c r="BU117" s="198"/>
      <c r="BV117" s="421"/>
      <c r="BW117" s="421"/>
      <c r="BX117" s="421"/>
      <c r="BY117" s="421"/>
      <c r="BZ117" s="200"/>
      <c r="CA117" s="201"/>
      <c r="CB117" s="201"/>
      <c r="CC117" s="201"/>
      <c r="CD117" s="201"/>
    </row>
    <row r="118" spans="1:82" s="202" customFormat="1" ht="26.1" customHeight="1" x14ac:dyDescent="0.15">
      <c r="A118" s="169">
        <v>48</v>
      </c>
      <c r="B118" s="409"/>
      <c r="C118" s="410"/>
      <c r="D118" s="410"/>
      <c r="E118" s="410"/>
      <c r="F118" s="410"/>
      <c r="G118" s="411"/>
      <c r="H118" s="412"/>
      <c r="I118" s="412"/>
      <c r="J118" s="7"/>
      <c r="K118" s="413"/>
      <c r="L118" s="414"/>
      <c r="M118" s="414"/>
      <c r="N118" s="414"/>
      <c r="O118" s="415"/>
      <c r="P118" s="416"/>
      <c r="Q118" s="416"/>
      <c r="R118" s="171" t="s">
        <v>1</v>
      </c>
      <c r="S118" s="171" t="s">
        <v>236</v>
      </c>
      <c r="T118" s="163"/>
      <c r="U118" s="171" t="s">
        <v>237</v>
      </c>
      <c r="V118" s="171" t="s">
        <v>236</v>
      </c>
      <c r="W118" s="163"/>
      <c r="X118" s="171" t="s">
        <v>193</v>
      </c>
      <c r="Y118" s="171" t="s">
        <v>238</v>
      </c>
      <c r="Z118" s="417" t="str">
        <f t="shared" si="24"/>
        <v/>
      </c>
      <c r="AA118" s="417"/>
      <c r="AB118" s="417"/>
      <c r="AC118" s="417"/>
      <c r="AD118" s="180" t="s">
        <v>1</v>
      </c>
      <c r="AE118" s="418"/>
      <c r="AF118" s="416"/>
      <c r="AG118" s="416"/>
      <c r="AH118" s="171" t="s">
        <v>1</v>
      </c>
      <c r="AI118" s="171" t="s">
        <v>236</v>
      </c>
      <c r="AJ118" s="163"/>
      <c r="AK118" s="171" t="s">
        <v>237</v>
      </c>
      <c r="AL118" s="171" t="s">
        <v>236</v>
      </c>
      <c r="AM118" s="163"/>
      <c r="AN118" s="171" t="s">
        <v>193</v>
      </c>
      <c r="AO118" s="171" t="s">
        <v>238</v>
      </c>
      <c r="AP118" s="419" t="str">
        <f t="shared" si="31"/>
        <v/>
      </c>
      <c r="AQ118" s="419"/>
      <c r="AR118" s="419"/>
      <c r="AS118" s="419"/>
      <c r="AT118" s="181" t="s">
        <v>1</v>
      </c>
      <c r="AU118" s="420"/>
      <c r="AV118" s="420"/>
      <c r="AW118" s="420"/>
      <c r="AX118" s="420"/>
      <c r="AY118" s="420"/>
      <c r="AZ118" s="420"/>
      <c r="BA118" s="420"/>
      <c r="BB118" s="420"/>
      <c r="BC118" s="420"/>
      <c r="BD118" s="420"/>
      <c r="BE118" s="420"/>
      <c r="BF118" s="420"/>
      <c r="BG118" s="420"/>
      <c r="BH118" s="420"/>
      <c r="BI118" s="420"/>
      <c r="BJ118" s="200"/>
      <c r="BK118" s="203"/>
      <c r="BL118" s="203"/>
      <c r="BM118" s="203"/>
      <c r="BN118" s="198"/>
      <c r="BO118" s="198"/>
      <c r="BP118" s="199"/>
      <c r="BQ118" s="198"/>
      <c r="BR118" s="198"/>
      <c r="BS118" s="199"/>
      <c r="BT118" s="198"/>
      <c r="BU118" s="198"/>
      <c r="BV118" s="421"/>
      <c r="BW118" s="421"/>
      <c r="BX118" s="421"/>
      <c r="BY118" s="421"/>
      <c r="BZ118" s="200"/>
      <c r="CA118" s="201"/>
      <c r="CB118" s="201"/>
      <c r="CC118" s="201"/>
      <c r="CD118" s="201"/>
    </row>
    <row r="119" spans="1:82" s="202" customFormat="1" ht="26.1" customHeight="1" x14ac:dyDescent="0.15">
      <c r="A119" s="169">
        <v>49</v>
      </c>
      <c r="B119" s="409"/>
      <c r="C119" s="410"/>
      <c r="D119" s="410"/>
      <c r="E119" s="410"/>
      <c r="F119" s="410"/>
      <c r="G119" s="411"/>
      <c r="H119" s="412"/>
      <c r="I119" s="412"/>
      <c r="J119" s="7"/>
      <c r="K119" s="413"/>
      <c r="L119" s="414"/>
      <c r="M119" s="414"/>
      <c r="N119" s="414"/>
      <c r="O119" s="415"/>
      <c r="P119" s="416"/>
      <c r="Q119" s="416"/>
      <c r="R119" s="171" t="s">
        <v>1</v>
      </c>
      <c r="S119" s="171" t="s">
        <v>236</v>
      </c>
      <c r="T119" s="163"/>
      <c r="U119" s="171" t="s">
        <v>237</v>
      </c>
      <c r="V119" s="171" t="s">
        <v>236</v>
      </c>
      <c r="W119" s="163"/>
      <c r="X119" s="171" t="s">
        <v>193</v>
      </c>
      <c r="Y119" s="171" t="s">
        <v>238</v>
      </c>
      <c r="Z119" s="417" t="str">
        <f t="shared" si="24"/>
        <v/>
      </c>
      <c r="AA119" s="417"/>
      <c r="AB119" s="417"/>
      <c r="AC119" s="417"/>
      <c r="AD119" s="180" t="s">
        <v>1</v>
      </c>
      <c r="AE119" s="418"/>
      <c r="AF119" s="416"/>
      <c r="AG119" s="416"/>
      <c r="AH119" s="171" t="s">
        <v>1</v>
      </c>
      <c r="AI119" s="171" t="s">
        <v>236</v>
      </c>
      <c r="AJ119" s="163"/>
      <c r="AK119" s="171" t="s">
        <v>237</v>
      </c>
      <c r="AL119" s="171" t="s">
        <v>236</v>
      </c>
      <c r="AM119" s="163"/>
      <c r="AN119" s="171" t="s">
        <v>193</v>
      </c>
      <c r="AO119" s="171" t="s">
        <v>238</v>
      </c>
      <c r="AP119" s="419" t="str">
        <f t="shared" si="31"/>
        <v/>
      </c>
      <c r="AQ119" s="419"/>
      <c r="AR119" s="419"/>
      <c r="AS119" s="419"/>
      <c r="AT119" s="181" t="s">
        <v>1</v>
      </c>
      <c r="AU119" s="420"/>
      <c r="AV119" s="420"/>
      <c r="AW119" s="420"/>
      <c r="AX119" s="420"/>
      <c r="AY119" s="420"/>
      <c r="AZ119" s="420"/>
      <c r="BA119" s="420"/>
      <c r="BB119" s="420"/>
      <c r="BC119" s="420"/>
      <c r="BD119" s="420"/>
      <c r="BE119" s="420"/>
      <c r="BF119" s="420"/>
      <c r="BG119" s="420"/>
      <c r="BH119" s="420"/>
      <c r="BI119" s="420"/>
      <c r="BJ119" s="200"/>
      <c r="BK119" s="203"/>
      <c r="BL119" s="203"/>
      <c r="BM119" s="203"/>
      <c r="BN119" s="198"/>
      <c r="BO119" s="198"/>
      <c r="BP119" s="199"/>
      <c r="BQ119" s="198"/>
      <c r="BR119" s="198"/>
      <c r="BS119" s="199"/>
      <c r="BT119" s="198"/>
      <c r="BU119" s="198"/>
      <c r="BV119" s="421"/>
      <c r="BW119" s="421"/>
      <c r="BX119" s="421"/>
      <c r="BY119" s="421"/>
      <c r="BZ119" s="200"/>
      <c r="CA119" s="201"/>
      <c r="CB119" s="201"/>
      <c r="CC119" s="201"/>
      <c r="CD119" s="201"/>
    </row>
    <row r="120" spans="1:82" s="202" customFormat="1" ht="26.1" customHeight="1" thickBot="1" x14ac:dyDescent="0.2">
      <c r="A120" s="169">
        <v>50</v>
      </c>
      <c r="B120" s="409"/>
      <c r="C120" s="410"/>
      <c r="D120" s="410"/>
      <c r="E120" s="410"/>
      <c r="F120" s="410"/>
      <c r="G120" s="411"/>
      <c r="H120" s="412"/>
      <c r="I120" s="412"/>
      <c r="J120" s="204"/>
      <c r="K120" s="413"/>
      <c r="L120" s="414"/>
      <c r="M120" s="414"/>
      <c r="N120" s="414"/>
      <c r="O120" s="446"/>
      <c r="P120" s="447"/>
      <c r="Q120" s="447"/>
      <c r="R120" s="213" t="s">
        <v>1</v>
      </c>
      <c r="S120" s="213" t="s">
        <v>236</v>
      </c>
      <c r="T120" s="214"/>
      <c r="U120" s="213" t="s">
        <v>237</v>
      </c>
      <c r="V120" s="213" t="s">
        <v>236</v>
      </c>
      <c r="W120" s="214"/>
      <c r="X120" s="213" t="s">
        <v>193</v>
      </c>
      <c r="Y120" s="213" t="s">
        <v>238</v>
      </c>
      <c r="Z120" s="417" t="str">
        <f t="shared" si="24"/>
        <v/>
      </c>
      <c r="AA120" s="417"/>
      <c r="AB120" s="417"/>
      <c r="AC120" s="417"/>
      <c r="AD120" s="215" t="s">
        <v>1</v>
      </c>
      <c r="AE120" s="448"/>
      <c r="AF120" s="447"/>
      <c r="AG120" s="447"/>
      <c r="AH120" s="213" t="s">
        <v>1</v>
      </c>
      <c r="AI120" s="213" t="s">
        <v>236</v>
      </c>
      <c r="AJ120" s="214"/>
      <c r="AK120" s="213" t="s">
        <v>237</v>
      </c>
      <c r="AL120" s="213" t="s">
        <v>236</v>
      </c>
      <c r="AM120" s="214"/>
      <c r="AN120" s="213" t="s">
        <v>193</v>
      </c>
      <c r="AO120" s="213" t="s">
        <v>238</v>
      </c>
      <c r="AP120" s="419" t="str">
        <f t="shared" si="31"/>
        <v/>
      </c>
      <c r="AQ120" s="419"/>
      <c r="AR120" s="419"/>
      <c r="AS120" s="419"/>
      <c r="AT120" s="216" t="s">
        <v>1</v>
      </c>
      <c r="AU120" s="420"/>
      <c r="AV120" s="420"/>
      <c r="AW120" s="420"/>
      <c r="AX120" s="420"/>
      <c r="AY120" s="420"/>
      <c r="AZ120" s="420"/>
      <c r="BA120" s="420"/>
      <c r="BB120" s="420"/>
      <c r="BC120" s="420"/>
      <c r="BD120" s="420"/>
      <c r="BE120" s="420"/>
      <c r="BF120" s="420"/>
      <c r="BG120" s="420"/>
      <c r="BH120" s="420"/>
      <c r="BI120" s="420"/>
      <c r="BJ120" s="200"/>
      <c r="BK120" s="203"/>
      <c r="BL120" s="203"/>
      <c r="BM120" s="203"/>
      <c r="BN120" s="198"/>
      <c r="BO120" s="198"/>
      <c r="BP120" s="199"/>
      <c r="BQ120" s="198"/>
      <c r="BR120" s="198"/>
      <c r="BS120" s="199"/>
      <c r="BT120" s="198"/>
      <c r="BU120" s="198"/>
      <c r="BV120" s="421"/>
      <c r="BW120" s="421"/>
      <c r="BX120" s="421"/>
      <c r="BY120" s="421"/>
      <c r="BZ120" s="200"/>
      <c r="CA120" s="201"/>
      <c r="CB120" s="201"/>
      <c r="CC120" s="201"/>
      <c r="CD120" s="201"/>
    </row>
    <row r="121" spans="1:82" s="186" customFormat="1" ht="26.1" customHeight="1" x14ac:dyDescent="0.15">
      <c r="A121" s="442" t="s">
        <v>242</v>
      </c>
      <c r="B121" s="443"/>
      <c r="C121" s="443"/>
      <c r="D121" s="443"/>
      <c r="E121" s="443"/>
      <c r="F121" s="443"/>
      <c r="G121" s="443"/>
      <c r="H121" s="443"/>
      <c r="I121" s="443"/>
      <c r="J121" s="443"/>
      <c r="K121" s="443"/>
      <c r="L121" s="443"/>
      <c r="M121" s="443"/>
      <c r="N121" s="443"/>
      <c r="O121" s="444">
        <f>SUM(Z71:AC120)</f>
        <v>0</v>
      </c>
      <c r="P121" s="445"/>
      <c r="Q121" s="445"/>
      <c r="R121" s="445"/>
      <c r="S121" s="445"/>
      <c r="T121" s="445"/>
      <c r="U121" s="445"/>
      <c r="V121" s="445"/>
      <c r="W121" s="445"/>
      <c r="X121" s="445"/>
      <c r="Y121" s="445"/>
      <c r="Z121" s="445"/>
      <c r="AA121" s="445"/>
      <c r="AB121" s="445"/>
      <c r="AC121" s="445"/>
      <c r="AD121" s="184" t="s">
        <v>1</v>
      </c>
      <c r="AE121" s="444">
        <f>SUM(AP71:AS120)</f>
        <v>0</v>
      </c>
      <c r="AF121" s="445"/>
      <c r="AG121" s="445"/>
      <c r="AH121" s="445"/>
      <c r="AI121" s="445"/>
      <c r="AJ121" s="445"/>
      <c r="AK121" s="445"/>
      <c r="AL121" s="445"/>
      <c r="AM121" s="445"/>
      <c r="AN121" s="445"/>
      <c r="AO121" s="445"/>
      <c r="AP121" s="445"/>
      <c r="AQ121" s="445"/>
      <c r="AR121" s="445"/>
      <c r="AS121" s="445"/>
      <c r="AT121" s="185" t="s">
        <v>1</v>
      </c>
      <c r="AU121" s="441"/>
      <c r="AV121" s="441"/>
      <c r="AW121" s="441"/>
      <c r="AX121" s="441"/>
      <c r="AY121" s="441"/>
      <c r="AZ121" s="441"/>
      <c r="BA121" s="441"/>
      <c r="BB121" s="441"/>
      <c r="BC121" s="441"/>
      <c r="BD121" s="441"/>
      <c r="BE121" s="441"/>
      <c r="BF121" s="441"/>
      <c r="BG121" s="441"/>
      <c r="BH121" s="441"/>
      <c r="BI121" s="441"/>
      <c r="BJ121" s="205"/>
      <c r="BK121" s="441"/>
      <c r="BL121" s="441"/>
      <c r="BM121" s="441"/>
      <c r="BN121" s="441"/>
      <c r="BO121" s="441"/>
      <c r="BP121" s="441"/>
      <c r="BQ121" s="441"/>
      <c r="BR121" s="441"/>
      <c r="BS121" s="441"/>
      <c r="BT121" s="441"/>
      <c r="BU121" s="441"/>
      <c r="BV121" s="441"/>
      <c r="BW121" s="441"/>
      <c r="BX121" s="441"/>
      <c r="BY121" s="441"/>
      <c r="BZ121" s="205"/>
      <c r="CA121" s="165"/>
      <c r="CB121" s="165"/>
      <c r="CC121" s="165"/>
      <c r="CD121" s="165"/>
    </row>
    <row r="122" spans="1:82" s="186" customFormat="1" ht="26.1" customHeight="1" x14ac:dyDescent="0.15">
      <c r="A122" s="449" t="s">
        <v>248</v>
      </c>
      <c r="B122" s="450"/>
      <c r="C122" s="450"/>
      <c r="D122" s="450"/>
      <c r="E122" s="450"/>
      <c r="F122" s="450"/>
      <c r="G122" s="450"/>
      <c r="H122" s="450"/>
      <c r="I122" s="450"/>
      <c r="J122" s="450"/>
      <c r="K122" s="450"/>
      <c r="L122" s="450"/>
      <c r="M122" s="450"/>
      <c r="N122" s="451"/>
      <c r="O122" s="452"/>
      <c r="P122" s="453"/>
      <c r="Q122" s="453"/>
      <c r="R122" s="453"/>
      <c r="S122" s="453"/>
      <c r="T122" s="453"/>
      <c r="U122" s="453"/>
      <c r="V122" s="453"/>
      <c r="W122" s="453"/>
      <c r="X122" s="453"/>
      <c r="Y122" s="453"/>
      <c r="Z122" s="453"/>
      <c r="AA122" s="453"/>
      <c r="AB122" s="453"/>
      <c r="AC122" s="453"/>
      <c r="AD122" s="187" t="s">
        <v>1</v>
      </c>
      <c r="AE122" s="218"/>
      <c r="AF122" s="242"/>
      <c r="AG122" s="242"/>
      <c r="AH122" s="242"/>
      <c r="AI122" s="242"/>
      <c r="AJ122" s="242"/>
      <c r="AK122" s="242"/>
      <c r="AL122" s="242"/>
      <c r="AM122" s="242"/>
      <c r="AN122" s="242"/>
      <c r="AO122" s="242"/>
      <c r="AP122" s="242"/>
      <c r="AQ122" s="242"/>
      <c r="AR122" s="242"/>
      <c r="AS122" s="242"/>
      <c r="AT122" s="188"/>
      <c r="AU122" s="441"/>
      <c r="AV122" s="441"/>
      <c r="AW122" s="441"/>
      <c r="AX122" s="441"/>
      <c r="AY122" s="441"/>
      <c r="AZ122" s="441"/>
      <c r="BA122" s="441"/>
      <c r="BB122" s="441"/>
      <c r="BC122" s="441"/>
      <c r="BD122" s="441"/>
      <c r="BE122" s="441"/>
      <c r="BF122" s="441"/>
      <c r="BG122" s="441"/>
      <c r="BH122" s="441"/>
      <c r="BI122" s="441"/>
      <c r="BJ122" s="205"/>
      <c r="BK122" s="242"/>
      <c r="BL122" s="242"/>
      <c r="BM122" s="242"/>
      <c r="BN122" s="242"/>
      <c r="BO122" s="242"/>
      <c r="BP122" s="242"/>
      <c r="BQ122" s="242"/>
      <c r="BR122" s="242"/>
      <c r="BS122" s="242"/>
      <c r="BT122" s="242"/>
      <c r="BU122" s="242"/>
      <c r="BV122" s="242"/>
      <c r="BW122" s="242"/>
      <c r="BX122" s="242"/>
      <c r="BY122" s="242"/>
      <c r="BZ122" s="205"/>
      <c r="CA122" s="165"/>
      <c r="CB122" s="165"/>
      <c r="CC122" s="165"/>
      <c r="CD122" s="165"/>
    </row>
    <row r="123" spans="1:82" s="186" customFormat="1" ht="26.1" customHeight="1" thickBot="1" x14ac:dyDescent="0.2">
      <c r="A123" s="436" t="s">
        <v>244</v>
      </c>
      <c r="B123" s="437"/>
      <c r="C123" s="437"/>
      <c r="D123" s="437"/>
      <c r="E123" s="437"/>
      <c r="F123" s="437"/>
      <c r="G123" s="437"/>
      <c r="H123" s="437"/>
      <c r="I123" s="437"/>
      <c r="J123" s="437"/>
      <c r="K123" s="437"/>
      <c r="L123" s="437"/>
      <c r="M123" s="437"/>
      <c r="N123" s="438"/>
      <c r="O123" s="439">
        <f>O121+O122</f>
        <v>0</v>
      </c>
      <c r="P123" s="440"/>
      <c r="Q123" s="440"/>
      <c r="R123" s="440"/>
      <c r="S123" s="440"/>
      <c r="T123" s="440"/>
      <c r="U123" s="440"/>
      <c r="V123" s="440"/>
      <c r="W123" s="440"/>
      <c r="X123" s="440"/>
      <c r="Y123" s="440"/>
      <c r="Z123" s="440"/>
      <c r="AA123" s="440"/>
      <c r="AB123" s="440"/>
      <c r="AC123" s="440"/>
      <c r="AD123" s="189" t="s">
        <v>1</v>
      </c>
      <c r="AE123" s="206"/>
      <c r="AF123" s="190"/>
      <c r="AG123" s="190"/>
      <c r="AH123" s="190"/>
      <c r="AI123" s="190"/>
      <c r="AJ123" s="190"/>
      <c r="AK123" s="190"/>
      <c r="AL123" s="190"/>
      <c r="AM123" s="190"/>
      <c r="AN123" s="190"/>
      <c r="AO123" s="190"/>
      <c r="AP123" s="190"/>
      <c r="AQ123" s="190"/>
      <c r="AR123" s="190"/>
      <c r="AS123" s="190"/>
      <c r="AT123" s="191"/>
      <c r="AU123" s="441"/>
      <c r="AV123" s="441"/>
      <c r="AW123" s="441"/>
      <c r="AX123" s="441"/>
      <c r="AY123" s="441"/>
      <c r="AZ123" s="441"/>
      <c r="BA123" s="441"/>
      <c r="BB123" s="441"/>
      <c r="BC123" s="441"/>
      <c r="BD123" s="441"/>
      <c r="BE123" s="441"/>
      <c r="BF123" s="441"/>
      <c r="BG123" s="441"/>
      <c r="BH123" s="441"/>
      <c r="BI123" s="441"/>
      <c r="BJ123" s="205"/>
      <c r="BK123" s="242"/>
      <c r="BL123" s="242"/>
      <c r="BM123" s="242"/>
      <c r="BN123" s="242"/>
      <c r="BO123" s="242"/>
      <c r="BP123" s="242"/>
      <c r="BQ123" s="242"/>
      <c r="BR123" s="242"/>
      <c r="BS123" s="242"/>
      <c r="BT123" s="242"/>
      <c r="BU123" s="242"/>
      <c r="BV123" s="242"/>
      <c r="BW123" s="242"/>
      <c r="BX123" s="242"/>
      <c r="BY123" s="242"/>
      <c r="BZ123" s="205"/>
      <c r="CA123" s="165"/>
      <c r="CB123" s="165"/>
      <c r="CC123" s="165"/>
      <c r="CD123" s="165"/>
    </row>
    <row r="125" spans="1:82" x14ac:dyDescent="0.15">
      <c r="A125" s="207"/>
    </row>
    <row r="126" spans="1:82" x14ac:dyDescent="0.15">
      <c r="A126" s="17"/>
    </row>
    <row r="127" spans="1:82" hidden="1" x14ac:dyDescent="0.15">
      <c r="A127" s="208" t="s">
        <v>132</v>
      </c>
      <c r="F127" s="166" t="s">
        <v>235</v>
      </c>
    </row>
    <row r="128" spans="1:82" hidden="1" x14ac:dyDescent="0.15">
      <c r="A128" s="208" t="s">
        <v>131</v>
      </c>
      <c r="F128" s="166" t="s">
        <v>240</v>
      </c>
    </row>
    <row r="129" spans="1:6" hidden="1" x14ac:dyDescent="0.15">
      <c r="A129" s="208" t="s">
        <v>130</v>
      </c>
      <c r="F129" s="166" t="s">
        <v>260</v>
      </c>
    </row>
    <row r="130" spans="1:6" hidden="1" x14ac:dyDescent="0.15">
      <c r="A130" s="208" t="s">
        <v>129</v>
      </c>
      <c r="F130" s="166" t="s">
        <v>261</v>
      </c>
    </row>
    <row r="131" spans="1:6" hidden="1" x14ac:dyDescent="0.15">
      <c r="A131" s="208" t="s">
        <v>344</v>
      </c>
      <c r="F131" s="166" t="s">
        <v>262</v>
      </c>
    </row>
    <row r="132" spans="1:6" hidden="1" x14ac:dyDescent="0.15">
      <c r="A132" s="208" t="s">
        <v>128</v>
      </c>
    </row>
    <row r="133" spans="1:6" hidden="1" x14ac:dyDescent="0.15">
      <c r="A133" s="208" t="s">
        <v>127</v>
      </c>
    </row>
    <row r="134" spans="1:6" hidden="1" x14ac:dyDescent="0.15">
      <c r="A134" s="208" t="s">
        <v>126</v>
      </c>
    </row>
    <row r="135" spans="1:6" hidden="1" x14ac:dyDescent="0.15">
      <c r="A135" s="208" t="s">
        <v>125</v>
      </c>
    </row>
  </sheetData>
  <sheetProtection password="9207" sheet="1" formatCells="0"/>
  <mergeCells count="1112">
    <mergeCell ref="BC2:BJ2"/>
    <mergeCell ref="BK2:BZ2"/>
    <mergeCell ref="A4:BA4"/>
    <mergeCell ref="A3:BA3"/>
    <mergeCell ref="O1:AZ2"/>
    <mergeCell ref="BC1:BJ1"/>
    <mergeCell ref="BC3:BJ3"/>
    <mergeCell ref="BK3:BZ3"/>
    <mergeCell ref="BK1:BO1"/>
    <mergeCell ref="BP1:BV1"/>
    <mergeCell ref="BW1:BZ1"/>
    <mergeCell ref="A5:A6"/>
    <mergeCell ref="B5:F6"/>
    <mergeCell ref="G5:I6"/>
    <mergeCell ref="K5:N6"/>
    <mergeCell ref="O5:AT5"/>
    <mergeCell ref="B8:F8"/>
    <mergeCell ref="G8:I8"/>
    <mergeCell ref="K8:N8"/>
    <mergeCell ref="O8:Q8"/>
    <mergeCell ref="Z8:AC8"/>
    <mergeCell ref="AU5:BZ5"/>
    <mergeCell ref="AE8:AG8"/>
    <mergeCell ref="AP8:AS8"/>
    <mergeCell ref="AU8:AW8"/>
    <mergeCell ref="BF8:BI8"/>
    <mergeCell ref="BK8:BM8"/>
    <mergeCell ref="BV8:BY8"/>
    <mergeCell ref="AP9:AS9"/>
    <mergeCell ref="AU9:AW9"/>
    <mergeCell ref="BF9:BI9"/>
    <mergeCell ref="BK9:BM9"/>
    <mergeCell ref="BV9:BY9"/>
    <mergeCell ref="AE9:AG9"/>
    <mergeCell ref="B10:F10"/>
    <mergeCell ref="G10:I10"/>
    <mergeCell ref="K10:N10"/>
    <mergeCell ref="O10:Q10"/>
    <mergeCell ref="Z10:AC10"/>
    <mergeCell ref="B9:F9"/>
    <mergeCell ref="G9:I9"/>
    <mergeCell ref="K9:N9"/>
    <mergeCell ref="O9:Q9"/>
    <mergeCell ref="Z9:AC9"/>
    <mergeCell ref="CA5:CB5"/>
    <mergeCell ref="AE6:AT6"/>
    <mergeCell ref="BK6:BZ6"/>
    <mergeCell ref="B7:F7"/>
    <mergeCell ref="G7:I7"/>
    <mergeCell ref="K7:N7"/>
    <mergeCell ref="O7:Q7"/>
    <mergeCell ref="Z7:AC7"/>
    <mergeCell ref="AE7:AG7"/>
    <mergeCell ref="AP7:AS7"/>
    <mergeCell ref="AU7:AW7"/>
    <mergeCell ref="BF7:BI7"/>
    <mergeCell ref="BK7:BM7"/>
    <mergeCell ref="BV7:BY7"/>
    <mergeCell ref="J5:J6"/>
    <mergeCell ref="AP41:AS41"/>
    <mergeCell ref="AU41:AW41"/>
    <mergeCell ref="BF41:BI41"/>
    <mergeCell ref="BK41:BM41"/>
    <mergeCell ref="BV41:BY41"/>
    <mergeCell ref="AE41:AG41"/>
    <mergeCell ref="B42:F42"/>
    <mergeCell ref="G42:I42"/>
    <mergeCell ref="K42:N42"/>
    <mergeCell ref="O42:Q42"/>
    <mergeCell ref="Z42:AC42"/>
    <mergeCell ref="B41:F41"/>
    <mergeCell ref="G41:I41"/>
    <mergeCell ref="K41:N41"/>
    <mergeCell ref="O41:Q41"/>
    <mergeCell ref="Z41:AC41"/>
    <mergeCell ref="AE10:AG10"/>
    <mergeCell ref="AP10:AS10"/>
    <mergeCell ref="AU10:AW10"/>
    <mergeCell ref="BF10:BI10"/>
    <mergeCell ref="BK10:BM10"/>
    <mergeCell ref="BV10:BY10"/>
    <mergeCell ref="BK31:BM31"/>
    <mergeCell ref="BV31:BY31"/>
    <mergeCell ref="B32:F32"/>
    <mergeCell ref="G32:I32"/>
    <mergeCell ref="K32:N32"/>
    <mergeCell ref="O32:Q32"/>
    <mergeCell ref="Z32:AC32"/>
    <mergeCell ref="AE32:AG32"/>
    <mergeCell ref="AP32:AS32"/>
    <mergeCell ref="AU32:AW32"/>
    <mergeCell ref="AP51:AS51"/>
    <mergeCell ref="AU51:AW51"/>
    <mergeCell ref="BF51:BI51"/>
    <mergeCell ref="BK51:BM51"/>
    <mergeCell ref="BV51:BY51"/>
    <mergeCell ref="AE51:AG51"/>
    <mergeCell ref="B52:F52"/>
    <mergeCell ref="G52:I52"/>
    <mergeCell ref="K52:N52"/>
    <mergeCell ref="O52:Q52"/>
    <mergeCell ref="Z52:AC52"/>
    <mergeCell ref="B51:F51"/>
    <mergeCell ref="G51:I51"/>
    <mergeCell ref="K51:N51"/>
    <mergeCell ref="O51:Q51"/>
    <mergeCell ref="Z51:AC51"/>
    <mergeCell ref="AE42:AG42"/>
    <mergeCell ref="AP42:AS42"/>
    <mergeCell ref="AU42:AW42"/>
    <mergeCell ref="BF42:BI42"/>
    <mergeCell ref="BK42:BM42"/>
    <mergeCell ref="BV42:BY42"/>
    <mergeCell ref="BK43:BM43"/>
    <mergeCell ref="BV43:BY43"/>
    <mergeCell ref="B44:F44"/>
    <mergeCell ref="G44:I44"/>
    <mergeCell ref="K44:N44"/>
    <mergeCell ref="O44:Q44"/>
    <mergeCell ref="Z44:AC44"/>
    <mergeCell ref="AE44:AG44"/>
    <mergeCell ref="AP44:AS44"/>
    <mergeCell ref="AU44:AW44"/>
    <mergeCell ref="AP53:AS53"/>
    <mergeCell ref="AU53:AW53"/>
    <mergeCell ref="BF53:BI53"/>
    <mergeCell ref="BK53:BM53"/>
    <mergeCell ref="BV53:BY53"/>
    <mergeCell ref="AE53:AG53"/>
    <mergeCell ref="B54:F54"/>
    <mergeCell ref="G54:I54"/>
    <mergeCell ref="K54:N54"/>
    <mergeCell ref="O54:Q54"/>
    <mergeCell ref="Z54:AC54"/>
    <mergeCell ref="B53:F53"/>
    <mergeCell ref="G53:I53"/>
    <mergeCell ref="K53:N53"/>
    <mergeCell ref="O53:Q53"/>
    <mergeCell ref="Z53:AC53"/>
    <mergeCell ref="AE52:AG52"/>
    <mergeCell ref="AP52:AS52"/>
    <mergeCell ref="AU52:AW52"/>
    <mergeCell ref="BF52:BI52"/>
    <mergeCell ref="BK52:BM52"/>
    <mergeCell ref="BV52:BY52"/>
    <mergeCell ref="AP55:AS55"/>
    <mergeCell ref="AU55:AW55"/>
    <mergeCell ref="BF55:BI55"/>
    <mergeCell ref="BK55:BM55"/>
    <mergeCell ref="BV55:BY55"/>
    <mergeCell ref="AE55:AG55"/>
    <mergeCell ref="B55:F55"/>
    <mergeCell ref="G55:I55"/>
    <mergeCell ref="K55:N55"/>
    <mergeCell ref="O55:Q55"/>
    <mergeCell ref="Z55:AC55"/>
    <mergeCell ref="AE54:AG54"/>
    <mergeCell ref="AP54:AS54"/>
    <mergeCell ref="AU54:AW54"/>
    <mergeCell ref="BF54:BI54"/>
    <mergeCell ref="BK54:BM54"/>
    <mergeCell ref="BV54:BY54"/>
    <mergeCell ref="AE57:AG57"/>
    <mergeCell ref="AP57:AS57"/>
    <mergeCell ref="AU57:AW57"/>
    <mergeCell ref="BF57:BI57"/>
    <mergeCell ref="BK57:BM57"/>
    <mergeCell ref="BV57:BY57"/>
    <mergeCell ref="AP56:AS56"/>
    <mergeCell ref="AU56:AW56"/>
    <mergeCell ref="BF56:BI56"/>
    <mergeCell ref="BK56:BM56"/>
    <mergeCell ref="BV56:BY56"/>
    <mergeCell ref="AE56:AG56"/>
    <mergeCell ref="B57:F57"/>
    <mergeCell ref="G57:I57"/>
    <mergeCell ref="K57:N57"/>
    <mergeCell ref="O57:Q57"/>
    <mergeCell ref="Z57:AC57"/>
    <mergeCell ref="B56:F56"/>
    <mergeCell ref="G56:I56"/>
    <mergeCell ref="K56:N56"/>
    <mergeCell ref="O56:Q56"/>
    <mergeCell ref="Z56:AC56"/>
    <mergeCell ref="G67:I68"/>
    <mergeCell ref="K67:N68"/>
    <mergeCell ref="O67:AT67"/>
    <mergeCell ref="A60:N60"/>
    <mergeCell ref="O60:AC60"/>
    <mergeCell ref="AU60:BI60"/>
    <mergeCell ref="A61:N61"/>
    <mergeCell ref="O61:AC61"/>
    <mergeCell ref="AU61:BI61"/>
    <mergeCell ref="AE68:AT68"/>
    <mergeCell ref="AD65:AE65"/>
    <mergeCell ref="AF65:AT65"/>
    <mergeCell ref="W65:AC65"/>
    <mergeCell ref="J67:J68"/>
    <mergeCell ref="AW67:CB68"/>
    <mergeCell ref="A63:CB63"/>
    <mergeCell ref="AP58:AS58"/>
    <mergeCell ref="AU58:AW58"/>
    <mergeCell ref="BF58:BI58"/>
    <mergeCell ref="BK58:BM58"/>
    <mergeCell ref="BV58:BY58"/>
    <mergeCell ref="A59:N59"/>
    <mergeCell ref="O59:AC59"/>
    <mergeCell ref="AE59:AS59"/>
    <mergeCell ref="AU59:BI59"/>
    <mergeCell ref="BK59:BY59"/>
    <mergeCell ref="B58:F58"/>
    <mergeCell ref="G58:I58"/>
    <mergeCell ref="K58:N58"/>
    <mergeCell ref="O58:Q58"/>
    <mergeCell ref="Z58:AC58"/>
    <mergeCell ref="AE58:AG58"/>
    <mergeCell ref="O102:Q102"/>
    <mergeCell ref="BK69:BM69"/>
    <mergeCell ref="BV69:BY69"/>
    <mergeCell ref="B70:F70"/>
    <mergeCell ref="G70:I70"/>
    <mergeCell ref="K70:N70"/>
    <mergeCell ref="O70:Q70"/>
    <mergeCell ref="Z70:AC70"/>
    <mergeCell ref="AE70:AG70"/>
    <mergeCell ref="AU70:AW70"/>
    <mergeCell ref="BF70:BI70"/>
    <mergeCell ref="BK70:BM70"/>
    <mergeCell ref="BV70:BY70"/>
    <mergeCell ref="AP70:AS70"/>
    <mergeCell ref="B69:F69"/>
    <mergeCell ref="G69:I69"/>
    <mergeCell ref="K69:N69"/>
    <mergeCell ref="O69:Q69"/>
    <mergeCell ref="Z69:AC69"/>
    <mergeCell ref="AE69:AG69"/>
    <mergeCell ref="AP69:AS69"/>
    <mergeCell ref="AU69:AW69"/>
    <mergeCell ref="BF69:BI69"/>
    <mergeCell ref="Z102:AC102"/>
    <mergeCell ref="B83:F83"/>
    <mergeCell ref="G83:I83"/>
    <mergeCell ref="K83:N83"/>
    <mergeCell ref="O83:Q83"/>
    <mergeCell ref="Z83:AC83"/>
    <mergeCell ref="BV83:BY83"/>
    <mergeCell ref="B82:F82"/>
    <mergeCell ref="G82:I82"/>
    <mergeCell ref="AP113:AS113"/>
    <mergeCell ref="BV113:BY113"/>
    <mergeCell ref="B113:F113"/>
    <mergeCell ref="G113:I113"/>
    <mergeCell ref="K113:N113"/>
    <mergeCell ref="O113:Q113"/>
    <mergeCell ref="Z113:AC113"/>
    <mergeCell ref="AE113:AG113"/>
    <mergeCell ref="AU113:BI113"/>
    <mergeCell ref="B71:F71"/>
    <mergeCell ref="G71:I71"/>
    <mergeCell ref="K71:N71"/>
    <mergeCell ref="O71:Q71"/>
    <mergeCell ref="Z71:AC71"/>
    <mergeCell ref="B112:F112"/>
    <mergeCell ref="G112:I112"/>
    <mergeCell ref="K112:N112"/>
    <mergeCell ref="O112:Q112"/>
    <mergeCell ref="Z112:AC112"/>
    <mergeCell ref="B111:F111"/>
    <mergeCell ref="G111:I111"/>
    <mergeCell ref="K111:N111"/>
    <mergeCell ref="O111:Q111"/>
    <mergeCell ref="Z111:AC111"/>
    <mergeCell ref="B101:F101"/>
    <mergeCell ref="G101:I101"/>
    <mergeCell ref="K101:N101"/>
    <mergeCell ref="O101:Q101"/>
    <mergeCell ref="Z101:AC101"/>
    <mergeCell ref="B102:F102"/>
    <mergeCell ref="G102:I102"/>
    <mergeCell ref="K102:N102"/>
    <mergeCell ref="G116:I116"/>
    <mergeCell ref="K116:N116"/>
    <mergeCell ref="O116:Q116"/>
    <mergeCell ref="Z116:AC116"/>
    <mergeCell ref="AE116:AG116"/>
    <mergeCell ref="AU116:BI116"/>
    <mergeCell ref="AU117:BI117"/>
    <mergeCell ref="AE115:AG115"/>
    <mergeCell ref="AP115:AS115"/>
    <mergeCell ref="BV115:BY115"/>
    <mergeCell ref="AP114:AS114"/>
    <mergeCell ref="BV114:BY114"/>
    <mergeCell ref="B115:F115"/>
    <mergeCell ref="G115:I115"/>
    <mergeCell ref="K115:N115"/>
    <mergeCell ref="O115:Q115"/>
    <mergeCell ref="Z115:AC115"/>
    <mergeCell ref="B114:F114"/>
    <mergeCell ref="G114:I114"/>
    <mergeCell ref="K114:N114"/>
    <mergeCell ref="O114:Q114"/>
    <mergeCell ref="Z114:AC114"/>
    <mergeCell ref="AE114:AG114"/>
    <mergeCell ref="AU114:BI114"/>
    <mergeCell ref="AU115:BI115"/>
    <mergeCell ref="A123:N123"/>
    <mergeCell ref="O123:AC123"/>
    <mergeCell ref="AU123:BI123"/>
    <mergeCell ref="AP120:AS120"/>
    <mergeCell ref="BV120:BY120"/>
    <mergeCell ref="A121:N121"/>
    <mergeCell ref="O121:AC121"/>
    <mergeCell ref="AE121:AS121"/>
    <mergeCell ref="AU121:BI121"/>
    <mergeCell ref="BK121:BY121"/>
    <mergeCell ref="B120:F120"/>
    <mergeCell ref="G120:I120"/>
    <mergeCell ref="K120:N120"/>
    <mergeCell ref="O120:Q120"/>
    <mergeCell ref="Z120:AC120"/>
    <mergeCell ref="AE120:AG120"/>
    <mergeCell ref="AU120:BI120"/>
    <mergeCell ref="A122:N122"/>
    <mergeCell ref="O122:AC122"/>
    <mergeCell ref="AU122:BI122"/>
    <mergeCell ref="AE119:AG119"/>
    <mergeCell ref="AP119:AS119"/>
    <mergeCell ref="BV119:BY119"/>
    <mergeCell ref="AP118:AS118"/>
    <mergeCell ref="BV118:BY118"/>
    <mergeCell ref="B119:F119"/>
    <mergeCell ref="G119:I119"/>
    <mergeCell ref="K119:N119"/>
    <mergeCell ref="O119:Q119"/>
    <mergeCell ref="Z119:AC119"/>
    <mergeCell ref="B118:F118"/>
    <mergeCell ref="G118:I118"/>
    <mergeCell ref="K118:N118"/>
    <mergeCell ref="O118:Q118"/>
    <mergeCell ref="Z118:AC118"/>
    <mergeCell ref="AE112:AG112"/>
    <mergeCell ref="AP112:AS112"/>
    <mergeCell ref="AE118:AG118"/>
    <mergeCell ref="AU118:BI118"/>
    <mergeCell ref="AU119:BI119"/>
    <mergeCell ref="AE117:AG117"/>
    <mergeCell ref="AP117:AS117"/>
    <mergeCell ref="BV117:BY117"/>
    <mergeCell ref="AP116:AS116"/>
    <mergeCell ref="BV116:BY116"/>
    <mergeCell ref="BV112:BY112"/>
    <mergeCell ref="B117:F117"/>
    <mergeCell ref="G117:I117"/>
    <mergeCell ref="K117:N117"/>
    <mergeCell ref="O117:Q117"/>
    <mergeCell ref="Z117:AC117"/>
    <mergeCell ref="B116:F116"/>
    <mergeCell ref="AP111:AS111"/>
    <mergeCell ref="BK111:BM111"/>
    <mergeCell ref="BV111:BY111"/>
    <mergeCell ref="AE111:AG111"/>
    <mergeCell ref="AE71:AG71"/>
    <mergeCell ref="AP71:AS71"/>
    <mergeCell ref="BK71:BM71"/>
    <mergeCell ref="BV71:BY71"/>
    <mergeCell ref="AU71:BI71"/>
    <mergeCell ref="AU111:BI111"/>
    <mergeCell ref="AU112:BI112"/>
    <mergeCell ref="AE101:AG101"/>
    <mergeCell ref="AP101:AS101"/>
    <mergeCell ref="AU101:BI101"/>
    <mergeCell ref="BK101:BM101"/>
    <mergeCell ref="BV101:BY101"/>
    <mergeCell ref="BV81:BY81"/>
    <mergeCell ref="BV91:BY91"/>
    <mergeCell ref="BV72:BY72"/>
    <mergeCell ref="AU104:BI104"/>
    <mergeCell ref="BV104:BY104"/>
    <mergeCell ref="AE102:AG102"/>
    <mergeCell ref="AP102:AS102"/>
    <mergeCell ref="AU102:BI102"/>
    <mergeCell ref="BV102:BY102"/>
    <mergeCell ref="BV107:BY107"/>
    <mergeCell ref="BV110:BY110"/>
    <mergeCell ref="AU81:BI81"/>
    <mergeCell ref="BK81:BM81"/>
    <mergeCell ref="AE83:AG83"/>
    <mergeCell ref="AP83:AS83"/>
    <mergeCell ref="AU83:BI83"/>
    <mergeCell ref="BF32:BI32"/>
    <mergeCell ref="BK32:BM32"/>
    <mergeCell ref="BV32:BY32"/>
    <mergeCell ref="B31:F31"/>
    <mergeCell ref="G31:I31"/>
    <mergeCell ref="K31:N31"/>
    <mergeCell ref="O31:Q31"/>
    <mergeCell ref="Z31:AC31"/>
    <mergeCell ref="AE31:AG31"/>
    <mergeCell ref="AP31:AS31"/>
    <mergeCell ref="AU31:AW31"/>
    <mergeCell ref="BF31:BI31"/>
    <mergeCell ref="BK33:BM33"/>
    <mergeCell ref="BV33:BY33"/>
    <mergeCell ref="B34:F34"/>
    <mergeCell ref="G34:I34"/>
    <mergeCell ref="K34:N34"/>
    <mergeCell ref="O34:Q34"/>
    <mergeCell ref="Z34:AC34"/>
    <mergeCell ref="AE34:AG34"/>
    <mergeCell ref="AP34:AS34"/>
    <mergeCell ref="AU34:AW34"/>
    <mergeCell ref="BF34:BI34"/>
    <mergeCell ref="BK34:BM34"/>
    <mergeCell ref="BV34:BY34"/>
    <mergeCell ref="B33:F33"/>
    <mergeCell ref="G33:I33"/>
    <mergeCell ref="K33:N33"/>
    <mergeCell ref="O33:Q33"/>
    <mergeCell ref="Z33:AC33"/>
    <mergeCell ref="AE33:AG33"/>
    <mergeCell ref="AP33:AS33"/>
    <mergeCell ref="AU33:AW33"/>
    <mergeCell ref="BF33:BI33"/>
    <mergeCell ref="BK35:BM35"/>
    <mergeCell ref="BV35:BY35"/>
    <mergeCell ref="B36:F36"/>
    <mergeCell ref="G36:I36"/>
    <mergeCell ref="K36:N36"/>
    <mergeCell ref="O36:Q36"/>
    <mergeCell ref="Z36:AC36"/>
    <mergeCell ref="AE36:AG36"/>
    <mergeCell ref="AP36:AS36"/>
    <mergeCell ref="AU36:AW36"/>
    <mergeCell ref="BF36:BI36"/>
    <mergeCell ref="BK36:BM36"/>
    <mergeCell ref="BV36:BY36"/>
    <mergeCell ref="B35:F35"/>
    <mergeCell ref="G35:I35"/>
    <mergeCell ref="K35:N35"/>
    <mergeCell ref="O35:Q35"/>
    <mergeCell ref="Z35:AC35"/>
    <mergeCell ref="AE35:AG35"/>
    <mergeCell ref="AP35:AS35"/>
    <mergeCell ref="AU35:AW35"/>
    <mergeCell ref="BF35:BI35"/>
    <mergeCell ref="BK37:BM37"/>
    <mergeCell ref="BV37:BY37"/>
    <mergeCell ref="B38:F38"/>
    <mergeCell ref="G38:I38"/>
    <mergeCell ref="K38:N38"/>
    <mergeCell ref="O38:Q38"/>
    <mergeCell ref="Z38:AC38"/>
    <mergeCell ref="AE38:AG38"/>
    <mergeCell ref="AP38:AS38"/>
    <mergeCell ref="AU38:AW38"/>
    <mergeCell ref="BF38:BI38"/>
    <mergeCell ref="BK38:BM38"/>
    <mergeCell ref="BV38:BY38"/>
    <mergeCell ref="B37:F37"/>
    <mergeCell ref="G37:I37"/>
    <mergeCell ref="K37:N37"/>
    <mergeCell ref="O37:Q37"/>
    <mergeCell ref="Z37:AC37"/>
    <mergeCell ref="AE37:AG37"/>
    <mergeCell ref="AP37:AS37"/>
    <mergeCell ref="AU37:AW37"/>
    <mergeCell ref="BF37:BI37"/>
    <mergeCell ref="BK39:BM39"/>
    <mergeCell ref="BV39:BY39"/>
    <mergeCell ref="B40:F40"/>
    <mergeCell ref="G40:I40"/>
    <mergeCell ref="K40:N40"/>
    <mergeCell ref="O40:Q40"/>
    <mergeCell ref="Z40:AC40"/>
    <mergeCell ref="AE40:AG40"/>
    <mergeCell ref="AP40:AS40"/>
    <mergeCell ref="AU40:AW40"/>
    <mergeCell ref="BF40:BI40"/>
    <mergeCell ref="BK40:BM40"/>
    <mergeCell ref="BV40:BY40"/>
    <mergeCell ref="B39:F39"/>
    <mergeCell ref="G39:I39"/>
    <mergeCell ref="K39:N39"/>
    <mergeCell ref="O39:Q39"/>
    <mergeCell ref="Z39:AC39"/>
    <mergeCell ref="AE39:AG39"/>
    <mergeCell ref="AP39:AS39"/>
    <mergeCell ref="AU39:AW39"/>
    <mergeCell ref="BF39:BI39"/>
    <mergeCell ref="BK11:BM11"/>
    <mergeCell ref="BV11:BY11"/>
    <mergeCell ref="B12:F12"/>
    <mergeCell ref="G12:I12"/>
    <mergeCell ref="K12:N12"/>
    <mergeCell ref="O12:Q12"/>
    <mergeCell ref="Z12:AC12"/>
    <mergeCell ref="AE12:AG12"/>
    <mergeCell ref="AP12:AS12"/>
    <mergeCell ref="AU12:AW12"/>
    <mergeCell ref="BF12:BI12"/>
    <mergeCell ref="BK12:BM12"/>
    <mergeCell ref="BV12:BY12"/>
    <mergeCell ref="B11:F11"/>
    <mergeCell ref="G11:I11"/>
    <mergeCell ref="K11:N11"/>
    <mergeCell ref="O11:Q11"/>
    <mergeCell ref="Z11:AC11"/>
    <mergeCell ref="AE11:AG11"/>
    <mergeCell ref="AP11:AS11"/>
    <mergeCell ref="AU11:AW11"/>
    <mergeCell ref="BF11:BI11"/>
    <mergeCell ref="BK13:BM13"/>
    <mergeCell ref="BV13:BY13"/>
    <mergeCell ref="B14:F14"/>
    <mergeCell ref="G14:I14"/>
    <mergeCell ref="K14:N14"/>
    <mergeCell ref="O14:Q14"/>
    <mergeCell ref="Z14:AC14"/>
    <mergeCell ref="AE14:AG14"/>
    <mergeCell ref="AP14:AS14"/>
    <mergeCell ref="AU14:AW14"/>
    <mergeCell ref="BF14:BI14"/>
    <mergeCell ref="BK14:BM14"/>
    <mergeCell ref="BV14:BY14"/>
    <mergeCell ref="B13:F13"/>
    <mergeCell ref="G13:I13"/>
    <mergeCell ref="K13:N13"/>
    <mergeCell ref="O13:Q13"/>
    <mergeCell ref="Z13:AC13"/>
    <mergeCell ref="AE13:AG13"/>
    <mergeCell ref="AP13:AS13"/>
    <mergeCell ref="AU13:AW13"/>
    <mergeCell ref="BF13:BI13"/>
    <mergeCell ref="BK15:BM15"/>
    <mergeCell ref="BV15:BY15"/>
    <mergeCell ref="B16:F16"/>
    <mergeCell ref="G16:I16"/>
    <mergeCell ref="K16:N16"/>
    <mergeCell ref="O16:Q16"/>
    <mergeCell ref="Z16:AC16"/>
    <mergeCell ref="AE16:AG16"/>
    <mergeCell ref="AP16:AS16"/>
    <mergeCell ref="AU16:AW16"/>
    <mergeCell ref="BF16:BI16"/>
    <mergeCell ref="BK16:BM16"/>
    <mergeCell ref="BV16:BY16"/>
    <mergeCell ref="B15:F15"/>
    <mergeCell ref="G15:I15"/>
    <mergeCell ref="K15:N15"/>
    <mergeCell ref="O15:Q15"/>
    <mergeCell ref="Z15:AC15"/>
    <mergeCell ref="AE15:AG15"/>
    <mergeCell ref="AP15:AS15"/>
    <mergeCell ref="AU15:AW15"/>
    <mergeCell ref="BF15:BI15"/>
    <mergeCell ref="BK17:BM17"/>
    <mergeCell ref="BV17:BY17"/>
    <mergeCell ref="B18:F18"/>
    <mergeCell ref="G18:I18"/>
    <mergeCell ref="K18:N18"/>
    <mergeCell ref="O18:Q18"/>
    <mergeCell ref="Z18:AC18"/>
    <mergeCell ref="AE18:AG18"/>
    <mergeCell ref="AP18:AS18"/>
    <mergeCell ref="AU18:AW18"/>
    <mergeCell ref="BF18:BI18"/>
    <mergeCell ref="BK18:BM18"/>
    <mergeCell ref="BV18:BY18"/>
    <mergeCell ref="B17:F17"/>
    <mergeCell ref="G17:I17"/>
    <mergeCell ref="K17:N17"/>
    <mergeCell ref="O17:Q17"/>
    <mergeCell ref="Z17:AC17"/>
    <mergeCell ref="AE17:AG17"/>
    <mergeCell ref="AP17:AS17"/>
    <mergeCell ref="AU17:AW17"/>
    <mergeCell ref="BF17:BI17"/>
    <mergeCell ref="BK19:BM19"/>
    <mergeCell ref="BV19:BY19"/>
    <mergeCell ref="B20:F20"/>
    <mergeCell ref="G20:I20"/>
    <mergeCell ref="K20:N20"/>
    <mergeCell ref="O20:Q20"/>
    <mergeCell ref="Z20:AC20"/>
    <mergeCell ref="AE20:AG20"/>
    <mergeCell ref="AP20:AS20"/>
    <mergeCell ref="AU20:AW20"/>
    <mergeCell ref="BF20:BI20"/>
    <mergeCell ref="BK20:BM20"/>
    <mergeCell ref="BV20:BY20"/>
    <mergeCell ref="B19:F19"/>
    <mergeCell ref="G19:I19"/>
    <mergeCell ref="K19:N19"/>
    <mergeCell ref="O19:Q19"/>
    <mergeCell ref="Z19:AC19"/>
    <mergeCell ref="AE19:AG19"/>
    <mergeCell ref="AP19:AS19"/>
    <mergeCell ref="AU19:AW19"/>
    <mergeCell ref="BF19:BI19"/>
    <mergeCell ref="BK21:BM21"/>
    <mergeCell ref="BV21:BY21"/>
    <mergeCell ref="B22:F22"/>
    <mergeCell ref="G22:I22"/>
    <mergeCell ref="K22:N22"/>
    <mergeCell ref="O22:Q22"/>
    <mergeCell ref="Z22:AC22"/>
    <mergeCell ref="AE22:AG22"/>
    <mergeCell ref="AP22:AS22"/>
    <mergeCell ref="AU22:AW22"/>
    <mergeCell ref="BF22:BI22"/>
    <mergeCell ref="BK22:BM22"/>
    <mergeCell ref="BV22:BY22"/>
    <mergeCell ref="B21:F21"/>
    <mergeCell ref="G21:I21"/>
    <mergeCell ref="K21:N21"/>
    <mergeCell ref="O21:Q21"/>
    <mergeCell ref="Z21:AC21"/>
    <mergeCell ref="AE21:AG21"/>
    <mergeCell ref="AP21:AS21"/>
    <mergeCell ref="AU21:AW21"/>
    <mergeCell ref="BF21:BI21"/>
    <mergeCell ref="BK23:BM23"/>
    <mergeCell ref="BV23:BY23"/>
    <mergeCell ref="B24:F24"/>
    <mergeCell ref="G24:I24"/>
    <mergeCell ref="K24:N24"/>
    <mergeCell ref="O24:Q24"/>
    <mergeCell ref="Z24:AC24"/>
    <mergeCell ref="AE24:AG24"/>
    <mergeCell ref="AP24:AS24"/>
    <mergeCell ref="AU24:AW24"/>
    <mergeCell ref="BF24:BI24"/>
    <mergeCell ref="BK24:BM24"/>
    <mergeCell ref="BV24:BY24"/>
    <mergeCell ref="B23:F23"/>
    <mergeCell ref="G23:I23"/>
    <mergeCell ref="K23:N23"/>
    <mergeCell ref="O23:Q23"/>
    <mergeCell ref="Z23:AC23"/>
    <mergeCell ref="AE23:AG23"/>
    <mergeCell ref="AP23:AS23"/>
    <mergeCell ref="AU23:AW23"/>
    <mergeCell ref="BF23:BI23"/>
    <mergeCell ref="BK25:BM25"/>
    <mergeCell ref="BV25:BY25"/>
    <mergeCell ref="B26:F26"/>
    <mergeCell ref="G26:I26"/>
    <mergeCell ref="K26:N26"/>
    <mergeCell ref="O26:Q26"/>
    <mergeCell ref="Z26:AC26"/>
    <mergeCell ref="AE26:AG26"/>
    <mergeCell ref="AP26:AS26"/>
    <mergeCell ref="AU26:AW26"/>
    <mergeCell ref="BF26:BI26"/>
    <mergeCell ref="BK26:BM26"/>
    <mergeCell ref="BV26:BY26"/>
    <mergeCell ref="B25:F25"/>
    <mergeCell ref="G25:I25"/>
    <mergeCell ref="K25:N25"/>
    <mergeCell ref="O25:Q25"/>
    <mergeCell ref="Z25:AC25"/>
    <mergeCell ref="AE25:AG25"/>
    <mergeCell ref="AP25:AS25"/>
    <mergeCell ref="AU25:AW25"/>
    <mergeCell ref="BF25:BI25"/>
    <mergeCell ref="BK27:BM27"/>
    <mergeCell ref="BV27:BY27"/>
    <mergeCell ref="B28:F28"/>
    <mergeCell ref="G28:I28"/>
    <mergeCell ref="K28:N28"/>
    <mergeCell ref="O28:Q28"/>
    <mergeCell ref="Z28:AC28"/>
    <mergeCell ref="AE28:AG28"/>
    <mergeCell ref="AP28:AS28"/>
    <mergeCell ref="AU28:AW28"/>
    <mergeCell ref="BF28:BI28"/>
    <mergeCell ref="BK28:BM28"/>
    <mergeCell ref="BV28:BY28"/>
    <mergeCell ref="B27:F27"/>
    <mergeCell ref="G27:I27"/>
    <mergeCell ref="K27:N27"/>
    <mergeCell ref="O27:Q27"/>
    <mergeCell ref="Z27:AC27"/>
    <mergeCell ref="AE27:AG27"/>
    <mergeCell ref="AP27:AS27"/>
    <mergeCell ref="AU27:AW27"/>
    <mergeCell ref="BF27:BI27"/>
    <mergeCell ref="BK29:BM29"/>
    <mergeCell ref="BV29:BY29"/>
    <mergeCell ref="B30:F30"/>
    <mergeCell ref="G30:I30"/>
    <mergeCell ref="K30:N30"/>
    <mergeCell ref="O30:Q30"/>
    <mergeCell ref="Z30:AC30"/>
    <mergeCell ref="AE30:AG30"/>
    <mergeCell ref="AP30:AS30"/>
    <mergeCell ref="AU30:AW30"/>
    <mergeCell ref="BF30:BI30"/>
    <mergeCell ref="BK30:BM30"/>
    <mergeCell ref="BV30:BY30"/>
    <mergeCell ref="B29:F29"/>
    <mergeCell ref="G29:I29"/>
    <mergeCell ref="K29:N29"/>
    <mergeCell ref="O29:Q29"/>
    <mergeCell ref="Z29:AC29"/>
    <mergeCell ref="AE29:AG29"/>
    <mergeCell ref="AP29:AS29"/>
    <mergeCell ref="AU29:AW29"/>
    <mergeCell ref="BF29:BI29"/>
    <mergeCell ref="BF44:BI44"/>
    <mergeCell ref="BK44:BM44"/>
    <mergeCell ref="BV44:BY44"/>
    <mergeCell ref="B43:F43"/>
    <mergeCell ref="G43:I43"/>
    <mergeCell ref="K43:N43"/>
    <mergeCell ref="O43:Q43"/>
    <mergeCell ref="Z43:AC43"/>
    <mergeCell ref="AE43:AG43"/>
    <mergeCell ref="AP43:AS43"/>
    <mergeCell ref="AU43:AW43"/>
    <mergeCell ref="BF43:BI43"/>
    <mergeCell ref="BK45:BM45"/>
    <mergeCell ref="BV45:BY45"/>
    <mergeCell ref="B46:F46"/>
    <mergeCell ref="G46:I46"/>
    <mergeCell ref="K46:N46"/>
    <mergeCell ref="O46:Q46"/>
    <mergeCell ref="Z46:AC46"/>
    <mergeCell ref="AE46:AG46"/>
    <mergeCell ref="AP46:AS46"/>
    <mergeCell ref="AU46:AW46"/>
    <mergeCell ref="BF46:BI46"/>
    <mergeCell ref="BK46:BM46"/>
    <mergeCell ref="BV46:BY46"/>
    <mergeCell ref="B45:F45"/>
    <mergeCell ref="G45:I45"/>
    <mergeCell ref="K45:N45"/>
    <mergeCell ref="O45:Q45"/>
    <mergeCell ref="Z45:AC45"/>
    <mergeCell ref="AE45:AG45"/>
    <mergeCell ref="AP45:AS45"/>
    <mergeCell ref="AU45:AW45"/>
    <mergeCell ref="BF45:BI45"/>
    <mergeCell ref="BK47:BM47"/>
    <mergeCell ref="BV47:BY47"/>
    <mergeCell ref="B48:F48"/>
    <mergeCell ref="G48:I48"/>
    <mergeCell ref="K48:N48"/>
    <mergeCell ref="O48:Q48"/>
    <mergeCell ref="Z48:AC48"/>
    <mergeCell ref="AE48:AG48"/>
    <mergeCell ref="AP48:AS48"/>
    <mergeCell ref="AU48:AW48"/>
    <mergeCell ref="BF48:BI48"/>
    <mergeCell ref="BK48:BM48"/>
    <mergeCell ref="BV48:BY48"/>
    <mergeCell ref="B47:F47"/>
    <mergeCell ref="G47:I47"/>
    <mergeCell ref="K47:N47"/>
    <mergeCell ref="O47:Q47"/>
    <mergeCell ref="Z47:AC47"/>
    <mergeCell ref="AE47:AG47"/>
    <mergeCell ref="AP47:AS47"/>
    <mergeCell ref="AU47:AW47"/>
    <mergeCell ref="BF47:BI47"/>
    <mergeCell ref="BK49:BM49"/>
    <mergeCell ref="BV49:BY49"/>
    <mergeCell ref="B50:F50"/>
    <mergeCell ref="G50:I50"/>
    <mergeCell ref="K50:N50"/>
    <mergeCell ref="O50:Q50"/>
    <mergeCell ref="Z50:AC50"/>
    <mergeCell ref="AE50:AG50"/>
    <mergeCell ref="AP50:AS50"/>
    <mergeCell ref="AU50:AW50"/>
    <mergeCell ref="BF50:BI50"/>
    <mergeCell ref="BK50:BM50"/>
    <mergeCell ref="BV50:BY50"/>
    <mergeCell ref="B49:F49"/>
    <mergeCell ref="G49:I49"/>
    <mergeCell ref="K49:N49"/>
    <mergeCell ref="B81:F81"/>
    <mergeCell ref="G81:I81"/>
    <mergeCell ref="K81:N81"/>
    <mergeCell ref="O81:Q81"/>
    <mergeCell ref="Z81:AC81"/>
    <mergeCell ref="AE81:AG81"/>
    <mergeCell ref="AP81:AS81"/>
    <mergeCell ref="O49:Q49"/>
    <mergeCell ref="Z49:AC49"/>
    <mergeCell ref="AE49:AG49"/>
    <mergeCell ref="AP49:AS49"/>
    <mergeCell ref="AU49:AW49"/>
    <mergeCell ref="BF49:BI49"/>
    <mergeCell ref="A66:AT66"/>
    <mergeCell ref="A67:A68"/>
    <mergeCell ref="B67:F68"/>
    <mergeCell ref="G105:I105"/>
    <mergeCell ref="K105:N105"/>
    <mergeCell ref="O105:Q105"/>
    <mergeCell ref="Z105:AC105"/>
    <mergeCell ref="AE105:AG105"/>
    <mergeCell ref="AP105:AS105"/>
    <mergeCell ref="AU105:BI105"/>
    <mergeCell ref="BV105:BY105"/>
    <mergeCell ref="B103:F103"/>
    <mergeCell ref="G103:I103"/>
    <mergeCell ref="K103:N103"/>
    <mergeCell ref="O103:Q103"/>
    <mergeCell ref="Z103:AC103"/>
    <mergeCell ref="AE103:AG103"/>
    <mergeCell ref="AP103:AS103"/>
    <mergeCell ref="AU103:BI103"/>
    <mergeCell ref="BV103:BY103"/>
    <mergeCell ref="BV109:BY109"/>
    <mergeCell ref="B108:F108"/>
    <mergeCell ref="G108:I108"/>
    <mergeCell ref="K108:N108"/>
    <mergeCell ref="O108:Q108"/>
    <mergeCell ref="Z108:AC108"/>
    <mergeCell ref="AE108:AG108"/>
    <mergeCell ref="AP108:AS108"/>
    <mergeCell ref="AU108:BI108"/>
    <mergeCell ref="B106:F106"/>
    <mergeCell ref="G106:I106"/>
    <mergeCell ref="K106:N106"/>
    <mergeCell ref="O106:Q106"/>
    <mergeCell ref="Z106:AC106"/>
    <mergeCell ref="AE106:AG106"/>
    <mergeCell ref="AP106:AS106"/>
    <mergeCell ref="AU106:BI106"/>
    <mergeCell ref="BV106:BY106"/>
    <mergeCell ref="B110:F110"/>
    <mergeCell ref="G110:I110"/>
    <mergeCell ref="K110:N110"/>
    <mergeCell ref="O110:Q110"/>
    <mergeCell ref="Z110:AC110"/>
    <mergeCell ref="AE110:AG110"/>
    <mergeCell ref="AP110:AS110"/>
    <mergeCell ref="AU110:BI110"/>
    <mergeCell ref="B107:F107"/>
    <mergeCell ref="G107:I107"/>
    <mergeCell ref="K107:N107"/>
    <mergeCell ref="O107:Q107"/>
    <mergeCell ref="Z107:AC107"/>
    <mergeCell ref="AE107:AG107"/>
    <mergeCell ref="AP107:AS107"/>
    <mergeCell ref="AU107:BI107"/>
    <mergeCell ref="B104:F104"/>
    <mergeCell ref="G104:I104"/>
    <mergeCell ref="K104:N104"/>
    <mergeCell ref="O104:Q104"/>
    <mergeCell ref="Z104:AC104"/>
    <mergeCell ref="AE104:AG104"/>
    <mergeCell ref="AP104:AS104"/>
    <mergeCell ref="B109:F109"/>
    <mergeCell ref="G109:I109"/>
    <mergeCell ref="K109:N109"/>
    <mergeCell ref="O109:Q109"/>
    <mergeCell ref="Z109:AC109"/>
    <mergeCell ref="AE109:AG109"/>
    <mergeCell ref="AP109:AS109"/>
    <mergeCell ref="AU109:BI109"/>
    <mergeCell ref="B105:F105"/>
    <mergeCell ref="K82:N82"/>
    <mergeCell ref="O82:Q82"/>
    <mergeCell ref="Z82:AC82"/>
    <mergeCell ref="AE82:AG82"/>
    <mergeCell ref="AP82:AS82"/>
    <mergeCell ref="AU82:BI82"/>
    <mergeCell ref="BV82:BY82"/>
    <mergeCell ref="B85:F85"/>
    <mergeCell ref="G85:I85"/>
    <mergeCell ref="K85:N85"/>
    <mergeCell ref="O85:Q85"/>
    <mergeCell ref="Z85:AC85"/>
    <mergeCell ref="AE85:AG85"/>
    <mergeCell ref="AP85:AS85"/>
    <mergeCell ref="AU85:BI85"/>
    <mergeCell ref="BV85:BY85"/>
    <mergeCell ref="B84:F84"/>
    <mergeCell ref="G84:I84"/>
    <mergeCell ref="K84:N84"/>
    <mergeCell ref="O84:Q84"/>
    <mergeCell ref="Z84:AC84"/>
    <mergeCell ref="AE84:AG84"/>
    <mergeCell ref="AP84:AS84"/>
    <mergeCell ref="AU84:BI84"/>
    <mergeCell ref="BV84:BY84"/>
    <mergeCell ref="B87:F87"/>
    <mergeCell ref="G87:I87"/>
    <mergeCell ref="K87:N87"/>
    <mergeCell ref="O87:Q87"/>
    <mergeCell ref="Z87:AC87"/>
    <mergeCell ref="AE87:AG87"/>
    <mergeCell ref="AP87:AS87"/>
    <mergeCell ref="AU87:BI87"/>
    <mergeCell ref="BV87:BY87"/>
    <mergeCell ref="B86:F86"/>
    <mergeCell ref="G86:I86"/>
    <mergeCell ref="K86:N86"/>
    <mergeCell ref="O86:Q86"/>
    <mergeCell ref="Z86:AC86"/>
    <mergeCell ref="AE86:AG86"/>
    <mergeCell ref="AP86:AS86"/>
    <mergeCell ref="AU86:BI86"/>
    <mergeCell ref="BV86:BY86"/>
    <mergeCell ref="BV90:BY90"/>
    <mergeCell ref="B89:F89"/>
    <mergeCell ref="G89:I89"/>
    <mergeCell ref="K89:N89"/>
    <mergeCell ref="O89:Q89"/>
    <mergeCell ref="Z89:AC89"/>
    <mergeCell ref="AE89:AG89"/>
    <mergeCell ref="AP89:AS89"/>
    <mergeCell ref="AU89:BI89"/>
    <mergeCell ref="BV89:BY89"/>
    <mergeCell ref="B88:F88"/>
    <mergeCell ref="G88:I88"/>
    <mergeCell ref="K88:N88"/>
    <mergeCell ref="O88:Q88"/>
    <mergeCell ref="Z88:AC88"/>
    <mergeCell ref="AE88:AG88"/>
    <mergeCell ref="AP88:AS88"/>
    <mergeCell ref="AU88:BI88"/>
    <mergeCell ref="BV88:BY88"/>
    <mergeCell ref="B91:F91"/>
    <mergeCell ref="G91:I91"/>
    <mergeCell ref="K91:N91"/>
    <mergeCell ref="O91:Q91"/>
    <mergeCell ref="Z91:AC91"/>
    <mergeCell ref="AE91:AG91"/>
    <mergeCell ref="AP91:AS91"/>
    <mergeCell ref="AU91:BI91"/>
    <mergeCell ref="BK91:BM91"/>
    <mergeCell ref="B90:F90"/>
    <mergeCell ref="G90:I90"/>
    <mergeCell ref="K90:N90"/>
    <mergeCell ref="O90:Q90"/>
    <mergeCell ref="Z90:AC90"/>
    <mergeCell ref="AE90:AG90"/>
    <mergeCell ref="AP90:AS90"/>
    <mergeCell ref="AU90:BI90"/>
    <mergeCell ref="BV94:BY94"/>
    <mergeCell ref="B93:F93"/>
    <mergeCell ref="G93:I93"/>
    <mergeCell ref="K93:N93"/>
    <mergeCell ref="O93:Q93"/>
    <mergeCell ref="Z93:AC93"/>
    <mergeCell ref="AE93:AG93"/>
    <mergeCell ref="AP93:AS93"/>
    <mergeCell ref="AU93:BI93"/>
    <mergeCell ref="BV93:BY93"/>
    <mergeCell ref="B92:F92"/>
    <mergeCell ref="G92:I92"/>
    <mergeCell ref="K92:N92"/>
    <mergeCell ref="O92:Q92"/>
    <mergeCell ref="Z92:AC92"/>
    <mergeCell ref="AE92:AG92"/>
    <mergeCell ref="AP92:AS92"/>
    <mergeCell ref="AU92:BI92"/>
    <mergeCell ref="BV92:BY92"/>
    <mergeCell ref="B94:F94"/>
    <mergeCell ref="G94:I94"/>
    <mergeCell ref="K94:N94"/>
    <mergeCell ref="O94:Q94"/>
    <mergeCell ref="Z94:AC94"/>
    <mergeCell ref="AE94:AG94"/>
    <mergeCell ref="AP94:AS94"/>
    <mergeCell ref="AU94:BI94"/>
    <mergeCell ref="BV97:BY97"/>
    <mergeCell ref="B96:F96"/>
    <mergeCell ref="G96:I96"/>
    <mergeCell ref="K96:N96"/>
    <mergeCell ref="O96:Q96"/>
    <mergeCell ref="Z96:AC96"/>
    <mergeCell ref="AE96:AG96"/>
    <mergeCell ref="AP96:AS96"/>
    <mergeCell ref="AU96:BI96"/>
    <mergeCell ref="BV96:BY96"/>
    <mergeCell ref="B95:F95"/>
    <mergeCell ref="G95:I95"/>
    <mergeCell ref="K95:N95"/>
    <mergeCell ref="O95:Q95"/>
    <mergeCell ref="Z95:AC95"/>
    <mergeCell ref="AE95:AG95"/>
    <mergeCell ref="AP95:AS95"/>
    <mergeCell ref="AU95:BI95"/>
    <mergeCell ref="BV95:BY95"/>
    <mergeCell ref="B97:F97"/>
    <mergeCell ref="G97:I97"/>
    <mergeCell ref="K97:N97"/>
    <mergeCell ref="O97:Q97"/>
    <mergeCell ref="Z97:AC97"/>
    <mergeCell ref="AE97:AG97"/>
    <mergeCell ref="AP97:AS97"/>
    <mergeCell ref="AU97:BI97"/>
    <mergeCell ref="BV100:BY100"/>
    <mergeCell ref="B99:F99"/>
    <mergeCell ref="G99:I99"/>
    <mergeCell ref="K99:N99"/>
    <mergeCell ref="O99:Q99"/>
    <mergeCell ref="Z99:AC99"/>
    <mergeCell ref="AE99:AG99"/>
    <mergeCell ref="AP99:AS99"/>
    <mergeCell ref="AU99:BI99"/>
    <mergeCell ref="BV99:BY99"/>
    <mergeCell ref="B98:F98"/>
    <mergeCell ref="G98:I98"/>
    <mergeCell ref="K98:N98"/>
    <mergeCell ref="O98:Q98"/>
    <mergeCell ref="Z98:AC98"/>
    <mergeCell ref="AE98:AG98"/>
    <mergeCell ref="AP98:AS98"/>
    <mergeCell ref="AU98:BI98"/>
    <mergeCell ref="BV98:BY98"/>
    <mergeCell ref="B100:F100"/>
    <mergeCell ref="G100:I100"/>
    <mergeCell ref="K100:N100"/>
    <mergeCell ref="O100:Q100"/>
    <mergeCell ref="Z100:AC100"/>
    <mergeCell ref="AE100:AG100"/>
    <mergeCell ref="AP100:AS100"/>
    <mergeCell ref="AU100:BI100"/>
    <mergeCell ref="B73:F73"/>
    <mergeCell ref="G73:I73"/>
    <mergeCell ref="K73:N73"/>
    <mergeCell ref="O73:Q73"/>
    <mergeCell ref="Z73:AC73"/>
    <mergeCell ref="AE73:AG73"/>
    <mergeCell ref="AP73:AS73"/>
    <mergeCell ref="AU73:BI73"/>
    <mergeCell ref="BV73:BY73"/>
    <mergeCell ref="B72:F72"/>
    <mergeCell ref="G72:I72"/>
    <mergeCell ref="K72:N72"/>
    <mergeCell ref="O72:Q72"/>
    <mergeCell ref="Z72:AC72"/>
    <mergeCell ref="AE72:AG72"/>
    <mergeCell ref="AP72:AS72"/>
    <mergeCell ref="AU72:BI72"/>
    <mergeCell ref="BK72:BM72"/>
    <mergeCell ref="B75:F75"/>
    <mergeCell ref="G75:I75"/>
    <mergeCell ref="K75:N75"/>
    <mergeCell ref="O75:Q75"/>
    <mergeCell ref="Z75:AC75"/>
    <mergeCell ref="AE75:AG75"/>
    <mergeCell ref="AP75:AS75"/>
    <mergeCell ref="AU75:BI75"/>
    <mergeCell ref="BV75:BY75"/>
    <mergeCell ref="B74:F74"/>
    <mergeCell ref="G74:I74"/>
    <mergeCell ref="K74:N74"/>
    <mergeCell ref="O74:Q74"/>
    <mergeCell ref="Z74:AC74"/>
    <mergeCell ref="AE74:AG74"/>
    <mergeCell ref="AP74:AS74"/>
    <mergeCell ref="AU74:BI74"/>
    <mergeCell ref="BV74:BY74"/>
    <mergeCell ref="AU78:BI78"/>
    <mergeCell ref="BV78:BY78"/>
    <mergeCell ref="B77:F77"/>
    <mergeCell ref="G77:I77"/>
    <mergeCell ref="K77:N77"/>
    <mergeCell ref="O77:Q77"/>
    <mergeCell ref="Z77:AC77"/>
    <mergeCell ref="AE77:AG77"/>
    <mergeCell ref="AP77:AS77"/>
    <mergeCell ref="AU77:BI77"/>
    <mergeCell ref="BV77:BY77"/>
    <mergeCell ref="B76:F76"/>
    <mergeCell ref="G76:I76"/>
    <mergeCell ref="K76:N76"/>
    <mergeCell ref="O76:Q76"/>
    <mergeCell ref="Z76:AC76"/>
    <mergeCell ref="AE76:AG76"/>
    <mergeCell ref="AP76:AS76"/>
    <mergeCell ref="AU76:BI76"/>
    <mergeCell ref="BV76:BY76"/>
    <mergeCell ref="A62:G62"/>
    <mergeCell ref="H62:I62"/>
    <mergeCell ref="J62:X62"/>
    <mergeCell ref="BJ108:BN108"/>
    <mergeCell ref="BO108:BP108"/>
    <mergeCell ref="BQ108:CB108"/>
    <mergeCell ref="A64:AI64"/>
    <mergeCell ref="B80:F80"/>
    <mergeCell ref="G80:I80"/>
    <mergeCell ref="K80:N80"/>
    <mergeCell ref="O80:Q80"/>
    <mergeCell ref="Z80:AC80"/>
    <mergeCell ref="AE80:AG80"/>
    <mergeCell ref="AP80:AS80"/>
    <mergeCell ref="AU80:BI80"/>
    <mergeCell ref="BV80:BY80"/>
    <mergeCell ref="B79:F79"/>
    <mergeCell ref="G79:I79"/>
    <mergeCell ref="K79:N79"/>
    <mergeCell ref="O79:Q79"/>
    <mergeCell ref="Z79:AC79"/>
    <mergeCell ref="AE79:AG79"/>
    <mergeCell ref="AP79:AS79"/>
    <mergeCell ref="AU79:BI79"/>
    <mergeCell ref="BV79:BY79"/>
    <mergeCell ref="B78:F78"/>
    <mergeCell ref="G78:I78"/>
    <mergeCell ref="K78:N78"/>
    <mergeCell ref="O78:Q78"/>
    <mergeCell ref="Z78:AC78"/>
    <mergeCell ref="AE78:AG78"/>
    <mergeCell ref="AP78:AS78"/>
  </mergeCells>
  <phoneticPr fontId="5"/>
  <dataValidations count="2">
    <dataValidation type="list" allowBlank="1" showInputMessage="1" showErrorMessage="1" sqref="G9:I58 G71:I120">
      <formula1>$A$127:$A$135</formula1>
    </dataValidation>
    <dataValidation type="list" allowBlank="1" showInputMessage="1" showErrorMessage="1" sqref="K9:N58 K71:N120">
      <formula1>$F$127:$F$131</formula1>
    </dataValidation>
  </dataValidations>
  <printOptions horizontalCentered="1"/>
  <pageMargins left="0.19685039370078741" right="0.19685039370078741" top="0.31496062992125984" bottom="0.23622047244094491" header="0.31496062992125984" footer="0.19685039370078741"/>
  <pageSetup paperSize="9" scale="50" fitToHeight="2" orientation="landscape" r:id="rId1"/>
  <rowBreaks count="1" manualBreakCount="1">
    <brk id="63" max="7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AJ84"/>
  <sheetViews>
    <sheetView view="pageBreakPreview" topLeftCell="A2" zoomScale="80" zoomScaleNormal="100" zoomScaleSheetLayoutView="80" workbookViewId="0">
      <selection activeCell="P14" sqref="P14:S14"/>
    </sheetView>
  </sheetViews>
  <sheetFormatPr defaultColWidth="9" defaultRowHeight="18" customHeight="1" x14ac:dyDescent="0.15"/>
  <cols>
    <col min="1" max="1" width="2.125" style="1" customWidth="1"/>
    <col min="2" max="2" width="3.25" style="1" customWidth="1"/>
    <col min="3" max="3" width="5.625" style="1" customWidth="1"/>
    <col min="4" max="8" width="3.25" style="1" customWidth="1"/>
    <col min="9" max="9" width="3.375" style="1" customWidth="1"/>
    <col min="10" max="15" width="3.25" style="1" customWidth="1"/>
    <col min="16" max="27" width="3.75" style="1" customWidth="1"/>
    <col min="28" max="32" width="3.25" style="1" customWidth="1"/>
    <col min="33" max="33" width="2.75" style="1" customWidth="1"/>
    <col min="34" max="34" width="1.625" style="1" customWidth="1"/>
    <col min="35" max="35" width="3" style="1" hidden="1" customWidth="1"/>
    <col min="36" max="36" width="3" style="1" customWidth="1"/>
    <col min="37" max="37" width="11.25" style="1" bestFit="1" customWidth="1"/>
    <col min="38" max="16384" width="9" style="1"/>
  </cols>
  <sheetData>
    <row r="1" spans="1:36" ht="18" hidden="1" customHeight="1" x14ac:dyDescent="0.15">
      <c r="P1" s="46"/>
    </row>
    <row r="2" spans="1:36" ht="18" customHeight="1" x14ac:dyDescent="0.15">
      <c r="A2" s="246" t="s">
        <v>186</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row>
    <row r="3" spans="1:36" ht="18" customHeight="1" x14ac:dyDescent="0.15">
      <c r="A3" s="603" t="s">
        <v>299</v>
      </c>
      <c r="B3" s="603"/>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110"/>
      <c r="AI3" s="110"/>
      <c r="AJ3" s="110"/>
    </row>
    <row r="4" spans="1:36" s="4" customFormat="1" ht="9.9499999999999993" customHeight="1" x14ac:dyDescent="0.15">
      <c r="A4" s="255"/>
      <c r="B4" s="255"/>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110"/>
      <c r="AI4" s="110"/>
      <c r="AJ4" s="110"/>
    </row>
    <row r="5" spans="1:36" s="4" customFormat="1" ht="18" customHeight="1" x14ac:dyDescent="0.15">
      <c r="A5" s="255"/>
      <c r="B5" s="604" t="s">
        <v>55</v>
      </c>
      <c r="C5" s="604"/>
      <c r="D5" s="604"/>
      <c r="E5" s="604"/>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110"/>
      <c r="AI5" s="110"/>
      <c r="AJ5" s="110"/>
    </row>
    <row r="6" spans="1:36" ht="18" customHeight="1" thickBot="1" x14ac:dyDescent="0.2">
      <c r="A6" s="256"/>
      <c r="B6" s="256"/>
      <c r="C6" s="256"/>
      <c r="D6" s="256"/>
      <c r="E6" s="256"/>
      <c r="F6" s="256"/>
      <c r="G6" s="256"/>
      <c r="H6" s="256"/>
      <c r="I6" s="256"/>
      <c r="J6" s="256"/>
      <c r="K6" s="256"/>
      <c r="L6" s="256"/>
      <c r="M6" s="256"/>
      <c r="N6" s="256"/>
      <c r="O6" s="249"/>
      <c r="P6" s="249"/>
      <c r="Q6" s="249"/>
      <c r="R6" s="249"/>
      <c r="S6" s="249"/>
      <c r="T6" s="249"/>
      <c r="U6" s="605">
        <f ca="1">TODAY()</f>
        <v>44218</v>
      </c>
      <c r="V6" s="605"/>
      <c r="W6" s="605"/>
      <c r="X6" s="605"/>
      <c r="Y6" s="605"/>
      <c r="Z6" s="605"/>
      <c r="AA6" s="605"/>
      <c r="AB6" s="605"/>
      <c r="AC6" s="605"/>
      <c r="AD6" s="605"/>
      <c r="AE6" s="605"/>
      <c r="AF6" s="605"/>
      <c r="AG6" s="605"/>
      <c r="AH6" s="110"/>
      <c r="AI6" s="110"/>
      <c r="AJ6" s="110"/>
    </row>
    <row r="7" spans="1:36" ht="17.25" customHeight="1" x14ac:dyDescent="0.15">
      <c r="A7" s="110"/>
      <c r="B7" s="257"/>
      <c r="C7" s="258"/>
      <c r="D7" s="258"/>
      <c r="E7" s="258"/>
      <c r="F7" s="258"/>
      <c r="G7" s="258"/>
      <c r="H7" s="258"/>
      <c r="I7" s="257"/>
      <c r="J7" s="257"/>
      <c r="K7" s="257"/>
      <c r="L7" s="257"/>
      <c r="M7" s="257"/>
      <c r="N7" s="259"/>
      <c r="O7" s="606" t="s">
        <v>265</v>
      </c>
      <c r="P7" s="607"/>
      <c r="Q7" s="607"/>
      <c r="R7" s="607"/>
      <c r="S7" s="607"/>
      <c r="T7" s="607"/>
      <c r="U7" s="608" t="s">
        <v>54</v>
      </c>
      <c r="V7" s="609"/>
      <c r="W7" s="609"/>
      <c r="X7" s="610">
        <f>①第６号様式添付書類２!F2</f>
        <v>0</v>
      </c>
      <c r="Y7" s="610"/>
      <c r="Z7" s="610"/>
      <c r="AA7" s="610"/>
      <c r="AB7" s="610"/>
      <c r="AC7" s="610"/>
      <c r="AD7" s="610"/>
      <c r="AE7" s="610"/>
      <c r="AF7" s="610"/>
      <c r="AG7" s="185" t="s">
        <v>53</v>
      </c>
      <c r="AH7" s="110"/>
      <c r="AI7" s="110"/>
      <c r="AJ7" s="110"/>
    </row>
    <row r="8" spans="1:36" ht="17.25" customHeight="1" x14ac:dyDescent="0.15">
      <c r="A8" s="110"/>
      <c r="B8" s="110"/>
      <c r="C8" s="258"/>
      <c r="D8" s="258"/>
      <c r="E8" s="258"/>
      <c r="F8" s="110"/>
      <c r="G8" s="110"/>
      <c r="H8" s="110"/>
      <c r="I8" s="110"/>
      <c r="J8" s="110"/>
      <c r="K8" s="110"/>
      <c r="L8" s="110"/>
      <c r="M8" s="110"/>
      <c r="N8" s="110"/>
      <c r="O8" s="623" t="s">
        <v>52</v>
      </c>
      <c r="P8" s="624"/>
      <c r="Q8" s="624"/>
      <c r="R8" s="624"/>
      <c r="S8" s="624"/>
      <c r="T8" s="624"/>
      <c r="U8" s="625">
        <f>①第６号様式添付書類２!E3</f>
        <v>0</v>
      </c>
      <c r="V8" s="626"/>
      <c r="W8" s="626"/>
      <c r="X8" s="626"/>
      <c r="Y8" s="626"/>
      <c r="Z8" s="626"/>
      <c r="AA8" s="626"/>
      <c r="AB8" s="626"/>
      <c r="AC8" s="626"/>
      <c r="AD8" s="626"/>
      <c r="AE8" s="626"/>
      <c r="AF8" s="626"/>
      <c r="AG8" s="627"/>
      <c r="AH8" s="110"/>
      <c r="AI8" s="110"/>
      <c r="AJ8" s="110"/>
    </row>
    <row r="9" spans="1:36" ht="17.25" customHeight="1" x14ac:dyDescent="0.15">
      <c r="A9" s="110"/>
      <c r="B9" s="110"/>
      <c r="C9" s="258"/>
      <c r="D9" s="258"/>
      <c r="E9" s="258"/>
      <c r="F9" s="110"/>
      <c r="G9" s="110"/>
      <c r="H9" s="110"/>
      <c r="I9" s="110"/>
      <c r="J9" s="110"/>
      <c r="K9" s="110"/>
      <c r="L9" s="110"/>
      <c r="M9" s="110"/>
      <c r="N9" s="110"/>
      <c r="O9" s="623" t="s">
        <v>51</v>
      </c>
      <c r="P9" s="624"/>
      <c r="Q9" s="624"/>
      <c r="R9" s="624"/>
      <c r="S9" s="624"/>
      <c r="T9" s="624"/>
      <c r="U9" s="628">
        <f>①第６号様式添付書類２!E4</f>
        <v>0</v>
      </c>
      <c r="V9" s="629"/>
      <c r="W9" s="629"/>
      <c r="X9" s="629"/>
      <c r="Y9" s="629"/>
      <c r="Z9" s="629"/>
      <c r="AA9" s="629"/>
      <c r="AB9" s="629"/>
      <c r="AC9" s="629"/>
      <c r="AD9" s="629"/>
      <c r="AE9" s="629"/>
      <c r="AF9" s="629"/>
      <c r="AG9" s="630"/>
      <c r="AH9" s="110"/>
      <c r="AI9" s="110"/>
      <c r="AJ9" s="110"/>
    </row>
    <row r="10" spans="1:36" ht="17.25" customHeight="1" x14ac:dyDescent="0.15">
      <c r="A10" s="110"/>
      <c r="B10" s="110"/>
      <c r="C10" s="258"/>
      <c r="D10" s="258"/>
      <c r="E10" s="258"/>
      <c r="F10" s="110"/>
      <c r="G10" s="110"/>
      <c r="H10" s="110"/>
      <c r="I10" s="110"/>
      <c r="J10" s="110"/>
      <c r="K10" s="110"/>
      <c r="L10" s="110"/>
      <c r="M10" s="110"/>
      <c r="N10" s="110"/>
      <c r="O10" s="631" t="s">
        <v>187</v>
      </c>
      <c r="P10" s="632"/>
      <c r="Q10" s="632"/>
      <c r="R10" s="632"/>
      <c r="S10" s="632"/>
      <c r="T10" s="633"/>
      <c r="U10" s="634">
        <f>①第６号様式添付書類２!E5</f>
        <v>0</v>
      </c>
      <c r="V10" s="635"/>
      <c r="W10" s="635"/>
      <c r="X10" s="635"/>
      <c r="Y10" s="635"/>
      <c r="Z10" s="635"/>
      <c r="AA10" s="635"/>
      <c r="AB10" s="635"/>
      <c r="AC10" s="635"/>
      <c r="AD10" s="635"/>
      <c r="AE10" s="635"/>
      <c r="AF10" s="635"/>
      <c r="AG10" s="636"/>
      <c r="AH10" s="110"/>
      <c r="AI10" s="110"/>
      <c r="AJ10" s="110"/>
    </row>
    <row r="11" spans="1:36" ht="17.25" customHeight="1" thickBot="1" x14ac:dyDescent="0.2">
      <c r="A11" s="110"/>
      <c r="B11" s="110"/>
      <c r="C11" s="258"/>
      <c r="D11" s="258"/>
      <c r="E11" s="258"/>
      <c r="F11" s="260"/>
      <c r="G11" s="260"/>
      <c r="H11" s="260"/>
      <c r="I11" s="260"/>
      <c r="J11" s="260"/>
      <c r="K11" s="260"/>
      <c r="L11" s="258"/>
      <c r="M11" s="258"/>
      <c r="N11" s="258"/>
      <c r="O11" s="588" t="s">
        <v>263</v>
      </c>
      <c r="P11" s="589"/>
      <c r="Q11" s="589"/>
      <c r="R11" s="589"/>
      <c r="S11" s="589"/>
      <c r="T11" s="589"/>
      <c r="U11" s="590">
        <f>①第６号様式添付書類２!E6</f>
        <v>0</v>
      </c>
      <c r="V11" s="591"/>
      <c r="W11" s="591"/>
      <c r="X11" s="591"/>
      <c r="Y11" s="591"/>
      <c r="Z11" s="591"/>
      <c r="AA11" s="591"/>
      <c r="AB11" s="591"/>
      <c r="AC11" s="591"/>
      <c r="AD11" s="591"/>
      <c r="AE11" s="591"/>
      <c r="AF11" s="591"/>
      <c r="AG11" s="261" t="s">
        <v>48</v>
      </c>
      <c r="AH11" s="110"/>
      <c r="AI11" s="110"/>
      <c r="AJ11" s="110"/>
    </row>
    <row r="12" spans="1:36" ht="18" customHeight="1" x14ac:dyDescent="0.15">
      <c r="A12" s="257"/>
      <c r="B12" s="257"/>
      <c r="C12" s="257"/>
      <c r="D12" s="257"/>
      <c r="E12" s="257"/>
      <c r="F12" s="257"/>
      <c r="G12" s="257"/>
      <c r="H12" s="257"/>
      <c r="I12" s="257"/>
      <c r="J12" s="257"/>
      <c r="K12" s="257"/>
      <c r="L12" s="257"/>
      <c r="M12" s="257"/>
      <c r="N12" s="257"/>
      <c r="O12" s="257"/>
      <c r="P12" s="257"/>
      <c r="Q12" s="262"/>
      <c r="R12" s="262"/>
      <c r="S12" s="262"/>
      <c r="T12" s="262"/>
      <c r="U12" s="262"/>
      <c r="V12" s="262"/>
      <c r="W12" s="262"/>
      <c r="X12" s="262"/>
      <c r="Y12" s="217"/>
      <c r="Z12" s="217"/>
      <c r="AA12" s="217"/>
      <c r="AB12" s="217"/>
      <c r="AC12" s="217"/>
      <c r="AD12" s="217"/>
      <c r="AE12" s="217"/>
      <c r="AF12" s="110"/>
      <c r="AG12" s="110"/>
      <c r="AH12" s="110"/>
      <c r="AI12" s="110"/>
      <c r="AJ12" s="110"/>
    </row>
    <row r="13" spans="1:36" ht="18" customHeight="1" thickBot="1" x14ac:dyDescent="0.2">
      <c r="A13" s="110" t="s">
        <v>188</v>
      </c>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row>
    <row r="14" spans="1:36" ht="18" customHeight="1" thickBot="1" x14ac:dyDescent="0.2">
      <c r="A14" s="110"/>
      <c r="B14" s="263" t="s">
        <v>17</v>
      </c>
      <c r="C14" s="592" t="s">
        <v>189</v>
      </c>
      <c r="D14" s="593"/>
      <c r="E14" s="593"/>
      <c r="F14" s="593"/>
      <c r="G14" s="593"/>
      <c r="H14" s="593"/>
      <c r="I14" s="593"/>
      <c r="J14" s="593"/>
      <c r="K14" s="593"/>
      <c r="L14" s="593"/>
      <c r="M14" s="593"/>
      <c r="N14" s="593"/>
      <c r="O14" s="594"/>
      <c r="P14" s="595"/>
      <c r="Q14" s="596"/>
      <c r="R14" s="596"/>
      <c r="S14" s="597"/>
      <c r="T14" s="110"/>
      <c r="U14" s="110"/>
      <c r="V14" s="110"/>
      <c r="W14" s="110"/>
      <c r="X14" s="110"/>
      <c r="Y14" s="110"/>
      <c r="Z14" s="110"/>
      <c r="AA14" s="110"/>
      <c r="AB14" s="110"/>
      <c r="AC14" s="110"/>
      <c r="AD14" s="110"/>
      <c r="AE14" s="110"/>
      <c r="AF14" s="110"/>
      <c r="AG14" s="110"/>
      <c r="AH14" s="110"/>
      <c r="AI14" s="110" t="s">
        <v>190</v>
      </c>
      <c r="AJ14" s="110"/>
    </row>
    <row r="15" spans="1:36" ht="18" customHeight="1" thickBot="1" x14ac:dyDescent="0.2">
      <c r="A15" s="110"/>
      <c r="B15" s="611" t="s">
        <v>44</v>
      </c>
      <c r="C15" s="613" t="s">
        <v>191</v>
      </c>
      <c r="D15" s="614"/>
      <c r="E15" s="614"/>
      <c r="F15" s="614"/>
      <c r="G15" s="614"/>
      <c r="H15" s="614"/>
      <c r="I15" s="614"/>
      <c r="J15" s="614"/>
      <c r="K15" s="614"/>
      <c r="L15" s="614"/>
      <c r="M15" s="614"/>
      <c r="N15" s="614"/>
      <c r="O15" s="615"/>
      <c r="P15" s="616" t="s">
        <v>192</v>
      </c>
      <c r="Q15" s="617"/>
      <c r="R15" s="264"/>
      <c r="S15" s="265" t="s">
        <v>193</v>
      </c>
      <c r="T15" s="618" t="s">
        <v>194</v>
      </c>
      <c r="U15" s="618"/>
      <c r="V15" s="266"/>
      <c r="W15" s="267" t="s">
        <v>193</v>
      </c>
      <c r="X15" s="619" t="s">
        <v>195</v>
      </c>
      <c r="Y15" s="618"/>
      <c r="Z15" s="268"/>
      <c r="AA15" s="269" t="s">
        <v>193</v>
      </c>
      <c r="AB15" s="270"/>
      <c r="AC15" s="270"/>
      <c r="AD15" s="270"/>
      <c r="AE15" s="270"/>
      <c r="AF15" s="270"/>
      <c r="AG15" s="270"/>
      <c r="AH15" s="110"/>
      <c r="AI15" s="110" t="s">
        <v>196</v>
      </c>
      <c r="AJ15" s="110"/>
    </row>
    <row r="16" spans="1:36" ht="18" customHeight="1" x14ac:dyDescent="0.15">
      <c r="A16" s="110"/>
      <c r="B16" s="612"/>
      <c r="C16" s="613"/>
      <c r="D16" s="614"/>
      <c r="E16" s="614"/>
      <c r="F16" s="614"/>
      <c r="G16" s="614"/>
      <c r="H16" s="614"/>
      <c r="I16" s="614"/>
      <c r="J16" s="614"/>
      <c r="K16" s="614"/>
      <c r="L16" s="614"/>
      <c r="M16" s="614"/>
      <c r="N16" s="614"/>
      <c r="O16" s="615"/>
      <c r="P16" s="620">
        <f>SUM(P17:AF18)</f>
        <v>0</v>
      </c>
      <c r="Q16" s="621"/>
      <c r="R16" s="621"/>
      <c r="S16" s="621"/>
      <c r="T16" s="621"/>
      <c r="U16" s="621"/>
      <c r="V16" s="621"/>
      <c r="W16" s="621"/>
      <c r="X16" s="622"/>
      <c r="Y16" s="622"/>
      <c r="Z16" s="622"/>
      <c r="AA16" s="622"/>
      <c r="AB16" s="622"/>
      <c r="AC16" s="622"/>
      <c r="AD16" s="622"/>
      <c r="AE16" s="622"/>
      <c r="AF16" s="622"/>
      <c r="AG16" s="271" t="s">
        <v>1</v>
      </c>
      <c r="AH16" s="110"/>
      <c r="AI16" s="110"/>
      <c r="AJ16" s="110"/>
    </row>
    <row r="17" spans="1:36" ht="18" customHeight="1" x14ac:dyDescent="0.15">
      <c r="A17" s="110"/>
      <c r="B17" s="272"/>
      <c r="C17" s="273"/>
      <c r="D17" s="274"/>
      <c r="E17" s="572" t="s">
        <v>197</v>
      </c>
      <c r="F17" s="572"/>
      <c r="G17" s="572"/>
      <c r="H17" s="572"/>
      <c r="I17" s="572"/>
      <c r="J17" s="572"/>
      <c r="K17" s="572"/>
      <c r="L17" s="572"/>
      <c r="M17" s="572"/>
      <c r="N17" s="572"/>
      <c r="O17" s="572"/>
      <c r="P17" s="586">
        <f>IF(OR(U8="認定こども園",U8="幼稚園"),ROUNDDOWN(VLOOKUP(U8,①第６号様式添付書類２!$V$3:$X$5,2,FALSE)*R15*12,-3)+ROUNDDOWN(VLOOKUP(U8,①第６号様式添付書類２!$V$3:$X$5,3,FALSE)*V15*12,-3),ROUNDDOWN(①第６号様式添付書類２!W5*R15*12,-3)+ROUNDDOWN(①第６号様式添付書類２!X5*V15*12,-3))-ROUNDDOWN(P51,-3)+ROUNDDOWN(P53,-3)</f>
        <v>0</v>
      </c>
      <c r="Q17" s="587"/>
      <c r="R17" s="587"/>
      <c r="S17" s="587"/>
      <c r="T17" s="587"/>
      <c r="U17" s="587"/>
      <c r="V17" s="587"/>
      <c r="W17" s="587"/>
      <c r="X17" s="587"/>
      <c r="Y17" s="587"/>
      <c r="Z17" s="587"/>
      <c r="AA17" s="587"/>
      <c r="AB17" s="587"/>
      <c r="AC17" s="587"/>
      <c r="AD17" s="587"/>
      <c r="AE17" s="587"/>
      <c r="AF17" s="587"/>
      <c r="AG17" s="275" t="s">
        <v>1</v>
      </c>
      <c r="AH17" s="110"/>
      <c r="AI17" s="110"/>
      <c r="AJ17" s="110"/>
    </row>
    <row r="18" spans="1:36" ht="18" customHeight="1" x14ac:dyDescent="0.15">
      <c r="A18" s="110"/>
      <c r="B18" s="272"/>
      <c r="C18" s="273"/>
      <c r="D18" s="274"/>
      <c r="E18" s="637" t="s">
        <v>198</v>
      </c>
      <c r="F18" s="637"/>
      <c r="G18" s="637"/>
      <c r="H18" s="637"/>
      <c r="I18" s="637"/>
      <c r="J18" s="637"/>
      <c r="K18" s="637"/>
      <c r="L18" s="637"/>
      <c r="M18" s="637"/>
      <c r="N18" s="637"/>
      <c r="O18" s="637"/>
      <c r="P18" s="586">
        <f>ROUNDDOWN(50000*Z15*12,-3)</f>
        <v>0</v>
      </c>
      <c r="Q18" s="587"/>
      <c r="R18" s="587"/>
      <c r="S18" s="587"/>
      <c r="T18" s="587"/>
      <c r="U18" s="587"/>
      <c r="V18" s="587"/>
      <c r="W18" s="587"/>
      <c r="X18" s="587"/>
      <c r="Y18" s="587"/>
      <c r="Z18" s="587"/>
      <c r="AA18" s="587"/>
      <c r="AB18" s="587"/>
      <c r="AC18" s="587"/>
      <c r="AD18" s="587"/>
      <c r="AE18" s="587"/>
      <c r="AF18" s="587"/>
      <c r="AG18" s="275" t="s">
        <v>1</v>
      </c>
      <c r="AH18" s="110"/>
      <c r="AI18" s="110"/>
      <c r="AJ18" s="110"/>
    </row>
    <row r="19" spans="1:36" ht="33.950000000000003" customHeight="1" x14ac:dyDescent="0.15">
      <c r="A19" s="110"/>
      <c r="B19" s="272"/>
      <c r="C19" s="276"/>
      <c r="D19" s="583" t="s">
        <v>199</v>
      </c>
      <c r="E19" s="584"/>
      <c r="F19" s="584"/>
      <c r="G19" s="584"/>
      <c r="H19" s="584"/>
      <c r="I19" s="584"/>
      <c r="J19" s="584"/>
      <c r="K19" s="584"/>
      <c r="L19" s="584"/>
      <c r="M19" s="584"/>
      <c r="N19" s="584"/>
      <c r="O19" s="585"/>
      <c r="P19" s="586">
        <f>ROUNDDOWN((SUM(P20:AF21)),-3)</f>
        <v>0</v>
      </c>
      <c r="Q19" s="587"/>
      <c r="R19" s="587"/>
      <c r="S19" s="587"/>
      <c r="T19" s="587"/>
      <c r="U19" s="587"/>
      <c r="V19" s="587"/>
      <c r="W19" s="587"/>
      <c r="X19" s="587"/>
      <c r="Y19" s="587"/>
      <c r="Z19" s="587"/>
      <c r="AA19" s="587"/>
      <c r="AB19" s="587"/>
      <c r="AC19" s="587"/>
      <c r="AD19" s="587"/>
      <c r="AE19" s="587"/>
      <c r="AF19" s="587"/>
      <c r="AG19" s="277" t="s">
        <v>1</v>
      </c>
      <c r="AH19" s="110"/>
      <c r="AI19" s="110"/>
      <c r="AJ19" s="110"/>
    </row>
    <row r="20" spans="1:36" ht="18" customHeight="1" x14ac:dyDescent="0.15">
      <c r="A20" s="110"/>
      <c r="B20" s="272"/>
      <c r="C20" s="276"/>
      <c r="D20" s="278"/>
      <c r="E20" s="572" t="s">
        <v>200</v>
      </c>
      <c r="F20" s="572"/>
      <c r="G20" s="572"/>
      <c r="H20" s="572"/>
      <c r="I20" s="572"/>
      <c r="J20" s="572"/>
      <c r="K20" s="572"/>
      <c r="L20" s="572"/>
      <c r="M20" s="572"/>
      <c r="N20" s="572"/>
      <c r="O20" s="572"/>
      <c r="P20" s="573"/>
      <c r="Q20" s="574"/>
      <c r="R20" s="574"/>
      <c r="S20" s="574"/>
      <c r="T20" s="574"/>
      <c r="U20" s="574"/>
      <c r="V20" s="574"/>
      <c r="W20" s="574"/>
      <c r="X20" s="574"/>
      <c r="Y20" s="574"/>
      <c r="Z20" s="574"/>
      <c r="AA20" s="574"/>
      <c r="AB20" s="574"/>
      <c r="AC20" s="574"/>
      <c r="AD20" s="574"/>
      <c r="AE20" s="574"/>
      <c r="AF20" s="574"/>
      <c r="AG20" s="275" t="s">
        <v>1</v>
      </c>
      <c r="AH20" s="110"/>
      <c r="AI20" s="110"/>
      <c r="AJ20" s="110"/>
    </row>
    <row r="21" spans="1:36" ht="18" customHeight="1" thickBot="1" x14ac:dyDescent="0.2">
      <c r="A21" s="110"/>
      <c r="B21" s="272"/>
      <c r="C21" s="276"/>
      <c r="D21" s="279"/>
      <c r="E21" s="575" t="s">
        <v>201</v>
      </c>
      <c r="F21" s="575"/>
      <c r="G21" s="575"/>
      <c r="H21" s="575"/>
      <c r="I21" s="575"/>
      <c r="J21" s="575"/>
      <c r="K21" s="575"/>
      <c r="L21" s="575"/>
      <c r="M21" s="575"/>
      <c r="N21" s="575"/>
      <c r="O21" s="575"/>
      <c r="P21" s="576"/>
      <c r="Q21" s="577"/>
      <c r="R21" s="577"/>
      <c r="S21" s="577"/>
      <c r="T21" s="577"/>
      <c r="U21" s="577"/>
      <c r="V21" s="577"/>
      <c r="W21" s="577"/>
      <c r="X21" s="577"/>
      <c r="Y21" s="577"/>
      <c r="Z21" s="577"/>
      <c r="AA21" s="577"/>
      <c r="AB21" s="577"/>
      <c r="AC21" s="577"/>
      <c r="AD21" s="577"/>
      <c r="AE21" s="577"/>
      <c r="AF21" s="577"/>
      <c r="AG21" s="280" t="s">
        <v>1</v>
      </c>
      <c r="AH21" s="110"/>
      <c r="AI21" s="110"/>
      <c r="AJ21" s="110"/>
    </row>
    <row r="22" spans="1:36" ht="18" customHeight="1" thickBot="1" x14ac:dyDescent="0.2">
      <c r="A22" s="110"/>
      <c r="B22" s="281" t="s">
        <v>40</v>
      </c>
      <c r="C22" s="578" t="s">
        <v>34</v>
      </c>
      <c r="D22" s="579"/>
      <c r="E22" s="579"/>
      <c r="F22" s="579"/>
      <c r="G22" s="579"/>
      <c r="H22" s="579"/>
      <c r="I22" s="579"/>
      <c r="J22" s="579"/>
      <c r="K22" s="579"/>
      <c r="L22" s="579"/>
      <c r="M22" s="579"/>
      <c r="N22" s="579"/>
      <c r="O22" s="580"/>
      <c r="P22" s="581" t="s">
        <v>266</v>
      </c>
      <c r="Q22" s="582"/>
      <c r="R22" s="582"/>
      <c r="S22" s="582"/>
      <c r="T22" s="582"/>
      <c r="U22" s="582"/>
      <c r="V22" s="582"/>
      <c r="W22" s="582"/>
      <c r="X22" s="582"/>
      <c r="Y22" s="582"/>
      <c r="Z22" s="582"/>
      <c r="AA22" s="582"/>
      <c r="AB22" s="582"/>
      <c r="AC22" s="282" t="s">
        <v>202</v>
      </c>
      <c r="AD22" s="283">
        <v>12</v>
      </c>
      <c r="AE22" s="284" t="s">
        <v>203</v>
      </c>
      <c r="AF22" s="283"/>
      <c r="AG22" s="285" t="s">
        <v>204</v>
      </c>
      <c r="AH22" s="110"/>
      <c r="AI22" s="110"/>
      <c r="AJ22" s="110"/>
    </row>
    <row r="23" spans="1:36" ht="45" customHeight="1" x14ac:dyDescent="0.15">
      <c r="A23" s="110"/>
      <c r="B23" s="286" t="s">
        <v>33</v>
      </c>
      <c r="C23" s="598" t="s">
        <v>279</v>
      </c>
      <c r="D23" s="598"/>
      <c r="E23" s="598"/>
      <c r="F23" s="598"/>
      <c r="G23" s="598"/>
      <c r="H23" s="598"/>
      <c r="I23" s="598"/>
      <c r="J23" s="598"/>
      <c r="K23" s="598"/>
      <c r="L23" s="598"/>
      <c r="M23" s="598"/>
      <c r="N23" s="598"/>
      <c r="O23" s="598"/>
      <c r="P23" s="598"/>
      <c r="Q23" s="598"/>
      <c r="R23" s="598"/>
      <c r="S23" s="598"/>
      <c r="T23" s="598"/>
      <c r="U23" s="598"/>
      <c r="V23" s="598"/>
      <c r="W23" s="598"/>
      <c r="X23" s="598"/>
      <c r="Y23" s="598"/>
      <c r="Z23" s="598"/>
      <c r="AA23" s="598"/>
      <c r="AB23" s="598"/>
      <c r="AC23" s="598"/>
      <c r="AD23" s="598"/>
      <c r="AE23" s="598"/>
      <c r="AF23" s="598"/>
      <c r="AG23" s="598"/>
      <c r="AH23" s="110"/>
      <c r="AI23" s="110"/>
      <c r="AJ23" s="110"/>
    </row>
    <row r="24" spans="1:36" s="2" customFormat="1" ht="18.75" customHeight="1" x14ac:dyDescent="0.15">
      <c r="A24" s="287"/>
      <c r="B24" s="288" t="s">
        <v>31</v>
      </c>
      <c r="C24" s="599" t="s">
        <v>280</v>
      </c>
      <c r="D24" s="599"/>
      <c r="E24" s="599"/>
      <c r="F24" s="599"/>
      <c r="G24" s="599"/>
      <c r="H24" s="599"/>
      <c r="I24" s="599"/>
      <c r="J24" s="599"/>
      <c r="K24" s="599"/>
      <c r="L24" s="599"/>
      <c r="M24" s="599"/>
      <c r="N24" s="599"/>
      <c r="O24" s="599"/>
      <c r="P24" s="599"/>
      <c r="Q24" s="599"/>
      <c r="R24" s="599"/>
      <c r="S24" s="599"/>
      <c r="T24" s="599"/>
      <c r="U24" s="599"/>
      <c r="V24" s="599"/>
      <c r="W24" s="599"/>
      <c r="X24" s="599"/>
      <c r="Y24" s="599"/>
      <c r="Z24" s="599"/>
      <c r="AA24" s="599"/>
      <c r="AB24" s="599"/>
      <c r="AC24" s="599"/>
      <c r="AD24" s="599"/>
      <c r="AE24" s="599"/>
      <c r="AF24" s="599"/>
      <c r="AG24" s="599"/>
      <c r="AH24" s="287"/>
      <c r="AI24" s="287"/>
      <c r="AJ24" s="287"/>
    </row>
    <row r="25" spans="1:36" ht="9.9499999999999993" customHeight="1" x14ac:dyDescent="0.15">
      <c r="A25" s="110"/>
      <c r="B25" s="289"/>
      <c r="C25" s="290"/>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2"/>
      <c r="AH25" s="110"/>
      <c r="AI25" s="110"/>
      <c r="AJ25" s="110"/>
    </row>
    <row r="26" spans="1:36" s="5" customFormat="1" ht="17.100000000000001" customHeight="1" thickBot="1" x14ac:dyDescent="0.2">
      <c r="A26" s="293" t="s">
        <v>281</v>
      </c>
      <c r="B26" s="294"/>
      <c r="C26" s="295"/>
      <c r="D26" s="295"/>
      <c r="E26" s="295"/>
      <c r="F26" s="295"/>
      <c r="G26" s="295"/>
      <c r="H26" s="295"/>
      <c r="I26" s="295"/>
      <c r="J26" s="295"/>
      <c r="K26" s="295"/>
      <c r="L26" s="295"/>
      <c r="M26" s="295"/>
      <c r="N26" s="295"/>
      <c r="O26" s="295"/>
      <c r="P26" s="296"/>
      <c r="Q26" s="296"/>
      <c r="R26" s="296"/>
      <c r="S26" s="296"/>
      <c r="T26" s="296"/>
      <c r="U26" s="296"/>
      <c r="V26" s="296"/>
      <c r="W26" s="296"/>
      <c r="X26" s="296"/>
      <c r="Y26" s="296"/>
      <c r="Z26" s="296"/>
      <c r="AA26" s="296"/>
      <c r="AB26" s="296"/>
      <c r="AC26" s="296"/>
      <c r="AD26" s="296"/>
      <c r="AE26" s="296"/>
      <c r="AF26" s="296"/>
      <c r="AG26" s="296"/>
      <c r="AH26" s="257"/>
      <c r="AI26" s="257"/>
      <c r="AJ26" s="257"/>
    </row>
    <row r="27" spans="1:36" s="4" customFormat="1" ht="33.950000000000003" customHeight="1" x14ac:dyDescent="0.15">
      <c r="B27" s="297" t="s">
        <v>17</v>
      </c>
      <c r="C27" s="600" t="s">
        <v>205</v>
      </c>
      <c r="D27" s="601"/>
      <c r="E27" s="601"/>
      <c r="F27" s="601"/>
      <c r="G27" s="601"/>
      <c r="H27" s="601"/>
      <c r="I27" s="601"/>
      <c r="J27" s="601"/>
      <c r="K27" s="601"/>
      <c r="L27" s="601"/>
      <c r="M27" s="601"/>
      <c r="N27" s="601"/>
      <c r="O27" s="602"/>
      <c r="P27" s="523">
        <f>ROUNDDOWN(P28+P36,-3)</f>
        <v>0</v>
      </c>
      <c r="Q27" s="571"/>
      <c r="R27" s="571"/>
      <c r="S27" s="571"/>
      <c r="T27" s="571"/>
      <c r="U27" s="571"/>
      <c r="V27" s="571"/>
      <c r="W27" s="571"/>
      <c r="X27" s="571"/>
      <c r="Y27" s="571"/>
      <c r="Z27" s="571"/>
      <c r="AA27" s="571"/>
      <c r="AB27" s="571"/>
      <c r="AC27" s="571"/>
      <c r="AD27" s="571"/>
      <c r="AE27" s="571"/>
      <c r="AF27" s="571"/>
      <c r="AG27" s="298" t="s">
        <v>1</v>
      </c>
      <c r="AH27" s="110"/>
      <c r="AI27" s="110"/>
      <c r="AJ27" s="110"/>
    </row>
    <row r="28" spans="1:36" s="4" customFormat="1" ht="17.100000000000001" customHeight="1" x14ac:dyDescent="0.15">
      <c r="A28" s="110"/>
      <c r="B28" s="272"/>
      <c r="C28" s="257"/>
      <c r="D28" s="299" t="s">
        <v>206</v>
      </c>
      <c r="E28" s="300"/>
      <c r="F28" s="300"/>
      <c r="G28" s="300"/>
      <c r="H28" s="300"/>
      <c r="I28" s="300"/>
      <c r="J28" s="300"/>
      <c r="K28" s="300"/>
      <c r="L28" s="300"/>
      <c r="M28" s="300"/>
      <c r="N28" s="300"/>
      <c r="O28" s="301"/>
      <c r="P28" s="565">
        <f>P29-P30-P32-P35</f>
        <v>0</v>
      </c>
      <c r="Q28" s="566"/>
      <c r="R28" s="566"/>
      <c r="S28" s="566"/>
      <c r="T28" s="566"/>
      <c r="U28" s="566"/>
      <c r="V28" s="566"/>
      <c r="W28" s="566"/>
      <c r="X28" s="566"/>
      <c r="Y28" s="566"/>
      <c r="Z28" s="566"/>
      <c r="AA28" s="566"/>
      <c r="AB28" s="566"/>
      <c r="AC28" s="566"/>
      <c r="AD28" s="566"/>
      <c r="AE28" s="566"/>
      <c r="AF28" s="566"/>
      <c r="AG28" s="277" t="s">
        <v>1</v>
      </c>
      <c r="AH28" s="110"/>
      <c r="AI28" s="110"/>
      <c r="AJ28" s="110"/>
    </row>
    <row r="29" spans="1:36" s="4" customFormat="1" ht="59.25" customHeight="1" x14ac:dyDescent="0.15">
      <c r="A29" s="110"/>
      <c r="B29" s="272"/>
      <c r="C29" s="257"/>
      <c r="D29" s="302"/>
      <c r="E29" s="560" t="s">
        <v>207</v>
      </c>
      <c r="F29" s="561"/>
      <c r="G29" s="561"/>
      <c r="H29" s="561"/>
      <c r="I29" s="561"/>
      <c r="J29" s="561"/>
      <c r="K29" s="561"/>
      <c r="L29" s="561"/>
      <c r="M29" s="561"/>
      <c r="N29" s="561"/>
      <c r="O29" s="562"/>
      <c r="P29" s="553">
        <f>SUMIF(②第６号様式添付書類!K9:N58,"手当",②第６号様式添付書類!Z9:AC58)+SUMIF(②第６号様式添付書類!K71:N120,"手当",②第６号様式添付書類!Z71:AC120)+SUMIF(②第６号様式添付書類!K9:N58,"基本給",②第６号様式添付書類!Z9:AC58)+SUMIF(②第６号様式添付書類!K71:N120,"基本給",②第６号様式添付書類!Z71:AC120)</f>
        <v>0</v>
      </c>
      <c r="Q29" s="554"/>
      <c r="R29" s="554"/>
      <c r="S29" s="554"/>
      <c r="T29" s="554"/>
      <c r="U29" s="554"/>
      <c r="V29" s="554"/>
      <c r="W29" s="554"/>
      <c r="X29" s="554"/>
      <c r="Y29" s="554"/>
      <c r="Z29" s="554"/>
      <c r="AA29" s="554"/>
      <c r="AB29" s="554"/>
      <c r="AC29" s="554"/>
      <c r="AD29" s="554"/>
      <c r="AE29" s="554"/>
      <c r="AF29" s="554"/>
      <c r="AG29" s="277" t="s">
        <v>1</v>
      </c>
      <c r="AH29" s="110"/>
      <c r="AI29" s="110"/>
      <c r="AJ29" s="110"/>
    </row>
    <row r="30" spans="1:36" s="4" customFormat="1" ht="33.75" customHeight="1" x14ac:dyDescent="0.15">
      <c r="A30" s="110"/>
      <c r="B30" s="272"/>
      <c r="C30" s="257"/>
      <c r="D30" s="302"/>
      <c r="E30" s="560" t="s">
        <v>208</v>
      </c>
      <c r="F30" s="561"/>
      <c r="G30" s="561"/>
      <c r="H30" s="561"/>
      <c r="I30" s="561"/>
      <c r="J30" s="561"/>
      <c r="K30" s="561"/>
      <c r="L30" s="561"/>
      <c r="M30" s="561"/>
      <c r="N30" s="561"/>
      <c r="O30" s="562"/>
      <c r="P30" s="563">
        <v>0</v>
      </c>
      <c r="Q30" s="564"/>
      <c r="R30" s="564"/>
      <c r="S30" s="564"/>
      <c r="T30" s="564"/>
      <c r="U30" s="564"/>
      <c r="V30" s="564"/>
      <c r="W30" s="564"/>
      <c r="X30" s="564"/>
      <c r="Y30" s="564"/>
      <c r="Z30" s="564"/>
      <c r="AA30" s="564"/>
      <c r="AB30" s="564"/>
      <c r="AC30" s="564"/>
      <c r="AD30" s="564"/>
      <c r="AE30" s="564"/>
      <c r="AF30" s="564"/>
      <c r="AG30" s="277" t="s">
        <v>1</v>
      </c>
      <c r="AH30" s="110"/>
      <c r="AI30" s="110"/>
      <c r="AJ30" s="110"/>
    </row>
    <row r="31" spans="1:36" s="4" customFormat="1" ht="39" hidden="1" customHeight="1" x14ac:dyDescent="0.15">
      <c r="A31" s="110"/>
      <c r="B31" s="272"/>
      <c r="C31" s="257"/>
      <c r="D31" s="302"/>
      <c r="E31" s="303" t="s">
        <v>209</v>
      </c>
      <c r="F31" s="561" t="s">
        <v>210</v>
      </c>
      <c r="G31" s="567"/>
      <c r="H31" s="567"/>
      <c r="I31" s="567"/>
      <c r="J31" s="567"/>
      <c r="K31" s="567"/>
      <c r="L31" s="567"/>
      <c r="M31" s="567"/>
      <c r="N31" s="567"/>
      <c r="O31" s="568"/>
      <c r="P31" s="304"/>
      <c r="Q31" s="305"/>
      <c r="R31" s="305"/>
      <c r="S31" s="305"/>
      <c r="T31" s="305"/>
      <c r="U31" s="305"/>
      <c r="V31" s="305"/>
      <c r="W31" s="305"/>
      <c r="X31" s="305"/>
      <c r="Y31" s="305"/>
      <c r="Z31" s="305"/>
      <c r="AA31" s="305"/>
      <c r="AB31" s="305"/>
      <c r="AC31" s="305"/>
      <c r="AD31" s="305"/>
      <c r="AE31" s="305"/>
      <c r="AF31" s="305"/>
      <c r="AG31" s="277" t="s">
        <v>1</v>
      </c>
      <c r="AH31" s="110"/>
      <c r="AI31" s="110"/>
      <c r="AJ31" s="110"/>
    </row>
    <row r="32" spans="1:36" s="4" customFormat="1" ht="17.100000000000001" customHeight="1" x14ac:dyDescent="0.15">
      <c r="A32" s="110"/>
      <c r="B32" s="272"/>
      <c r="C32" s="257"/>
      <c r="D32" s="306"/>
      <c r="E32" s="307" t="s">
        <v>211</v>
      </c>
      <c r="F32" s="308"/>
      <c r="G32" s="309"/>
      <c r="H32" s="309"/>
      <c r="I32" s="309"/>
      <c r="J32" s="309"/>
      <c r="K32" s="309"/>
      <c r="L32" s="309"/>
      <c r="M32" s="309"/>
      <c r="N32" s="309"/>
      <c r="O32" s="310"/>
      <c r="P32" s="553">
        <f>P33+P34</f>
        <v>0</v>
      </c>
      <c r="Q32" s="554"/>
      <c r="R32" s="554"/>
      <c r="S32" s="554"/>
      <c r="T32" s="554"/>
      <c r="U32" s="554"/>
      <c r="V32" s="554"/>
      <c r="W32" s="554"/>
      <c r="X32" s="554"/>
      <c r="Y32" s="554"/>
      <c r="Z32" s="554"/>
      <c r="AA32" s="554"/>
      <c r="AB32" s="554"/>
      <c r="AC32" s="554"/>
      <c r="AD32" s="554"/>
      <c r="AE32" s="554"/>
      <c r="AF32" s="554"/>
      <c r="AG32" s="275" t="s">
        <v>1</v>
      </c>
      <c r="AH32" s="110"/>
      <c r="AI32" s="110"/>
      <c r="AJ32" s="110"/>
    </row>
    <row r="33" spans="1:36" s="4" customFormat="1" ht="76.5" customHeight="1" x14ac:dyDescent="0.15">
      <c r="A33" s="110"/>
      <c r="B33" s="272"/>
      <c r="C33" s="257"/>
      <c r="D33" s="302"/>
      <c r="E33" s="311"/>
      <c r="F33" s="555" t="s">
        <v>212</v>
      </c>
      <c r="G33" s="556"/>
      <c r="H33" s="556"/>
      <c r="I33" s="556"/>
      <c r="J33" s="556"/>
      <c r="K33" s="556"/>
      <c r="L33" s="556"/>
      <c r="M33" s="556"/>
      <c r="N33" s="556"/>
      <c r="O33" s="557"/>
      <c r="P33" s="558"/>
      <c r="Q33" s="559"/>
      <c r="R33" s="559"/>
      <c r="S33" s="559"/>
      <c r="T33" s="559"/>
      <c r="U33" s="559"/>
      <c r="V33" s="559"/>
      <c r="W33" s="559"/>
      <c r="X33" s="559"/>
      <c r="Y33" s="559"/>
      <c r="Z33" s="559"/>
      <c r="AA33" s="559"/>
      <c r="AB33" s="559"/>
      <c r="AC33" s="559"/>
      <c r="AD33" s="559"/>
      <c r="AE33" s="559"/>
      <c r="AF33" s="559"/>
      <c r="AG33" s="271" t="s">
        <v>1</v>
      </c>
      <c r="AH33" s="110"/>
      <c r="AI33" s="110"/>
      <c r="AJ33" s="110"/>
    </row>
    <row r="34" spans="1:36" s="4" customFormat="1" ht="45" customHeight="1" x14ac:dyDescent="0.15">
      <c r="A34" s="110"/>
      <c r="B34" s="272"/>
      <c r="C34" s="257"/>
      <c r="D34" s="302"/>
      <c r="E34" s="312"/>
      <c r="F34" s="560" t="s">
        <v>213</v>
      </c>
      <c r="G34" s="561"/>
      <c r="H34" s="561"/>
      <c r="I34" s="561"/>
      <c r="J34" s="561"/>
      <c r="K34" s="561"/>
      <c r="L34" s="561"/>
      <c r="M34" s="561"/>
      <c r="N34" s="561"/>
      <c r="O34" s="562"/>
      <c r="P34" s="563">
        <v>0</v>
      </c>
      <c r="Q34" s="564"/>
      <c r="R34" s="564"/>
      <c r="S34" s="564"/>
      <c r="T34" s="564"/>
      <c r="U34" s="564"/>
      <c r="V34" s="564"/>
      <c r="W34" s="564"/>
      <c r="X34" s="564"/>
      <c r="Y34" s="564"/>
      <c r="Z34" s="564"/>
      <c r="AA34" s="564"/>
      <c r="AB34" s="564"/>
      <c r="AC34" s="564"/>
      <c r="AD34" s="564"/>
      <c r="AE34" s="564"/>
      <c r="AF34" s="564"/>
      <c r="AG34" s="277" t="s">
        <v>1</v>
      </c>
      <c r="AH34" s="110"/>
      <c r="AI34" s="110"/>
      <c r="AJ34" s="110"/>
    </row>
    <row r="35" spans="1:36" s="4" customFormat="1" ht="69.95" customHeight="1" x14ac:dyDescent="0.15">
      <c r="A35" s="110"/>
      <c r="B35" s="272"/>
      <c r="C35" s="257"/>
      <c r="D35" s="313"/>
      <c r="E35" s="555" t="s">
        <v>214</v>
      </c>
      <c r="F35" s="556"/>
      <c r="G35" s="556"/>
      <c r="H35" s="556"/>
      <c r="I35" s="556"/>
      <c r="J35" s="556"/>
      <c r="K35" s="556"/>
      <c r="L35" s="556"/>
      <c r="M35" s="556"/>
      <c r="N35" s="556"/>
      <c r="O35" s="557"/>
      <c r="P35" s="563">
        <v>0</v>
      </c>
      <c r="Q35" s="564"/>
      <c r="R35" s="564"/>
      <c r="S35" s="564"/>
      <c r="T35" s="564"/>
      <c r="U35" s="564"/>
      <c r="V35" s="564"/>
      <c r="W35" s="564"/>
      <c r="X35" s="564"/>
      <c r="Y35" s="564"/>
      <c r="Z35" s="564"/>
      <c r="AA35" s="564"/>
      <c r="AB35" s="564"/>
      <c r="AC35" s="564"/>
      <c r="AD35" s="564"/>
      <c r="AE35" s="564"/>
      <c r="AF35" s="564"/>
      <c r="AG35" s="277" t="s">
        <v>1</v>
      </c>
      <c r="AH35" s="110"/>
      <c r="AI35" s="110"/>
      <c r="AJ35" s="110"/>
    </row>
    <row r="36" spans="1:36" s="4" customFormat="1" ht="17.100000000000001" customHeight="1" thickBot="1" x14ac:dyDescent="0.2">
      <c r="A36" s="110"/>
      <c r="B36" s="314"/>
      <c r="C36" s="270"/>
      <c r="D36" s="315" t="s">
        <v>215</v>
      </c>
      <c r="E36" s="316"/>
      <c r="F36" s="316"/>
      <c r="G36" s="316"/>
      <c r="H36" s="316"/>
      <c r="I36" s="316"/>
      <c r="J36" s="316"/>
      <c r="K36" s="316"/>
      <c r="L36" s="316"/>
      <c r="M36" s="316"/>
      <c r="N36" s="316"/>
      <c r="O36" s="317"/>
      <c r="P36" s="536"/>
      <c r="Q36" s="537"/>
      <c r="R36" s="537"/>
      <c r="S36" s="537"/>
      <c r="T36" s="537"/>
      <c r="U36" s="537"/>
      <c r="V36" s="537"/>
      <c r="W36" s="537"/>
      <c r="X36" s="537"/>
      <c r="Y36" s="537"/>
      <c r="Z36" s="537"/>
      <c r="AA36" s="537"/>
      <c r="AB36" s="537"/>
      <c r="AC36" s="537"/>
      <c r="AD36" s="537"/>
      <c r="AE36" s="537"/>
      <c r="AF36" s="537"/>
      <c r="AG36" s="280" t="s">
        <v>1</v>
      </c>
      <c r="AH36" s="110"/>
      <c r="AI36" s="110"/>
      <c r="AJ36" s="110"/>
    </row>
    <row r="37" spans="1:36" ht="9.9499999999999993" customHeight="1" x14ac:dyDescent="0.15">
      <c r="A37" s="110"/>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row>
    <row r="38" spans="1:36" s="5" customFormat="1" ht="17.100000000000001" customHeight="1" thickBot="1" x14ac:dyDescent="0.2">
      <c r="A38" s="293" t="s">
        <v>282</v>
      </c>
      <c r="B38" s="294"/>
      <c r="C38" s="295"/>
      <c r="D38" s="295"/>
      <c r="E38" s="295"/>
      <c r="F38" s="295"/>
      <c r="G38" s="295"/>
      <c r="H38" s="295"/>
      <c r="I38" s="295"/>
      <c r="J38" s="295"/>
      <c r="K38" s="295"/>
      <c r="L38" s="295"/>
      <c r="M38" s="295"/>
      <c r="N38" s="295"/>
      <c r="O38" s="295"/>
      <c r="P38" s="296"/>
      <c r="Q38" s="296"/>
      <c r="R38" s="296"/>
      <c r="S38" s="296"/>
      <c r="T38" s="296"/>
      <c r="U38" s="296"/>
      <c r="V38" s="296"/>
      <c r="W38" s="296"/>
      <c r="X38" s="296"/>
      <c r="Y38" s="296"/>
      <c r="Z38" s="296"/>
      <c r="AA38" s="296"/>
      <c r="AB38" s="296"/>
      <c r="AC38" s="296"/>
      <c r="AD38" s="296"/>
      <c r="AE38" s="296"/>
      <c r="AF38" s="296"/>
      <c r="AG38" s="296"/>
      <c r="AH38" s="257"/>
      <c r="AI38" s="257"/>
      <c r="AJ38" s="257"/>
    </row>
    <row r="39" spans="1:36" s="4" customFormat="1" ht="33.950000000000003" customHeight="1" x14ac:dyDescent="0.15">
      <c r="A39" s="110"/>
      <c r="B39" s="318" t="s">
        <v>17</v>
      </c>
      <c r="C39" s="538" t="s">
        <v>205</v>
      </c>
      <c r="D39" s="569"/>
      <c r="E39" s="569"/>
      <c r="F39" s="569"/>
      <c r="G39" s="569"/>
      <c r="H39" s="569"/>
      <c r="I39" s="569"/>
      <c r="J39" s="569"/>
      <c r="K39" s="569"/>
      <c r="L39" s="569"/>
      <c r="M39" s="569"/>
      <c r="N39" s="569"/>
      <c r="O39" s="570"/>
      <c r="P39" s="523">
        <f>ROUNDDOWN(P40+P48,-3)</f>
        <v>0</v>
      </c>
      <c r="Q39" s="571"/>
      <c r="R39" s="571"/>
      <c r="S39" s="571"/>
      <c r="T39" s="571"/>
      <c r="U39" s="571"/>
      <c r="V39" s="571"/>
      <c r="W39" s="571"/>
      <c r="X39" s="571"/>
      <c r="Y39" s="571"/>
      <c r="Z39" s="571"/>
      <c r="AA39" s="571"/>
      <c r="AB39" s="571"/>
      <c r="AC39" s="571"/>
      <c r="AD39" s="571"/>
      <c r="AE39" s="571"/>
      <c r="AF39" s="571"/>
      <c r="AG39" s="298" t="s">
        <v>1</v>
      </c>
      <c r="AH39" s="110"/>
      <c r="AI39" s="110"/>
      <c r="AJ39" s="110"/>
    </row>
    <row r="40" spans="1:36" s="4" customFormat="1" ht="17.100000000000001" customHeight="1" x14ac:dyDescent="0.15">
      <c r="A40" s="110"/>
      <c r="B40" s="272"/>
      <c r="C40" s="257"/>
      <c r="D40" s="299" t="s">
        <v>206</v>
      </c>
      <c r="E40" s="300"/>
      <c r="F40" s="300"/>
      <c r="G40" s="300"/>
      <c r="H40" s="300"/>
      <c r="I40" s="300"/>
      <c r="J40" s="300"/>
      <c r="K40" s="300"/>
      <c r="L40" s="300"/>
      <c r="M40" s="300"/>
      <c r="N40" s="300"/>
      <c r="O40" s="301"/>
      <c r="P40" s="565">
        <f>P41-P42-P44-P47</f>
        <v>0</v>
      </c>
      <c r="Q40" s="566"/>
      <c r="R40" s="566"/>
      <c r="S40" s="566"/>
      <c r="T40" s="566"/>
      <c r="U40" s="566"/>
      <c r="V40" s="566"/>
      <c r="W40" s="566"/>
      <c r="X40" s="566"/>
      <c r="Y40" s="566"/>
      <c r="Z40" s="566"/>
      <c r="AA40" s="566"/>
      <c r="AB40" s="566"/>
      <c r="AC40" s="566"/>
      <c r="AD40" s="566"/>
      <c r="AE40" s="566"/>
      <c r="AF40" s="566"/>
      <c r="AG40" s="277" t="s">
        <v>1</v>
      </c>
      <c r="AH40" s="110"/>
      <c r="AI40" s="110"/>
      <c r="AJ40" s="110"/>
    </row>
    <row r="41" spans="1:36" s="4" customFormat="1" ht="59.25" customHeight="1" x14ac:dyDescent="0.15">
      <c r="A41" s="110"/>
      <c r="B41" s="272"/>
      <c r="C41" s="257"/>
      <c r="D41" s="302"/>
      <c r="E41" s="560" t="s">
        <v>207</v>
      </c>
      <c r="F41" s="561"/>
      <c r="G41" s="561"/>
      <c r="H41" s="561"/>
      <c r="I41" s="561"/>
      <c r="J41" s="561"/>
      <c r="K41" s="561"/>
      <c r="L41" s="561"/>
      <c r="M41" s="561"/>
      <c r="N41" s="561"/>
      <c r="O41" s="562"/>
      <c r="P41" s="553">
        <f>SUMIF(②第６号様式添付書類!K9:N58,"基本給",②第６号様式添付書類!BF9:BI58)+SUMIF(②第６号様式添付書類!K9:N58,"手当",②第６号様式添付書類!BF9:BI58)</f>
        <v>0</v>
      </c>
      <c r="Q41" s="554"/>
      <c r="R41" s="554"/>
      <c r="S41" s="554"/>
      <c r="T41" s="554"/>
      <c r="U41" s="554"/>
      <c r="V41" s="554"/>
      <c r="W41" s="554"/>
      <c r="X41" s="554"/>
      <c r="Y41" s="554"/>
      <c r="Z41" s="554"/>
      <c r="AA41" s="554"/>
      <c r="AB41" s="554"/>
      <c r="AC41" s="554"/>
      <c r="AD41" s="554"/>
      <c r="AE41" s="554"/>
      <c r="AF41" s="554"/>
      <c r="AG41" s="277" t="s">
        <v>1</v>
      </c>
      <c r="AH41" s="110"/>
      <c r="AI41" s="110"/>
      <c r="AJ41" s="110"/>
    </row>
    <row r="42" spans="1:36" s="4" customFormat="1" ht="33.75" customHeight="1" x14ac:dyDescent="0.15">
      <c r="A42" s="110"/>
      <c r="B42" s="272"/>
      <c r="C42" s="257"/>
      <c r="D42" s="302"/>
      <c r="E42" s="560" t="s">
        <v>208</v>
      </c>
      <c r="F42" s="561"/>
      <c r="G42" s="561"/>
      <c r="H42" s="561"/>
      <c r="I42" s="561"/>
      <c r="J42" s="561"/>
      <c r="K42" s="561"/>
      <c r="L42" s="561"/>
      <c r="M42" s="561"/>
      <c r="N42" s="561"/>
      <c r="O42" s="562"/>
      <c r="P42" s="563">
        <v>0</v>
      </c>
      <c r="Q42" s="564"/>
      <c r="R42" s="564"/>
      <c r="S42" s="564"/>
      <c r="T42" s="564"/>
      <c r="U42" s="564"/>
      <c r="V42" s="564"/>
      <c r="W42" s="564"/>
      <c r="X42" s="564"/>
      <c r="Y42" s="564"/>
      <c r="Z42" s="564"/>
      <c r="AA42" s="564"/>
      <c r="AB42" s="564"/>
      <c r="AC42" s="564"/>
      <c r="AD42" s="564"/>
      <c r="AE42" s="564"/>
      <c r="AF42" s="564"/>
      <c r="AG42" s="277" t="s">
        <v>1</v>
      </c>
      <c r="AH42" s="110"/>
      <c r="AI42" s="110"/>
      <c r="AJ42" s="110"/>
    </row>
    <row r="43" spans="1:36" s="4" customFormat="1" ht="39" hidden="1" customHeight="1" x14ac:dyDescent="0.15">
      <c r="A43" s="110"/>
      <c r="B43" s="272"/>
      <c r="C43" s="257"/>
      <c r="D43" s="302"/>
      <c r="E43" s="303" t="s">
        <v>209</v>
      </c>
      <c r="F43" s="561" t="s">
        <v>210</v>
      </c>
      <c r="G43" s="567"/>
      <c r="H43" s="567"/>
      <c r="I43" s="567"/>
      <c r="J43" s="567"/>
      <c r="K43" s="567"/>
      <c r="L43" s="567"/>
      <c r="M43" s="567"/>
      <c r="N43" s="567"/>
      <c r="O43" s="568"/>
      <c r="P43" s="304"/>
      <c r="Q43" s="305"/>
      <c r="R43" s="305"/>
      <c r="S43" s="305"/>
      <c r="T43" s="305"/>
      <c r="U43" s="305"/>
      <c r="V43" s="305"/>
      <c r="W43" s="305"/>
      <c r="X43" s="305"/>
      <c r="Y43" s="305"/>
      <c r="Z43" s="305"/>
      <c r="AA43" s="305"/>
      <c r="AB43" s="305"/>
      <c r="AC43" s="305"/>
      <c r="AD43" s="305"/>
      <c r="AE43" s="305"/>
      <c r="AF43" s="305"/>
      <c r="AG43" s="277" t="s">
        <v>1</v>
      </c>
      <c r="AH43" s="110"/>
      <c r="AI43" s="110"/>
      <c r="AJ43" s="110"/>
    </row>
    <row r="44" spans="1:36" s="4" customFormat="1" ht="17.100000000000001" customHeight="1" x14ac:dyDescent="0.15">
      <c r="A44" s="110"/>
      <c r="B44" s="272"/>
      <c r="C44" s="257"/>
      <c r="D44" s="306"/>
      <c r="E44" s="307" t="s">
        <v>211</v>
      </c>
      <c r="F44" s="308"/>
      <c r="G44" s="309"/>
      <c r="H44" s="309"/>
      <c r="I44" s="309"/>
      <c r="J44" s="309"/>
      <c r="K44" s="309"/>
      <c r="L44" s="309"/>
      <c r="M44" s="309"/>
      <c r="N44" s="309"/>
      <c r="O44" s="310"/>
      <c r="P44" s="553">
        <f>P45+P46</f>
        <v>0</v>
      </c>
      <c r="Q44" s="554"/>
      <c r="R44" s="554"/>
      <c r="S44" s="554"/>
      <c r="T44" s="554"/>
      <c r="U44" s="554"/>
      <c r="V44" s="554"/>
      <c r="W44" s="554"/>
      <c r="X44" s="554"/>
      <c r="Y44" s="554"/>
      <c r="Z44" s="554"/>
      <c r="AA44" s="554"/>
      <c r="AB44" s="554"/>
      <c r="AC44" s="554"/>
      <c r="AD44" s="554"/>
      <c r="AE44" s="554"/>
      <c r="AF44" s="554"/>
      <c r="AG44" s="275" t="s">
        <v>1</v>
      </c>
      <c r="AH44" s="110"/>
      <c r="AI44" s="110"/>
      <c r="AJ44" s="110"/>
    </row>
    <row r="45" spans="1:36" s="4" customFormat="1" ht="76.5" customHeight="1" x14ac:dyDescent="0.15">
      <c r="A45" s="110"/>
      <c r="B45" s="272"/>
      <c r="C45" s="257"/>
      <c r="D45" s="302"/>
      <c r="E45" s="311"/>
      <c r="F45" s="555" t="s">
        <v>212</v>
      </c>
      <c r="G45" s="556"/>
      <c r="H45" s="556"/>
      <c r="I45" s="556"/>
      <c r="J45" s="556"/>
      <c r="K45" s="556"/>
      <c r="L45" s="556"/>
      <c r="M45" s="556"/>
      <c r="N45" s="556"/>
      <c r="O45" s="557"/>
      <c r="P45" s="558"/>
      <c r="Q45" s="559"/>
      <c r="R45" s="559"/>
      <c r="S45" s="559"/>
      <c r="T45" s="559"/>
      <c r="U45" s="559"/>
      <c r="V45" s="559"/>
      <c r="W45" s="559"/>
      <c r="X45" s="559"/>
      <c r="Y45" s="559"/>
      <c r="Z45" s="559"/>
      <c r="AA45" s="559"/>
      <c r="AB45" s="559"/>
      <c r="AC45" s="559"/>
      <c r="AD45" s="559"/>
      <c r="AE45" s="559"/>
      <c r="AF45" s="559"/>
      <c r="AG45" s="271" t="s">
        <v>1</v>
      </c>
      <c r="AH45" s="110"/>
      <c r="AI45" s="110"/>
      <c r="AJ45" s="110"/>
    </row>
    <row r="46" spans="1:36" s="4" customFormat="1" ht="45" customHeight="1" x14ac:dyDescent="0.15">
      <c r="A46" s="110"/>
      <c r="B46" s="272"/>
      <c r="C46" s="257"/>
      <c r="D46" s="302"/>
      <c r="E46" s="312"/>
      <c r="F46" s="560" t="s">
        <v>213</v>
      </c>
      <c r="G46" s="561"/>
      <c r="H46" s="561"/>
      <c r="I46" s="561"/>
      <c r="J46" s="561"/>
      <c r="K46" s="561"/>
      <c r="L46" s="561"/>
      <c r="M46" s="561"/>
      <c r="N46" s="561"/>
      <c r="O46" s="562"/>
      <c r="P46" s="563">
        <v>0</v>
      </c>
      <c r="Q46" s="564"/>
      <c r="R46" s="564"/>
      <c r="S46" s="564"/>
      <c r="T46" s="564"/>
      <c r="U46" s="564"/>
      <c r="V46" s="564"/>
      <c r="W46" s="564"/>
      <c r="X46" s="564"/>
      <c r="Y46" s="564"/>
      <c r="Z46" s="564"/>
      <c r="AA46" s="564"/>
      <c r="AB46" s="564"/>
      <c r="AC46" s="564"/>
      <c r="AD46" s="564"/>
      <c r="AE46" s="564"/>
      <c r="AF46" s="564"/>
      <c r="AG46" s="277" t="s">
        <v>1</v>
      </c>
      <c r="AH46" s="110"/>
      <c r="AI46" s="110"/>
      <c r="AJ46" s="110"/>
    </row>
    <row r="47" spans="1:36" s="4" customFormat="1" ht="69.95" customHeight="1" x14ac:dyDescent="0.15">
      <c r="A47" s="110"/>
      <c r="B47" s="272"/>
      <c r="C47" s="257"/>
      <c r="D47" s="313"/>
      <c r="E47" s="555" t="s">
        <v>283</v>
      </c>
      <c r="F47" s="556"/>
      <c r="G47" s="556"/>
      <c r="H47" s="556"/>
      <c r="I47" s="556"/>
      <c r="J47" s="556"/>
      <c r="K47" s="556"/>
      <c r="L47" s="556"/>
      <c r="M47" s="556"/>
      <c r="N47" s="556"/>
      <c r="O47" s="557"/>
      <c r="P47" s="563">
        <v>0</v>
      </c>
      <c r="Q47" s="564"/>
      <c r="R47" s="564"/>
      <c r="S47" s="564"/>
      <c r="T47" s="564"/>
      <c r="U47" s="564"/>
      <c r="V47" s="564"/>
      <c r="W47" s="564"/>
      <c r="X47" s="564"/>
      <c r="Y47" s="564"/>
      <c r="Z47" s="564"/>
      <c r="AA47" s="564"/>
      <c r="AB47" s="564"/>
      <c r="AC47" s="564"/>
      <c r="AD47" s="564"/>
      <c r="AE47" s="564"/>
      <c r="AF47" s="564"/>
      <c r="AG47" s="277" t="s">
        <v>1</v>
      </c>
      <c r="AH47" s="110"/>
      <c r="AI47" s="110"/>
      <c r="AJ47" s="110"/>
    </row>
    <row r="48" spans="1:36" s="4" customFormat="1" ht="17.100000000000001" customHeight="1" thickBot="1" x14ac:dyDescent="0.2">
      <c r="A48" s="110"/>
      <c r="B48" s="314"/>
      <c r="C48" s="270"/>
      <c r="D48" s="315" t="s">
        <v>215</v>
      </c>
      <c r="E48" s="316"/>
      <c r="F48" s="316"/>
      <c r="G48" s="316"/>
      <c r="H48" s="316"/>
      <c r="I48" s="316"/>
      <c r="J48" s="316"/>
      <c r="K48" s="316"/>
      <c r="L48" s="316"/>
      <c r="M48" s="316"/>
      <c r="N48" s="316"/>
      <c r="O48" s="317"/>
      <c r="P48" s="536"/>
      <c r="Q48" s="537"/>
      <c r="R48" s="537"/>
      <c r="S48" s="537"/>
      <c r="T48" s="537"/>
      <c r="U48" s="537"/>
      <c r="V48" s="537"/>
      <c r="W48" s="537"/>
      <c r="X48" s="537"/>
      <c r="Y48" s="537"/>
      <c r="Z48" s="537"/>
      <c r="AA48" s="537"/>
      <c r="AB48" s="537"/>
      <c r="AC48" s="537"/>
      <c r="AD48" s="537"/>
      <c r="AE48" s="537"/>
      <c r="AF48" s="537"/>
      <c r="AG48" s="280" t="s">
        <v>1</v>
      </c>
      <c r="AH48" s="110"/>
      <c r="AI48" s="110"/>
      <c r="AJ48" s="110"/>
    </row>
    <row r="49" spans="1:36" s="4" customFormat="1" ht="17.100000000000001" customHeight="1" x14ac:dyDescent="0.15">
      <c r="A49" s="110"/>
      <c r="B49" s="296"/>
      <c r="C49" s="257"/>
      <c r="D49" s="319"/>
      <c r="E49" s="319"/>
      <c r="F49" s="319"/>
      <c r="G49" s="319"/>
      <c r="H49" s="319"/>
      <c r="I49" s="319"/>
      <c r="J49" s="319"/>
      <c r="K49" s="319"/>
      <c r="L49" s="319"/>
      <c r="M49" s="319"/>
      <c r="N49" s="319"/>
      <c r="O49" s="319"/>
      <c r="P49" s="320"/>
      <c r="Q49" s="320"/>
      <c r="R49" s="320"/>
      <c r="S49" s="320"/>
      <c r="T49" s="320"/>
      <c r="U49" s="320"/>
      <c r="V49" s="320"/>
      <c r="W49" s="320"/>
      <c r="X49" s="320"/>
      <c r="Y49" s="320"/>
      <c r="Z49" s="320"/>
      <c r="AA49" s="320"/>
      <c r="AB49" s="320"/>
      <c r="AC49" s="320"/>
      <c r="AD49" s="320"/>
      <c r="AE49" s="320"/>
      <c r="AF49" s="320"/>
      <c r="AG49" s="321"/>
      <c r="AH49" s="110"/>
      <c r="AI49" s="110"/>
      <c r="AJ49" s="110"/>
    </row>
    <row r="50" spans="1:36" s="2" customFormat="1" ht="18" customHeight="1" thickBot="1" x14ac:dyDescent="0.2">
      <c r="A50" s="110" t="s">
        <v>348</v>
      </c>
      <c r="B50" s="287"/>
      <c r="C50" s="287"/>
      <c r="D50" s="287"/>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322"/>
      <c r="AH50" s="287"/>
      <c r="AI50" s="287"/>
      <c r="AJ50" s="287"/>
    </row>
    <row r="51" spans="1:36" s="2" customFormat="1" ht="18" customHeight="1" x14ac:dyDescent="0.15">
      <c r="A51" s="287"/>
      <c r="B51" s="318" t="s">
        <v>17</v>
      </c>
      <c r="C51" s="538" t="s">
        <v>16</v>
      </c>
      <c r="D51" s="539"/>
      <c r="E51" s="539"/>
      <c r="F51" s="539"/>
      <c r="G51" s="539"/>
      <c r="H51" s="539"/>
      <c r="I51" s="539"/>
      <c r="J51" s="539"/>
      <c r="K51" s="539"/>
      <c r="L51" s="539"/>
      <c r="M51" s="539"/>
      <c r="N51" s="539"/>
      <c r="O51" s="540"/>
      <c r="P51" s="541">
        <f>IFERROR(①第６号様式添付書類２!E14,0)</f>
        <v>0</v>
      </c>
      <c r="Q51" s="542"/>
      <c r="R51" s="542"/>
      <c r="S51" s="542"/>
      <c r="T51" s="542"/>
      <c r="U51" s="542"/>
      <c r="V51" s="542"/>
      <c r="W51" s="542"/>
      <c r="X51" s="542"/>
      <c r="Y51" s="542"/>
      <c r="Z51" s="542"/>
      <c r="AA51" s="542"/>
      <c r="AB51" s="542"/>
      <c r="AC51" s="542"/>
      <c r="AD51" s="542"/>
      <c r="AE51" s="542"/>
      <c r="AF51" s="543"/>
      <c r="AG51" s="323" t="s">
        <v>1</v>
      </c>
      <c r="AH51" s="287"/>
      <c r="AI51" s="287"/>
      <c r="AJ51" s="287"/>
    </row>
    <row r="52" spans="1:36" s="2" customFormat="1" ht="18" customHeight="1" x14ac:dyDescent="0.15">
      <c r="A52" s="287"/>
      <c r="B52" s="272"/>
      <c r="C52" s="276"/>
      <c r="D52" s="324"/>
      <c r="E52" s="324"/>
      <c r="F52" s="324"/>
      <c r="G52" s="544" t="s">
        <v>15</v>
      </c>
      <c r="H52" s="545"/>
      <c r="I52" s="545"/>
      <c r="J52" s="545"/>
      <c r="K52" s="545"/>
      <c r="L52" s="545"/>
      <c r="M52" s="545"/>
      <c r="N52" s="545"/>
      <c r="O52" s="546"/>
      <c r="P52" s="547">
        <f>IFERROR(①第６号様式添付書類２!F14,0)</f>
        <v>0</v>
      </c>
      <c r="Q52" s="548"/>
      <c r="R52" s="548"/>
      <c r="S52" s="548"/>
      <c r="T52" s="548"/>
      <c r="U52" s="548"/>
      <c r="V52" s="548"/>
      <c r="W52" s="548"/>
      <c r="X52" s="548"/>
      <c r="Y52" s="548"/>
      <c r="Z52" s="548"/>
      <c r="AA52" s="548"/>
      <c r="AB52" s="548"/>
      <c r="AC52" s="548"/>
      <c r="AD52" s="548"/>
      <c r="AE52" s="548"/>
      <c r="AF52" s="549"/>
      <c r="AG52" s="325" t="s">
        <v>1</v>
      </c>
      <c r="AH52" s="287"/>
      <c r="AI52" s="287"/>
      <c r="AJ52" s="287"/>
    </row>
    <row r="53" spans="1:36" s="2" customFormat="1" ht="18" customHeight="1" x14ac:dyDescent="0.15">
      <c r="A53" s="287"/>
      <c r="B53" s="326" t="s">
        <v>14</v>
      </c>
      <c r="C53" s="550" t="s">
        <v>13</v>
      </c>
      <c r="D53" s="551"/>
      <c r="E53" s="551"/>
      <c r="F53" s="551"/>
      <c r="G53" s="551"/>
      <c r="H53" s="551"/>
      <c r="I53" s="551"/>
      <c r="J53" s="551"/>
      <c r="K53" s="551"/>
      <c r="L53" s="551"/>
      <c r="M53" s="551"/>
      <c r="N53" s="551"/>
      <c r="O53" s="552"/>
      <c r="P53" s="547">
        <f>IFERROR(①第６号様式添付書類２!G14,0)</f>
        <v>0</v>
      </c>
      <c r="Q53" s="548"/>
      <c r="R53" s="548"/>
      <c r="S53" s="548"/>
      <c r="T53" s="548"/>
      <c r="U53" s="548"/>
      <c r="V53" s="548"/>
      <c r="W53" s="548"/>
      <c r="X53" s="548"/>
      <c r="Y53" s="548"/>
      <c r="Z53" s="548"/>
      <c r="AA53" s="548"/>
      <c r="AB53" s="548"/>
      <c r="AC53" s="548"/>
      <c r="AD53" s="548"/>
      <c r="AE53" s="548"/>
      <c r="AF53" s="549"/>
      <c r="AG53" s="325" t="s">
        <v>1</v>
      </c>
      <c r="AH53" s="287"/>
      <c r="AI53" s="287"/>
      <c r="AJ53" s="287"/>
    </row>
    <row r="54" spans="1:36" s="2" customFormat="1" ht="18" customHeight="1" thickBot="1" x14ac:dyDescent="0.2">
      <c r="A54" s="287"/>
      <c r="B54" s="314"/>
      <c r="C54" s="327"/>
      <c r="D54" s="328"/>
      <c r="E54" s="328"/>
      <c r="F54" s="328"/>
      <c r="G54" s="533" t="s">
        <v>12</v>
      </c>
      <c r="H54" s="534"/>
      <c r="I54" s="534"/>
      <c r="J54" s="534"/>
      <c r="K54" s="534"/>
      <c r="L54" s="534"/>
      <c r="M54" s="534"/>
      <c r="N54" s="534"/>
      <c r="O54" s="535"/>
      <c r="P54" s="524">
        <f>IFERROR(①第６号様式添付書類２!H14,0)</f>
        <v>0</v>
      </c>
      <c r="Q54" s="525"/>
      <c r="R54" s="525"/>
      <c r="S54" s="525"/>
      <c r="T54" s="525"/>
      <c r="U54" s="525"/>
      <c r="V54" s="525"/>
      <c r="W54" s="525"/>
      <c r="X54" s="525"/>
      <c r="Y54" s="525"/>
      <c r="Z54" s="525"/>
      <c r="AA54" s="525"/>
      <c r="AB54" s="525"/>
      <c r="AC54" s="525"/>
      <c r="AD54" s="525"/>
      <c r="AE54" s="525"/>
      <c r="AF54" s="526"/>
      <c r="AG54" s="329" t="s">
        <v>1</v>
      </c>
      <c r="AH54" s="287"/>
      <c r="AI54" s="287"/>
      <c r="AJ54" s="287"/>
    </row>
    <row r="55" spans="1:36" s="3" customFormat="1" ht="18" customHeight="1" x14ac:dyDescent="0.15">
      <c r="A55" s="287"/>
      <c r="B55" s="330" t="s">
        <v>11</v>
      </c>
      <c r="C55" s="515" t="s">
        <v>284</v>
      </c>
      <c r="D55" s="516"/>
      <c r="E55" s="516"/>
      <c r="F55" s="516"/>
      <c r="G55" s="516"/>
      <c r="H55" s="516"/>
      <c r="I55" s="516"/>
      <c r="J55" s="516"/>
      <c r="K55" s="516"/>
      <c r="L55" s="516"/>
      <c r="M55" s="516"/>
      <c r="N55" s="516"/>
      <c r="O55" s="516"/>
      <c r="P55" s="516"/>
      <c r="Q55" s="516"/>
      <c r="R55" s="516"/>
      <c r="S55" s="516"/>
      <c r="T55" s="516"/>
      <c r="U55" s="516"/>
      <c r="V55" s="516"/>
      <c r="W55" s="516"/>
      <c r="X55" s="516"/>
      <c r="Y55" s="516"/>
      <c r="Z55" s="516"/>
      <c r="AA55" s="516"/>
      <c r="AB55" s="516"/>
      <c r="AC55" s="516"/>
      <c r="AD55" s="516"/>
      <c r="AE55" s="516"/>
      <c r="AF55" s="516"/>
      <c r="AG55" s="516"/>
      <c r="AH55" s="287"/>
      <c r="AI55" s="287"/>
      <c r="AJ55" s="287"/>
    </row>
    <row r="56" spans="1:36" s="2" customFormat="1" ht="9.9499999999999993" customHeight="1" x14ac:dyDescent="0.15">
      <c r="A56" s="287"/>
      <c r="B56" s="330"/>
      <c r="C56" s="331"/>
      <c r="D56" s="331"/>
      <c r="E56" s="331"/>
      <c r="F56" s="331"/>
      <c r="G56" s="331"/>
      <c r="H56" s="331"/>
      <c r="I56" s="331"/>
      <c r="J56" s="331"/>
      <c r="K56" s="331"/>
      <c r="L56" s="331"/>
      <c r="M56" s="331"/>
      <c r="N56" s="331"/>
      <c r="O56" s="331"/>
      <c r="P56" s="331"/>
      <c r="Q56" s="331"/>
      <c r="R56" s="331"/>
      <c r="S56" s="331"/>
      <c r="T56" s="331"/>
      <c r="U56" s="331"/>
      <c r="V56" s="331"/>
      <c r="W56" s="331"/>
      <c r="X56" s="331"/>
      <c r="Y56" s="331"/>
      <c r="Z56" s="331"/>
      <c r="AA56" s="331"/>
      <c r="AB56" s="331"/>
      <c r="AC56" s="331"/>
      <c r="AD56" s="331"/>
      <c r="AE56" s="331"/>
      <c r="AF56" s="331"/>
      <c r="AG56" s="331"/>
      <c r="AH56" s="287"/>
      <c r="AI56" s="287"/>
      <c r="AJ56" s="287"/>
    </row>
    <row r="57" spans="1:36" s="2" customFormat="1" ht="18" customHeight="1" x14ac:dyDescent="0.15">
      <c r="A57" s="110" t="s">
        <v>10</v>
      </c>
      <c r="B57" s="287"/>
      <c r="C57" s="287"/>
      <c r="D57" s="287"/>
      <c r="E57" s="287"/>
      <c r="F57" s="287"/>
      <c r="G57" s="287"/>
      <c r="H57" s="287"/>
      <c r="I57" s="287"/>
      <c r="J57" s="287"/>
      <c r="K57" s="287"/>
      <c r="L57" s="287"/>
      <c r="M57" s="287"/>
      <c r="N57" s="287"/>
      <c r="O57" s="287"/>
      <c r="P57" s="287"/>
      <c r="Q57" s="287"/>
      <c r="R57" s="287"/>
      <c r="S57" s="287"/>
      <c r="T57" s="287"/>
      <c r="U57" s="287"/>
      <c r="V57" s="287"/>
      <c r="W57" s="287"/>
      <c r="X57" s="287"/>
      <c r="Y57" s="287"/>
      <c r="Z57" s="287"/>
      <c r="AA57" s="287"/>
      <c r="AB57" s="287"/>
      <c r="AC57" s="287"/>
      <c r="AD57" s="287"/>
      <c r="AE57" s="287"/>
      <c r="AF57" s="287"/>
      <c r="AG57" s="322"/>
      <c r="AH57" s="287"/>
      <c r="AI57" s="287"/>
      <c r="AJ57" s="287"/>
    </row>
    <row r="58" spans="1:36" s="2" customFormat="1" ht="18" customHeight="1" x14ac:dyDescent="0.15">
      <c r="A58" s="110"/>
      <c r="B58" s="287" t="s">
        <v>216</v>
      </c>
      <c r="C58" s="287"/>
      <c r="D58" s="287"/>
      <c r="E58" s="287"/>
      <c r="F58" s="287"/>
      <c r="G58" s="287"/>
      <c r="H58" s="287"/>
      <c r="I58" s="287"/>
      <c r="J58" s="287"/>
      <c r="K58" s="287"/>
      <c r="L58" s="287"/>
      <c r="M58" s="287"/>
      <c r="N58" s="287"/>
      <c r="O58" s="287"/>
      <c r="P58" s="287"/>
      <c r="Q58" s="287"/>
      <c r="R58" s="287"/>
      <c r="S58" s="287"/>
      <c r="T58" s="287"/>
      <c r="U58" s="287"/>
      <c r="V58" s="287"/>
      <c r="W58" s="287"/>
      <c r="X58" s="287"/>
      <c r="Y58" s="287"/>
      <c r="Z58" s="287"/>
      <c r="AA58" s="287"/>
      <c r="AB58" s="287"/>
      <c r="AC58" s="287"/>
      <c r="AD58" s="287"/>
      <c r="AE58" s="287"/>
      <c r="AF58" s="287"/>
      <c r="AG58" s="322"/>
      <c r="AH58" s="287"/>
      <c r="AI58" s="287"/>
      <c r="AJ58" s="287"/>
    </row>
    <row r="59" spans="1:36" s="2" customFormat="1" ht="18" customHeight="1" thickBot="1" x14ac:dyDescent="0.2">
      <c r="A59" s="110"/>
      <c r="B59" s="287" t="s">
        <v>217</v>
      </c>
      <c r="C59" s="287"/>
      <c r="D59" s="287"/>
      <c r="E59" s="287"/>
      <c r="F59" s="287"/>
      <c r="G59" s="287"/>
      <c r="H59" s="287"/>
      <c r="I59" s="287"/>
      <c r="J59" s="287"/>
      <c r="K59" s="287"/>
      <c r="L59" s="287"/>
      <c r="M59" s="287"/>
      <c r="N59" s="287"/>
      <c r="O59" s="287"/>
      <c r="P59" s="287"/>
      <c r="Q59" s="287"/>
      <c r="R59" s="287"/>
      <c r="S59" s="287"/>
      <c r="T59" s="287"/>
      <c r="U59" s="287"/>
      <c r="V59" s="287"/>
      <c r="W59" s="287"/>
      <c r="X59" s="287"/>
      <c r="Y59" s="287"/>
      <c r="Z59" s="287"/>
      <c r="AA59" s="287"/>
      <c r="AB59" s="287"/>
      <c r="AC59" s="287"/>
      <c r="AD59" s="287"/>
      <c r="AE59" s="287"/>
      <c r="AF59" s="287"/>
      <c r="AG59" s="322"/>
      <c r="AH59" s="287"/>
      <c r="AI59" s="287"/>
      <c r="AJ59" s="287"/>
    </row>
    <row r="60" spans="1:36" s="2" customFormat="1" ht="35.1" customHeight="1" x14ac:dyDescent="0.15">
      <c r="A60" s="287"/>
      <c r="B60" s="332" t="s">
        <v>5</v>
      </c>
      <c r="C60" s="519" t="s">
        <v>218</v>
      </c>
      <c r="D60" s="519"/>
      <c r="E60" s="519"/>
      <c r="F60" s="519"/>
      <c r="G60" s="519"/>
      <c r="H60" s="519"/>
      <c r="I60" s="519"/>
      <c r="J60" s="519"/>
      <c r="K60" s="519"/>
      <c r="L60" s="519"/>
      <c r="M60" s="519"/>
      <c r="N60" s="519"/>
      <c r="O60" s="520"/>
      <c r="P60" s="521">
        <f>ROUNDDOWN(P20,-3)</f>
        <v>0</v>
      </c>
      <c r="Q60" s="522"/>
      <c r="R60" s="522"/>
      <c r="S60" s="522"/>
      <c r="T60" s="522"/>
      <c r="U60" s="522"/>
      <c r="V60" s="522"/>
      <c r="W60" s="522"/>
      <c r="X60" s="522"/>
      <c r="Y60" s="522"/>
      <c r="Z60" s="522"/>
      <c r="AA60" s="522"/>
      <c r="AB60" s="522"/>
      <c r="AC60" s="522"/>
      <c r="AD60" s="522"/>
      <c r="AE60" s="522"/>
      <c r="AF60" s="523"/>
      <c r="AG60" s="333" t="s">
        <v>1</v>
      </c>
      <c r="AH60" s="287"/>
      <c r="AI60" s="287"/>
      <c r="AJ60" s="334"/>
    </row>
    <row r="61" spans="1:36" s="2" customFormat="1" ht="35.1" customHeight="1" thickBot="1" x14ac:dyDescent="0.2">
      <c r="A61" s="287"/>
      <c r="B61" s="335" t="s">
        <v>3</v>
      </c>
      <c r="C61" s="510" t="s">
        <v>7</v>
      </c>
      <c r="D61" s="510"/>
      <c r="E61" s="510"/>
      <c r="F61" s="510"/>
      <c r="G61" s="510"/>
      <c r="H61" s="510"/>
      <c r="I61" s="510"/>
      <c r="J61" s="510"/>
      <c r="K61" s="510"/>
      <c r="L61" s="510"/>
      <c r="M61" s="510"/>
      <c r="N61" s="510"/>
      <c r="O61" s="511"/>
      <c r="P61" s="524">
        <f>P27</f>
        <v>0</v>
      </c>
      <c r="Q61" s="525"/>
      <c r="R61" s="525"/>
      <c r="S61" s="525"/>
      <c r="T61" s="525"/>
      <c r="U61" s="525"/>
      <c r="V61" s="525"/>
      <c r="W61" s="525"/>
      <c r="X61" s="525"/>
      <c r="Y61" s="525"/>
      <c r="Z61" s="525"/>
      <c r="AA61" s="525"/>
      <c r="AB61" s="525"/>
      <c r="AC61" s="525"/>
      <c r="AD61" s="525"/>
      <c r="AE61" s="525"/>
      <c r="AF61" s="526"/>
      <c r="AG61" s="329" t="s">
        <v>1</v>
      </c>
      <c r="AH61" s="287"/>
      <c r="AI61" s="287"/>
      <c r="AJ61" s="334"/>
    </row>
    <row r="62" spans="1:36" s="2" customFormat="1" ht="35.1" customHeight="1" x14ac:dyDescent="0.15">
      <c r="A62" s="287"/>
      <c r="B62" s="289" t="s">
        <v>11</v>
      </c>
      <c r="C62" s="598" t="s">
        <v>314</v>
      </c>
      <c r="D62" s="598"/>
      <c r="E62" s="598"/>
      <c r="F62" s="598"/>
      <c r="G62" s="598"/>
      <c r="H62" s="598"/>
      <c r="I62" s="598"/>
      <c r="J62" s="598"/>
      <c r="K62" s="598"/>
      <c r="L62" s="598"/>
      <c r="M62" s="598"/>
      <c r="N62" s="598"/>
      <c r="O62" s="598"/>
      <c r="P62" s="598"/>
      <c r="Q62" s="598"/>
      <c r="R62" s="598"/>
      <c r="S62" s="598"/>
      <c r="T62" s="598"/>
      <c r="U62" s="598"/>
      <c r="V62" s="598"/>
      <c r="W62" s="598"/>
      <c r="X62" s="598"/>
      <c r="Y62" s="598"/>
      <c r="Z62" s="598"/>
      <c r="AA62" s="598"/>
      <c r="AB62" s="598"/>
      <c r="AC62" s="598"/>
      <c r="AD62" s="598"/>
      <c r="AE62" s="598"/>
      <c r="AF62" s="598"/>
      <c r="AG62" s="598"/>
      <c r="AH62" s="287"/>
      <c r="AI62" s="287"/>
      <c r="AJ62" s="334"/>
    </row>
    <row r="63" spans="1:36" s="2" customFormat="1" ht="18" customHeight="1" thickBot="1" x14ac:dyDescent="0.2">
      <c r="A63" s="110"/>
      <c r="B63" s="287" t="s">
        <v>219</v>
      </c>
      <c r="C63" s="287"/>
      <c r="D63" s="287"/>
      <c r="E63" s="287"/>
      <c r="F63" s="287"/>
      <c r="G63" s="287"/>
      <c r="H63" s="287"/>
      <c r="I63" s="287"/>
      <c r="J63" s="287"/>
      <c r="K63" s="287"/>
      <c r="L63" s="287"/>
      <c r="M63" s="287"/>
      <c r="N63" s="287"/>
      <c r="O63" s="287"/>
      <c r="P63" s="287"/>
      <c r="Q63" s="287"/>
      <c r="R63" s="287"/>
      <c r="S63" s="287"/>
      <c r="T63" s="287"/>
      <c r="U63" s="287"/>
      <c r="V63" s="287"/>
      <c r="W63" s="287"/>
      <c r="X63" s="287"/>
      <c r="Y63" s="287"/>
      <c r="Z63" s="287"/>
      <c r="AA63" s="287"/>
      <c r="AB63" s="287"/>
      <c r="AC63" s="287"/>
      <c r="AD63" s="287"/>
      <c r="AE63" s="287"/>
      <c r="AF63" s="287"/>
      <c r="AG63" s="322"/>
      <c r="AH63" s="287"/>
      <c r="AI63" s="287"/>
      <c r="AJ63" s="287"/>
    </row>
    <row r="64" spans="1:36" s="2" customFormat="1" ht="35.1" customHeight="1" x14ac:dyDescent="0.15">
      <c r="A64" s="287"/>
      <c r="B64" s="336" t="s">
        <v>5</v>
      </c>
      <c r="C64" s="530" t="s">
        <v>285</v>
      </c>
      <c r="D64" s="531"/>
      <c r="E64" s="531"/>
      <c r="F64" s="531"/>
      <c r="G64" s="531"/>
      <c r="H64" s="531"/>
      <c r="I64" s="531"/>
      <c r="J64" s="531"/>
      <c r="K64" s="531"/>
      <c r="L64" s="531"/>
      <c r="M64" s="531"/>
      <c r="N64" s="531"/>
      <c r="O64" s="532"/>
      <c r="P64" s="521">
        <f>ROUNDDOWN((P32-P52+P54),-3)</f>
        <v>0</v>
      </c>
      <c r="Q64" s="522"/>
      <c r="R64" s="522"/>
      <c r="S64" s="522"/>
      <c r="T64" s="522"/>
      <c r="U64" s="522"/>
      <c r="V64" s="522"/>
      <c r="W64" s="522"/>
      <c r="X64" s="522"/>
      <c r="Y64" s="522"/>
      <c r="Z64" s="522"/>
      <c r="AA64" s="522"/>
      <c r="AB64" s="522"/>
      <c r="AC64" s="522"/>
      <c r="AD64" s="522"/>
      <c r="AE64" s="522"/>
      <c r="AF64" s="523"/>
      <c r="AG64" s="333" t="s">
        <v>1</v>
      </c>
      <c r="AH64" s="287"/>
      <c r="AI64" s="287"/>
      <c r="AJ64" s="334"/>
    </row>
    <row r="65" spans="1:36" s="2" customFormat="1" ht="35.1" customHeight="1" thickBot="1" x14ac:dyDescent="0.2">
      <c r="A65" s="287"/>
      <c r="B65" s="337" t="s">
        <v>3</v>
      </c>
      <c r="C65" s="527" t="s">
        <v>220</v>
      </c>
      <c r="D65" s="528"/>
      <c r="E65" s="528"/>
      <c r="F65" s="528"/>
      <c r="G65" s="528"/>
      <c r="H65" s="528"/>
      <c r="I65" s="528"/>
      <c r="J65" s="528"/>
      <c r="K65" s="528"/>
      <c r="L65" s="528"/>
      <c r="M65" s="528"/>
      <c r="N65" s="528"/>
      <c r="O65" s="529"/>
      <c r="P65" s="524">
        <f>ROUNDDOWN((P29-P30),-3)</f>
        <v>0</v>
      </c>
      <c r="Q65" s="525"/>
      <c r="R65" s="525"/>
      <c r="S65" s="525"/>
      <c r="T65" s="525"/>
      <c r="U65" s="525"/>
      <c r="V65" s="525"/>
      <c r="W65" s="525"/>
      <c r="X65" s="525"/>
      <c r="Y65" s="525"/>
      <c r="Z65" s="525"/>
      <c r="AA65" s="525"/>
      <c r="AB65" s="525"/>
      <c r="AC65" s="525"/>
      <c r="AD65" s="525"/>
      <c r="AE65" s="525"/>
      <c r="AF65" s="526"/>
      <c r="AG65" s="329" t="s">
        <v>1</v>
      </c>
      <c r="AH65" s="287"/>
      <c r="AI65" s="287"/>
      <c r="AJ65" s="287"/>
    </row>
    <row r="66" spans="1:36" s="2" customFormat="1" ht="35.1" customHeight="1" x14ac:dyDescent="0.15">
      <c r="A66" s="287"/>
      <c r="B66" s="336" t="s">
        <v>221</v>
      </c>
      <c r="C66" s="530" t="s">
        <v>222</v>
      </c>
      <c r="D66" s="531"/>
      <c r="E66" s="531"/>
      <c r="F66" s="531"/>
      <c r="G66" s="531"/>
      <c r="H66" s="531"/>
      <c r="I66" s="531"/>
      <c r="J66" s="531"/>
      <c r="K66" s="531"/>
      <c r="L66" s="531"/>
      <c r="M66" s="531"/>
      <c r="N66" s="531"/>
      <c r="O66" s="532"/>
      <c r="P66" s="521">
        <f>P17</f>
        <v>0</v>
      </c>
      <c r="Q66" s="522"/>
      <c r="R66" s="522"/>
      <c r="S66" s="522"/>
      <c r="T66" s="522"/>
      <c r="U66" s="522"/>
      <c r="V66" s="522"/>
      <c r="W66" s="522"/>
      <c r="X66" s="522"/>
      <c r="Y66" s="522"/>
      <c r="Z66" s="522"/>
      <c r="AA66" s="522"/>
      <c r="AB66" s="522"/>
      <c r="AC66" s="522"/>
      <c r="AD66" s="522"/>
      <c r="AE66" s="522"/>
      <c r="AF66" s="523"/>
      <c r="AG66" s="333" t="s">
        <v>1</v>
      </c>
      <c r="AH66" s="287"/>
      <c r="AI66" s="287"/>
      <c r="AJ66" s="334"/>
    </row>
    <row r="67" spans="1:36" s="2" customFormat="1" ht="41.25" customHeight="1" thickBot="1" x14ac:dyDescent="0.2">
      <c r="A67" s="287"/>
      <c r="B67" s="337" t="s">
        <v>223</v>
      </c>
      <c r="C67" s="527" t="s">
        <v>349</v>
      </c>
      <c r="D67" s="528"/>
      <c r="E67" s="528"/>
      <c r="F67" s="528"/>
      <c r="G67" s="528"/>
      <c r="H67" s="528"/>
      <c r="I67" s="528"/>
      <c r="J67" s="528"/>
      <c r="K67" s="528"/>
      <c r="L67" s="528"/>
      <c r="M67" s="528"/>
      <c r="N67" s="528"/>
      <c r="O67" s="529"/>
      <c r="P67" s="512">
        <f>ROUNDDOWN(②第６号様式添付書類!O61+②第６号様式添付書類!O123,-3)</f>
        <v>0</v>
      </c>
      <c r="Q67" s="513"/>
      <c r="R67" s="513"/>
      <c r="S67" s="513"/>
      <c r="T67" s="513"/>
      <c r="U67" s="513"/>
      <c r="V67" s="513"/>
      <c r="W67" s="513"/>
      <c r="X67" s="513"/>
      <c r="Y67" s="513"/>
      <c r="Z67" s="513"/>
      <c r="AA67" s="513"/>
      <c r="AB67" s="513"/>
      <c r="AC67" s="513"/>
      <c r="AD67" s="513"/>
      <c r="AE67" s="513"/>
      <c r="AF67" s="514"/>
      <c r="AG67" s="329" t="s">
        <v>1</v>
      </c>
      <c r="AH67" s="287"/>
      <c r="AI67" s="287"/>
      <c r="AJ67" s="287"/>
    </row>
    <row r="68" spans="1:36" ht="15" customHeight="1" x14ac:dyDescent="0.15">
      <c r="A68" s="110"/>
      <c r="B68" s="338" t="s">
        <v>11</v>
      </c>
      <c r="C68" s="515" t="s">
        <v>315</v>
      </c>
      <c r="D68" s="516"/>
      <c r="E68" s="516"/>
      <c r="F68" s="516"/>
      <c r="G68" s="516"/>
      <c r="H68" s="516"/>
      <c r="I68" s="516"/>
      <c r="J68" s="516"/>
      <c r="K68" s="516"/>
      <c r="L68" s="516"/>
      <c r="M68" s="516"/>
      <c r="N68" s="516"/>
      <c r="O68" s="516"/>
      <c r="P68" s="516"/>
      <c r="Q68" s="516"/>
      <c r="R68" s="516"/>
      <c r="S68" s="516"/>
      <c r="T68" s="516"/>
      <c r="U68" s="516"/>
      <c r="V68" s="516"/>
      <c r="W68" s="516"/>
      <c r="X68" s="516"/>
      <c r="Y68" s="516"/>
      <c r="Z68" s="516"/>
      <c r="AA68" s="516"/>
      <c r="AB68" s="516"/>
      <c r="AC68" s="516"/>
      <c r="AD68" s="516"/>
      <c r="AE68" s="516"/>
      <c r="AF68" s="516"/>
      <c r="AG68" s="516"/>
      <c r="AH68" s="110"/>
      <c r="AI68" s="110"/>
      <c r="AJ68" s="110"/>
    </row>
    <row r="69" spans="1:36" ht="28.5" customHeight="1" x14ac:dyDescent="0.15">
      <c r="A69" s="110"/>
      <c r="B69" s="290"/>
      <c r="C69" s="517"/>
      <c r="D69" s="517"/>
      <c r="E69" s="517"/>
      <c r="F69" s="517"/>
      <c r="G69" s="517"/>
      <c r="H69" s="517"/>
      <c r="I69" s="517"/>
      <c r="J69" s="517"/>
      <c r="K69" s="517"/>
      <c r="L69" s="517"/>
      <c r="M69" s="517"/>
      <c r="N69" s="517"/>
      <c r="O69" s="517"/>
      <c r="P69" s="517"/>
      <c r="Q69" s="517"/>
      <c r="R69" s="517"/>
      <c r="S69" s="517"/>
      <c r="T69" s="517"/>
      <c r="U69" s="517"/>
      <c r="V69" s="517"/>
      <c r="W69" s="517"/>
      <c r="X69" s="517"/>
      <c r="Y69" s="517"/>
      <c r="Z69" s="517"/>
      <c r="AA69" s="517"/>
      <c r="AB69" s="517"/>
      <c r="AC69" s="517"/>
      <c r="AD69" s="517"/>
      <c r="AE69" s="517"/>
      <c r="AF69" s="517"/>
      <c r="AG69" s="517"/>
      <c r="AH69" s="110"/>
      <c r="AI69" s="110"/>
      <c r="AJ69" s="110"/>
    </row>
    <row r="70" spans="1:36" s="2" customFormat="1" ht="20.100000000000001" customHeight="1" x14ac:dyDescent="0.15">
      <c r="A70" s="287"/>
      <c r="B70" s="339"/>
      <c r="C70" s="274"/>
      <c r="D70" s="274"/>
      <c r="E70" s="274"/>
      <c r="F70" s="274"/>
      <c r="G70" s="274"/>
      <c r="H70" s="274"/>
      <c r="I70" s="274"/>
      <c r="J70" s="274"/>
      <c r="K70" s="274"/>
      <c r="L70" s="274"/>
      <c r="M70" s="274"/>
      <c r="N70" s="274"/>
      <c r="O70" s="274"/>
      <c r="P70" s="320"/>
      <c r="Q70" s="320"/>
      <c r="R70" s="320"/>
      <c r="S70" s="320"/>
      <c r="T70" s="320"/>
      <c r="U70" s="320"/>
      <c r="V70" s="320"/>
      <c r="W70" s="320"/>
      <c r="X70" s="320"/>
      <c r="Y70" s="320"/>
      <c r="Z70" s="320"/>
      <c r="AA70" s="320"/>
      <c r="AB70" s="320"/>
      <c r="AC70" s="320"/>
      <c r="AD70" s="320"/>
      <c r="AE70" s="320"/>
      <c r="AF70" s="320"/>
      <c r="AG70" s="324"/>
      <c r="AH70" s="287"/>
      <c r="AI70" s="287"/>
      <c r="AJ70" s="287"/>
    </row>
    <row r="71" spans="1:36" s="2" customFormat="1" ht="18" customHeight="1" x14ac:dyDescent="0.15">
      <c r="A71" s="340"/>
      <c r="B71" s="341" t="s">
        <v>224</v>
      </c>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c r="AD71" s="341"/>
      <c r="AE71" s="341"/>
      <c r="AF71" s="341"/>
      <c r="AG71" s="342"/>
      <c r="AH71" s="287"/>
      <c r="AI71" s="287"/>
      <c r="AJ71" s="287"/>
    </row>
    <row r="72" spans="1:36" s="2" customFormat="1" ht="18" customHeight="1" thickBot="1" x14ac:dyDescent="0.2">
      <c r="A72" s="110"/>
      <c r="B72" s="287" t="s">
        <v>217</v>
      </c>
      <c r="C72" s="287"/>
      <c r="D72" s="287"/>
      <c r="E72" s="287"/>
      <c r="F72" s="287"/>
      <c r="G72" s="287"/>
      <c r="H72" s="287"/>
      <c r="I72" s="287"/>
      <c r="J72" s="287"/>
      <c r="K72" s="287"/>
      <c r="L72" s="287"/>
      <c r="M72" s="287"/>
      <c r="N72" s="287"/>
      <c r="O72" s="287"/>
      <c r="P72" s="287"/>
      <c r="Q72" s="287"/>
      <c r="R72" s="287"/>
      <c r="S72" s="287"/>
      <c r="T72" s="287"/>
      <c r="U72" s="287"/>
      <c r="V72" s="287"/>
      <c r="W72" s="287"/>
      <c r="X72" s="287"/>
      <c r="Y72" s="287"/>
      <c r="Z72" s="287"/>
      <c r="AA72" s="287"/>
      <c r="AB72" s="287"/>
      <c r="AC72" s="287"/>
      <c r="AD72" s="287"/>
      <c r="AE72" s="287"/>
      <c r="AF72" s="287"/>
      <c r="AG72" s="322"/>
      <c r="AH72" s="287"/>
      <c r="AI72" s="287"/>
      <c r="AJ72" s="287"/>
    </row>
    <row r="73" spans="1:36" s="2" customFormat="1" ht="35.1" customHeight="1" x14ac:dyDescent="0.15">
      <c r="A73" s="287"/>
      <c r="B73" s="332" t="s">
        <v>5</v>
      </c>
      <c r="C73" s="519" t="s">
        <v>218</v>
      </c>
      <c r="D73" s="519"/>
      <c r="E73" s="519"/>
      <c r="F73" s="519"/>
      <c r="G73" s="519"/>
      <c r="H73" s="519"/>
      <c r="I73" s="519"/>
      <c r="J73" s="519"/>
      <c r="K73" s="519"/>
      <c r="L73" s="519"/>
      <c r="M73" s="519"/>
      <c r="N73" s="519"/>
      <c r="O73" s="520"/>
      <c r="P73" s="521">
        <f>ROUNDDOWN(P21,-3)</f>
        <v>0</v>
      </c>
      <c r="Q73" s="522"/>
      <c r="R73" s="522"/>
      <c r="S73" s="522"/>
      <c r="T73" s="522"/>
      <c r="U73" s="522"/>
      <c r="V73" s="522"/>
      <c r="W73" s="522"/>
      <c r="X73" s="522"/>
      <c r="Y73" s="522"/>
      <c r="Z73" s="522"/>
      <c r="AA73" s="522"/>
      <c r="AB73" s="522"/>
      <c r="AC73" s="522"/>
      <c r="AD73" s="522"/>
      <c r="AE73" s="522"/>
      <c r="AF73" s="523"/>
      <c r="AG73" s="333" t="s">
        <v>1</v>
      </c>
      <c r="AH73" s="287"/>
      <c r="AI73" s="287"/>
      <c r="AJ73" s="334"/>
    </row>
    <row r="74" spans="1:36" s="2" customFormat="1" ht="35.1" customHeight="1" thickBot="1" x14ac:dyDescent="0.2">
      <c r="A74" s="287"/>
      <c r="B74" s="335" t="s">
        <v>3</v>
      </c>
      <c r="C74" s="510" t="s">
        <v>286</v>
      </c>
      <c r="D74" s="510"/>
      <c r="E74" s="510"/>
      <c r="F74" s="510"/>
      <c r="G74" s="510"/>
      <c r="H74" s="510"/>
      <c r="I74" s="510"/>
      <c r="J74" s="510"/>
      <c r="K74" s="510"/>
      <c r="L74" s="510"/>
      <c r="M74" s="510"/>
      <c r="N74" s="510"/>
      <c r="O74" s="511"/>
      <c r="P74" s="524">
        <f>P39</f>
        <v>0</v>
      </c>
      <c r="Q74" s="525"/>
      <c r="R74" s="525"/>
      <c r="S74" s="525"/>
      <c r="T74" s="525"/>
      <c r="U74" s="525"/>
      <c r="V74" s="525"/>
      <c r="W74" s="525"/>
      <c r="X74" s="525"/>
      <c r="Y74" s="525"/>
      <c r="Z74" s="525"/>
      <c r="AA74" s="525"/>
      <c r="AB74" s="525"/>
      <c r="AC74" s="525"/>
      <c r="AD74" s="525"/>
      <c r="AE74" s="525"/>
      <c r="AF74" s="526"/>
      <c r="AG74" s="329" t="s">
        <v>1</v>
      </c>
      <c r="AH74" s="287"/>
      <c r="AI74" s="287"/>
      <c r="AJ74" s="334"/>
    </row>
    <row r="75" spans="1:36" s="2" customFormat="1" ht="35.1" customHeight="1" x14ac:dyDescent="0.15">
      <c r="A75" s="287"/>
      <c r="B75" s="289" t="s">
        <v>11</v>
      </c>
      <c r="C75" s="598" t="s">
        <v>316</v>
      </c>
      <c r="D75" s="598"/>
      <c r="E75" s="598"/>
      <c r="F75" s="598"/>
      <c r="G75" s="598"/>
      <c r="H75" s="598"/>
      <c r="I75" s="598"/>
      <c r="J75" s="598"/>
      <c r="K75" s="598"/>
      <c r="L75" s="598"/>
      <c r="M75" s="598"/>
      <c r="N75" s="598"/>
      <c r="O75" s="598"/>
      <c r="P75" s="598"/>
      <c r="Q75" s="598"/>
      <c r="R75" s="598"/>
      <c r="S75" s="598"/>
      <c r="T75" s="598"/>
      <c r="U75" s="598"/>
      <c r="V75" s="598"/>
      <c r="W75" s="598"/>
      <c r="X75" s="598"/>
      <c r="Y75" s="598"/>
      <c r="Z75" s="598"/>
      <c r="AA75" s="598"/>
      <c r="AB75" s="598"/>
      <c r="AC75" s="598"/>
      <c r="AD75" s="598"/>
      <c r="AE75" s="598"/>
      <c r="AF75" s="598"/>
      <c r="AG75" s="598"/>
      <c r="AH75" s="287"/>
      <c r="AI75" s="287"/>
      <c r="AJ75" s="334"/>
    </row>
    <row r="76" spans="1:36" s="2" customFormat="1" ht="18" customHeight="1" thickBot="1" x14ac:dyDescent="0.2">
      <c r="A76" s="110"/>
      <c r="B76" s="3" t="s">
        <v>219</v>
      </c>
      <c r="C76" s="3"/>
      <c r="D76" s="3"/>
      <c r="E76" s="3"/>
      <c r="F76" s="3"/>
      <c r="G76" s="3"/>
      <c r="H76" s="3"/>
      <c r="I76" s="3"/>
      <c r="J76" s="3"/>
      <c r="K76" s="3"/>
      <c r="L76" s="3"/>
      <c r="M76" s="3"/>
      <c r="N76" s="3"/>
      <c r="O76" s="3"/>
      <c r="U76" s="287"/>
      <c r="V76" s="287"/>
      <c r="W76" s="287"/>
      <c r="X76" s="287"/>
      <c r="Y76" s="287"/>
      <c r="Z76" s="287"/>
      <c r="AA76" s="287"/>
      <c r="AB76" s="287"/>
      <c r="AC76" s="287"/>
      <c r="AD76" s="287"/>
      <c r="AE76" s="287"/>
      <c r="AF76" s="287"/>
      <c r="AG76" s="322"/>
      <c r="AH76" s="287"/>
      <c r="AI76" s="287"/>
      <c r="AJ76" s="287"/>
    </row>
    <row r="77" spans="1:36" s="2" customFormat="1" ht="35.1" customHeight="1" x14ac:dyDescent="0.15">
      <c r="A77" s="287"/>
      <c r="B77" s="343" t="s">
        <v>5</v>
      </c>
      <c r="C77" s="518" t="s">
        <v>287</v>
      </c>
      <c r="D77" s="519"/>
      <c r="E77" s="519"/>
      <c r="F77" s="519"/>
      <c r="G77" s="519"/>
      <c r="H77" s="519"/>
      <c r="I77" s="519"/>
      <c r="J77" s="519"/>
      <c r="K77" s="519"/>
      <c r="L77" s="519"/>
      <c r="M77" s="519"/>
      <c r="N77" s="519"/>
      <c r="O77" s="520"/>
      <c r="P77" s="521">
        <f>ROUNDDOWN(P44,-3)</f>
        <v>0</v>
      </c>
      <c r="Q77" s="522"/>
      <c r="R77" s="522"/>
      <c r="S77" s="522"/>
      <c r="T77" s="522"/>
      <c r="U77" s="522"/>
      <c r="V77" s="522"/>
      <c r="W77" s="522"/>
      <c r="X77" s="522"/>
      <c r="Y77" s="522"/>
      <c r="Z77" s="522"/>
      <c r="AA77" s="522"/>
      <c r="AB77" s="522"/>
      <c r="AC77" s="522"/>
      <c r="AD77" s="522"/>
      <c r="AE77" s="522"/>
      <c r="AF77" s="523"/>
      <c r="AG77" s="333" t="s">
        <v>1</v>
      </c>
      <c r="AH77" s="287"/>
      <c r="AI77" s="287"/>
      <c r="AJ77" s="334"/>
    </row>
    <row r="78" spans="1:36" s="2" customFormat="1" ht="35.1" customHeight="1" thickBot="1" x14ac:dyDescent="0.2">
      <c r="A78" s="287"/>
      <c r="B78" s="344" t="s">
        <v>3</v>
      </c>
      <c r="C78" s="509" t="s">
        <v>288</v>
      </c>
      <c r="D78" s="510"/>
      <c r="E78" s="510"/>
      <c r="F78" s="510"/>
      <c r="G78" s="510"/>
      <c r="H78" s="510"/>
      <c r="I78" s="510"/>
      <c r="J78" s="510"/>
      <c r="K78" s="510"/>
      <c r="L78" s="510"/>
      <c r="M78" s="510"/>
      <c r="N78" s="510"/>
      <c r="O78" s="511"/>
      <c r="P78" s="524">
        <f>ROUNDDOWN((P41-P42),-3)</f>
        <v>0</v>
      </c>
      <c r="Q78" s="525"/>
      <c r="R78" s="525"/>
      <c r="S78" s="525"/>
      <c r="T78" s="525"/>
      <c r="U78" s="525"/>
      <c r="V78" s="525"/>
      <c r="W78" s="525"/>
      <c r="X78" s="525"/>
      <c r="Y78" s="525"/>
      <c r="Z78" s="525"/>
      <c r="AA78" s="525"/>
      <c r="AB78" s="525"/>
      <c r="AC78" s="525"/>
      <c r="AD78" s="525"/>
      <c r="AE78" s="525"/>
      <c r="AF78" s="526"/>
      <c r="AG78" s="329" t="s">
        <v>1</v>
      </c>
      <c r="AH78" s="287"/>
      <c r="AI78" s="287"/>
      <c r="AJ78" s="287"/>
    </row>
    <row r="79" spans="1:36" s="2" customFormat="1" ht="35.1" customHeight="1" x14ac:dyDescent="0.15">
      <c r="A79" s="287"/>
      <c r="B79" s="343" t="s">
        <v>221</v>
      </c>
      <c r="C79" s="518" t="s">
        <v>222</v>
      </c>
      <c r="D79" s="519"/>
      <c r="E79" s="519"/>
      <c r="F79" s="519"/>
      <c r="G79" s="519"/>
      <c r="H79" s="519"/>
      <c r="I79" s="519"/>
      <c r="J79" s="519"/>
      <c r="K79" s="519"/>
      <c r="L79" s="519"/>
      <c r="M79" s="519"/>
      <c r="N79" s="519"/>
      <c r="O79" s="520"/>
      <c r="P79" s="521">
        <f>P18</f>
        <v>0</v>
      </c>
      <c r="Q79" s="522"/>
      <c r="R79" s="522"/>
      <c r="S79" s="522"/>
      <c r="T79" s="522"/>
      <c r="U79" s="522"/>
      <c r="V79" s="522"/>
      <c r="W79" s="522"/>
      <c r="X79" s="522"/>
      <c r="Y79" s="522"/>
      <c r="Z79" s="522"/>
      <c r="AA79" s="522"/>
      <c r="AB79" s="522"/>
      <c r="AC79" s="522"/>
      <c r="AD79" s="522"/>
      <c r="AE79" s="522"/>
      <c r="AF79" s="523"/>
      <c r="AG79" s="333" t="s">
        <v>1</v>
      </c>
      <c r="AH79" s="287"/>
      <c r="AI79" s="287"/>
      <c r="AJ79" s="334"/>
    </row>
    <row r="80" spans="1:36" s="2" customFormat="1" ht="41.25" customHeight="1" thickBot="1" x14ac:dyDescent="0.2">
      <c r="A80" s="287"/>
      <c r="B80" s="344" t="s">
        <v>223</v>
      </c>
      <c r="C80" s="509" t="s">
        <v>350</v>
      </c>
      <c r="D80" s="510"/>
      <c r="E80" s="510"/>
      <c r="F80" s="510"/>
      <c r="G80" s="510"/>
      <c r="H80" s="510"/>
      <c r="I80" s="510"/>
      <c r="J80" s="510"/>
      <c r="K80" s="510"/>
      <c r="L80" s="510"/>
      <c r="M80" s="510"/>
      <c r="N80" s="510"/>
      <c r="O80" s="511"/>
      <c r="P80" s="512">
        <f>ROUNDDOWN(②第６号様式添付書類!AU61,-3)</f>
        <v>0</v>
      </c>
      <c r="Q80" s="513"/>
      <c r="R80" s="513"/>
      <c r="S80" s="513"/>
      <c r="T80" s="513"/>
      <c r="U80" s="513"/>
      <c r="V80" s="513"/>
      <c r="W80" s="513"/>
      <c r="X80" s="513"/>
      <c r="Y80" s="513"/>
      <c r="Z80" s="513"/>
      <c r="AA80" s="513"/>
      <c r="AB80" s="513"/>
      <c r="AC80" s="513"/>
      <c r="AD80" s="513"/>
      <c r="AE80" s="513"/>
      <c r="AF80" s="514"/>
      <c r="AG80" s="329" t="s">
        <v>1</v>
      </c>
      <c r="AH80" s="287"/>
      <c r="AI80" s="287"/>
      <c r="AJ80" s="287"/>
    </row>
    <row r="81" spans="1:36" ht="15" customHeight="1" x14ac:dyDescent="0.15">
      <c r="A81" s="110"/>
      <c r="B81" s="338" t="s">
        <v>11</v>
      </c>
      <c r="C81" s="515" t="s">
        <v>317</v>
      </c>
      <c r="D81" s="516"/>
      <c r="E81" s="516"/>
      <c r="F81" s="516"/>
      <c r="G81" s="516"/>
      <c r="H81" s="516"/>
      <c r="I81" s="516"/>
      <c r="J81" s="516"/>
      <c r="K81" s="516"/>
      <c r="L81" s="516"/>
      <c r="M81" s="516"/>
      <c r="N81" s="516"/>
      <c r="O81" s="516"/>
      <c r="P81" s="516"/>
      <c r="Q81" s="516"/>
      <c r="R81" s="516"/>
      <c r="S81" s="516"/>
      <c r="T81" s="516"/>
      <c r="U81" s="516"/>
      <c r="V81" s="516"/>
      <c r="W81" s="516"/>
      <c r="X81" s="516"/>
      <c r="Y81" s="516"/>
      <c r="Z81" s="516"/>
      <c r="AA81" s="516"/>
      <c r="AB81" s="516"/>
      <c r="AC81" s="516"/>
      <c r="AD81" s="516"/>
      <c r="AE81" s="516"/>
      <c r="AF81" s="516"/>
      <c r="AG81" s="516"/>
      <c r="AH81" s="110"/>
      <c r="AI81" s="110"/>
      <c r="AJ81" s="110"/>
    </row>
    <row r="82" spans="1:36" ht="28.5" customHeight="1" x14ac:dyDescent="0.15">
      <c r="A82" s="110"/>
      <c r="B82" s="290"/>
      <c r="C82" s="517"/>
      <c r="D82" s="517"/>
      <c r="E82" s="517"/>
      <c r="F82" s="517"/>
      <c r="G82" s="517"/>
      <c r="H82" s="517"/>
      <c r="I82" s="517"/>
      <c r="J82" s="517"/>
      <c r="K82" s="517"/>
      <c r="L82" s="517"/>
      <c r="M82" s="517"/>
      <c r="N82" s="517"/>
      <c r="O82" s="517"/>
      <c r="P82" s="517"/>
      <c r="Q82" s="517"/>
      <c r="R82" s="517"/>
      <c r="S82" s="517"/>
      <c r="T82" s="517"/>
      <c r="U82" s="517"/>
      <c r="V82" s="517"/>
      <c r="W82" s="517"/>
      <c r="X82" s="517"/>
      <c r="Y82" s="517"/>
      <c r="Z82" s="517"/>
      <c r="AA82" s="517"/>
      <c r="AB82" s="517"/>
      <c r="AC82" s="517"/>
      <c r="AD82" s="517"/>
      <c r="AE82" s="517"/>
      <c r="AF82" s="517"/>
      <c r="AG82" s="517"/>
      <c r="AH82" s="110"/>
      <c r="AI82" s="110"/>
      <c r="AJ82" s="110"/>
    </row>
    <row r="83" spans="1:36" ht="9.9499999999999993" customHeight="1" x14ac:dyDescent="0.15">
      <c r="A83" s="110"/>
      <c r="B83" s="290"/>
      <c r="C83" s="345"/>
      <c r="D83" s="345"/>
      <c r="E83" s="345"/>
      <c r="F83" s="345"/>
      <c r="G83" s="345"/>
      <c r="H83" s="345"/>
      <c r="I83" s="345"/>
      <c r="J83" s="345"/>
      <c r="K83" s="345"/>
      <c r="L83" s="345"/>
      <c r="M83" s="345"/>
      <c r="N83" s="345"/>
      <c r="O83" s="345"/>
      <c r="P83" s="345"/>
      <c r="Q83" s="345"/>
      <c r="R83" s="345"/>
      <c r="S83" s="345"/>
      <c r="T83" s="345"/>
      <c r="U83" s="345"/>
      <c r="V83" s="345"/>
      <c r="W83" s="345"/>
      <c r="X83" s="345"/>
      <c r="Y83" s="345"/>
      <c r="Z83" s="345"/>
      <c r="AA83" s="345"/>
      <c r="AB83" s="345"/>
      <c r="AC83" s="345"/>
      <c r="AD83" s="345"/>
      <c r="AE83" s="345"/>
      <c r="AF83" s="345"/>
      <c r="AG83" s="345"/>
      <c r="AH83" s="110"/>
      <c r="AI83" s="110"/>
      <c r="AJ83" s="110"/>
    </row>
    <row r="84" spans="1:36" ht="18" customHeight="1" x14ac:dyDescent="0.15">
      <c r="A84" s="110"/>
      <c r="B84" s="110" t="s">
        <v>0</v>
      </c>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row>
  </sheetData>
  <sheetProtection algorithmName="SHA-512" hashValue="QUPy4tKmz+41CegFea2bqf6tqqrVtB+bpHOE1aAWC99J6FNUYh2odTOCYPgb/IJQo+nn5E7OGaOVK82HNCPW3w==" saltValue="UqDDSA2fy86lQzlP5qCZ3g==" spinCount="100000" sheet="1" objects="1" scenarios="1"/>
  <mergeCells count="105">
    <mergeCell ref="C62:AG62"/>
    <mergeCell ref="C75:AG75"/>
    <mergeCell ref="A3:AG3"/>
    <mergeCell ref="B5:E5"/>
    <mergeCell ref="U6:AG6"/>
    <mergeCell ref="O7:T7"/>
    <mergeCell ref="U7:W7"/>
    <mergeCell ref="X7:AF7"/>
    <mergeCell ref="B15:B16"/>
    <mergeCell ref="C15:O16"/>
    <mergeCell ref="P15:Q15"/>
    <mergeCell ref="T15:U15"/>
    <mergeCell ref="X15:Y15"/>
    <mergeCell ref="P16:AF16"/>
    <mergeCell ref="O8:T8"/>
    <mergeCell ref="U8:AG8"/>
    <mergeCell ref="O9:T9"/>
    <mergeCell ref="U9:AG9"/>
    <mergeCell ref="O10:T10"/>
    <mergeCell ref="U10:AG10"/>
    <mergeCell ref="E17:O17"/>
    <mergeCell ref="P17:AF17"/>
    <mergeCell ref="E18:O18"/>
    <mergeCell ref="P18:AF18"/>
    <mergeCell ref="D19:O19"/>
    <mergeCell ref="P19:AF19"/>
    <mergeCell ref="O11:T11"/>
    <mergeCell ref="U11:AF11"/>
    <mergeCell ref="C14:O14"/>
    <mergeCell ref="P14:S14"/>
    <mergeCell ref="C23:AG23"/>
    <mergeCell ref="C24:AG24"/>
    <mergeCell ref="C27:O27"/>
    <mergeCell ref="P27:AF27"/>
    <mergeCell ref="P28:AF28"/>
    <mergeCell ref="E29:O29"/>
    <mergeCell ref="P29:AF29"/>
    <mergeCell ref="E20:O20"/>
    <mergeCell ref="P20:AF20"/>
    <mergeCell ref="E21:O21"/>
    <mergeCell ref="P21:AF21"/>
    <mergeCell ref="C22:O22"/>
    <mergeCell ref="P22:AB22"/>
    <mergeCell ref="F34:O34"/>
    <mergeCell ref="P34:AF34"/>
    <mergeCell ref="E35:O35"/>
    <mergeCell ref="P35:AF35"/>
    <mergeCell ref="P36:AF36"/>
    <mergeCell ref="C39:O39"/>
    <mergeCell ref="P39:AF39"/>
    <mergeCell ref="E30:O30"/>
    <mergeCell ref="P30:AF30"/>
    <mergeCell ref="F31:O31"/>
    <mergeCell ref="P32:AF32"/>
    <mergeCell ref="F33:O33"/>
    <mergeCell ref="P33:AF33"/>
    <mergeCell ref="P44:AF44"/>
    <mergeCell ref="F45:O45"/>
    <mergeCell ref="P45:AF45"/>
    <mergeCell ref="F46:O46"/>
    <mergeCell ref="P46:AF46"/>
    <mergeCell ref="E47:O47"/>
    <mergeCell ref="P47:AF47"/>
    <mergeCell ref="P40:AF40"/>
    <mergeCell ref="E41:O41"/>
    <mergeCell ref="P41:AF41"/>
    <mergeCell ref="E42:O42"/>
    <mergeCell ref="P42:AF42"/>
    <mergeCell ref="F43:O43"/>
    <mergeCell ref="G54:O54"/>
    <mergeCell ref="P54:AF54"/>
    <mergeCell ref="C55:AG55"/>
    <mergeCell ref="C60:O60"/>
    <mergeCell ref="P60:AF60"/>
    <mergeCell ref="C61:O61"/>
    <mergeCell ref="P61:AF61"/>
    <mergeCell ref="P48:AF48"/>
    <mergeCell ref="C51:O51"/>
    <mergeCell ref="P51:AF51"/>
    <mergeCell ref="G52:O52"/>
    <mergeCell ref="P52:AF52"/>
    <mergeCell ref="C53:O53"/>
    <mergeCell ref="P53:AF53"/>
    <mergeCell ref="C67:O67"/>
    <mergeCell ref="P67:AF67"/>
    <mergeCell ref="C68:AG69"/>
    <mergeCell ref="C73:O73"/>
    <mergeCell ref="P73:AF73"/>
    <mergeCell ref="C74:O74"/>
    <mergeCell ref="P74:AF74"/>
    <mergeCell ref="C64:O64"/>
    <mergeCell ref="P64:AF64"/>
    <mergeCell ref="C65:O65"/>
    <mergeCell ref="P65:AF65"/>
    <mergeCell ref="C66:O66"/>
    <mergeCell ref="P66:AF66"/>
    <mergeCell ref="C80:O80"/>
    <mergeCell ref="P80:AF80"/>
    <mergeCell ref="C81:AG82"/>
    <mergeCell ref="C77:O77"/>
    <mergeCell ref="P77:AF77"/>
    <mergeCell ref="C78:O78"/>
    <mergeCell ref="P78:AF78"/>
    <mergeCell ref="C79:O79"/>
    <mergeCell ref="P79:AF79"/>
  </mergeCells>
  <phoneticPr fontId="5"/>
  <dataValidations count="1">
    <dataValidation type="list" allowBlank="1" showInputMessage="1" showErrorMessage="1" sqref="P14:S14">
      <formula1>$AI$14:$AI$15</formula1>
    </dataValidation>
  </dataValidations>
  <printOptions horizontalCentered="1"/>
  <pageMargins left="0.51181102362204722" right="0.35433070866141736" top="0.59055118110236227" bottom="0.39370078740157483" header="0.51181102362204722" footer="0.51181102362204722"/>
  <pageSetup paperSize="9" scale="79" fitToHeight="0" orientation="portrait" cellComments="asDisplayed" horizontalDpi="300" verticalDpi="300" r:id="rId1"/>
  <headerFooter alignWithMargins="0"/>
  <rowBreaks count="2" manualBreakCount="2">
    <brk id="37" max="16383" man="1"/>
    <brk id="7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pageSetUpPr fitToPage="1"/>
  </sheetPr>
  <dimension ref="A1:L215"/>
  <sheetViews>
    <sheetView view="pageBreakPreview" zoomScale="80" zoomScaleNormal="100" zoomScaleSheetLayoutView="80" workbookViewId="0">
      <selection activeCell="F1" sqref="F1:G1"/>
    </sheetView>
  </sheetViews>
  <sheetFormatPr defaultColWidth="9" defaultRowHeight="18" customHeight="1" x14ac:dyDescent="0.15"/>
  <cols>
    <col min="1" max="1" width="5" style="1" customWidth="1"/>
    <col min="2" max="2" width="15.625" style="1" customWidth="1"/>
    <col min="3" max="3" width="14.625" style="1" customWidth="1"/>
    <col min="4" max="4" width="22" style="1" customWidth="1"/>
    <col min="5" max="8" width="13.75" style="1" customWidth="1"/>
    <col min="9" max="9" width="2.5" style="1" customWidth="1"/>
    <col min="10" max="11" width="3" style="1" customWidth="1"/>
    <col min="12" max="12" width="3" style="1" hidden="1" customWidth="1"/>
    <col min="13" max="21" width="3" style="1" customWidth="1"/>
    <col min="22" max="16384" width="9" style="1"/>
  </cols>
  <sheetData>
    <row r="1" spans="1:12" ht="18" customHeight="1" x14ac:dyDescent="0.15">
      <c r="A1" s="67" t="s">
        <v>76</v>
      </c>
      <c r="B1" s="68"/>
      <c r="C1" s="68"/>
      <c r="D1" s="93" t="s">
        <v>292</v>
      </c>
      <c r="E1" s="94" t="s">
        <v>297</v>
      </c>
      <c r="F1" s="638"/>
      <c r="G1" s="639"/>
      <c r="H1" s="94" t="s">
        <v>298</v>
      </c>
    </row>
    <row r="2" spans="1:12" ht="18" customHeight="1" x14ac:dyDescent="0.15">
      <c r="A2" s="67"/>
      <c r="B2" s="68"/>
      <c r="C2" s="68"/>
      <c r="D2" s="93" t="s">
        <v>293</v>
      </c>
      <c r="E2" s="638"/>
      <c r="F2" s="647"/>
      <c r="G2" s="647"/>
      <c r="H2" s="639"/>
      <c r="L2" s="1" t="s">
        <v>318</v>
      </c>
    </row>
    <row r="3" spans="1:12" ht="18" customHeight="1" x14ac:dyDescent="0.15">
      <c r="A3" s="67"/>
      <c r="B3" s="68"/>
      <c r="C3" s="68"/>
      <c r="D3" s="93" t="s">
        <v>294</v>
      </c>
      <c r="E3" s="640"/>
      <c r="F3" s="641"/>
      <c r="G3" s="641"/>
      <c r="H3" s="642"/>
      <c r="L3" s="1" t="s">
        <v>319</v>
      </c>
    </row>
    <row r="4" spans="1:12" ht="18" customHeight="1" x14ac:dyDescent="0.15">
      <c r="A4" s="68"/>
      <c r="B4" s="68"/>
      <c r="C4" s="68"/>
      <c r="D4" s="93" t="s">
        <v>295</v>
      </c>
      <c r="E4" s="638"/>
      <c r="F4" s="647"/>
      <c r="G4" s="647"/>
      <c r="H4" s="639"/>
      <c r="L4" s="1" t="s">
        <v>320</v>
      </c>
    </row>
    <row r="5" spans="1:12" ht="18" customHeight="1" x14ac:dyDescent="0.15">
      <c r="A5" s="68"/>
      <c r="B5" s="68"/>
      <c r="C5" s="68"/>
      <c r="D5" s="93" t="s">
        <v>296</v>
      </c>
      <c r="E5" s="638"/>
      <c r="F5" s="647"/>
      <c r="G5" s="647"/>
      <c r="H5" s="639"/>
      <c r="L5" s="1" t="s">
        <v>321</v>
      </c>
    </row>
    <row r="6" spans="1:12" ht="18" customHeight="1" x14ac:dyDescent="0.15">
      <c r="A6" s="645" t="s">
        <v>300</v>
      </c>
      <c r="B6" s="645"/>
      <c r="C6" s="645"/>
      <c r="D6" s="645"/>
      <c r="E6" s="645"/>
      <c r="F6" s="645"/>
      <c r="G6" s="645"/>
      <c r="H6" s="645"/>
      <c r="L6" s="1" t="s">
        <v>322</v>
      </c>
    </row>
    <row r="7" spans="1:12" ht="18" customHeight="1" x14ac:dyDescent="0.15">
      <c r="A7" s="645" t="s">
        <v>75</v>
      </c>
      <c r="B7" s="645"/>
      <c r="C7" s="645"/>
      <c r="D7" s="645"/>
      <c r="E7" s="645"/>
      <c r="F7" s="645"/>
      <c r="G7" s="645"/>
      <c r="H7" s="653"/>
      <c r="L7" s="1" t="s">
        <v>337</v>
      </c>
    </row>
    <row r="8" spans="1:12" ht="18" customHeight="1" thickBot="1" x14ac:dyDescent="0.2">
      <c r="A8" s="69"/>
      <c r="B8" s="69"/>
      <c r="C8" s="69"/>
      <c r="D8" s="69"/>
      <c r="E8" s="69"/>
      <c r="F8" s="69"/>
      <c r="G8" s="69"/>
      <c r="H8" s="69"/>
      <c r="L8" s="1" t="s">
        <v>323</v>
      </c>
    </row>
    <row r="9" spans="1:12" ht="39.950000000000003" customHeight="1" x14ac:dyDescent="0.15">
      <c r="A9" s="654" t="s">
        <v>74</v>
      </c>
      <c r="B9" s="656" t="s">
        <v>73</v>
      </c>
      <c r="C9" s="656" t="s">
        <v>72</v>
      </c>
      <c r="D9" s="656" t="s">
        <v>289</v>
      </c>
      <c r="E9" s="643" t="s">
        <v>70</v>
      </c>
      <c r="F9" s="658"/>
      <c r="G9" s="643" t="s">
        <v>69</v>
      </c>
      <c r="H9" s="644"/>
      <c r="L9" s="1" t="s">
        <v>324</v>
      </c>
    </row>
    <row r="10" spans="1:12" ht="56.1" customHeight="1" thickBot="1" x14ac:dyDescent="0.2">
      <c r="A10" s="655"/>
      <c r="B10" s="657"/>
      <c r="C10" s="657"/>
      <c r="D10" s="657"/>
      <c r="E10" s="70"/>
      <c r="F10" s="71" t="s">
        <v>290</v>
      </c>
      <c r="G10" s="72"/>
      <c r="H10" s="73" t="s">
        <v>290</v>
      </c>
      <c r="L10" s="1" t="s">
        <v>325</v>
      </c>
    </row>
    <row r="11" spans="1:12" ht="21.75" customHeight="1" x14ac:dyDescent="0.15">
      <c r="A11" s="74" t="s">
        <v>67</v>
      </c>
      <c r="B11" s="75" t="s">
        <v>66</v>
      </c>
      <c r="C11" s="75" t="s">
        <v>65</v>
      </c>
      <c r="D11" s="75" t="s">
        <v>64</v>
      </c>
      <c r="E11" s="76">
        <v>200000</v>
      </c>
      <c r="F11" s="76">
        <v>0</v>
      </c>
      <c r="G11" s="77"/>
      <c r="H11" s="78"/>
      <c r="L11" s="1" t="s">
        <v>326</v>
      </c>
    </row>
    <row r="12" spans="1:12" ht="21.75" customHeight="1" x14ac:dyDescent="0.15">
      <c r="A12" s="114">
        <v>1</v>
      </c>
      <c r="B12" s="115" t="s">
        <v>301</v>
      </c>
      <c r="C12" s="115" t="s">
        <v>297</v>
      </c>
      <c r="D12" s="116">
        <f>E4</f>
        <v>0</v>
      </c>
      <c r="E12" s="80"/>
      <c r="F12" s="80"/>
      <c r="G12" s="81"/>
      <c r="H12" s="82"/>
      <c r="L12" s="1" t="s">
        <v>327</v>
      </c>
    </row>
    <row r="13" spans="1:12" ht="21.75" customHeight="1" x14ac:dyDescent="0.15">
      <c r="A13" s="114">
        <v>2</v>
      </c>
      <c r="B13" s="79"/>
      <c r="C13" s="79"/>
      <c r="D13" s="79"/>
      <c r="E13" s="80"/>
      <c r="F13" s="80"/>
      <c r="G13" s="81"/>
      <c r="H13" s="83"/>
      <c r="L13" s="1" t="s">
        <v>328</v>
      </c>
    </row>
    <row r="14" spans="1:12" ht="21.75" customHeight="1" x14ac:dyDescent="0.15">
      <c r="A14" s="114">
        <v>3</v>
      </c>
      <c r="B14" s="79"/>
      <c r="C14" s="79"/>
      <c r="D14" s="79"/>
      <c r="E14" s="80"/>
      <c r="F14" s="80"/>
      <c r="G14" s="81"/>
      <c r="H14" s="83"/>
      <c r="L14" s="1" t="s">
        <v>329</v>
      </c>
    </row>
    <row r="15" spans="1:12" ht="21.75" customHeight="1" x14ac:dyDescent="0.15">
      <c r="A15" s="114">
        <v>4</v>
      </c>
      <c r="B15" s="79"/>
      <c r="C15" s="79"/>
      <c r="D15" s="79"/>
      <c r="E15" s="80"/>
      <c r="F15" s="80"/>
      <c r="G15" s="81"/>
      <c r="H15" s="83"/>
      <c r="L15" s="1" t="s">
        <v>330</v>
      </c>
    </row>
    <row r="16" spans="1:12" ht="21.75" customHeight="1" x14ac:dyDescent="0.15">
      <c r="A16" s="114">
        <v>5</v>
      </c>
      <c r="B16" s="79"/>
      <c r="C16" s="79"/>
      <c r="D16" s="79"/>
      <c r="E16" s="80"/>
      <c r="F16" s="80"/>
      <c r="G16" s="81"/>
      <c r="H16" s="83"/>
      <c r="L16" s="1" t="s">
        <v>331</v>
      </c>
    </row>
    <row r="17" spans="1:12" ht="21.75" customHeight="1" x14ac:dyDescent="0.15">
      <c r="A17" s="114">
        <v>6</v>
      </c>
      <c r="B17" s="79"/>
      <c r="C17" s="79"/>
      <c r="D17" s="79"/>
      <c r="E17" s="80"/>
      <c r="F17" s="80"/>
      <c r="G17" s="81"/>
      <c r="H17" s="83"/>
      <c r="L17" s="1" t="s">
        <v>332</v>
      </c>
    </row>
    <row r="18" spans="1:12" ht="21.75" customHeight="1" x14ac:dyDescent="0.15">
      <c r="A18" s="114">
        <v>7</v>
      </c>
      <c r="B18" s="79"/>
      <c r="C18" s="79"/>
      <c r="D18" s="79"/>
      <c r="E18" s="80"/>
      <c r="F18" s="80"/>
      <c r="G18" s="81"/>
      <c r="H18" s="83"/>
      <c r="L18" s="1" t="s">
        <v>333</v>
      </c>
    </row>
    <row r="19" spans="1:12" ht="21.75" customHeight="1" x14ac:dyDescent="0.15">
      <c r="A19" s="114">
        <v>8</v>
      </c>
      <c r="B19" s="79"/>
      <c r="C19" s="79"/>
      <c r="D19" s="79"/>
      <c r="E19" s="80"/>
      <c r="F19" s="80"/>
      <c r="G19" s="81"/>
      <c r="H19" s="83"/>
      <c r="L19" s="1" t="s">
        <v>334</v>
      </c>
    </row>
    <row r="20" spans="1:12" ht="21.75" customHeight="1" x14ac:dyDescent="0.15">
      <c r="A20" s="114">
        <v>9</v>
      </c>
      <c r="B20" s="84"/>
      <c r="C20" s="84"/>
      <c r="D20" s="84"/>
      <c r="E20" s="85"/>
      <c r="F20" s="85"/>
      <c r="G20" s="86"/>
      <c r="H20" s="87"/>
    </row>
    <row r="21" spans="1:12" ht="21.75" customHeight="1" x14ac:dyDescent="0.15">
      <c r="A21" s="114">
        <v>10</v>
      </c>
      <c r="B21" s="79"/>
      <c r="C21" s="79"/>
      <c r="D21" s="79"/>
      <c r="E21" s="80"/>
      <c r="F21" s="80"/>
      <c r="G21" s="81"/>
      <c r="H21" s="83"/>
    </row>
    <row r="22" spans="1:12" ht="21.75" customHeight="1" x14ac:dyDescent="0.15">
      <c r="A22" s="114">
        <v>11</v>
      </c>
      <c r="B22" s="79"/>
      <c r="C22" s="79"/>
      <c r="D22" s="79"/>
      <c r="E22" s="80"/>
      <c r="F22" s="80"/>
      <c r="G22" s="81"/>
      <c r="H22" s="83"/>
    </row>
    <row r="23" spans="1:12" ht="21.75" customHeight="1" x14ac:dyDescent="0.15">
      <c r="A23" s="114">
        <v>12</v>
      </c>
      <c r="B23" s="79"/>
      <c r="C23" s="79"/>
      <c r="D23" s="79"/>
      <c r="E23" s="80"/>
      <c r="F23" s="80"/>
      <c r="G23" s="81"/>
      <c r="H23" s="83"/>
    </row>
    <row r="24" spans="1:12" ht="21.75" customHeight="1" x14ac:dyDescent="0.15">
      <c r="A24" s="114">
        <v>13</v>
      </c>
      <c r="B24" s="79"/>
      <c r="C24" s="79"/>
      <c r="D24" s="79"/>
      <c r="E24" s="80"/>
      <c r="F24" s="80"/>
      <c r="G24" s="81"/>
      <c r="H24" s="83"/>
    </row>
    <row r="25" spans="1:12" ht="21.75" customHeight="1" x14ac:dyDescent="0.15">
      <c r="A25" s="114">
        <v>14</v>
      </c>
      <c r="B25" s="79"/>
      <c r="C25" s="79"/>
      <c r="D25" s="79"/>
      <c r="E25" s="80"/>
      <c r="F25" s="80"/>
      <c r="G25" s="81"/>
      <c r="H25" s="83"/>
    </row>
    <row r="26" spans="1:12" ht="21.75" customHeight="1" x14ac:dyDescent="0.15">
      <c r="A26" s="114">
        <v>15</v>
      </c>
      <c r="B26" s="79"/>
      <c r="C26" s="79"/>
      <c r="D26" s="79"/>
      <c r="E26" s="80"/>
      <c r="F26" s="80"/>
      <c r="G26" s="81"/>
      <c r="H26" s="83"/>
    </row>
    <row r="27" spans="1:12" ht="21.75" customHeight="1" x14ac:dyDescent="0.15">
      <c r="A27" s="114">
        <v>16</v>
      </c>
      <c r="B27" s="79"/>
      <c r="C27" s="79"/>
      <c r="D27" s="79"/>
      <c r="E27" s="80"/>
      <c r="F27" s="80"/>
      <c r="G27" s="81"/>
      <c r="H27" s="83"/>
    </row>
    <row r="28" spans="1:12" ht="21.75" customHeight="1" x14ac:dyDescent="0.15">
      <c r="A28" s="114">
        <v>17</v>
      </c>
      <c r="B28" s="84"/>
      <c r="C28" s="84"/>
      <c r="D28" s="84"/>
      <c r="E28" s="85"/>
      <c r="F28" s="85"/>
      <c r="G28" s="86"/>
      <c r="H28" s="87"/>
    </row>
    <row r="29" spans="1:12" ht="21.75" customHeight="1" x14ac:dyDescent="0.15">
      <c r="A29" s="114">
        <v>18</v>
      </c>
      <c r="B29" s="79"/>
      <c r="C29" s="79"/>
      <c r="D29" s="79"/>
      <c r="E29" s="80"/>
      <c r="F29" s="80"/>
      <c r="G29" s="81"/>
      <c r="H29" s="83"/>
    </row>
    <row r="30" spans="1:12" ht="21.75" customHeight="1" x14ac:dyDescent="0.15">
      <c r="A30" s="114">
        <v>19</v>
      </c>
      <c r="B30" s="79"/>
      <c r="C30" s="79"/>
      <c r="D30" s="79"/>
      <c r="E30" s="80"/>
      <c r="F30" s="80"/>
      <c r="G30" s="81"/>
      <c r="H30" s="83"/>
    </row>
    <row r="31" spans="1:12" ht="21.75" customHeight="1" x14ac:dyDescent="0.15">
      <c r="A31" s="114">
        <v>20</v>
      </c>
      <c r="B31" s="79"/>
      <c r="C31" s="79"/>
      <c r="D31" s="79"/>
      <c r="E31" s="80"/>
      <c r="F31" s="80"/>
      <c r="G31" s="81"/>
      <c r="H31" s="83"/>
    </row>
    <row r="32" spans="1:12" ht="21.75" customHeight="1" x14ac:dyDescent="0.15">
      <c r="A32" s="114">
        <v>21</v>
      </c>
      <c r="B32" s="79"/>
      <c r="C32" s="79"/>
      <c r="D32" s="79"/>
      <c r="E32" s="80"/>
      <c r="F32" s="80"/>
      <c r="G32" s="81"/>
      <c r="H32" s="83"/>
    </row>
    <row r="33" spans="1:8" ht="21.75" customHeight="1" x14ac:dyDescent="0.15">
      <c r="A33" s="114">
        <v>22</v>
      </c>
      <c r="B33" s="79"/>
      <c r="C33" s="79"/>
      <c r="D33" s="79"/>
      <c r="E33" s="80"/>
      <c r="F33" s="80"/>
      <c r="G33" s="81"/>
      <c r="H33" s="83"/>
    </row>
    <row r="34" spans="1:8" ht="21.75" customHeight="1" x14ac:dyDescent="0.15">
      <c r="A34" s="114">
        <v>23</v>
      </c>
      <c r="B34" s="79"/>
      <c r="C34" s="79"/>
      <c r="D34" s="79"/>
      <c r="E34" s="80"/>
      <c r="F34" s="80"/>
      <c r="G34" s="81"/>
      <c r="H34" s="83"/>
    </row>
    <row r="35" spans="1:8" ht="21.75" customHeight="1" x14ac:dyDescent="0.15">
      <c r="A35" s="114">
        <v>24</v>
      </c>
      <c r="B35" s="79"/>
      <c r="C35" s="79"/>
      <c r="D35" s="79"/>
      <c r="E35" s="80"/>
      <c r="F35" s="80"/>
      <c r="G35" s="81"/>
      <c r="H35" s="83"/>
    </row>
    <row r="36" spans="1:8" ht="21.75" customHeight="1" x14ac:dyDescent="0.15">
      <c r="A36" s="114">
        <v>25</v>
      </c>
      <c r="B36" s="84"/>
      <c r="C36" s="84"/>
      <c r="D36" s="84"/>
      <c r="E36" s="85"/>
      <c r="F36" s="85"/>
      <c r="G36" s="86"/>
      <c r="H36" s="87"/>
    </row>
    <row r="37" spans="1:8" ht="21.75" customHeight="1" x14ac:dyDescent="0.15">
      <c r="A37" s="114">
        <v>26</v>
      </c>
      <c r="B37" s="79"/>
      <c r="C37" s="79"/>
      <c r="D37" s="79"/>
      <c r="E37" s="80"/>
      <c r="F37" s="80"/>
      <c r="G37" s="81"/>
      <c r="H37" s="83"/>
    </row>
    <row r="38" spans="1:8" ht="21.75" customHeight="1" x14ac:dyDescent="0.15">
      <c r="A38" s="114">
        <v>27</v>
      </c>
      <c r="B38" s="79"/>
      <c r="C38" s="79"/>
      <c r="D38" s="79"/>
      <c r="E38" s="80"/>
      <c r="F38" s="80"/>
      <c r="G38" s="81"/>
      <c r="H38" s="83"/>
    </row>
    <row r="39" spans="1:8" ht="21.75" customHeight="1" x14ac:dyDescent="0.15">
      <c r="A39" s="114">
        <v>28</v>
      </c>
      <c r="B39" s="79"/>
      <c r="C39" s="79"/>
      <c r="D39" s="79"/>
      <c r="E39" s="80"/>
      <c r="F39" s="80"/>
      <c r="G39" s="81"/>
      <c r="H39" s="83"/>
    </row>
    <row r="40" spans="1:8" ht="21.75" customHeight="1" x14ac:dyDescent="0.15">
      <c r="A40" s="114">
        <v>29</v>
      </c>
      <c r="B40" s="79"/>
      <c r="C40" s="79"/>
      <c r="D40" s="79"/>
      <c r="E40" s="80"/>
      <c r="F40" s="80"/>
      <c r="G40" s="81"/>
      <c r="H40" s="83"/>
    </row>
    <row r="41" spans="1:8" ht="21.75" customHeight="1" x14ac:dyDescent="0.15">
      <c r="A41" s="114">
        <v>30</v>
      </c>
      <c r="B41" s="79"/>
      <c r="C41" s="79"/>
      <c r="D41" s="79"/>
      <c r="E41" s="80"/>
      <c r="F41" s="80"/>
      <c r="G41" s="81"/>
      <c r="H41" s="83"/>
    </row>
    <row r="42" spans="1:8" ht="21.75" customHeight="1" x14ac:dyDescent="0.15">
      <c r="A42" s="114">
        <v>31</v>
      </c>
      <c r="B42" s="79"/>
      <c r="C42" s="79"/>
      <c r="D42" s="79"/>
      <c r="E42" s="80"/>
      <c r="F42" s="80"/>
      <c r="G42" s="81"/>
      <c r="H42" s="83"/>
    </row>
    <row r="43" spans="1:8" ht="21.75" customHeight="1" x14ac:dyDescent="0.15">
      <c r="A43" s="114">
        <v>32</v>
      </c>
      <c r="B43" s="79"/>
      <c r="C43" s="79"/>
      <c r="D43" s="79"/>
      <c r="E43" s="80"/>
      <c r="F43" s="80"/>
      <c r="G43" s="81"/>
      <c r="H43" s="83"/>
    </row>
    <row r="44" spans="1:8" ht="21.75" customHeight="1" x14ac:dyDescent="0.15">
      <c r="A44" s="114">
        <v>33</v>
      </c>
      <c r="B44" s="84"/>
      <c r="C44" s="84"/>
      <c r="D44" s="84"/>
      <c r="E44" s="85"/>
      <c r="F44" s="85"/>
      <c r="G44" s="86"/>
      <c r="H44" s="87"/>
    </row>
    <row r="45" spans="1:8" ht="21.75" customHeight="1" x14ac:dyDescent="0.15">
      <c r="A45" s="114">
        <v>34</v>
      </c>
      <c r="B45" s="79"/>
      <c r="C45" s="79"/>
      <c r="D45" s="79"/>
      <c r="E45" s="80"/>
      <c r="F45" s="80"/>
      <c r="G45" s="81"/>
      <c r="H45" s="83"/>
    </row>
    <row r="46" spans="1:8" ht="21.75" customHeight="1" x14ac:dyDescent="0.15">
      <c r="A46" s="114">
        <v>35</v>
      </c>
      <c r="B46" s="79"/>
      <c r="C46" s="79"/>
      <c r="D46" s="79"/>
      <c r="E46" s="80"/>
      <c r="F46" s="80"/>
      <c r="G46" s="81"/>
      <c r="H46" s="83"/>
    </row>
    <row r="47" spans="1:8" ht="21.75" customHeight="1" x14ac:dyDescent="0.15">
      <c r="A47" s="114">
        <v>36</v>
      </c>
      <c r="B47" s="79"/>
      <c r="C47" s="79"/>
      <c r="D47" s="79"/>
      <c r="E47" s="80"/>
      <c r="F47" s="80"/>
      <c r="G47" s="81"/>
      <c r="H47" s="83"/>
    </row>
    <row r="48" spans="1:8" ht="21.75" customHeight="1" x14ac:dyDescent="0.15">
      <c r="A48" s="114">
        <v>37</v>
      </c>
      <c r="B48" s="79"/>
      <c r="C48" s="79"/>
      <c r="D48" s="79"/>
      <c r="E48" s="80"/>
      <c r="F48" s="80"/>
      <c r="G48" s="81"/>
      <c r="H48" s="83"/>
    </row>
    <row r="49" spans="1:8" ht="21.75" customHeight="1" x14ac:dyDescent="0.15">
      <c r="A49" s="114">
        <v>38</v>
      </c>
      <c r="B49" s="79"/>
      <c r="C49" s="79"/>
      <c r="D49" s="79"/>
      <c r="E49" s="80"/>
      <c r="F49" s="80"/>
      <c r="G49" s="81"/>
      <c r="H49" s="83"/>
    </row>
    <row r="50" spans="1:8" ht="21.75" customHeight="1" x14ac:dyDescent="0.15">
      <c r="A50" s="114">
        <v>39</v>
      </c>
      <c r="B50" s="79"/>
      <c r="C50" s="79"/>
      <c r="D50" s="79"/>
      <c r="E50" s="80"/>
      <c r="F50" s="80"/>
      <c r="G50" s="81"/>
      <c r="H50" s="83"/>
    </row>
    <row r="51" spans="1:8" ht="21.75" customHeight="1" x14ac:dyDescent="0.15">
      <c r="A51" s="114">
        <v>40</v>
      </c>
      <c r="B51" s="79"/>
      <c r="C51" s="79"/>
      <c r="D51" s="79"/>
      <c r="E51" s="80"/>
      <c r="F51" s="80"/>
      <c r="G51" s="81"/>
      <c r="H51" s="83"/>
    </row>
    <row r="52" spans="1:8" ht="21.75" customHeight="1" x14ac:dyDescent="0.15">
      <c r="A52" s="114">
        <v>41</v>
      </c>
      <c r="B52" s="84"/>
      <c r="C52" s="84"/>
      <c r="D52" s="84"/>
      <c r="E52" s="85"/>
      <c r="F52" s="85"/>
      <c r="G52" s="86"/>
      <c r="H52" s="87"/>
    </row>
    <row r="53" spans="1:8" ht="21.75" customHeight="1" x14ac:dyDescent="0.15">
      <c r="A53" s="114">
        <v>42</v>
      </c>
      <c r="B53" s="79"/>
      <c r="C53" s="79"/>
      <c r="D53" s="79"/>
      <c r="E53" s="80"/>
      <c r="F53" s="80"/>
      <c r="G53" s="81"/>
      <c r="H53" s="83"/>
    </row>
    <row r="54" spans="1:8" ht="21.75" customHeight="1" x14ac:dyDescent="0.15">
      <c r="A54" s="114">
        <v>43</v>
      </c>
      <c r="B54" s="79"/>
      <c r="C54" s="79"/>
      <c r="D54" s="79"/>
      <c r="E54" s="80"/>
      <c r="F54" s="80"/>
      <c r="G54" s="81"/>
      <c r="H54" s="83"/>
    </row>
    <row r="55" spans="1:8" ht="21.75" customHeight="1" x14ac:dyDescent="0.15">
      <c r="A55" s="114">
        <v>44</v>
      </c>
      <c r="B55" s="79"/>
      <c r="C55" s="79"/>
      <c r="D55" s="79"/>
      <c r="E55" s="80"/>
      <c r="F55" s="80"/>
      <c r="G55" s="81"/>
      <c r="H55" s="83"/>
    </row>
    <row r="56" spans="1:8" ht="21.75" customHeight="1" x14ac:dyDescent="0.15">
      <c r="A56" s="114">
        <v>45</v>
      </c>
      <c r="B56" s="79"/>
      <c r="C56" s="79"/>
      <c r="D56" s="79"/>
      <c r="E56" s="80"/>
      <c r="F56" s="80"/>
      <c r="G56" s="81"/>
      <c r="H56" s="83"/>
    </row>
    <row r="57" spans="1:8" ht="21.75" customHeight="1" x14ac:dyDescent="0.15">
      <c r="A57" s="114">
        <v>46</v>
      </c>
      <c r="B57" s="79"/>
      <c r="C57" s="79"/>
      <c r="D57" s="79"/>
      <c r="E57" s="80"/>
      <c r="F57" s="80"/>
      <c r="G57" s="81"/>
      <c r="H57" s="83"/>
    </row>
    <row r="58" spans="1:8" ht="21.75" customHeight="1" x14ac:dyDescent="0.15">
      <c r="A58" s="114">
        <v>47</v>
      </c>
      <c r="B58" s="79"/>
      <c r="C58" s="79"/>
      <c r="D58" s="79"/>
      <c r="E58" s="80"/>
      <c r="F58" s="80"/>
      <c r="G58" s="81"/>
      <c r="H58" s="83"/>
    </row>
    <row r="59" spans="1:8" ht="21.75" customHeight="1" x14ac:dyDescent="0.15">
      <c r="A59" s="114">
        <v>48</v>
      </c>
      <c r="B59" s="79"/>
      <c r="C59" s="79"/>
      <c r="D59" s="79"/>
      <c r="E59" s="80"/>
      <c r="F59" s="80"/>
      <c r="G59" s="81"/>
      <c r="H59" s="83"/>
    </row>
    <row r="60" spans="1:8" ht="21.75" customHeight="1" x14ac:dyDescent="0.15">
      <c r="A60" s="114">
        <v>49</v>
      </c>
      <c r="B60" s="84"/>
      <c r="C60" s="84"/>
      <c r="D60" s="84"/>
      <c r="E60" s="85"/>
      <c r="F60" s="85"/>
      <c r="G60" s="86"/>
      <c r="H60" s="87"/>
    </row>
    <row r="61" spans="1:8" ht="21.75" customHeight="1" x14ac:dyDescent="0.15">
      <c r="A61" s="114">
        <v>50</v>
      </c>
      <c r="B61" s="79"/>
      <c r="C61" s="79"/>
      <c r="D61" s="79"/>
      <c r="E61" s="80"/>
      <c r="F61" s="80"/>
      <c r="G61" s="81"/>
      <c r="H61" s="83"/>
    </row>
    <row r="62" spans="1:8" ht="21.75" customHeight="1" x14ac:dyDescent="0.15">
      <c r="A62" s="114">
        <v>51</v>
      </c>
      <c r="B62" s="79"/>
      <c r="C62" s="79"/>
      <c r="D62" s="79"/>
      <c r="E62" s="80"/>
      <c r="F62" s="80"/>
      <c r="G62" s="81"/>
      <c r="H62" s="83"/>
    </row>
    <row r="63" spans="1:8" ht="21.75" customHeight="1" x14ac:dyDescent="0.15">
      <c r="A63" s="114">
        <v>52</v>
      </c>
      <c r="B63" s="79"/>
      <c r="C63" s="79"/>
      <c r="D63" s="79"/>
      <c r="E63" s="80"/>
      <c r="F63" s="80"/>
      <c r="G63" s="81"/>
      <c r="H63" s="83"/>
    </row>
    <row r="64" spans="1:8" ht="21.75" customHeight="1" x14ac:dyDescent="0.15">
      <c r="A64" s="114">
        <v>53</v>
      </c>
      <c r="B64" s="79"/>
      <c r="C64" s="79"/>
      <c r="D64" s="79"/>
      <c r="E64" s="80"/>
      <c r="F64" s="80"/>
      <c r="G64" s="81"/>
      <c r="H64" s="83"/>
    </row>
    <row r="65" spans="1:8" ht="21.75" customHeight="1" x14ac:dyDescent="0.15">
      <c r="A65" s="114">
        <v>54</v>
      </c>
      <c r="B65" s="79"/>
      <c r="C65" s="79"/>
      <c r="D65" s="79"/>
      <c r="E65" s="80"/>
      <c r="F65" s="80"/>
      <c r="G65" s="81"/>
      <c r="H65" s="83"/>
    </row>
    <row r="66" spans="1:8" ht="21.75" customHeight="1" x14ac:dyDescent="0.15">
      <c r="A66" s="114">
        <v>55</v>
      </c>
      <c r="B66" s="79"/>
      <c r="C66" s="79"/>
      <c r="D66" s="79"/>
      <c r="E66" s="80"/>
      <c r="F66" s="80"/>
      <c r="G66" s="81"/>
      <c r="H66" s="83"/>
    </row>
    <row r="67" spans="1:8" ht="21.75" customHeight="1" x14ac:dyDescent="0.15">
      <c r="A67" s="114">
        <v>56</v>
      </c>
      <c r="B67" s="79"/>
      <c r="C67" s="79"/>
      <c r="D67" s="79"/>
      <c r="E67" s="80"/>
      <c r="F67" s="80"/>
      <c r="G67" s="81"/>
      <c r="H67" s="83"/>
    </row>
    <row r="68" spans="1:8" ht="21.75" customHeight="1" x14ac:dyDescent="0.15">
      <c r="A68" s="114">
        <v>57</v>
      </c>
      <c r="B68" s="84"/>
      <c r="C68" s="84"/>
      <c r="D68" s="84"/>
      <c r="E68" s="85"/>
      <c r="F68" s="85"/>
      <c r="G68" s="86"/>
      <c r="H68" s="87"/>
    </row>
    <row r="69" spans="1:8" ht="21.75" customHeight="1" x14ac:dyDescent="0.15">
      <c r="A69" s="114">
        <v>58</v>
      </c>
      <c r="B69" s="79"/>
      <c r="C69" s="79"/>
      <c r="D69" s="79"/>
      <c r="E69" s="80"/>
      <c r="F69" s="80"/>
      <c r="G69" s="81"/>
      <c r="H69" s="83"/>
    </row>
    <row r="70" spans="1:8" ht="21.75" customHeight="1" x14ac:dyDescent="0.15">
      <c r="A70" s="114">
        <v>59</v>
      </c>
      <c r="B70" s="79"/>
      <c r="C70" s="79"/>
      <c r="D70" s="79"/>
      <c r="E70" s="80"/>
      <c r="F70" s="80"/>
      <c r="G70" s="81"/>
      <c r="H70" s="83"/>
    </row>
    <row r="71" spans="1:8" ht="21.75" customHeight="1" x14ac:dyDescent="0.15">
      <c r="A71" s="114">
        <v>60</v>
      </c>
      <c r="B71" s="79"/>
      <c r="C71" s="79"/>
      <c r="D71" s="79"/>
      <c r="E71" s="80"/>
      <c r="F71" s="80"/>
      <c r="G71" s="81"/>
      <c r="H71" s="83"/>
    </row>
    <row r="72" spans="1:8" ht="21.75" customHeight="1" x14ac:dyDescent="0.15">
      <c r="A72" s="114">
        <v>61</v>
      </c>
      <c r="B72" s="79"/>
      <c r="C72" s="79"/>
      <c r="D72" s="79"/>
      <c r="E72" s="80"/>
      <c r="F72" s="80"/>
      <c r="G72" s="81"/>
      <c r="H72" s="83"/>
    </row>
    <row r="73" spans="1:8" ht="21.75" customHeight="1" x14ac:dyDescent="0.15">
      <c r="A73" s="114">
        <v>62</v>
      </c>
      <c r="B73" s="79"/>
      <c r="C73" s="79"/>
      <c r="D73" s="79"/>
      <c r="E73" s="80"/>
      <c r="F73" s="80"/>
      <c r="G73" s="81"/>
      <c r="H73" s="83"/>
    </row>
    <row r="74" spans="1:8" ht="21.75" customHeight="1" x14ac:dyDescent="0.15">
      <c r="A74" s="114">
        <v>63</v>
      </c>
      <c r="B74" s="79"/>
      <c r="C74" s="79"/>
      <c r="D74" s="79"/>
      <c r="E74" s="80"/>
      <c r="F74" s="80"/>
      <c r="G74" s="81"/>
      <c r="H74" s="83"/>
    </row>
    <row r="75" spans="1:8" ht="21.75" customHeight="1" x14ac:dyDescent="0.15">
      <c r="A75" s="114">
        <v>64</v>
      </c>
      <c r="B75" s="79"/>
      <c r="C75" s="79"/>
      <c r="D75" s="79"/>
      <c r="E75" s="80"/>
      <c r="F75" s="80"/>
      <c r="G75" s="81"/>
      <c r="H75" s="83"/>
    </row>
    <row r="76" spans="1:8" ht="21.75" customHeight="1" x14ac:dyDescent="0.15">
      <c r="A76" s="114">
        <v>65</v>
      </c>
      <c r="B76" s="84"/>
      <c r="C76" s="84"/>
      <c r="D76" s="84"/>
      <c r="E76" s="85"/>
      <c r="F76" s="85"/>
      <c r="G76" s="86"/>
      <c r="H76" s="87"/>
    </row>
    <row r="77" spans="1:8" ht="21.75" customHeight="1" x14ac:dyDescent="0.15">
      <c r="A77" s="114">
        <v>66</v>
      </c>
      <c r="B77" s="79"/>
      <c r="C77" s="79"/>
      <c r="D77" s="79"/>
      <c r="E77" s="80"/>
      <c r="F77" s="80"/>
      <c r="G77" s="81"/>
      <c r="H77" s="83"/>
    </row>
    <row r="78" spans="1:8" ht="21.75" customHeight="1" x14ac:dyDescent="0.15">
      <c r="A78" s="114">
        <v>67</v>
      </c>
      <c r="B78" s="79"/>
      <c r="C78" s="79"/>
      <c r="D78" s="79"/>
      <c r="E78" s="80"/>
      <c r="F78" s="80"/>
      <c r="G78" s="81"/>
      <c r="H78" s="83"/>
    </row>
    <row r="79" spans="1:8" ht="21.75" customHeight="1" x14ac:dyDescent="0.15">
      <c r="A79" s="114">
        <v>68</v>
      </c>
      <c r="B79" s="79"/>
      <c r="C79" s="79"/>
      <c r="D79" s="79"/>
      <c r="E79" s="80"/>
      <c r="F79" s="80"/>
      <c r="G79" s="81"/>
      <c r="H79" s="83"/>
    </row>
    <row r="80" spans="1:8" ht="21.75" customHeight="1" x14ac:dyDescent="0.15">
      <c r="A80" s="114">
        <v>69</v>
      </c>
      <c r="B80" s="79"/>
      <c r="C80" s="79"/>
      <c r="D80" s="79"/>
      <c r="E80" s="80"/>
      <c r="F80" s="80"/>
      <c r="G80" s="81"/>
      <c r="H80" s="83"/>
    </row>
    <row r="81" spans="1:8" ht="21.75" customHeight="1" x14ac:dyDescent="0.15">
      <c r="A81" s="114">
        <v>70</v>
      </c>
      <c r="B81" s="79"/>
      <c r="C81" s="79"/>
      <c r="D81" s="79"/>
      <c r="E81" s="80"/>
      <c r="F81" s="80"/>
      <c r="G81" s="81"/>
      <c r="H81" s="83"/>
    </row>
    <row r="82" spans="1:8" ht="21.75" customHeight="1" x14ac:dyDescent="0.15">
      <c r="A82" s="114">
        <v>71</v>
      </c>
      <c r="B82" s="79"/>
      <c r="C82" s="79"/>
      <c r="D82" s="79"/>
      <c r="E82" s="80"/>
      <c r="F82" s="80"/>
      <c r="G82" s="81"/>
      <c r="H82" s="83"/>
    </row>
    <row r="83" spans="1:8" ht="21.75" customHeight="1" x14ac:dyDescent="0.15">
      <c r="A83" s="114">
        <v>72</v>
      </c>
      <c r="B83" s="79"/>
      <c r="C83" s="79"/>
      <c r="D83" s="79"/>
      <c r="E83" s="80"/>
      <c r="F83" s="80"/>
      <c r="G83" s="81"/>
      <c r="H83" s="83"/>
    </row>
    <row r="84" spans="1:8" ht="21.75" customHeight="1" x14ac:dyDescent="0.15">
      <c r="A84" s="114">
        <v>73</v>
      </c>
      <c r="B84" s="84"/>
      <c r="C84" s="84"/>
      <c r="D84" s="84"/>
      <c r="E84" s="85"/>
      <c r="F84" s="85"/>
      <c r="G84" s="86"/>
      <c r="H84" s="87"/>
    </row>
    <row r="85" spans="1:8" ht="21.75" customHeight="1" x14ac:dyDescent="0.15">
      <c r="A85" s="114">
        <v>74</v>
      </c>
      <c r="B85" s="79"/>
      <c r="C85" s="79"/>
      <c r="D85" s="79"/>
      <c r="E85" s="80"/>
      <c r="F85" s="80"/>
      <c r="G85" s="81"/>
      <c r="H85" s="83"/>
    </row>
    <row r="86" spans="1:8" ht="21.75" customHeight="1" x14ac:dyDescent="0.15">
      <c r="A86" s="114">
        <v>75</v>
      </c>
      <c r="B86" s="79"/>
      <c r="C86" s="79"/>
      <c r="D86" s="79"/>
      <c r="E86" s="80"/>
      <c r="F86" s="80"/>
      <c r="G86" s="81"/>
      <c r="H86" s="83"/>
    </row>
    <row r="87" spans="1:8" ht="21.75" customHeight="1" x14ac:dyDescent="0.15">
      <c r="A87" s="114">
        <v>76</v>
      </c>
      <c r="B87" s="79"/>
      <c r="C87" s="79"/>
      <c r="D87" s="79"/>
      <c r="E87" s="80"/>
      <c r="F87" s="80"/>
      <c r="G87" s="81"/>
      <c r="H87" s="83"/>
    </row>
    <row r="88" spans="1:8" ht="21.75" customHeight="1" x14ac:dyDescent="0.15">
      <c r="A88" s="114">
        <v>77</v>
      </c>
      <c r="B88" s="79"/>
      <c r="C88" s="79"/>
      <c r="D88" s="79"/>
      <c r="E88" s="80"/>
      <c r="F88" s="80"/>
      <c r="G88" s="81"/>
      <c r="H88" s="83"/>
    </row>
    <row r="89" spans="1:8" ht="21.75" customHeight="1" x14ac:dyDescent="0.15">
      <c r="A89" s="114">
        <v>78</v>
      </c>
      <c r="B89" s="79"/>
      <c r="C89" s="79"/>
      <c r="D89" s="79"/>
      <c r="E89" s="80"/>
      <c r="F89" s="80"/>
      <c r="G89" s="81"/>
      <c r="H89" s="83"/>
    </row>
    <row r="90" spans="1:8" ht="21.75" customHeight="1" x14ac:dyDescent="0.15">
      <c r="A90" s="114">
        <v>79</v>
      </c>
      <c r="B90" s="79"/>
      <c r="C90" s="79"/>
      <c r="D90" s="79"/>
      <c r="E90" s="80"/>
      <c r="F90" s="80"/>
      <c r="G90" s="81"/>
      <c r="H90" s="83"/>
    </row>
    <row r="91" spans="1:8" ht="21.75" customHeight="1" x14ac:dyDescent="0.15">
      <c r="A91" s="114">
        <v>80</v>
      </c>
      <c r="B91" s="79"/>
      <c r="C91" s="79"/>
      <c r="D91" s="79"/>
      <c r="E91" s="80"/>
      <c r="F91" s="80"/>
      <c r="G91" s="81"/>
      <c r="H91" s="83"/>
    </row>
    <row r="92" spans="1:8" ht="21.75" customHeight="1" x14ac:dyDescent="0.15">
      <c r="A92" s="114">
        <v>81</v>
      </c>
      <c r="B92" s="79"/>
      <c r="C92" s="79"/>
      <c r="D92" s="79"/>
      <c r="E92" s="80"/>
      <c r="F92" s="80"/>
      <c r="G92" s="81"/>
      <c r="H92" s="83"/>
    </row>
    <row r="93" spans="1:8" ht="21.75" customHeight="1" x14ac:dyDescent="0.15">
      <c r="A93" s="114">
        <v>82</v>
      </c>
      <c r="B93" s="79"/>
      <c r="C93" s="79"/>
      <c r="D93" s="79"/>
      <c r="E93" s="80"/>
      <c r="F93" s="80"/>
      <c r="G93" s="81"/>
      <c r="H93" s="83"/>
    </row>
    <row r="94" spans="1:8" ht="21.75" customHeight="1" x14ac:dyDescent="0.15">
      <c r="A94" s="114">
        <v>83</v>
      </c>
      <c r="B94" s="79"/>
      <c r="C94" s="79"/>
      <c r="D94" s="79"/>
      <c r="E94" s="80"/>
      <c r="F94" s="80"/>
      <c r="G94" s="81"/>
      <c r="H94" s="83"/>
    </row>
    <row r="95" spans="1:8" ht="21.75" customHeight="1" x14ac:dyDescent="0.15">
      <c r="A95" s="114">
        <v>84</v>
      </c>
      <c r="B95" s="79"/>
      <c r="C95" s="79"/>
      <c r="D95" s="79"/>
      <c r="E95" s="80"/>
      <c r="F95" s="80"/>
      <c r="G95" s="81"/>
      <c r="H95" s="83"/>
    </row>
    <row r="96" spans="1:8" ht="21.75" customHeight="1" x14ac:dyDescent="0.15">
      <c r="A96" s="114">
        <v>85</v>
      </c>
      <c r="B96" s="84"/>
      <c r="C96" s="84"/>
      <c r="D96" s="84"/>
      <c r="E96" s="85"/>
      <c r="F96" s="85"/>
      <c r="G96" s="86"/>
      <c r="H96" s="87"/>
    </row>
    <row r="97" spans="1:8" ht="21.75" customHeight="1" x14ac:dyDescent="0.15">
      <c r="A97" s="114">
        <v>86</v>
      </c>
      <c r="B97" s="79"/>
      <c r="C97" s="79"/>
      <c r="D97" s="79"/>
      <c r="E97" s="80"/>
      <c r="F97" s="80"/>
      <c r="G97" s="81"/>
      <c r="H97" s="83"/>
    </row>
    <row r="98" spans="1:8" ht="21.75" customHeight="1" x14ac:dyDescent="0.15">
      <c r="A98" s="114">
        <v>87</v>
      </c>
      <c r="B98" s="79"/>
      <c r="C98" s="79"/>
      <c r="D98" s="79"/>
      <c r="E98" s="80"/>
      <c r="F98" s="80"/>
      <c r="G98" s="81"/>
      <c r="H98" s="83"/>
    </row>
    <row r="99" spans="1:8" ht="21.75" customHeight="1" x14ac:dyDescent="0.15">
      <c r="A99" s="114">
        <v>88</v>
      </c>
      <c r="B99" s="79"/>
      <c r="C99" s="79"/>
      <c r="D99" s="79"/>
      <c r="E99" s="80"/>
      <c r="F99" s="80"/>
      <c r="G99" s="81"/>
      <c r="H99" s="83"/>
    </row>
    <row r="100" spans="1:8" ht="21.75" customHeight="1" x14ac:dyDescent="0.15">
      <c r="A100" s="114">
        <v>89</v>
      </c>
      <c r="B100" s="79"/>
      <c r="C100" s="79"/>
      <c r="D100" s="79"/>
      <c r="E100" s="80"/>
      <c r="F100" s="80"/>
      <c r="G100" s="81"/>
      <c r="H100" s="83"/>
    </row>
    <row r="101" spans="1:8" ht="21.75" customHeight="1" x14ac:dyDescent="0.15">
      <c r="A101" s="114">
        <v>90</v>
      </c>
      <c r="B101" s="79"/>
      <c r="C101" s="79"/>
      <c r="D101" s="79"/>
      <c r="E101" s="80"/>
      <c r="F101" s="80"/>
      <c r="G101" s="81"/>
      <c r="H101" s="83"/>
    </row>
    <row r="102" spans="1:8" ht="21.75" customHeight="1" x14ac:dyDescent="0.15">
      <c r="A102" s="114">
        <v>91</v>
      </c>
      <c r="B102" s="79"/>
      <c r="C102" s="79"/>
      <c r="D102" s="79"/>
      <c r="E102" s="80"/>
      <c r="F102" s="80"/>
      <c r="G102" s="81"/>
      <c r="H102" s="83"/>
    </row>
    <row r="103" spans="1:8" ht="21.75" customHeight="1" x14ac:dyDescent="0.15">
      <c r="A103" s="114">
        <v>92</v>
      </c>
      <c r="B103" s="79"/>
      <c r="C103" s="79"/>
      <c r="D103" s="79"/>
      <c r="E103" s="80"/>
      <c r="F103" s="80"/>
      <c r="G103" s="81"/>
      <c r="H103" s="83"/>
    </row>
    <row r="104" spans="1:8" ht="21.75" customHeight="1" x14ac:dyDescent="0.15">
      <c r="A104" s="114">
        <v>93</v>
      </c>
      <c r="B104" s="84"/>
      <c r="C104" s="84"/>
      <c r="D104" s="84"/>
      <c r="E104" s="85"/>
      <c r="F104" s="85"/>
      <c r="G104" s="86"/>
      <c r="H104" s="87"/>
    </row>
    <row r="105" spans="1:8" ht="21.75" customHeight="1" x14ac:dyDescent="0.15">
      <c r="A105" s="114">
        <v>94</v>
      </c>
      <c r="B105" s="79"/>
      <c r="C105" s="79"/>
      <c r="D105" s="79"/>
      <c r="E105" s="80"/>
      <c r="F105" s="80"/>
      <c r="G105" s="81"/>
      <c r="H105" s="83"/>
    </row>
    <row r="106" spans="1:8" ht="21.75" customHeight="1" x14ac:dyDescent="0.15">
      <c r="A106" s="114">
        <v>95</v>
      </c>
      <c r="B106" s="79"/>
      <c r="C106" s="79"/>
      <c r="D106" s="79"/>
      <c r="E106" s="80"/>
      <c r="F106" s="80"/>
      <c r="G106" s="81"/>
      <c r="H106" s="83"/>
    </row>
    <row r="107" spans="1:8" ht="21.75" customHeight="1" x14ac:dyDescent="0.15">
      <c r="A107" s="114">
        <v>96</v>
      </c>
      <c r="B107" s="79"/>
      <c r="C107" s="79"/>
      <c r="D107" s="79"/>
      <c r="E107" s="80"/>
      <c r="F107" s="80"/>
      <c r="G107" s="81"/>
      <c r="H107" s="83"/>
    </row>
    <row r="108" spans="1:8" ht="21.75" customHeight="1" x14ac:dyDescent="0.15">
      <c r="A108" s="114">
        <v>97</v>
      </c>
      <c r="B108" s="79"/>
      <c r="C108" s="79"/>
      <c r="D108" s="79"/>
      <c r="E108" s="80"/>
      <c r="F108" s="80"/>
      <c r="G108" s="81"/>
      <c r="H108" s="83"/>
    </row>
    <row r="109" spans="1:8" ht="21.75" customHeight="1" x14ac:dyDescent="0.15">
      <c r="A109" s="114">
        <v>98</v>
      </c>
      <c r="B109" s="79"/>
      <c r="C109" s="79"/>
      <c r="D109" s="79"/>
      <c r="E109" s="80"/>
      <c r="F109" s="80"/>
      <c r="G109" s="81"/>
      <c r="H109" s="83"/>
    </row>
    <row r="110" spans="1:8" ht="21.75" customHeight="1" x14ac:dyDescent="0.15">
      <c r="A110" s="114">
        <v>99</v>
      </c>
      <c r="B110" s="79"/>
      <c r="C110" s="79"/>
      <c r="D110" s="79"/>
      <c r="E110" s="80"/>
      <c r="F110" s="80"/>
      <c r="G110" s="81"/>
      <c r="H110" s="83"/>
    </row>
    <row r="111" spans="1:8" ht="21.75" customHeight="1" x14ac:dyDescent="0.15">
      <c r="A111" s="114">
        <v>100</v>
      </c>
      <c r="B111" s="79"/>
      <c r="C111" s="79"/>
      <c r="D111" s="79"/>
      <c r="E111" s="80"/>
      <c r="F111" s="80"/>
      <c r="G111" s="81"/>
      <c r="H111" s="83"/>
    </row>
    <row r="112" spans="1:8" ht="21.75" customHeight="1" x14ac:dyDescent="0.15">
      <c r="A112" s="114">
        <v>101</v>
      </c>
      <c r="B112" s="84"/>
      <c r="C112" s="84"/>
      <c r="D112" s="84"/>
      <c r="E112" s="85"/>
      <c r="F112" s="85"/>
      <c r="G112" s="86"/>
      <c r="H112" s="87"/>
    </row>
    <row r="113" spans="1:8" ht="21.75" customHeight="1" x14ac:dyDescent="0.15">
      <c r="A113" s="114">
        <v>102</v>
      </c>
      <c r="B113" s="79"/>
      <c r="C113" s="79"/>
      <c r="D113" s="79"/>
      <c r="E113" s="80"/>
      <c r="F113" s="80"/>
      <c r="G113" s="81"/>
      <c r="H113" s="83"/>
    </row>
    <row r="114" spans="1:8" ht="21.75" customHeight="1" x14ac:dyDescent="0.15">
      <c r="A114" s="114">
        <v>103</v>
      </c>
      <c r="B114" s="79"/>
      <c r="C114" s="79"/>
      <c r="D114" s="79"/>
      <c r="E114" s="80"/>
      <c r="F114" s="80"/>
      <c r="G114" s="81"/>
      <c r="H114" s="83"/>
    </row>
    <row r="115" spans="1:8" ht="21.75" customHeight="1" x14ac:dyDescent="0.15">
      <c r="A115" s="114">
        <v>104</v>
      </c>
      <c r="B115" s="79"/>
      <c r="C115" s="79"/>
      <c r="D115" s="79"/>
      <c r="E115" s="80"/>
      <c r="F115" s="80"/>
      <c r="G115" s="81"/>
      <c r="H115" s="83"/>
    </row>
    <row r="116" spans="1:8" ht="21.75" customHeight="1" x14ac:dyDescent="0.15">
      <c r="A116" s="114">
        <v>105</v>
      </c>
      <c r="B116" s="79"/>
      <c r="C116" s="79"/>
      <c r="D116" s="79"/>
      <c r="E116" s="80"/>
      <c r="F116" s="80"/>
      <c r="G116" s="81"/>
      <c r="H116" s="83"/>
    </row>
    <row r="117" spans="1:8" ht="21.75" customHeight="1" x14ac:dyDescent="0.15">
      <c r="A117" s="114">
        <v>106</v>
      </c>
      <c r="B117" s="79"/>
      <c r="C117" s="79"/>
      <c r="D117" s="79"/>
      <c r="E117" s="80"/>
      <c r="F117" s="80"/>
      <c r="G117" s="81"/>
      <c r="H117" s="83"/>
    </row>
    <row r="118" spans="1:8" ht="21.75" customHeight="1" x14ac:dyDescent="0.15">
      <c r="A118" s="114">
        <v>107</v>
      </c>
      <c r="B118" s="79"/>
      <c r="C118" s="79"/>
      <c r="D118" s="79"/>
      <c r="E118" s="80"/>
      <c r="F118" s="80"/>
      <c r="G118" s="81"/>
      <c r="H118" s="83"/>
    </row>
    <row r="119" spans="1:8" ht="21.75" customHeight="1" x14ac:dyDescent="0.15">
      <c r="A119" s="114">
        <v>108</v>
      </c>
      <c r="B119" s="79"/>
      <c r="C119" s="79"/>
      <c r="D119" s="79"/>
      <c r="E119" s="80"/>
      <c r="F119" s="80"/>
      <c r="G119" s="81"/>
      <c r="H119" s="83"/>
    </row>
    <row r="120" spans="1:8" ht="21.75" customHeight="1" x14ac:dyDescent="0.15">
      <c r="A120" s="114">
        <v>109</v>
      </c>
      <c r="B120" s="84"/>
      <c r="C120" s="84"/>
      <c r="D120" s="84"/>
      <c r="E120" s="85"/>
      <c r="F120" s="85"/>
      <c r="G120" s="86"/>
      <c r="H120" s="87"/>
    </row>
    <row r="121" spans="1:8" ht="21.75" customHeight="1" x14ac:dyDescent="0.15">
      <c r="A121" s="114">
        <v>110</v>
      </c>
      <c r="B121" s="79"/>
      <c r="C121" s="79"/>
      <c r="D121" s="79"/>
      <c r="E121" s="80"/>
      <c r="F121" s="80"/>
      <c r="G121" s="81"/>
      <c r="H121" s="83"/>
    </row>
    <row r="122" spans="1:8" ht="21.75" customHeight="1" x14ac:dyDescent="0.15">
      <c r="A122" s="114">
        <v>111</v>
      </c>
      <c r="B122" s="79"/>
      <c r="C122" s="79"/>
      <c r="D122" s="79"/>
      <c r="E122" s="80"/>
      <c r="F122" s="80"/>
      <c r="G122" s="81"/>
      <c r="H122" s="83"/>
    </row>
    <row r="123" spans="1:8" ht="21.75" customHeight="1" x14ac:dyDescent="0.15">
      <c r="A123" s="114">
        <v>112</v>
      </c>
      <c r="B123" s="79"/>
      <c r="C123" s="79"/>
      <c r="D123" s="79"/>
      <c r="E123" s="80"/>
      <c r="F123" s="80"/>
      <c r="G123" s="81"/>
      <c r="H123" s="83"/>
    </row>
    <row r="124" spans="1:8" ht="21.75" customHeight="1" x14ac:dyDescent="0.15">
      <c r="A124" s="114">
        <v>113</v>
      </c>
      <c r="B124" s="79"/>
      <c r="C124" s="79"/>
      <c r="D124" s="79"/>
      <c r="E124" s="80"/>
      <c r="F124" s="80"/>
      <c r="G124" s="81"/>
      <c r="H124" s="83"/>
    </row>
    <row r="125" spans="1:8" ht="21.75" customHeight="1" x14ac:dyDescent="0.15">
      <c r="A125" s="114">
        <v>114</v>
      </c>
      <c r="B125" s="79"/>
      <c r="C125" s="79"/>
      <c r="D125" s="79"/>
      <c r="E125" s="80"/>
      <c r="F125" s="80"/>
      <c r="G125" s="81"/>
      <c r="H125" s="83"/>
    </row>
    <row r="126" spans="1:8" ht="21.75" customHeight="1" x14ac:dyDescent="0.15">
      <c r="A126" s="114">
        <v>115</v>
      </c>
      <c r="B126" s="79"/>
      <c r="C126" s="79"/>
      <c r="D126" s="79"/>
      <c r="E126" s="80"/>
      <c r="F126" s="80"/>
      <c r="G126" s="81"/>
      <c r="H126" s="83"/>
    </row>
    <row r="127" spans="1:8" ht="21.75" customHeight="1" x14ac:dyDescent="0.15">
      <c r="A127" s="114">
        <v>116</v>
      </c>
      <c r="B127" s="79"/>
      <c r="C127" s="79"/>
      <c r="D127" s="79"/>
      <c r="E127" s="80"/>
      <c r="F127" s="80"/>
      <c r="G127" s="81"/>
      <c r="H127" s="83"/>
    </row>
    <row r="128" spans="1:8" ht="21.75" customHeight="1" x14ac:dyDescent="0.15">
      <c r="A128" s="114">
        <v>117</v>
      </c>
      <c r="B128" s="84"/>
      <c r="C128" s="84"/>
      <c r="D128" s="84"/>
      <c r="E128" s="85"/>
      <c r="F128" s="85"/>
      <c r="G128" s="86"/>
      <c r="H128" s="87"/>
    </row>
    <row r="129" spans="1:8" ht="21.75" customHeight="1" x14ac:dyDescent="0.15">
      <c r="A129" s="114">
        <v>118</v>
      </c>
      <c r="B129" s="79"/>
      <c r="C129" s="79"/>
      <c r="D129" s="79"/>
      <c r="E129" s="80"/>
      <c r="F129" s="80"/>
      <c r="G129" s="81"/>
      <c r="H129" s="83"/>
    </row>
    <row r="130" spans="1:8" ht="21.75" customHeight="1" x14ac:dyDescent="0.15">
      <c r="A130" s="114">
        <v>119</v>
      </c>
      <c r="B130" s="79"/>
      <c r="C130" s="79"/>
      <c r="D130" s="79"/>
      <c r="E130" s="80"/>
      <c r="F130" s="80"/>
      <c r="G130" s="81"/>
      <c r="H130" s="83"/>
    </row>
    <row r="131" spans="1:8" ht="21.75" customHeight="1" x14ac:dyDescent="0.15">
      <c r="A131" s="114">
        <v>120</v>
      </c>
      <c r="B131" s="79"/>
      <c r="C131" s="79"/>
      <c r="D131" s="79"/>
      <c r="E131" s="80"/>
      <c r="F131" s="80"/>
      <c r="G131" s="81"/>
      <c r="H131" s="83"/>
    </row>
    <row r="132" spans="1:8" ht="21.75" customHeight="1" x14ac:dyDescent="0.15">
      <c r="A132" s="114">
        <v>121</v>
      </c>
      <c r="B132" s="79"/>
      <c r="C132" s="79"/>
      <c r="D132" s="79"/>
      <c r="E132" s="80"/>
      <c r="F132" s="80"/>
      <c r="G132" s="81"/>
      <c r="H132" s="83"/>
    </row>
    <row r="133" spans="1:8" ht="21.75" customHeight="1" x14ac:dyDescent="0.15">
      <c r="A133" s="114">
        <v>122</v>
      </c>
      <c r="B133" s="79"/>
      <c r="C133" s="79"/>
      <c r="D133" s="79"/>
      <c r="E133" s="80"/>
      <c r="F133" s="80"/>
      <c r="G133" s="81"/>
      <c r="H133" s="83"/>
    </row>
    <row r="134" spans="1:8" ht="21.75" customHeight="1" x14ac:dyDescent="0.15">
      <c r="A134" s="114">
        <v>123</v>
      </c>
      <c r="B134" s="79"/>
      <c r="C134" s="79"/>
      <c r="D134" s="79"/>
      <c r="E134" s="80"/>
      <c r="F134" s="80"/>
      <c r="G134" s="81"/>
      <c r="H134" s="83"/>
    </row>
    <row r="135" spans="1:8" ht="21.75" customHeight="1" x14ac:dyDescent="0.15">
      <c r="A135" s="114">
        <v>124</v>
      </c>
      <c r="B135" s="79"/>
      <c r="C135" s="79"/>
      <c r="D135" s="79"/>
      <c r="E135" s="80"/>
      <c r="F135" s="80"/>
      <c r="G135" s="81"/>
      <c r="H135" s="83"/>
    </row>
    <row r="136" spans="1:8" ht="21.75" customHeight="1" x14ac:dyDescent="0.15">
      <c r="A136" s="114">
        <v>125</v>
      </c>
      <c r="B136" s="84"/>
      <c r="C136" s="84"/>
      <c r="D136" s="84"/>
      <c r="E136" s="85"/>
      <c r="F136" s="85"/>
      <c r="G136" s="86"/>
      <c r="H136" s="87"/>
    </row>
    <row r="137" spans="1:8" ht="21.75" customHeight="1" x14ac:dyDescent="0.15">
      <c r="A137" s="114">
        <v>126</v>
      </c>
      <c r="B137" s="79"/>
      <c r="C137" s="79"/>
      <c r="D137" s="79"/>
      <c r="E137" s="80"/>
      <c r="F137" s="80"/>
      <c r="G137" s="81"/>
      <c r="H137" s="83"/>
    </row>
    <row r="138" spans="1:8" ht="21.75" customHeight="1" x14ac:dyDescent="0.15">
      <c r="A138" s="114">
        <v>127</v>
      </c>
      <c r="B138" s="79"/>
      <c r="C138" s="79"/>
      <c r="D138" s="79"/>
      <c r="E138" s="80"/>
      <c r="F138" s="80"/>
      <c r="G138" s="81"/>
      <c r="H138" s="83"/>
    </row>
    <row r="139" spans="1:8" ht="21.75" customHeight="1" x14ac:dyDescent="0.15">
      <c r="A139" s="114">
        <v>128</v>
      </c>
      <c r="B139" s="79"/>
      <c r="C139" s="79"/>
      <c r="D139" s="79"/>
      <c r="E139" s="80"/>
      <c r="F139" s="80"/>
      <c r="G139" s="81"/>
      <c r="H139" s="83"/>
    </row>
    <row r="140" spans="1:8" ht="21.75" customHeight="1" x14ac:dyDescent="0.15">
      <c r="A140" s="114">
        <v>129</v>
      </c>
      <c r="B140" s="79"/>
      <c r="C140" s="79"/>
      <c r="D140" s="79"/>
      <c r="E140" s="80"/>
      <c r="F140" s="80"/>
      <c r="G140" s="81"/>
      <c r="H140" s="83"/>
    </row>
    <row r="141" spans="1:8" ht="21.75" customHeight="1" x14ac:dyDescent="0.15">
      <c r="A141" s="114">
        <v>130</v>
      </c>
      <c r="B141" s="79"/>
      <c r="C141" s="79"/>
      <c r="D141" s="79"/>
      <c r="E141" s="80"/>
      <c r="F141" s="80"/>
      <c r="G141" s="81"/>
      <c r="H141" s="83"/>
    </row>
    <row r="142" spans="1:8" ht="21.75" customHeight="1" x14ac:dyDescent="0.15">
      <c r="A142" s="114">
        <v>131</v>
      </c>
      <c r="B142" s="79"/>
      <c r="C142" s="79"/>
      <c r="D142" s="79"/>
      <c r="E142" s="80"/>
      <c r="F142" s="80"/>
      <c r="G142" s="81"/>
      <c r="H142" s="83"/>
    </row>
    <row r="143" spans="1:8" ht="21.75" customHeight="1" x14ac:dyDescent="0.15">
      <c r="A143" s="114">
        <v>132</v>
      </c>
      <c r="B143" s="79"/>
      <c r="C143" s="79"/>
      <c r="D143" s="79"/>
      <c r="E143" s="80"/>
      <c r="F143" s="80"/>
      <c r="G143" s="81"/>
      <c r="H143" s="83"/>
    </row>
    <row r="144" spans="1:8" ht="21.75" customHeight="1" x14ac:dyDescent="0.15">
      <c r="A144" s="114">
        <v>133</v>
      </c>
      <c r="B144" s="84"/>
      <c r="C144" s="84"/>
      <c r="D144" s="84"/>
      <c r="E144" s="85"/>
      <c r="F144" s="85"/>
      <c r="G144" s="86"/>
      <c r="H144" s="87"/>
    </row>
    <row r="145" spans="1:8" ht="21.75" customHeight="1" x14ac:dyDescent="0.15">
      <c r="A145" s="114">
        <v>134</v>
      </c>
      <c r="B145" s="79"/>
      <c r="C145" s="79"/>
      <c r="D145" s="79"/>
      <c r="E145" s="80"/>
      <c r="F145" s="80"/>
      <c r="G145" s="81"/>
      <c r="H145" s="83"/>
    </row>
    <row r="146" spans="1:8" ht="21.75" customHeight="1" x14ac:dyDescent="0.15">
      <c r="A146" s="114">
        <v>135</v>
      </c>
      <c r="B146" s="79"/>
      <c r="C146" s="79"/>
      <c r="D146" s="79"/>
      <c r="E146" s="80"/>
      <c r="F146" s="80"/>
      <c r="G146" s="81"/>
      <c r="H146" s="83"/>
    </row>
    <row r="147" spans="1:8" ht="21.75" customHeight="1" x14ac:dyDescent="0.15">
      <c r="A147" s="114">
        <v>136</v>
      </c>
      <c r="B147" s="79"/>
      <c r="C147" s="79"/>
      <c r="D147" s="79"/>
      <c r="E147" s="80"/>
      <c r="F147" s="80"/>
      <c r="G147" s="81"/>
      <c r="H147" s="83"/>
    </row>
    <row r="148" spans="1:8" ht="21.75" customHeight="1" x14ac:dyDescent="0.15">
      <c r="A148" s="114">
        <v>137</v>
      </c>
      <c r="B148" s="79"/>
      <c r="C148" s="79"/>
      <c r="D148" s="79"/>
      <c r="E148" s="80"/>
      <c r="F148" s="80"/>
      <c r="G148" s="81"/>
      <c r="H148" s="83"/>
    </row>
    <row r="149" spans="1:8" ht="21.75" customHeight="1" x14ac:dyDescent="0.15">
      <c r="A149" s="114">
        <v>138</v>
      </c>
      <c r="B149" s="79"/>
      <c r="C149" s="79"/>
      <c r="D149" s="79"/>
      <c r="E149" s="80"/>
      <c r="F149" s="80"/>
      <c r="G149" s="81"/>
      <c r="H149" s="83"/>
    </row>
    <row r="150" spans="1:8" ht="21.75" customHeight="1" x14ac:dyDescent="0.15">
      <c r="A150" s="114">
        <v>139</v>
      </c>
      <c r="B150" s="79"/>
      <c r="C150" s="79"/>
      <c r="D150" s="79"/>
      <c r="E150" s="80"/>
      <c r="F150" s="80"/>
      <c r="G150" s="81"/>
      <c r="H150" s="83"/>
    </row>
    <row r="151" spans="1:8" ht="21.75" customHeight="1" x14ac:dyDescent="0.15">
      <c r="A151" s="114">
        <v>140</v>
      </c>
      <c r="B151" s="79"/>
      <c r="C151" s="79"/>
      <c r="D151" s="79"/>
      <c r="E151" s="80"/>
      <c r="F151" s="80"/>
      <c r="G151" s="81"/>
      <c r="H151" s="83"/>
    </row>
    <row r="152" spans="1:8" ht="21.75" customHeight="1" x14ac:dyDescent="0.15">
      <c r="A152" s="114">
        <v>141</v>
      </c>
      <c r="B152" s="84"/>
      <c r="C152" s="84"/>
      <c r="D152" s="84"/>
      <c r="E152" s="85"/>
      <c r="F152" s="85"/>
      <c r="G152" s="86"/>
      <c r="H152" s="87"/>
    </row>
    <row r="153" spans="1:8" ht="21.75" customHeight="1" x14ac:dyDescent="0.15">
      <c r="A153" s="114">
        <v>142</v>
      </c>
      <c r="B153" s="79"/>
      <c r="C153" s="79"/>
      <c r="D153" s="79"/>
      <c r="E153" s="80"/>
      <c r="F153" s="80"/>
      <c r="G153" s="81"/>
      <c r="H153" s="83"/>
    </row>
    <row r="154" spans="1:8" ht="21.75" customHeight="1" x14ac:dyDescent="0.15">
      <c r="A154" s="114">
        <v>143</v>
      </c>
      <c r="B154" s="79"/>
      <c r="C154" s="79"/>
      <c r="D154" s="79"/>
      <c r="E154" s="80"/>
      <c r="F154" s="80"/>
      <c r="G154" s="81"/>
      <c r="H154" s="83"/>
    </row>
    <row r="155" spans="1:8" ht="21.75" customHeight="1" x14ac:dyDescent="0.15">
      <c r="A155" s="114">
        <v>144</v>
      </c>
      <c r="B155" s="79"/>
      <c r="C155" s="79"/>
      <c r="D155" s="79"/>
      <c r="E155" s="80"/>
      <c r="F155" s="80"/>
      <c r="G155" s="81"/>
      <c r="H155" s="83"/>
    </row>
    <row r="156" spans="1:8" ht="21.75" customHeight="1" x14ac:dyDescent="0.15">
      <c r="A156" s="114">
        <v>145</v>
      </c>
      <c r="B156" s="79"/>
      <c r="C156" s="79"/>
      <c r="D156" s="79"/>
      <c r="E156" s="80"/>
      <c r="F156" s="80"/>
      <c r="G156" s="81"/>
      <c r="H156" s="83"/>
    </row>
    <row r="157" spans="1:8" ht="21.75" customHeight="1" x14ac:dyDescent="0.15">
      <c r="A157" s="114">
        <v>146</v>
      </c>
      <c r="B157" s="79"/>
      <c r="C157" s="79"/>
      <c r="D157" s="79"/>
      <c r="E157" s="80"/>
      <c r="F157" s="80"/>
      <c r="G157" s="81"/>
      <c r="H157" s="83"/>
    </row>
    <row r="158" spans="1:8" ht="21.75" customHeight="1" x14ac:dyDescent="0.15">
      <c r="A158" s="114">
        <v>147</v>
      </c>
      <c r="B158" s="79"/>
      <c r="C158" s="79"/>
      <c r="D158" s="79"/>
      <c r="E158" s="80"/>
      <c r="F158" s="80"/>
      <c r="G158" s="81"/>
      <c r="H158" s="83"/>
    </row>
    <row r="159" spans="1:8" ht="21.75" customHeight="1" x14ac:dyDescent="0.15">
      <c r="A159" s="114">
        <v>148</v>
      </c>
      <c r="B159" s="79"/>
      <c r="C159" s="79"/>
      <c r="D159" s="79"/>
      <c r="E159" s="80"/>
      <c r="F159" s="80"/>
      <c r="G159" s="81"/>
      <c r="H159" s="83"/>
    </row>
    <row r="160" spans="1:8" ht="21.75" customHeight="1" x14ac:dyDescent="0.15">
      <c r="A160" s="114">
        <v>149</v>
      </c>
      <c r="B160" s="84"/>
      <c r="C160" s="84"/>
      <c r="D160" s="84"/>
      <c r="E160" s="85"/>
      <c r="F160" s="85"/>
      <c r="G160" s="86"/>
      <c r="H160" s="87"/>
    </row>
    <row r="161" spans="1:8" ht="21.75" customHeight="1" x14ac:dyDescent="0.15">
      <c r="A161" s="114">
        <v>150</v>
      </c>
      <c r="B161" s="79"/>
      <c r="C161" s="79"/>
      <c r="D161" s="79"/>
      <c r="E161" s="80"/>
      <c r="F161" s="80"/>
      <c r="G161" s="81"/>
      <c r="H161" s="83"/>
    </row>
    <row r="162" spans="1:8" ht="21.75" customHeight="1" x14ac:dyDescent="0.15">
      <c r="A162" s="114">
        <v>151</v>
      </c>
      <c r="B162" s="79"/>
      <c r="C162" s="79"/>
      <c r="D162" s="79"/>
      <c r="E162" s="80"/>
      <c r="F162" s="80"/>
      <c r="G162" s="81"/>
      <c r="H162" s="83"/>
    </row>
    <row r="163" spans="1:8" ht="21.75" customHeight="1" x14ac:dyDescent="0.15">
      <c r="A163" s="114">
        <v>152</v>
      </c>
      <c r="B163" s="79"/>
      <c r="C163" s="79"/>
      <c r="D163" s="79"/>
      <c r="E163" s="80"/>
      <c r="F163" s="80"/>
      <c r="G163" s="81"/>
      <c r="H163" s="83"/>
    </row>
    <row r="164" spans="1:8" ht="21.75" customHeight="1" x14ac:dyDescent="0.15">
      <c r="A164" s="114">
        <v>153</v>
      </c>
      <c r="B164" s="79"/>
      <c r="C164" s="79"/>
      <c r="D164" s="79"/>
      <c r="E164" s="80"/>
      <c r="F164" s="80"/>
      <c r="G164" s="81"/>
      <c r="H164" s="83"/>
    </row>
    <row r="165" spans="1:8" ht="21.75" customHeight="1" x14ac:dyDescent="0.15">
      <c r="A165" s="114">
        <v>154</v>
      </c>
      <c r="B165" s="79"/>
      <c r="C165" s="79"/>
      <c r="D165" s="79"/>
      <c r="E165" s="80"/>
      <c r="F165" s="80"/>
      <c r="G165" s="81"/>
      <c r="H165" s="83"/>
    </row>
    <row r="166" spans="1:8" ht="21.75" customHeight="1" x14ac:dyDescent="0.15">
      <c r="A166" s="114">
        <v>155</v>
      </c>
      <c r="B166" s="79"/>
      <c r="C166" s="79"/>
      <c r="D166" s="79"/>
      <c r="E166" s="80"/>
      <c r="F166" s="80"/>
      <c r="G166" s="81"/>
      <c r="H166" s="83"/>
    </row>
    <row r="167" spans="1:8" ht="21.75" customHeight="1" x14ac:dyDescent="0.15">
      <c r="A167" s="114">
        <v>156</v>
      </c>
      <c r="B167" s="79"/>
      <c r="C167" s="79"/>
      <c r="D167" s="79"/>
      <c r="E167" s="80"/>
      <c r="F167" s="80"/>
      <c r="G167" s="81"/>
      <c r="H167" s="83"/>
    </row>
    <row r="168" spans="1:8" ht="21.75" customHeight="1" x14ac:dyDescent="0.15">
      <c r="A168" s="114">
        <v>157</v>
      </c>
      <c r="B168" s="84"/>
      <c r="C168" s="84"/>
      <c r="D168" s="84"/>
      <c r="E168" s="85"/>
      <c r="F168" s="85"/>
      <c r="G168" s="86"/>
      <c r="H168" s="87"/>
    </row>
    <row r="169" spans="1:8" ht="21.75" customHeight="1" x14ac:dyDescent="0.15">
      <c r="A169" s="114">
        <v>158</v>
      </c>
      <c r="B169" s="79"/>
      <c r="C169" s="79"/>
      <c r="D169" s="79"/>
      <c r="E169" s="80"/>
      <c r="F169" s="80"/>
      <c r="G169" s="81"/>
      <c r="H169" s="83"/>
    </row>
    <row r="170" spans="1:8" ht="21.75" customHeight="1" x14ac:dyDescent="0.15">
      <c r="A170" s="114">
        <v>159</v>
      </c>
      <c r="B170" s="79"/>
      <c r="C170" s="79"/>
      <c r="D170" s="79"/>
      <c r="E170" s="80"/>
      <c r="F170" s="80"/>
      <c r="G170" s="81"/>
      <c r="H170" s="83"/>
    </row>
    <row r="171" spans="1:8" ht="21.75" customHeight="1" x14ac:dyDescent="0.15">
      <c r="A171" s="114">
        <v>160</v>
      </c>
      <c r="B171" s="79"/>
      <c r="C171" s="79"/>
      <c r="D171" s="79"/>
      <c r="E171" s="80"/>
      <c r="F171" s="80"/>
      <c r="G171" s="81"/>
      <c r="H171" s="83"/>
    </row>
    <row r="172" spans="1:8" ht="21.75" customHeight="1" x14ac:dyDescent="0.15">
      <c r="A172" s="114">
        <v>161</v>
      </c>
      <c r="B172" s="79"/>
      <c r="C172" s="79"/>
      <c r="D172" s="79"/>
      <c r="E172" s="80"/>
      <c r="F172" s="80"/>
      <c r="G172" s="81"/>
      <c r="H172" s="83"/>
    </row>
    <row r="173" spans="1:8" ht="21.75" customHeight="1" x14ac:dyDescent="0.15">
      <c r="A173" s="114">
        <v>162</v>
      </c>
      <c r="B173" s="79"/>
      <c r="C173" s="79"/>
      <c r="D173" s="79"/>
      <c r="E173" s="80"/>
      <c r="F173" s="80"/>
      <c r="G173" s="81"/>
      <c r="H173" s="83"/>
    </row>
    <row r="174" spans="1:8" ht="21.75" customHeight="1" x14ac:dyDescent="0.15">
      <c r="A174" s="114">
        <v>163</v>
      </c>
      <c r="B174" s="79"/>
      <c r="C174" s="79"/>
      <c r="D174" s="79"/>
      <c r="E174" s="80"/>
      <c r="F174" s="80"/>
      <c r="G174" s="81"/>
      <c r="H174" s="83"/>
    </row>
    <row r="175" spans="1:8" ht="21.75" customHeight="1" x14ac:dyDescent="0.15">
      <c r="A175" s="114">
        <v>164</v>
      </c>
      <c r="B175" s="79"/>
      <c r="C175" s="79"/>
      <c r="D175" s="79"/>
      <c r="E175" s="80"/>
      <c r="F175" s="80"/>
      <c r="G175" s="81"/>
      <c r="H175" s="83"/>
    </row>
    <row r="176" spans="1:8" ht="21.75" customHeight="1" x14ac:dyDescent="0.15">
      <c r="A176" s="114">
        <v>165</v>
      </c>
      <c r="B176" s="84"/>
      <c r="C176" s="84"/>
      <c r="D176" s="84"/>
      <c r="E176" s="85"/>
      <c r="F176" s="85"/>
      <c r="G176" s="86"/>
      <c r="H176" s="87"/>
    </row>
    <row r="177" spans="1:8" ht="21.75" customHeight="1" x14ac:dyDescent="0.15">
      <c r="A177" s="114">
        <v>166</v>
      </c>
      <c r="B177" s="79"/>
      <c r="C177" s="79"/>
      <c r="D177" s="79"/>
      <c r="E177" s="80"/>
      <c r="F177" s="80"/>
      <c r="G177" s="81"/>
      <c r="H177" s="83"/>
    </row>
    <row r="178" spans="1:8" ht="21.75" customHeight="1" x14ac:dyDescent="0.15">
      <c r="A178" s="114">
        <v>167</v>
      </c>
      <c r="B178" s="79"/>
      <c r="C178" s="79"/>
      <c r="D178" s="79"/>
      <c r="E178" s="80"/>
      <c r="F178" s="80"/>
      <c r="G178" s="81"/>
      <c r="H178" s="83"/>
    </row>
    <row r="179" spans="1:8" ht="21.75" customHeight="1" x14ac:dyDescent="0.15">
      <c r="A179" s="114">
        <v>168</v>
      </c>
      <c r="B179" s="79"/>
      <c r="C179" s="79"/>
      <c r="D179" s="79"/>
      <c r="E179" s="80"/>
      <c r="F179" s="80"/>
      <c r="G179" s="81"/>
      <c r="H179" s="83"/>
    </row>
    <row r="180" spans="1:8" ht="21.75" customHeight="1" x14ac:dyDescent="0.15">
      <c r="A180" s="114">
        <v>169</v>
      </c>
      <c r="B180" s="79"/>
      <c r="C180" s="79"/>
      <c r="D180" s="79"/>
      <c r="E180" s="80"/>
      <c r="F180" s="80"/>
      <c r="G180" s="81"/>
      <c r="H180" s="83"/>
    </row>
    <row r="181" spans="1:8" ht="21.75" customHeight="1" x14ac:dyDescent="0.15">
      <c r="A181" s="114">
        <v>170</v>
      </c>
      <c r="B181" s="79"/>
      <c r="C181" s="79"/>
      <c r="D181" s="79"/>
      <c r="E181" s="80"/>
      <c r="F181" s="80"/>
      <c r="G181" s="81"/>
      <c r="H181" s="83"/>
    </row>
    <row r="182" spans="1:8" ht="21.75" customHeight="1" x14ac:dyDescent="0.15">
      <c r="A182" s="114">
        <v>171</v>
      </c>
      <c r="B182" s="79"/>
      <c r="C182" s="79"/>
      <c r="D182" s="79"/>
      <c r="E182" s="80"/>
      <c r="F182" s="80"/>
      <c r="G182" s="81"/>
      <c r="H182" s="83"/>
    </row>
    <row r="183" spans="1:8" ht="21.75" customHeight="1" x14ac:dyDescent="0.15">
      <c r="A183" s="114">
        <v>172</v>
      </c>
      <c r="B183" s="79"/>
      <c r="C183" s="79"/>
      <c r="D183" s="79"/>
      <c r="E183" s="80"/>
      <c r="F183" s="80"/>
      <c r="G183" s="81"/>
      <c r="H183" s="83"/>
    </row>
    <row r="184" spans="1:8" ht="21.75" customHeight="1" x14ac:dyDescent="0.15">
      <c r="A184" s="114">
        <v>173</v>
      </c>
      <c r="B184" s="84"/>
      <c r="C184" s="84"/>
      <c r="D184" s="84"/>
      <c r="E184" s="85"/>
      <c r="F184" s="85"/>
      <c r="G184" s="86"/>
      <c r="H184" s="87"/>
    </row>
    <row r="185" spans="1:8" ht="21.75" customHeight="1" x14ac:dyDescent="0.15">
      <c r="A185" s="114">
        <v>174</v>
      </c>
      <c r="B185" s="79"/>
      <c r="C185" s="79"/>
      <c r="D185" s="79"/>
      <c r="E185" s="80"/>
      <c r="F185" s="80"/>
      <c r="G185" s="81"/>
      <c r="H185" s="83"/>
    </row>
    <row r="186" spans="1:8" ht="21.75" customHeight="1" x14ac:dyDescent="0.15">
      <c r="A186" s="114">
        <v>175</v>
      </c>
      <c r="B186" s="79"/>
      <c r="C186" s="79"/>
      <c r="D186" s="79"/>
      <c r="E186" s="80"/>
      <c r="F186" s="80"/>
      <c r="G186" s="81"/>
      <c r="H186" s="83"/>
    </row>
    <row r="187" spans="1:8" ht="21.75" customHeight="1" x14ac:dyDescent="0.15">
      <c r="A187" s="114">
        <v>176</v>
      </c>
      <c r="B187" s="79"/>
      <c r="C187" s="79"/>
      <c r="D187" s="79"/>
      <c r="E187" s="80"/>
      <c r="F187" s="80"/>
      <c r="G187" s="81"/>
      <c r="H187" s="83"/>
    </row>
    <row r="188" spans="1:8" ht="21.75" customHeight="1" x14ac:dyDescent="0.15">
      <c r="A188" s="114">
        <v>177</v>
      </c>
      <c r="B188" s="79"/>
      <c r="C188" s="79"/>
      <c r="D188" s="79"/>
      <c r="E188" s="80"/>
      <c r="F188" s="80"/>
      <c r="G188" s="81"/>
      <c r="H188" s="83"/>
    </row>
    <row r="189" spans="1:8" ht="21.75" customHeight="1" x14ac:dyDescent="0.15">
      <c r="A189" s="114">
        <v>178</v>
      </c>
      <c r="B189" s="79"/>
      <c r="C189" s="79"/>
      <c r="D189" s="79"/>
      <c r="E189" s="80"/>
      <c r="F189" s="80"/>
      <c r="G189" s="81"/>
      <c r="H189" s="83"/>
    </row>
    <row r="190" spans="1:8" ht="21.75" customHeight="1" x14ac:dyDescent="0.15">
      <c r="A190" s="114">
        <v>179</v>
      </c>
      <c r="B190" s="79"/>
      <c r="C190" s="79"/>
      <c r="D190" s="79"/>
      <c r="E190" s="80"/>
      <c r="F190" s="80"/>
      <c r="G190" s="81"/>
      <c r="H190" s="83"/>
    </row>
    <row r="191" spans="1:8" ht="21.75" customHeight="1" x14ac:dyDescent="0.15">
      <c r="A191" s="114">
        <v>180</v>
      </c>
      <c r="B191" s="79"/>
      <c r="C191" s="79"/>
      <c r="D191" s="79"/>
      <c r="E191" s="80"/>
      <c r="F191" s="80"/>
      <c r="G191" s="81"/>
      <c r="H191" s="83"/>
    </row>
    <row r="192" spans="1:8" ht="21.75" customHeight="1" x14ac:dyDescent="0.15">
      <c r="A192" s="114">
        <v>181</v>
      </c>
      <c r="B192" s="84"/>
      <c r="C192" s="84"/>
      <c r="D192" s="84"/>
      <c r="E192" s="85"/>
      <c r="F192" s="85"/>
      <c r="G192" s="86"/>
      <c r="H192" s="87"/>
    </row>
    <row r="193" spans="1:8" ht="21.75" customHeight="1" x14ac:dyDescent="0.15">
      <c r="A193" s="114">
        <v>182</v>
      </c>
      <c r="B193" s="79"/>
      <c r="C193" s="79"/>
      <c r="D193" s="79"/>
      <c r="E193" s="80"/>
      <c r="F193" s="80"/>
      <c r="G193" s="81"/>
      <c r="H193" s="83"/>
    </row>
    <row r="194" spans="1:8" ht="21.75" customHeight="1" x14ac:dyDescent="0.15">
      <c r="A194" s="114">
        <v>183</v>
      </c>
      <c r="B194" s="79"/>
      <c r="C194" s="79"/>
      <c r="D194" s="79"/>
      <c r="E194" s="80"/>
      <c r="F194" s="80"/>
      <c r="G194" s="81"/>
      <c r="H194" s="83"/>
    </row>
    <row r="195" spans="1:8" ht="21.75" customHeight="1" x14ac:dyDescent="0.15">
      <c r="A195" s="114">
        <v>184</v>
      </c>
      <c r="B195" s="79"/>
      <c r="C195" s="79"/>
      <c r="D195" s="79"/>
      <c r="E195" s="80"/>
      <c r="F195" s="80"/>
      <c r="G195" s="81"/>
      <c r="H195" s="83"/>
    </row>
    <row r="196" spans="1:8" ht="21.75" customHeight="1" x14ac:dyDescent="0.15">
      <c r="A196" s="114">
        <v>185</v>
      </c>
      <c r="B196" s="79"/>
      <c r="C196" s="79"/>
      <c r="D196" s="79"/>
      <c r="E196" s="80"/>
      <c r="F196" s="80"/>
      <c r="G196" s="81"/>
      <c r="H196" s="83"/>
    </row>
    <row r="197" spans="1:8" ht="21.75" customHeight="1" x14ac:dyDescent="0.15">
      <c r="A197" s="114">
        <v>186</v>
      </c>
      <c r="B197" s="79"/>
      <c r="C197" s="79"/>
      <c r="D197" s="79"/>
      <c r="E197" s="80"/>
      <c r="F197" s="80"/>
      <c r="G197" s="81"/>
      <c r="H197" s="83"/>
    </row>
    <row r="198" spans="1:8" ht="21.75" customHeight="1" x14ac:dyDescent="0.15">
      <c r="A198" s="114">
        <v>187</v>
      </c>
      <c r="B198" s="79"/>
      <c r="C198" s="79"/>
      <c r="D198" s="79"/>
      <c r="E198" s="80"/>
      <c r="F198" s="80"/>
      <c r="G198" s="81"/>
      <c r="H198" s="83"/>
    </row>
    <row r="199" spans="1:8" ht="21.75" customHeight="1" x14ac:dyDescent="0.15">
      <c r="A199" s="114">
        <v>188</v>
      </c>
      <c r="B199" s="79"/>
      <c r="C199" s="79"/>
      <c r="D199" s="79"/>
      <c r="E199" s="80"/>
      <c r="F199" s="80"/>
      <c r="G199" s="81"/>
      <c r="H199" s="83"/>
    </row>
    <row r="200" spans="1:8" ht="21.75" customHeight="1" x14ac:dyDescent="0.15">
      <c r="A200" s="114">
        <v>189</v>
      </c>
      <c r="B200" s="84"/>
      <c r="C200" s="84"/>
      <c r="D200" s="84"/>
      <c r="E200" s="85"/>
      <c r="F200" s="85"/>
      <c r="G200" s="86"/>
      <c r="H200" s="87"/>
    </row>
    <row r="201" spans="1:8" ht="21.75" customHeight="1" x14ac:dyDescent="0.15">
      <c r="A201" s="114">
        <v>190</v>
      </c>
      <c r="B201" s="79"/>
      <c r="C201" s="79"/>
      <c r="D201" s="79"/>
      <c r="E201" s="80"/>
      <c r="F201" s="80"/>
      <c r="G201" s="81"/>
      <c r="H201" s="83"/>
    </row>
    <row r="202" spans="1:8" ht="21.75" customHeight="1" x14ac:dyDescent="0.15">
      <c r="A202" s="114">
        <v>191</v>
      </c>
      <c r="B202" s="79"/>
      <c r="C202" s="79"/>
      <c r="D202" s="79"/>
      <c r="E202" s="80"/>
      <c r="F202" s="80"/>
      <c r="G202" s="81"/>
      <c r="H202" s="83"/>
    </row>
    <row r="203" spans="1:8" ht="21.75" customHeight="1" x14ac:dyDescent="0.15">
      <c r="A203" s="114">
        <v>192</v>
      </c>
      <c r="B203" s="79"/>
      <c r="C203" s="79"/>
      <c r="D203" s="79"/>
      <c r="E203" s="80"/>
      <c r="F203" s="80"/>
      <c r="G203" s="81"/>
      <c r="H203" s="83"/>
    </row>
    <row r="204" spans="1:8" ht="21.75" customHeight="1" x14ac:dyDescent="0.15">
      <c r="A204" s="114">
        <v>193</v>
      </c>
      <c r="B204" s="79"/>
      <c r="C204" s="79"/>
      <c r="D204" s="79"/>
      <c r="E204" s="80"/>
      <c r="F204" s="80"/>
      <c r="G204" s="81"/>
      <c r="H204" s="83"/>
    </row>
    <row r="205" spans="1:8" ht="21.75" customHeight="1" x14ac:dyDescent="0.15">
      <c r="A205" s="114">
        <v>194</v>
      </c>
      <c r="B205" s="79"/>
      <c r="C205" s="79"/>
      <c r="D205" s="79"/>
      <c r="E205" s="80"/>
      <c r="F205" s="80"/>
      <c r="G205" s="81"/>
      <c r="H205" s="83"/>
    </row>
    <row r="206" spans="1:8" ht="21.75" customHeight="1" x14ac:dyDescent="0.15">
      <c r="A206" s="114">
        <v>195</v>
      </c>
      <c r="B206" s="79"/>
      <c r="C206" s="79"/>
      <c r="D206" s="79"/>
      <c r="E206" s="80"/>
      <c r="F206" s="80"/>
      <c r="G206" s="81"/>
      <c r="H206" s="83"/>
    </row>
    <row r="207" spans="1:8" ht="21.75" customHeight="1" x14ac:dyDescent="0.15">
      <c r="A207" s="114">
        <v>196</v>
      </c>
      <c r="B207" s="79"/>
      <c r="C207" s="79"/>
      <c r="D207" s="79"/>
      <c r="E207" s="80"/>
      <c r="F207" s="80"/>
      <c r="G207" s="81"/>
      <c r="H207" s="83"/>
    </row>
    <row r="208" spans="1:8" ht="21.75" customHeight="1" x14ac:dyDescent="0.15">
      <c r="A208" s="114">
        <v>197</v>
      </c>
      <c r="B208" s="84"/>
      <c r="C208" s="84"/>
      <c r="D208" s="84"/>
      <c r="E208" s="85"/>
      <c r="F208" s="85"/>
      <c r="G208" s="86"/>
      <c r="H208" s="87"/>
    </row>
    <row r="209" spans="1:8" ht="21.75" customHeight="1" x14ac:dyDescent="0.15">
      <c r="A209" s="114">
        <v>198</v>
      </c>
      <c r="B209" s="79"/>
      <c r="C209" s="79"/>
      <c r="D209" s="79"/>
      <c r="E209" s="80"/>
      <c r="F209" s="80"/>
      <c r="G209" s="81"/>
      <c r="H209" s="83"/>
    </row>
    <row r="210" spans="1:8" ht="21.75" customHeight="1" x14ac:dyDescent="0.15">
      <c r="A210" s="114">
        <v>199</v>
      </c>
      <c r="B210" s="79"/>
      <c r="C210" s="79"/>
      <c r="D210" s="79"/>
      <c r="E210" s="80"/>
      <c r="F210" s="80"/>
      <c r="G210" s="81"/>
      <c r="H210" s="83"/>
    </row>
    <row r="211" spans="1:8" ht="21.75" customHeight="1" x14ac:dyDescent="0.15">
      <c r="A211" s="114">
        <v>200</v>
      </c>
      <c r="B211" s="79"/>
      <c r="C211" s="79"/>
      <c r="D211" s="79"/>
      <c r="E211" s="80"/>
      <c r="F211" s="80"/>
      <c r="G211" s="81"/>
      <c r="H211" s="83"/>
    </row>
    <row r="212" spans="1:8" ht="21.75" customHeight="1" thickBot="1" x14ac:dyDescent="0.2">
      <c r="A212" s="648" t="s">
        <v>63</v>
      </c>
      <c r="B212" s="649"/>
      <c r="C212" s="649"/>
      <c r="D212" s="650"/>
      <c r="E212" s="88">
        <f>SUM(E12:E211)</f>
        <v>0</v>
      </c>
      <c r="F212" s="89">
        <f>SUM(F12:F211)</f>
        <v>0</v>
      </c>
      <c r="G212" s="90">
        <f>SUM(G12:G211)</f>
        <v>0</v>
      </c>
      <c r="H212" s="91">
        <f>SUM(H12:H211)</f>
        <v>0</v>
      </c>
    </row>
    <row r="213" spans="1:8" ht="19.5" customHeight="1" x14ac:dyDescent="0.15">
      <c r="A213" s="112" t="s">
        <v>62</v>
      </c>
      <c r="B213" s="651" t="s">
        <v>61</v>
      </c>
      <c r="C213" s="651"/>
      <c r="D213" s="651"/>
      <c r="E213" s="651"/>
      <c r="F213" s="651"/>
      <c r="G213" s="651"/>
      <c r="H213" s="651"/>
    </row>
    <row r="214" spans="1:8" ht="19.5" customHeight="1" x14ac:dyDescent="0.15">
      <c r="A214" s="92"/>
      <c r="B214" s="652"/>
      <c r="C214" s="652"/>
      <c r="D214" s="652"/>
      <c r="E214" s="652"/>
      <c r="F214" s="652"/>
      <c r="G214" s="652"/>
      <c r="H214" s="652"/>
    </row>
    <row r="215" spans="1:8" ht="18" customHeight="1" x14ac:dyDescent="0.15">
      <c r="A215" s="111" t="s">
        <v>60</v>
      </c>
      <c r="B215" s="646" t="s">
        <v>59</v>
      </c>
      <c r="C215" s="646"/>
      <c r="D215" s="646"/>
      <c r="E215" s="646"/>
      <c r="F215" s="646"/>
      <c r="G215" s="646"/>
      <c r="H215" s="646"/>
    </row>
  </sheetData>
  <sheetProtection algorithmName="SHA-512" hashValue="/synl1sT+xSX2FV1m7iqsPzKU0BCS37uV76H9uRG/bVAnTEp0DNHM6SqtH2VqR6xq0nDlUHgU9ItCv1OIfCflw==" saltValue="2SzgtWIiZD5cF/nkONuFog==" spinCount="100000" sheet="1"/>
  <mergeCells count="16">
    <mergeCell ref="F1:G1"/>
    <mergeCell ref="E3:H3"/>
    <mergeCell ref="G9:H9"/>
    <mergeCell ref="A6:H6"/>
    <mergeCell ref="B215:H215"/>
    <mergeCell ref="E2:H2"/>
    <mergeCell ref="A212:D212"/>
    <mergeCell ref="B213:H214"/>
    <mergeCell ref="A7:H7"/>
    <mergeCell ref="A9:A10"/>
    <mergeCell ref="B9:B10"/>
    <mergeCell ref="C9:C10"/>
    <mergeCell ref="D9:D10"/>
    <mergeCell ref="E9:F9"/>
    <mergeCell ref="E4:H4"/>
    <mergeCell ref="E5:H5"/>
  </mergeCells>
  <phoneticPr fontId="5"/>
  <dataValidations count="2">
    <dataValidation type="list" allowBlank="1" showInputMessage="1" showErrorMessage="1" sqref="E2:H2">
      <formula1>"保育所,認定こども園,幼稚園,小規模保育事業,家庭的保育事業,事業所内保育事業"</formula1>
    </dataValidation>
    <dataValidation type="list" allowBlank="1" showInputMessage="1" showErrorMessage="1" sqref="F1:G1">
      <formula1>$L$2:$L$19</formula1>
    </dataValidation>
  </dataValidations>
  <printOptions horizontalCentered="1"/>
  <pageMargins left="0.55118110236220474" right="0.55118110236220474" top="0.70866141732283472" bottom="0.98425196850393704" header="0.51181102362204722" footer="0.51181102362204722"/>
  <pageSetup paperSize="9" scale="83" fitToHeight="0" orientation="portrait" horizontalDpi="300" verticalDpi="300" r:id="rId1"/>
  <headerFooter alignWithMargins="0"/>
  <rowBreaks count="5" manualBreakCount="5">
    <brk id="41" max="7" man="1"/>
    <brk id="76" max="7" man="1"/>
    <brk id="111" max="7" man="1"/>
    <brk id="146" max="7" man="1"/>
    <brk id="18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pageSetUpPr fitToPage="1"/>
  </sheetPr>
  <dimension ref="A1:N229"/>
  <sheetViews>
    <sheetView showGridLines="0" view="pageBreakPreview" zoomScale="60" zoomScaleNormal="100" workbookViewId="0">
      <selection activeCell="K17" sqref="K17:M17"/>
    </sheetView>
  </sheetViews>
  <sheetFormatPr defaultColWidth="9.125" defaultRowHeight="12" x14ac:dyDescent="0.15"/>
  <cols>
    <col min="1" max="3" width="4.625" style="11" customWidth="1"/>
    <col min="4" max="4" width="15" style="11" customWidth="1"/>
    <col min="5" max="5" width="16.25" style="11" customWidth="1"/>
    <col min="6" max="6" width="10.125" style="11" customWidth="1"/>
    <col min="7" max="9" width="15.75" style="11" customWidth="1"/>
    <col min="10" max="10" width="18.75" style="11" customWidth="1"/>
    <col min="11" max="12" width="19.5" style="11" customWidth="1"/>
    <col min="13" max="13" width="22.25" style="11" customWidth="1"/>
    <col min="14" max="14" width="2.5" style="11" customWidth="1"/>
    <col min="15" max="16384" width="9.125" style="11"/>
  </cols>
  <sheetData>
    <row r="1" spans="1:14" ht="32.25" customHeight="1" x14ac:dyDescent="0.15">
      <c r="A1" s="38" t="s">
        <v>144</v>
      </c>
      <c r="J1" s="39" t="s">
        <v>264</v>
      </c>
      <c r="K1" s="96" t="s">
        <v>251</v>
      </c>
      <c r="L1" s="41">
        <f>④第２号様式の２!F1</f>
        <v>0</v>
      </c>
      <c r="M1" s="97" t="s">
        <v>252</v>
      </c>
    </row>
    <row r="2" spans="1:14" ht="32.25" customHeight="1" x14ac:dyDescent="0.15">
      <c r="A2" s="37"/>
      <c r="J2" s="66" t="s">
        <v>253</v>
      </c>
      <c r="K2" s="669">
        <f>④第２号様式の２!E3</f>
        <v>0</v>
      </c>
      <c r="L2" s="670"/>
      <c r="M2" s="671"/>
    </row>
    <row r="3" spans="1:14" ht="32.25" customHeight="1" thickBot="1" x14ac:dyDescent="0.2">
      <c r="A3" s="672" t="s">
        <v>143</v>
      </c>
      <c r="B3" s="672"/>
      <c r="C3" s="672"/>
      <c r="D3" s="672"/>
      <c r="E3" s="672"/>
      <c r="F3" s="672"/>
      <c r="G3" s="35"/>
      <c r="H3" s="35"/>
      <c r="I3" s="35"/>
      <c r="J3" s="40" t="s">
        <v>255</v>
      </c>
      <c r="K3" s="666">
        <f>④第２号様式の２!E4</f>
        <v>0</v>
      </c>
      <c r="L3" s="667"/>
      <c r="M3" s="668"/>
      <c r="N3" s="31"/>
    </row>
    <row r="4" spans="1:14" ht="10.9" customHeight="1" thickBot="1" x14ac:dyDescent="0.2">
      <c r="A4" s="36"/>
      <c r="B4" s="36"/>
      <c r="C4" s="36"/>
      <c r="D4" s="36"/>
      <c r="E4" s="36"/>
      <c r="F4" s="36"/>
      <c r="G4" s="35"/>
      <c r="H4" s="35"/>
      <c r="I4" s="35"/>
      <c r="J4" s="35"/>
      <c r="K4" s="34"/>
      <c r="L4" s="33"/>
      <c r="M4" s="32"/>
      <c r="N4" s="31"/>
    </row>
    <row r="5" spans="1:14" ht="20.100000000000001" customHeight="1" x14ac:dyDescent="0.15">
      <c r="A5" s="673" t="s">
        <v>142</v>
      </c>
      <c r="B5" s="676" t="s">
        <v>141</v>
      </c>
      <c r="C5" s="677"/>
      <c r="D5" s="678"/>
      <c r="E5" s="685" t="s">
        <v>140</v>
      </c>
      <c r="F5" s="685" t="s">
        <v>302</v>
      </c>
      <c r="G5" s="695" t="s">
        <v>335</v>
      </c>
      <c r="H5" s="696"/>
      <c r="I5" s="696"/>
      <c r="J5" s="697"/>
      <c r="K5" s="688" t="s">
        <v>139</v>
      </c>
      <c r="L5" s="689"/>
      <c r="M5" s="690"/>
      <c r="N5" s="98"/>
    </row>
    <row r="6" spans="1:14" ht="19.899999999999999" customHeight="1" x14ac:dyDescent="0.15">
      <c r="A6" s="674"/>
      <c r="B6" s="679"/>
      <c r="C6" s="680"/>
      <c r="D6" s="681"/>
      <c r="E6" s="686"/>
      <c r="F6" s="686"/>
      <c r="G6" s="698" t="s">
        <v>273</v>
      </c>
      <c r="H6" s="664" t="s">
        <v>138</v>
      </c>
      <c r="I6" s="664" t="s">
        <v>137</v>
      </c>
      <c r="J6" s="662" t="s">
        <v>303</v>
      </c>
      <c r="K6" s="691"/>
      <c r="L6" s="691"/>
      <c r="M6" s="692"/>
      <c r="N6" s="99"/>
    </row>
    <row r="7" spans="1:14" ht="51.6" customHeight="1" thickBot="1" x14ac:dyDescent="0.2">
      <c r="A7" s="675"/>
      <c r="B7" s="682"/>
      <c r="C7" s="683"/>
      <c r="D7" s="684"/>
      <c r="E7" s="687"/>
      <c r="F7" s="687"/>
      <c r="G7" s="699"/>
      <c r="H7" s="665"/>
      <c r="I7" s="665"/>
      <c r="J7" s="663"/>
      <c r="K7" s="693"/>
      <c r="L7" s="693"/>
      <c r="M7" s="694"/>
      <c r="N7" s="100"/>
    </row>
    <row r="8" spans="1:14" ht="30" customHeight="1" x14ac:dyDescent="0.15">
      <c r="A8" s="102">
        <v>1</v>
      </c>
      <c r="B8" s="659"/>
      <c r="C8" s="659"/>
      <c r="D8" s="659"/>
      <c r="E8" s="30"/>
      <c r="F8" s="30"/>
      <c r="G8" s="28"/>
      <c r="H8" s="26"/>
      <c r="I8" s="28"/>
      <c r="J8" s="105">
        <f>SUM(G8:I8)</f>
        <v>0</v>
      </c>
      <c r="K8" s="660"/>
      <c r="L8" s="660"/>
      <c r="M8" s="661"/>
      <c r="N8" s="101"/>
    </row>
    <row r="9" spans="1:14" ht="30" customHeight="1" x14ac:dyDescent="0.15">
      <c r="A9" s="103">
        <v>2</v>
      </c>
      <c r="B9" s="700"/>
      <c r="C9" s="701"/>
      <c r="D9" s="702"/>
      <c r="E9" s="23"/>
      <c r="F9" s="29"/>
      <c r="G9" s="28"/>
      <c r="H9" s="26"/>
      <c r="I9" s="28"/>
      <c r="J9" s="105">
        <f t="shared" ref="J9:J64" si="0">SUM(G9:I9)</f>
        <v>0</v>
      </c>
      <c r="K9" s="717"/>
      <c r="L9" s="717"/>
      <c r="M9" s="718"/>
      <c r="N9" s="101"/>
    </row>
    <row r="10" spans="1:14" ht="30" customHeight="1" x14ac:dyDescent="0.15">
      <c r="A10" s="103">
        <v>3</v>
      </c>
      <c r="B10" s="700"/>
      <c r="C10" s="701"/>
      <c r="D10" s="702"/>
      <c r="E10" s="23"/>
      <c r="F10" s="23"/>
      <c r="G10" s="25"/>
      <c r="H10" s="24"/>
      <c r="I10" s="25"/>
      <c r="J10" s="105">
        <f t="shared" si="0"/>
        <v>0</v>
      </c>
      <c r="K10" s="719"/>
      <c r="L10" s="703"/>
      <c r="M10" s="704"/>
      <c r="N10" s="101"/>
    </row>
    <row r="11" spans="1:14" ht="30" customHeight="1" x14ac:dyDescent="0.15">
      <c r="A11" s="103">
        <v>4</v>
      </c>
      <c r="B11" s="700"/>
      <c r="C11" s="701"/>
      <c r="D11" s="702"/>
      <c r="E11" s="23"/>
      <c r="F11" s="23"/>
      <c r="G11" s="25"/>
      <c r="H11" s="24"/>
      <c r="I11" s="25"/>
      <c r="J11" s="105">
        <f t="shared" si="0"/>
        <v>0</v>
      </c>
      <c r="K11" s="720"/>
      <c r="L11" s="720"/>
      <c r="M11" s="721"/>
      <c r="N11" s="101"/>
    </row>
    <row r="12" spans="1:14" ht="30" customHeight="1" x14ac:dyDescent="0.15">
      <c r="A12" s="103">
        <v>5</v>
      </c>
      <c r="B12" s="700"/>
      <c r="C12" s="701"/>
      <c r="D12" s="702"/>
      <c r="E12" s="23"/>
      <c r="F12" s="23"/>
      <c r="G12" s="25"/>
      <c r="H12" s="24"/>
      <c r="I12" s="25"/>
      <c r="J12" s="105">
        <f t="shared" si="0"/>
        <v>0</v>
      </c>
      <c r="K12" s="717"/>
      <c r="L12" s="717"/>
      <c r="M12" s="718"/>
      <c r="N12" s="101"/>
    </row>
    <row r="13" spans="1:14" ht="30" customHeight="1" x14ac:dyDescent="0.15">
      <c r="A13" s="103">
        <v>6</v>
      </c>
      <c r="B13" s="700"/>
      <c r="C13" s="701"/>
      <c r="D13" s="702"/>
      <c r="E13" s="23"/>
      <c r="F13" s="27"/>
      <c r="G13" s="25"/>
      <c r="H13" s="24"/>
      <c r="I13" s="25"/>
      <c r="J13" s="105">
        <f t="shared" si="0"/>
        <v>0</v>
      </c>
      <c r="K13" s="703"/>
      <c r="L13" s="703"/>
      <c r="M13" s="704"/>
      <c r="N13" s="101"/>
    </row>
    <row r="14" spans="1:14" ht="30" customHeight="1" x14ac:dyDescent="0.15">
      <c r="A14" s="103">
        <v>7</v>
      </c>
      <c r="B14" s="700"/>
      <c r="C14" s="701"/>
      <c r="D14" s="702"/>
      <c r="E14" s="23"/>
      <c r="F14" s="23"/>
      <c r="G14" s="25"/>
      <c r="H14" s="24"/>
      <c r="I14" s="25"/>
      <c r="J14" s="105">
        <f t="shared" si="0"/>
        <v>0</v>
      </c>
      <c r="K14" s="703"/>
      <c r="L14" s="703"/>
      <c r="M14" s="704"/>
      <c r="N14" s="101"/>
    </row>
    <row r="15" spans="1:14" ht="30" customHeight="1" x14ac:dyDescent="0.15">
      <c r="A15" s="103">
        <v>8</v>
      </c>
      <c r="B15" s="716"/>
      <c r="C15" s="716"/>
      <c r="D15" s="716"/>
      <c r="E15" s="23"/>
      <c r="F15" s="23"/>
      <c r="G15" s="25"/>
      <c r="H15" s="24"/>
      <c r="I15" s="25"/>
      <c r="J15" s="105">
        <f t="shared" si="0"/>
        <v>0</v>
      </c>
      <c r="K15" s="703"/>
      <c r="L15" s="703"/>
      <c r="M15" s="704"/>
      <c r="N15" s="101"/>
    </row>
    <row r="16" spans="1:14" ht="30" customHeight="1" x14ac:dyDescent="0.15">
      <c r="A16" s="103">
        <v>9</v>
      </c>
      <c r="B16" s="716"/>
      <c r="C16" s="716"/>
      <c r="D16" s="716"/>
      <c r="E16" s="23"/>
      <c r="F16" s="23"/>
      <c r="G16" s="25"/>
      <c r="H16" s="24"/>
      <c r="I16" s="25"/>
      <c r="J16" s="105">
        <f t="shared" si="0"/>
        <v>0</v>
      </c>
      <c r="K16" s="703"/>
      <c r="L16" s="703"/>
      <c r="M16" s="704"/>
      <c r="N16" s="101"/>
    </row>
    <row r="17" spans="1:14" ht="30" customHeight="1" x14ac:dyDescent="0.15">
      <c r="A17" s="103">
        <v>10</v>
      </c>
      <c r="B17" s="716"/>
      <c r="C17" s="716"/>
      <c r="D17" s="716"/>
      <c r="E17" s="23"/>
      <c r="F17" s="23"/>
      <c r="G17" s="25"/>
      <c r="H17" s="24"/>
      <c r="I17" s="25"/>
      <c r="J17" s="105">
        <f t="shared" si="0"/>
        <v>0</v>
      </c>
      <c r="K17" s="703"/>
      <c r="L17" s="703"/>
      <c r="M17" s="704"/>
      <c r="N17" s="101"/>
    </row>
    <row r="18" spans="1:14" ht="30" customHeight="1" x14ac:dyDescent="0.15">
      <c r="A18" s="103">
        <v>11</v>
      </c>
      <c r="B18" s="716"/>
      <c r="C18" s="716"/>
      <c r="D18" s="716"/>
      <c r="E18" s="23"/>
      <c r="F18" s="23"/>
      <c r="G18" s="25"/>
      <c r="H18" s="24"/>
      <c r="I18" s="25"/>
      <c r="J18" s="105">
        <f t="shared" si="0"/>
        <v>0</v>
      </c>
      <c r="K18" s="703"/>
      <c r="L18" s="703"/>
      <c r="M18" s="704"/>
      <c r="N18" s="101"/>
    </row>
    <row r="19" spans="1:14" ht="30" customHeight="1" x14ac:dyDescent="0.15">
      <c r="A19" s="103">
        <v>12</v>
      </c>
      <c r="B19" s="716"/>
      <c r="C19" s="716"/>
      <c r="D19" s="716"/>
      <c r="E19" s="23"/>
      <c r="F19" s="23"/>
      <c r="G19" s="25"/>
      <c r="H19" s="24"/>
      <c r="I19" s="25"/>
      <c r="J19" s="105">
        <f t="shared" si="0"/>
        <v>0</v>
      </c>
      <c r="K19" s="703"/>
      <c r="L19" s="703"/>
      <c r="M19" s="704"/>
      <c r="N19" s="101"/>
    </row>
    <row r="20" spans="1:14" ht="30" customHeight="1" x14ac:dyDescent="0.15">
      <c r="A20" s="103">
        <v>13</v>
      </c>
      <c r="B20" s="716"/>
      <c r="C20" s="716"/>
      <c r="D20" s="716"/>
      <c r="E20" s="23"/>
      <c r="F20" s="23"/>
      <c r="G20" s="25"/>
      <c r="H20" s="24"/>
      <c r="I20" s="25"/>
      <c r="J20" s="105">
        <f t="shared" si="0"/>
        <v>0</v>
      </c>
      <c r="K20" s="703"/>
      <c r="L20" s="703"/>
      <c r="M20" s="704"/>
      <c r="N20" s="101"/>
    </row>
    <row r="21" spans="1:14" ht="30" customHeight="1" x14ac:dyDescent="0.15">
      <c r="A21" s="103">
        <v>14</v>
      </c>
      <c r="B21" s="716"/>
      <c r="C21" s="716"/>
      <c r="D21" s="716"/>
      <c r="E21" s="23"/>
      <c r="F21" s="23"/>
      <c r="G21" s="25"/>
      <c r="H21" s="24"/>
      <c r="I21" s="25"/>
      <c r="J21" s="105">
        <f t="shared" si="0"/>
        <v>0</v>
      </c>
      <c r="K21" s="703"/>
      <c r="L21" s="703"/>
      <c r="M21" s="704"/>
      <c r="N21" s="101"/>
    </row>
    <row r="22" spans="1:14" ht="30" customHeight="1" x14ac:dyDescent="0.15">
      <c r="A22" s="103">
        <v>15</v>
      </c>
      <c r="B22" s="716"/>
      <c r="C22" s="716"/>
      <c r="D22" s="716"/>
      <c r="E22" s="23"/>
      <c r="F22" s="23"/>
      <c r="G22" s="25"/>
      <c r="H22" s="24"/>
      <c r="I22" s="25"/>
      <c r="J22" s="105">
        <f t="shared" si="0"/>
        <v>0</v>
      </c>
      <c r="K22" s="703"/>
      <c r="L22" s="703"/>
      <c r="M22" s="704"/>
      <c r="N22" s="101"/>
    </row>
    <row r="23" spans="1:14" ht="30" customHeight="1" x14ac:dyDescent="0.15">
      <c r="A23" s="103">
        <v>16</v>
      </c>
      <c r="B23" s="716"/>
      <c r="C23" s="716"/>
      <c r="D23" s="716"/>
      <c r="E23" s="23"/>
      <c r="F23" s="23"/>
      <c r="G23" s="25"/>
      <c r="H23" s="24"/>
      <c r="I23" s="25"/>
      <c r="J23" s="105">
        <f t="shared" si="0"/>
        <v>0</v>
      </c>
      <c r="K23" s="703"/>
      <c r="L23" s="703"/>
      <c r="M23" s="704"/>
      <c r="N23" s="101"/>
    </row>
    <row r="24" spans="1:14" ht="30" customHeight="1" x14ac:dyDescent="0.15">
      <c r="A24" s="103">
        <v>17</v>
      </c>
      <c r="B24" s="716"/>
      <c r="C24" s="716"/>
      <c r="D24" s="716"/>
      <c r="E24" s="23"/>
      <c r="F24" s="23"/>
      <c r="G24" s="25"/>
      <c r="H24" s="24"/>
      <c r="I24" s="25"/>
      <c r="J24" s="105">
        <f t="shared" si="0"/>
        <v>0</v>
      </c>
      <c r="K24" s="703"/>
      <c r="L24" s="703"/>
      <c r="M24" s="704"/>
      <c r="N24" s="101"/>
    </row>
    <row r="25" spans="1:14" ht="30" customHeight="1" x14ac:dyDescent="0.15">
      <c r="A25" s="103">
        <v>18</v>
      </c>
      <c r="B25" s="716"/>
      <c r="C25" s="716"/>
      <c r="D25" s="716"/>
      <c r="E25" s="23"/>
      <c r="F25" s="23"/>
      <c r="G25" s="25"/>
      <c r="H25" s="24"/>
      <c r="I25" s="25"/>
      <c r="J25" s="105">
        <f t="shared" si="0"/>
        <v>0</v>
      </c>
      <c r="K25" s="703"/>
      <c r="L25" s="703"/>
      <c r="M25" s="704"/>
      <c r="N25" s="101"/>
    </row>
    <row r="26" spans="1:14" ht="30" customHeight="1" x14ac:dyDescent="0.15">
      <c r="A26" s="103">
        <v>19</v>
      </c>
      <c r="B26" s="716"/>
      <c r="C26" s="716"/>
      <c r="D26" s="716"/>
      <c r="E26" s="23"/>
      <c r="F26" s="23"/>
      <c r="G26" s="25"/>
      <c r="H26" s="24"/>
      <c r="I26" s="25"/>
      <c r="J26" s="105">
        <f t="shared" si="0"/>
        <v>0</v>
      </c>
      <c r="K26" s="703"/>
      <c r="L26" s="703"/>
      <c r="M26" s="704"/>
      <c r="N26" s="101"/>
    </row>
    <row r="27" spans="1:14" ht="30" customHeight="1" x14ac:dyDescent="0.15">
      <c r="A27" s="103">
        <v>20</v>
      </c>
      <c r="B27" s="716"/>
      <c r="C27" s="716"/>
      <c r="D27" s="716"/>
      <c r="E27" s="23"/>
      <c r="F27" s="23"/>
      <c r="G27" s="25"/>
      <c r="H27" s="24"/>
      <c r="I27" s="25"/>
      <c r="J27" s="106">
        <f t="shared" si="0"/>
        <v>0</v>
      </c>
      <c r="K27" s="703"/>
      <c r="L27" s="703"/>
      <c r="M27" s="704"/>
      <c r="N27" s="101"/>
    </row>
    <row r="28" spans="1:14" ht="30" customHeight="1" x14ac:dyDescent="0.15">
      <c r="A28" s="103">
        <v>21</v>
      </c>
      <c r="B28" s="716"/>
      <c r="C28" s="716"/>
      <c r="D28" s="716"/>
      <c r="E28" s="23"/>
      <c r="F28" s="23"/>
      <c r="G28" s="25"/>
      <c r="H28" s="24"/>
      <c r="I28" s="25"/>
      <c r="J28" s="106">
        <f t="shared" si="0"/>
        <v>0</v>
      </c>
      <c r="K28" s="703"/>
      <c r="L28" s="703"/>
      <c r="M28" s="704"/>
      <c r="N28" s="101"/>
    </row>
    <row r="29" spans="1:14" ht="30" customHeight="1" x14ac:dyDescent="0.15">
      <c r="A29" s="103">
        <v>22</v>
      </c>
      <c r="B29" s="716"/>
      <c r="C29" s="716"/>
      <c r="D29" s="716"/>
      <c r="E29" s="23"/>
      <c r="F29" s="23"/>
      <c r="G29" s="25"/>
      <c r="H29" s="24"/>
      <c r="I29" s="25"/>
      <c r="J29" s="106">
        <f t="shared" si="0"/>
        <v>0</v>
      </c>
      <c r="K29" s="703"/>
      <c r="L29" s="703"/>
      <c r="M29" s="704"/>
      <c r="N29" s="101"/>
    </row>
    <row r="30" spans="1:14" ht="30" customHeight="1" x14ac:dyDescent="0.15">
      <c r="A30" s="103">
        <v>23</v>
      </c>
      <c r="B30" s="716"/>
      <c r="C30" s="716"/>
      <c r="D30" s="716"/>
      <c r="E30" s="23"/>
      <c r="F30" s="23"/>
      <c r="G30" s="25"/>
      <c r="H30" s="24"/>
      <c r="I30" s="25"/>
      <c r="J30" s="106">
        <f t="shared" si="0"/>
        <v>0</v>
      </c>
      <c r="K30" s="703"/>
      <c r="L30" s="703"/>
      <c r="M30" s="704"/>
      <c r="N30" s="101"/>
    </row>
    <row r="31" spans="1:14" ht="30" customHeight="1" x14ac:dyDescent="0.15">
      <c r="A31" s="103">
        <v>24</v>
      </c>
      <c r="B31" s="716"/>
      <c r="C31" s="716"/>
      <c r="D31" s="716"/>
      <c r="E31" s="23"/>
      <c r="F31" s="23"/>
      <c r="G31" s="25"/>
      <c r="H31" s="24"/>
      <c r="I31" s="25"/>
      <c r="J31" s="106">
        <f t="shared" si="0"/>
        <v>0</v>
      </c>
      <c r="K31" s="703"/>
      <c r="L31" s="703"/>
      <c r="M31" s="704"/>
      <c r="N31" s="101"/>
    </row>
    <row r="32" spans="1:14" ht="30" customHeight="1" x14ac:dyDescent="0.15">
      <c r="A32" s="103">
        <v>25</v>
      </c>
      <c r="B32" s="716"/>
      <c r="C32" s="716"/>
      <c r="D32" s="716"/>
      <c r="E32" s="23"/>
      <c r="F32" s="23"/>
      <c r="G32" s="25"/>
      <c r="H32" s="24"/>
      <c r="I32" s="25"/>
      <c r="J32" s="106">
        <f t="shared" si="0"/>
        <v>0</v>
      </c>
      <c r="K32" s="703"/>
      <c r="L32" s="703"/>
      <c r="M32" s="704"/>
      <c r="N32" s="101"/>
    </row>
    <row r="33" spans="1:14" ht="30" customHeight="1" x14ac:dyDescent="0.15">
      <c r="A33" s="103">
        <v>26</v>
      </c>
      <c r="B33" s="716"/>
      <c r="C33" s="716"/>
      <c r="D33" s="716"/>
      <c r="E33" s="23"/>
      <c r="F33" s="23"/>
      <c r="G33" s="25"/>
      <c r="H33" s="24"/>
      <c r="I33" s="25"/>
      <c r="J33" s="106">
        <f t="shared" si="0"/>
        <v>0</v>
      </c>
      <c r="K33" s="703"/>
      <c r="L33" s="703"/>
      <c r="M33" s="704"/>
      <c r="N33" s="101"/>
    </row>
    <row r="34" spans="1:14" ht="30" customHeight="1" x14ac:dyDescent="0.15">
      <c r="A34" s="103">
        <v>27</v>
      </c>
      <c r="B34" s="716"/>
      <c r="C34" s="716"/>
      <c r="D34" s="716"/>
      <c r="E34" s="23"/>
      <c r="F34" s="23"/>
      <c r="G34" s="25"/>
      <c r="H34" s="24"/>
      <c r="I34" s="25"/>
      <c r="J34" s="106">
        <f t="shared" si="0"/>
        <v>0</v>
      </c>
      <c r="K34" s="703"/>
      <c r="L34" s="703"/>
      <c r="M34" s="704"/>
      <c r="N34" s="101"/>
    </row>
    <row r="35" spans="1:14" ht="30" customHeight="1" x14ac:dyDescent="0.15">
      <c r="A35" s="103">
        <v>28</v>
      </c>
      <c r="B35" s="716"/>
      <c r="C35" s="716"/>
      <c r="D35" s="716"/>
      <c r="E35" s="23"/>
      <c r="F35" s="23"/>
      <c r="G35" s="25"/>
      <c r="H35" s="24"/>
      <c r="I35" s="25"/>
      <c r="J35" s="106">
        <f t="shared" si="0"/>
        <v>0</v>
      </c>
      <c r="K35" s="703"/>
      <c r="L35" s="703"/>
      <c r="M35" s="704"/>
      <c r="N35" s="101"/>
    </row>
    <row r="36" spans="1:14" ht="30" customHeight="1" x14ac:dyDescent="0.15">
      <c r="A36" s="103">
        <v>29</v>
      </c>
      <c r="B36" s="716"/>
      <c r="C36" s="716"/>
      <c r="D36" s="716"/>
      <c r="E36" s="23"/>
      <c r="F36" s="23"/>
      <c r="G36" s="25"/>
      <c r="H36" s="25"/>
      <c r="I36" s="25"/>
      <c r="J36" s="106">
        <f t="shared" si="0"/>
        <v>0</v>
      </c>
      <c r="K36" s="703"/>
      <c r="L36" s="703"/>
      <c r="M36" s="704"/>
      <c r="N36" s="101"/>
    </row>
    <row r="37" spans="1:14" ht="30" customHeight="1" x14ac:dyDescent="0.15">
      <c r="A37" s="103">
        <v>30</v>
      </c>
      <c r="B37" s="700"/>
      <c r="C37" s="701"/>
      <c r="D37" s="702"/>
      <c r="E37" s="23"/>
      <c r="F37" s="29"/>
      <c r="G37" s="28"/>
      <c r="H37" s="26"/>
      <c r="I37" s="28"/>
      <c r="J37" s="105">
        <f t="shared" si="0"/>
        <v>0</v>
      </c>
      <c r="K37" s="717"/>
      <c r="L37" s="717"/>
      <c r="M37" s="718"/>
      <c r="N37" s="101"/>
    </row>
    <row r="38" spans="1:14" ht="30" customHeight="1" x14ac:dyDescent="0.15">
      <c r="A38" s="103">
        <v>31</v>
      </c>
      <c r="B38" s="700"/>
      <c r="C38" s="701"/>
      <c r="D38" s="702"/>
      <c r="E38" s="23"/>
      <c r="F38" s="23"/>
      <c r="G38" s="25"/>
      <c r="H38" s="24"/>
      <c r="I38" s="25"/>
      <c r="J38" s="105">
        <f t="shared" si="0"/>
        <v>0</v>
      </c>
      <c r="K38" s="719"/>
      <c r="L38" s="703"/>
      <c r="M38" s="704"/>
      <c r="N38" s="101"/>
    </row>
    <row r="39" spans="1:14" ht="30" customHeight="1" x14ac:dyDescent="0.15">
      <c r="A39" s="103">
        <v>32</v>
      </c>
      <c r="B39" s="700"/>
      <c r="C39" s="701"/>
      <c r="D39" s="702"/>
      <c r="E39" s="23"/>
      <c r="F39" s="23"/>
      <c r="G39" s="25"/>
      <c r="H39" s="24"/>
      <c r="I39" s="25"/>
      <c r="J39" s="105">
        <f t="shared" si="0"/>
        <v>0</v>
      </c>
      <c r="K39" s="720"/>
      <c r="L39" s="720"/>
      <c r="M39" s="721"/>
      <c r="N39" s="101"/>
    </row>
    <row r="40" spans="1:14" ht="30" customHeight="1" x14ac:dyDescent="0.15">
      <c r="A40" s="103">
        <v>33</v>
      </c>
      <c r="B40" s="700"/>
      <c r="C40" s="701"/>
      <c r="D40" s="702"/>
      <c r="E40" s="23"/>
      <c r="F40" s="23"/>
      <c r="G40" s="25"/>
      <c r="H40" s="24"/>
      <c r="I40" s="25"/>
      <c r="J40" s="105">
        <f t="shared" si="0"/>
        <v>0</v>
      </c>
      <c r="K40" s="717"/>
      <c r="L40" s="717"/>
      <c r="M40" s="718"/>
      <c r="N40" s="101"/>
    </row>
    <row r="41" spans="1:14" ht="30" customHeight="1" x14ac:dyDescent="0.15">
      <c r="A41" s="103">
        <v>34</v>
      </c>
      <c r="B41" s="700"/>
      <c r="C41" s="701"/>
      <c r="D41" s="702"/>
      <c r="E41" s="23"/>
      <c r="F41" s="27"/>
      <c r="G41" s="25"/>
      <c r="H41" s="24"/>
      <c r="I41" s="25"/>
      <c r="J41" s="105">
        <f t="shared" si="0"/>
        <v>0</v>
      </c>
      <c r="K41" s="703"/>
      <c r="L41" s="703"/>
      <c r="M41" s="704"/>
      <c r="N41" s="101"/>
    </row>
    <row r="42" spans="1:14" ht="30" customHeight="1" x14ac:dyDescent="0.15">
      <c r="A42" s="103">
        <v>35</v>
      </c>
      <c r="B42" s="700"/>
      <c r="C42" s="701"/>
      <c r="D42" s="702"/>
      <c r="E42" s="23"/>
      <c r="F42" s="23"/>
      <c r="G42" s="25"/>
      <c r="H42" s="24"/>
      <c r="I42" s="25"/>
      <c r="J42" s="105">
        <f t="shared" si="0"/>
        <v>0</v>
      </c>
      <c r="K42" s="703"/>
      <c r="L42" s="703"/>
      <c r="M42" s="704"/>
      <c r="N42" s="101"/>
    </row>
    <row r="43" spans="1:14" ht="30" customHeight="1" x14ac:dyDescent="0.15">
      <c r="A43" s="103">
        <v>36</v>
      </c>
      <c r="B43" s="716"/>
      <c r="C43" s="716"/>
      <c r="D43" s="716"/>
      <c r="E43" s="23"/>
      <c r="F43" s="23"/>
      <c r="G43" s="25"/>
      <c r="H43" s="24"/>
      <c r="I43" s="25"/>
      <c r="J43" s="105">
        <f t="shared" si="0"/>
        <v>0</v>
      </c>
      <c r="K43" s="703"/>
      <c r="L43" s="703"/>
      <c r="M43" s="704"/>
      <c r="N43" s="101"/>
    </row>
    <row r="44" spans="1:14" ht="30" customHeight="1" x14ac:dyDescent="0.15">
      <c r="A44" s="103">
        <v>37</v>
      </c>
      <c r="B44" s="716"/>
      <c r="C44" s="716"/>
      <c r="D44" s="716"/>
      <c r="E44" s="23"/>
      <c r="F44" s="23"/>
      <c r="G44" s="25"/>
      <c r="H44" s="24"/>
      <c r="I44" s="25"/>
      <c r="J44" s="105">
        <f t="shared" si="0"/>
        <v>0</v>
      </c>
      <c r="K44" s="703"/>
      <c r="L44" s="703"/>
      <c r="M44" s="704"/>
      <c r="N44" s="101"/>
    </row>
    <row r="45" spans="1:14" ht="30" customHeight="1" x14ac:dyDescent="0.15">
      <c r="A45" s="103">
        <v>38</v>
      </c>
      <c r="B45" s="716"/>
      <c r="C45" s="716"/>
      <c r="D45" s="716"/>
      <c r="E45" s="23"/>
      <c r="F45" s="23"/>
      <c r="G45" s="25"/>
      <c r="H45" s="24"/>
      <c r="I45" s="25"/>
      <c r="J45" s="105">
        <f t="shared" si="0"/>
        <v>0</v>
      </c>
      <c r="K45" s="703"/>
      <c r="L45" s="703"/>
      <c r="M45" s="704"/>
      <c r="N45" s="101"/>
    </row>
    <row r="46" spans="1:14" ht="30" customHeight="1" x14ac:dyDescent="0.15">
      <c r="A46" s="103">
        <v>39</v>
      </c>
      <c r="B46" s="716"/>
      <c r="C46" s="716"/>
      <c r="D46" s="716"/>
      <c r="E46" s="23"/>
      <c r="F46" s="23"/>
      <c r="G46" s="25"/>
      <c r="H46" s="24"/>
      <c r="I46" s="25"/>
      <c r="J46" s="105">
        <f t="shared" si="0"/>
        <v>0</v>
      </c>
      <c r="K46" s="703"/>
      <c r="L46" s="703"/>
      <c r="M46" s="704"/>
      <c r="N46" s="101"/>
    </row>
    <row r="47" spans="1:14" ht="30" customHeight="1" x14ac:dyDescent="0.15">
      <c r="A47" s="103">
        <v>40</v>
      </c>
      <c r="B47" s="716"/>
      <c r="C47" s="716"/>
      <c r="D47" s="716"/>
      <c r="E47" s="23"/>
      <c r="F47" s="23"/>
      <c r="G47" s="25"/>
      <c r="H47" s="24"/>
      <c r="I47" s="25"/>
      <c r="J47" s="105">
        <f t="shared" si="0"/>
        <v>0</v>
      </c>
      <c r="K47" s="703"/>
      <c r="L47" s="703"/>
      <c r="M47" s="704"/>
      <c r="N47" s="101"/>
    </row>
    <row r="48" spans="1:14" ht="30" customHeight="1" x14ac:dyDescent="0.15">
      <c r="A48" s="103">
        <v>41</v>
      </c>
      <c r="B48" s="716"/>
      <c r="C48" s="716"/>
      <c r="D48" s="716"/>
      <c r="E48" s="23"/>
      <c r="F48" s="23"/>
      <c r="G48" s="25"/>
      <c r="H48" s="24"/>
      <c r="I48" s="25"/>
      <c r="J48" s="105">
        <f t="shared" si="0"/>
        <v>0</v>
      </c>
      <c r="K48" s="703"/>
      <c r="L48" s="703"/>
      <c r="M48" s="704"/>
      <c r="N48" s="101"/>
    </row>
    <row r="49" spans="1:14" ht="30" customHeight="1" x14ac:dyDescent="0.15">
      <c r="A49" s="103">
        <v>42</v>
      </c>
      <c r="B49" s="716"/>
      <c r="C49" s="716"/>
      <c r="D49" s="716"/>
      <c r="E49" s="23"/>
      <c r="F49" s="23"/>
      <c r="G49" s="25"/>
      <c r="H49" s="24"/>
      <c r="I49" s="25"/>
      <c r="J49" s="105">
        <f t="shared" si="0"/>
        <v>0</v>
      </c>
      <c r="K49" s="703"/>
      <c r="L49" s="703"/>
      <c r="M49" s="704"/>
      <c r="N49" s="101"/>
    </row>
    <row r="50" spans="1:14" ht="30" customHeight="1" x14ac:dyDescent="0.15">
      <c r="A50" s="103">
        <v>43</v>
      </c>
      <c r="B50" s="716"/>
      <c r="C50" s="716"/>
      <c r="D50" s="716"/>
      <c r="E50" s="23"/>
      <c r="F50" s="23"/>
      <c r="G50" s="25"/>
      <c r="H50" s="24"/>
      <c r="I50" s="25"/>
      <c r="J50" s="105">
        <f t="shared" si="0"/>
        <v>0</v>
      </c>
      <c r="K50" s="703"/>
      <c r="L50" s="703"/>
      <c r="M50" s="704"/>
      <c r="N50" s="101"/>
    </row>
    <row r="51" spans="1:14" ht="30" customHeight="1" x14ac:dyDescent="0.15">
      <c r="A51" s="103">
        <v>44</v>
      </c>
      <c r="B51" s="716"/>
      <c r="C51" s="716"/>
      <c r="D51" s="716"/>
      <c r="E51" s="23"/>
      <c r="F51" s="23"/>
      <c r="G51" s="25"/>
      <c r="H51" s="24"/>
      <c r="I51" s="25"/>
      <c r="J51" s="105">
        <f t="shared" si="0"/>
        <v>0</v>
      </c>
      <c r="K51" s="703"/>
      <c r="L51" s="703"/>
      <c r="M51" s="704"/>
      <c r="N51" s="101"/>
    </row>
    <row r="52" spans="1:14" ht="30" customHeight="1" x14ac:dyDescent="0.15">
      <c r="A52" s="103">
        <v>45</v>
      </c>
      <c r="B52" s="716"/>
      <c r="C52" s="716"/>
      <c r="D52" s="716"/>
      <c r="E52" s="23"/>
      <c r="F52" s="23"/>
      <c r="G52" s="25"/>
      <c r="H52" s="24"/>
      <c r="I52" s="25"/>
      <c r="J52" s="105">
        <f t="shared" si="0"/>
        <v>0</v>
      </c>
      <c r="K52" s="703"/>
      <c r="L52" s="703"/>
      <c r="M52" s="704"/>
      <c r="N52" s="101"/>
    </row>
    <row r="53" spans="1:14" ht="30" customHeight="1" x14ac:dyDescent="0.15">
      <c r="A53" s="103">
        <v>46</v>
      </c>
      <c r="B53" s="716"/>
      <c r="C53" s="716"/>
      <c r="D53" s="716"/>
      <c r="E53" s="23"/>
      <c r="F53" s="23"/>
      <c r="G53" s="25"/>
      <c r="H53" s="24"/>
      <c r="I53" s="25"/>
      <c r="J53" s="105">
        <f t="shared" si="0"/>
        <v>0</v>
      </c>
      <c r="K53" s="703"/>
      <c r="L53" s="703"/>
      <c r="M53" s="704"/>
      <c r="N53" s="101"/>
    </row>
    <row r="54" spans="1:14" ht="30" customHeight="1" x14ac:dyDescent="0.15">
      <c r="A54" s="103">
        <v>47</v>
      </c>
      <c r="B54" s="716"/>
      <c r="C54" s="716"/>
      <c r="D54" s="716"/>
      <c r="E54" s="23"/>
      <c r="F54" s="23"/>
      <c r="G54" s="25"/>
      <c r="H54" s="24"/>
      <c r="I54" s="25"/>
      <c r="J54" s="105">
        <f t="shared" si="0"/>
        <v>0</v>
      </c>
      <c r="K54" s="703"/>
      <c r="L54" s="703"/>
      <c r="M54" s="704"/>
      <c r="N54" s="101"/>
    </row>
    <row r="55" spans="1:14" ht="30" customHeight="1" x14ac:dyDescent="0.15">
      <c r="A55" s="103">
        <v>48</v>
      </c>
      <c r="B55" s="716"/>
      <c r="C55" s="716"/>
      <c r="D55" s="716"/>
      <c r="E55" s="23"/>
      <c r="F55" s="23"/>
      <c r="G55" s="25"/>
      <c r="H55" s="24"/>
      <c r="I55" s="25"/>
      <c r="J55" s="106">
        <f t="shared" si="0"/>
        <v>0</v>
      </c>
      <c r="K55" s="703"/>
      <c r="L55" s="703"/>
      <c r="M55" s="704"/>
      <c r="N55" s="101"/>
    </row>
    <row r="56" spans="1:14" ht="30" customHeight="1" x14ac:dyDescent="0.15">
      <c r="A56" s="103">
        <v>49</v>
      </c>
      <c r="B56" s="716"/>
      <c r="C56" s="716"/>
      <c r="D56" s="716"/>
      <c r="E56" s="23"/>
      <c r="F56" s="23"/>
      <c r="G56" s="25"/>
      <c r="H56" s="24"/>
      <c r="I56" s="25"/>
      <c r="J56" s="106">
        <f t="shared" si="0"/>
        <v>0</v>
      </c>
      <c r="K56" s="703"/>
      <c r="L56" s="703"/>
      <c r="M56" s="704"/>
      <c r="N56" s="101"/>
    </row>
    <row r="57" spans="1:14" ht="30" customHeight="1" x14ac:dyDescent="0.15">
      <c r="A57" s="103">
        <v>50</v>
      </c>
      <c r="B57" s="716"/>
      <c r="C57" s="716"/>
      <c r="D57" s="716"/>
      <c r="E57" s="23"/>
      <c r="F57" s="23"/>
      <c r="G57" s="25"/>
      <c r="H57" s="24"/>
      <c r="I57" s="25"/>
      <c r="J57" s="106">
        <f t="shared" si="0"/>
        <v>0</v>
      </c>
      <c r="K57" s="703"/>
      <c r="L57" s="703"/>
      <c r="M57" s="704"/>
      <c r="N57" s="101"/>
    </row>
    <row r="58" spans="1:14" ht="30" customHeight="1" x14ac:dyDescent="0.15">
      <c r="A58" s="103">
        <v>51</v>
      </c>
      <c r="B58" s="716"/>
      <c r="C58" s="716"/>
      <c r="D58" s="716"/>
      <c r="E58" s="23"/>
      <c r="F58" s="23"/>
      <c r="G58" s="25"/>
      <c r="H58" s="24"/>
      <c r="I58" s="25"/>
      <c r="J58" s="106">
        <f t="shared" si="0"/>
        <v>0</v>
      </c>
      <c r="K58" s="703"/>
      <c r="L58" s="703"/>
      <c r="M58" s="704"/>
      <c r="N58" s="101"/>
    </row>
    <row r="59" spans="1:14" ht="30" customHeight="1" x14ac:dyDescent="0.15">
      <c r="A59" s="103">
        <v>52</v>
      </c>
      <c r="B59" s="716"/>
      <c r="C59" s="716"/>
      <c r="D59" s="716"/>
      <c r="E59" s="23"/>
      <c r="F59" s="23"/>
      <c r="G59" s="25"/>
      <c r="H59" s="24"/>
      <c r="I59" s="25"/>
      <c r="J59" s="106">
        <f t="shared" si="0"/>
        <v>0</v>
      </c>
      <c r="K59" s="703"/>
      <c r="L59" s="703"/>
      <c r="M59" s="704"/>
      <c r="N59" s="101"/>
    </row>
    <row r="60" spans="1:14" ht="30" customHeight="1" x14ac:dyDescent="0.15">
      <c r="A60" s="103">
        <v>53</v>
      </c>
      <c r="B60" s="716"/>
      <c r="C60" s="716"/>
      <c r="D60" s="716"/>
      <c r="E60" s="23"/>
      <c r="F60" s="23"/>
      <c r="G60" s="25"/>
      <c r="H60" s="24"/>
      <c r="I60" s="25"/>
      <c r="J60" s="106">
        <f t="shared" si="0"/>
        <v>0</v>
      </c>
      <c r="K60" s="703"/>
      <c r="L60" s="703"/>
      <c r="M60" s="704"/>
      <c r="N60" s="101"/>
    </row>
    <row r="61" spans="1:14" ht="30" customHeight="1" x14ac:dyDescent="0.15">
      <c r="A61" s="103">
        <v>54</v>
      </c>
      <c r="B61" s="716"/>
      <c r="C61" s="716"/>
      <c r="D61" s="716"/>
      <c r="E61" s="23"/>
      <c r="F61" s="23"/>
      <c r="G61" s="25"/>
      <c r="H61" s="24"/>
      <c r="I61" s="25"/>
      <c r="J61" s="106">
        <f t="shared" si="0"/>
        <v>0</v>
      </c>
      <c r="K61" s="703"/>
      <c r="L61" s="703"/>
      <c r="M61" s="704"/>
      <c r="N61" s="101"/>
    </row>
    <row r="62" spans="1:14" ht="30" customHeight="1" x14ac:dyDescent="0.15">
      <c r="A62" s="103">
        <v>55</v>
      </c>
      <c r="B62" s="716"/>
      <c r="C62" s="716"/>
      <c r="D62" s="716"/>
      <c r="E62" s="23"/>
      <c r="F62" s="23"/>
      <c r="G62" s="25"/>
      <c r="H62" s="24"/>
      <c r="I62" s="25"/>
      <c r="J62" s="106">
        <f t="shared" si="0"/>
        <v>0</v>
      </c>
      <c r="K62" s="703"/>
      <c r="L62" s="703"/>
      <c r="M62" s="704"/>
      <c r="N62" s="101"/>
    </row>
    <row r="63" spans="1:14" ht="30" customHeight="1" x14ac:dyDescent="0.15">
      <c r="A63" s="103">
        <v>56</v>
      </c>
      <c r="B63" s="716"/>
      <c r="C63" s="716"/>
      <c r="D63" s="716"/>
      <c r="E63" s="23"/>
      <c r="F63" s="23"/>
      <c r="G63" s="25"/>
      <c r="H63" s="24"/>
      <c r="I63" s="25"/>
      <c r="J63" s="106">
        <f t="shared" si="0"/>
        <v>0</v>
      </c>
      <c r="K63" s="703"/>
      <c r="L63" s="703"/>
      <c r="M63" s="704"/>
      <c r="N63" s="101"/>
    </row>
    <row r="64" spans="1:14" ht="30" customHeight="1" x14ac:dyDescent="0.15">
      <c r="A64" s="103">
        <v>57</v>
      </c>
      <c r="B64" s="716"/>
      <c r="C64" s="716"/>
      <c r="D64" s="716"/>
      <c r="E64" s="23"/>
      <c r="F64" s="23"/>
      <c r="G64" s="25"/>
      <c r="H64" s="25"/>
      <c r="I64" s="25"/>
      <c r="J64" s="106">
        <f t="shared" si="0"/>
        <v>0</v>
      </c>
      <c r="K64" s="703"/>
      <c r="L64" s="703"/>
      <c r="M64" s="704"/>
      <c r="N64" s="101"/>
    </row>
    <row r="65" spans="1:14" ht="30" customHeight="1" x14ac:dyDescent="0.15">
      <c r="A65" s="103">
        <v>58</v>
      </c>
      <c r="B65" s="700"/>
      <c r="C65" s="701"/>
      <c r="D65" s="702"/>
      <c r="E65" s="23"/>
      <c r="F65" s="29"/>
      <c r="G65" s="28"/>
      <c r="H65" s="26"/>
      <c r="I65" s="28"/>
      <c r="J65" s="105">
        <f t="shared" ref="J65:J120" si="1">SUM(G65:I65)</f>
        <v>0</v>
      </c>
      <c r="K65" s="717"/>
      <c r="L65" s="717"/>
      <c r="M65" s="718"/>
      <c r="N65" s="101"/>
    </row>
    <row r="66" spans="1:14" ht="30" customHeight="1" x14ac:dyDescent="0.15">
      <c r="A66" s="103">
        <v>59</v>
      </c>
      <c r="B66" s="700"/>
      <c r="C66" s="701"/>
      <c r="D66" s="702"/>
      <c r="E66" s="23"/>
      <c r="F66" s="23"/>
      <c r="G66" s="25"/>
      <c r="H66" s="24"/>
      <c r="I66" s="25"/>
      <c r="J66" s="105">
        <f t="shared" si="1"/>
        <v>0</v>
      </c>
      <c r="K66" s="719"/>
      <c r="L66" s="703"/>
      <c r="M66" s="704"/>
      <c r="N66" s="101"/>
    </row>
    <row r="67" spans="1:14" ht="30" customHeight="1" x14ac:dyDescent="0.15">
      <c r="A67" s="103">
        <v>60</v>
      </c>
      <c r="B67" s="700"/>
      <c r="C67" s="701"/>
      <c r="D67" s="702"/>
      <c r="E67" s="23"/>
      <c r="F67" s="23"/>
      <c r="G67" s="25"/>
      <c r="H67" s="24"/>
      <c r="I67" s="25"/>
      <c r="J67" s="105">
        <f t="shared" si="1"/>
        <v>0</v>
      </c>
      <c r="K67" s="720"/>
      <c r="L67" s="720"/>
      <c r="M67" s="721"/>
      <c r="N67" s="101"/>
    </row>
    <row r="68" spans="1:14" ht="30" customHeight="1" x14ac:dyDescent="0.15">
      <c r="A68" s="103">
        <v>61</v>
      </c>
      <c r="B68" s="700"/>
      <c r="C68" s="701"/>
      <c r="D68" s="702"/>
      <c r="E68" s="23"/>
      <c r="F68" s="23"/>
      <c r="G68" s="25"/>
      <c r="H68" s="24"/>
      <c r="I68" s="25"/>
      <c r="J68" s="105">
        <f t="shared" si="1"/>
        <v>0</v>
      </c>
      <c r="K68" s="717"/>
      <c r="L68" s="717"/>
      <c r="M68" s="718"/>
      <c r="N68" s="101"/>
    </row>
    <row r="69" spans="1:14" ht="30" customHeight="1" x14ac:dyDescent="0.15">
      <c r="A69" s="103">
        <v>62</v>
      </c>
      <c r="B69" s="700"/>
      <c r="C69" s="701"/>
      <c r="D69" s="702"/>
      <c r="E69" s="23"/>
      <c r="F69" s="27"/>
      <c r="G69" s="25"/>
      <c r="H69" s="24"/>
      <c r="I69" s="25"/>
      <c r="J69" s="105">
        <f t="shared" si="1"/>
        <v>0</v>
      </c>
      <c r="K69" s="703"/>
      <c r="L69" s="703"/>
      <c r="M69" s="704"/>
      <c r="N69" s="101"/>
    </row>
    <row r="70" spans="1:14" ht="30" customHeight="1" x14ac:dyDescent="0.15">
      <c r="A70" s="103">
        <v>63</v>
      </c>
      <c r="B70" s="700"/>
      <c r="C70" s="701"/>
      <c r="D70" s="702"/>
      <c r="E70" s="23"/>
      <c r="F70" s="23"/>
      <c r="G70" s="25"/>
      <c r="H70" s="24"/>
      <c r="I70" s="25"/>
      <c r="J70" s="105">
        <f t="shared" si="1"/>
        <v>0</v>
      </c>
      <c r="K70" s="703"/>
      <c r="L70" s="703"/>
      <c r="M70" s="704"/>
      <c r="N70" s="101"/>
    </row>
    <row r="71" spans="1:14" ht="30" customHeight="1" x14ac:dyDescent="0.15">
      <c r="A71" s="103">
        <v>64</v>
      </c>
      <c r="B71" s="716"/>
      <c r="C71" s="716"/>
      <c r="D71" s="716"/>
      <c r="E71" s="23"/>
      <c r="F71" s="23"/>
      <c r="G71" s="25"/>
      <c r="H71" s="24"/>
      <c r="I71" s="25"/>
      <c r="J71" s="105">
        <f t="shared" si="1"/>
        <v>0</v>
      </c>
      <c r="K71" s="703"/>
      <c r="L71" s="703"/>
      <c r="M71" s="704"/>
      <c r="N71" s="101"/>
    </row>
    <row r="72" spans="1:14" ht="30" customHeight="1" x14ac:dyDescent="0.15">
      <c r="A72" s="103">
        <v>65</v>
      </c>
      <c r="B72" s="716"/>
      <c r="C72" s="716"/>
      <c r="D72" s="716"/>
      <c r="E72" s="23"/>
      <c r="F72" s="23"/>
      <c r="G72" s="25"/>
      <c r="H72" s="24"/>
      <c r="I72" s="25"/>
      <c r="J72" s="105">
        <f t="shared" si="1"/>
        <v>0</v>
      </c>
      <c r="K72" s="703"/>
      <c r="L72" s="703"/>
      <c r="M72" s="704"/>
      <c r="N72" s="101"/>
    </row>
    <row r="73" spans="1:14" ht="30" customHeight="1" x14ac:dyDescent="0.15">
      <c r="A73" s="103">
        <v>66</v>
      </c>
      <c r="B73" s="716"/>
      <c r="C73" s="716"/>
      <c r="D73" s="716"/>
      <c r="E73" s="23"/>
      <c r="F73" s="23"/>
      <c r="G73" s="25"/>
      <c r="H73" s="24"/>
      <c r="I73" s="25"/>
      <c r="J73" s="105">
        <f t="shared" si="1"/>
        <v>0</v>
      </c>
      <c r="K73" s="703"/>
      <c r="L73" s="703"/>
      <c r="M73" s="704"/>
      <c r="N73" s="101"/>
    </row>
    <row r="74" spans="1:14" ht="30" customHeight="1" x14ac:dyDescent="0.15">
      <c r="A74" s="103">
        <v>67</v>
      </c>
      <c r="B74" s="716"/>
      <c r="C74" s="716"/>
      <c r="D74" s="716"/>
      <c r="E74" s="23"/>
      <c r="F74" s="23"/>
      <c r="G74" s="25"/>
      <c r="H74" s="24"/>
      <c r="I74" s="25"/>
      <c r="J74" s="105">
        <f t="shared" si="1"/>
        <v>0</v>
      </c>
      <c r="K74" s="703"/>
      <c r="L74" s="703"/>
      <c r="M74" s="704"/>
      <c r="N74" s="101"/>
    </row>
    <row r="75" spans="1:14" ht="30" customHeight="1" x14ac:dyDescent="0.15">
      <c r="A75" s="103">
        <v>68</v>
      </c>
      <c r="B75" s="716"/>
      <c r="C75" s="716"/>
      <c r="D75" s="716"/>
      <c r="E75" s="23"/>
      <c r="F75" s="23"/>
      <c r="G75" s="25"/>
      <c r="H75" s="24"/>
      <c r="I75" s="25"/>
      <c r="J75" s="105">
        <f t="shared" si="1"/>
        <v>0</v>
      </c>
      <c r="K75" s="703"/>
      <c r="L75" s="703"/>
      <c r="M75" s="704"/>
      <c r="N75" s="101"/>
    </row>
    <row r="76" spans="1:14" ht="30" customHeight="1" x14ac:dyDescent="0.15">
      <c r="A76" s="103">
        <v>69</v>
      </c>
      <c r="B76" s="716"/>
      <c r="C76" s="716"/>
      <c r="D76" s="716"/>
      <c r="E76" s="23"/>
      <c r="F76" s="23"/>
      <c r="G76" s="25"/>
      <c r="H76" s="24"/>
      <c r="I76" s="25"/>
      <c r="J76" s="105">
        <f t="shared" si="1"/>
        <v>0</v>
      </c>
      <c r="K76" s="703"/>
      <c r="L76" s="703"/>
      <c r="M76" s="704"/>
      <c r="N76" s="101"/>
    </row>
    <row r="77" spans="1:14" ht="30" customHeight="1" x14ac:dyDescent="0.15">
      <c r="A77" s="103">
        <v>70</v>
      </c>
      <c r="B77" s="716"/>
      <c r="C77" s="716"/>
      <c r="D77" s="716"/>
      <c r="E77" s="23"/>
      <c r="F77" s="23"/>
      <c r="G77" s="25"/>
      <c r="H77" s="24"/>
      <c r="I77" s="25"/>
      <c r="J77" s="105">
        <f t="shared" si="1"/>
        <v>0</v>
      </c>
      <c r="K77" s="703"/>
      <c r="L77" s="703"/>
      <c r="M77" s="704"/>
      <c r="N77" s="101"/>
    </row>
    <row r="78" spans="1:14" ht="30" customHeight="1" x14ac:dyDescent="0.15">
      <c r="A78" s="103">
        <v>71</v>
      </c>
      <c r="B78" s="716"/>
      <c r="C78" s="716"/>
      <c r="D78" s="716"/>
      <c r="E78" s="23"/>
      <c r="F78" s="23"/>
      <c r="G78" s="25"/>
      <c r="H78" s="24"/>
      <c r="I78" s="25"/>
      <c r="J78" s="105">
        <f t="shared" si="1"/>
        <v>0</v>
      </c>
      <c r="K78" s="703"/>
      <c r="L78" s="703"/>
      <c r="M78" s="704"/>
      <c r="N78" s="101"/>
    </row>
    <row r="79" spans="1:14" ht="30" customHeight="1" x14ac:dyDescent="0.15">
      <c r="A79" s="103">
        <v>72</v>
      </c>
      <c r="B79" s="716"/>
      <c r="C79" s="716"/>
      <c r="D79" s="716"/>
      <c r="E79" s="23"/>
      <c r="F79" s="23"/>
      <c r="G79" s="25"/>
      <c r="H79" s="24"/>
      <c r="I79" s="25"/>
      <c r="J79" s="105">
        <f t="shared" si="1"/>
        <v>0</v>
      </c>
      <c r="K79" s="703"/>
      <c r="L79" s="703"/>
      <c r="M79" s="704"/>
      <c r="N79" s="101"/>
    </row>
    <row r="80" spans="1:14" ht="30" customHeight="1" x14ac:dyDescent="0.15">
      <c r="A80" s="103">
        <v>73</v>
      </c>
      <c r="B80" s="716"/>
      <c r="C80" s="716"/>
      <c r="D80" s="716"/>
      <c r="E80" s="23"/>
      <c r="F80" s="23"/>
      <c r="G80" s="25"/>
      <c r="H80" s="24"/>
      <c r="I80" s="25"/>
      <c r="J80" s="105">
        <f t="shared" si="1"/>
        <v>0</v>
      </c>
      <c r="K80" s="703"/>
      <c r="L80" s="703"/>
      <c r="M80" s="704"/>
      <c r="N80" s="101"/>
    </row>
    <row r="81" spans="1:14" ht="30" customHeight="1" x14ac:dyDescent="0.15">
      <c r="A81" s="103">
        <v>74</v>
      </c>
      <c r="B81" s="716"/>
      <c r="C81" s="716"/>
      <c r="D81" s="716"/>
      <c r="E81" s="23"/>
      <c r="F81" s="23"/>
      <c r="G81" s="25"/>
      <c r="H81" s="24"/>
      <c r="I81" s="25"/>
      <c r="J81" s="105">
        <f t="shared" si="1"/>
        <v>0</v>
      </c>
      <c r="K81" s="703"/>
      <c r="L81" s="703"/>
      <c r="M81" s="704"/>
      <c r="N81" s="101"/>
    </row>
    <row r="82" spans="1:14" ht="30" customHeight="1" x14ac:dyDescent="0.15">
      <c r="A82" s="103">
        <v>75</v>
      </c>
      <c r="B82" s="716"/>
      <c r="C82" s="716"/>
      <c r="D82" s="716"/>
      <c r="E82" s="23"/>
      <c r="F82" s="23"/>
      <c r="G82" s="25"/>
      <c r="H82" s="24"/>
      <c r="I82" s="25"/>
      <c r="J82" s="105">
        <f t="shared" si="1"/>
        <v>0</v>
      </c>
      <c r="K82" s="703"/>
      <c r="L82" s="703"/>
      <c r="M82" s="704"/>
      <c r="N82" s="101"/>
    </row>
    <row r="83" spans="1:14" ht="30" customHeight="1" x14ac:dyDescent="0.15">
      <c r="A83" s="103">
        <v>76</v>
      </c>
      <c r="B83" s="716"/>
      <c r="C83" s="716"/>
      <c r="D83" s="716"/>
      <c r="E83" s="23"/>
      <c r="F83" s="23"/>
      <c r="G83" s="25"/>
      <c r="H83" s="24"/>
      <c r="I83" s="25"/>
      <c r="J83" s="106">
        <f t="shared" si="1"/>
        <v>0</v>
      </c>
      <c r="K83" s="703"/>
      <c r="L83" s="703"/>
      <c r="M83" s="704"/>
      <c r="N83" s="101"/>
    </row>
    <row r="84" spans="1:14" ht="30" customHeight="1" x14ac:dyDescent="0.15">
      <c r="A84" s="103">
        <v>77</v>
      </c>
      <c r="B84" s="716"/>
      <c r="C84" s="716"/>
      <c r="D84" s="716"/>
      <c r="E84" s="23"/>
      <c r="F84" s="23"/>
      <c r="G84" s="25"/>
      <c r="H84" s="24"/>
      <c r="I84" s="25"/>
      <c r="J84" s="106">
        <f t="shared" si="1"/>
        <v>0</v>
      </c>
      <c r="K84" s="703"/>
      <c r="L84" s="703"/>
      <c r="M84" s="704"/>
      <c r="N84" s="101"/>
    </row>
    <row r="85" spans="1:14" ht="30" customHeight="1" x14ac:dyDescent="0.15">
      <c r="A85" s="103">
        <v>78</v>
      </c>
      <c r="B85" s="716"/>
      <c r="C85" s="716"/>
      <c r="D85" s="716"/>
      <c r="E85" s="23"/>
      <c r="F85" s="23"/>
      <c r="G85" s="25"/>
      <c r="H85" s="24"/>
      <c r="I85" s="25"/>
      <c r="J85" s="106">
        <f t="shared" si="1"/>
        <v>0</v>
      </c>
      <c r="K85" s="703"/>
      <c r="L85" s="703"/>
      <c r="M85" s="704"/>
      <c r="N85" s="101"/>
    </row>
    <row r="86" spans="1:14" ht="30" customHeight="1" x14ac:dyDescent="0.15">
      <c r="A86" s="103">
        <v>79</v>
      </c>
      <c r="B86" s="716"/>
      <c r="C86" s="716"/>
      <c r="D86" s="716"/>
      <c r="E86" s="23"/>
      <c r="F86" s="23"/>
      <c r="G86" s="25"/>
      <c r="H86" s="24"/>
      <c r="I86" s="25"/>
      <c r="J86" s="106">
        <f t="shared" si="1"/>
        <v>0</v>
      </c>
      <c r="K86" s="703"/>
      <c r="L86" s="703"/>
      <c r="M86" s="704"/>
      <c r="N86" s="101"/>
    </row>
    <row r="87" spans="1:14" ht="30" customHeight="1" x14ac:dyDescent="0.15">
      <c r="A87" s="103">
        <v>80</v>
      </c>
      <c r="B87" s="716"/>
      <c r="C87" s="716"/>
      <c r="D87" s="716"/>
      <c r="E87" s="23"/>
      <c r="F87" s="23"/>
      <c r="G87" s="25"/>
      <c r="H87" s="24"/>
      <c r="I87" s="25"/>
      <c r="J87" s="106">
        <f t="shared" si="1"/>
        <v>0</v>
      </c>
      <c r="K87" s="703"/>
      <c r="L87" s="703"/>
      <c r="M87" s="704"/>
      <c r="N87" s="101"/>
    </row>
    <row r="88" spans="1:14" ht="30" customHeight="1" x14ac:dyDescent="0.15">
      <c r="A88" s="103">
        <v>81</v>
      </c>
      <c r="B88" s="716"/>
      <c r="C88" s="716"/>
      <c r="D88" s="716"/>
      <c r="E88" s="23"/>
      <c r="F88" s="23"/>
      <c r="G88" s="25"/>
      <c r="H88" s="24"/>
      <c r="I88" s="25"/>
      <c r="J88" s="106">
        <f t="shared" si="1"/>
        <v>0</v>
      </c>
      <c r="K88" s="703"/>
      <c r="L88" s="703"/>
      <c r="M88" s="704"/>
      <c r="N88" s="101"/>
    </row>
    <row r="89" spans="1:14" ht="30" customHeight="1" x14ac:dyDescent="0.15">
      <c r="A89" s="103">
        <v>82</v>
      </c>
      <c r="B89" s="716"/>
      <c r="C89" s="716"/>
      <c r="D89" s="716"/>
      <c r="E89" s="23"/>
      <c r="F89" s="23"/>
      <c r="G89" s="25"/>
      <c r="H89" s="24"/>
      <c r="I89" s="25"/>
      <c r="J89" s="106">
        <f t="shared" si="1"/>
        <v>0</v>
      </c>
      <c r="K89" s="703"/>
      <c r="L89" s="703"/>
      <c r="M89" s="704"/>
      <c r="N89" s="101"/>
    </row>
    <row r="90" spans="1:14" ht="30" customHeight="1" x14ac:dyDescent="0.15">
      <c r="A90" s="103">
        <v>83</v>
      </c>
      <c r="B90" s="716"/>
      <c r="C90" s="716"/>
      <c r="D90" s="716"/>
      <c r="E90" s="23"/>
      <c r="F90" s="23"/>
      <c r="G90" s="25"/>
      <c r="H90" s="24"/>
      <c r="I90" s="25"/>
      <c r="J90" s="106">
        <f t="shared" si="1"/>
        <v>0</v>
      </c>
      <c r="K90" s="703"/>
      <c r="L90" s="703"/>
      <c r="M90" s="704"/>
      <c r="N90" s="101"/>
    </row>
    <row r="91" spans="1:14" ht="30" customHeight="1" x14ac:dyDescent="0.15">
      <c r="A91" s="103">
        <v>84</v>
      </c>
      <c r="B91" s="716"/>
      <c r="C91" s="716"/>
      <c r="D91" s="716"/>
      <c r="E91" s="23"/>
      <c r="F91" s="23"/>
      <c r="G91" s="25"/>
      <c r="H91" s="24"/>
      <c r="I91" s="25"/>
      <c r="J91" s="106">
        <f t="shared" si="1"/>
        <v>0</v>
      </c>
      <c r="K91" s="703"/>
      <c r="L91" s="703"/>
      <c r="M91" s="704"/>
      <c r="N91" s="101"/>
    </row>
    <row r="92" spans="1:14" ht="30" customHeight="1" x14ac:dyDescent="0.15">
      <c r="A92" s="103">
        <v>85</v>
      </c>
      <c r="B92" s="716"/>
      <c r="C92" s="716"/>
      <c r="D92" s="716"/>
      <c r="E92" s="23"/>
      <c r="F92" s="23"/>
      <c r="G92" s="25"/>
      <c r="H92" s="25"/>
      <c r="I92" s="25"/>
      <c r="J92" s="106">
        <f t="shared" si="1"/>
        <v>0</v>
      </c>
      <c r="K92" s="703"/>
      <c r="L92" s="703"/>
      <c r="M92" s="704"/>
      <c r="N92" s="101"/>
    </row>
    <row r="93" spans="1:14" ht="30" customHeight="1" x14ac:dyDescent="0.15">
      <c r="A93" s="103">
        <v>86</v>
      </c>
      <c r="B93" s="700"/>
      <c r="C93" s="701"/>
      <c r="D93" s="702"/>
      <c r="E93" s="23"/>
      <c r="F93" s="29"/>
      <c r="G93" s="28"/>
      <c r="H93" s="26"/>
      <c r="I93" s="28"/>
      <c r="J93" s="105">
        <f t="shared" si="1"/>
        <v>0</v>
      </c>
      <c r="K93" s="717"/>
      <c r="L93" s="717"/>
      <c r="M93" s="718"/>
      <c r="N93" s="101"/>
    </row>
    <row r="94" spans="1:14" ht="30" customHeight="1" x14ac:dyDescent="0.15">
      <c r="A94" s="103">
        <v>87</v>
      </c>
      <c r="B94" s="700"/>
      <c r="C94" s="701"/>
      <c r="D94" s="702"/>
      <c r="E94" s="23"/>
      <c r="F94" s="23"/>
      <c r="G94" s="25"/>
      <c r="H94" s="24"/>
      <c r="I94" s="25"/>
      <c r="J94" s="105">
        <f t="shared" si="1"/>
        <v>0</v>
      </c>
      <c r="K94" s="719"/>
      <c r="L94" s="703"/>
      <c r="M94" s="704"/>
      <c r="N94" s="101"/>
    </row>
    <row r="95" spans="1:14" ht="30" customHeight="1" x14ac:dyDescent="0.15">
      <c r="A95" s="103">
        <v>88</v>
      </c>
      <c r="B95" s="700"/>
      <c r="C95" s="701"/>
      <c r="D95" s="702"/>
      <c r="E95" s="23"/>
      <c r="F95" s="23"/>
      <c r="G95" s="25"/>
      <c r="H95" s="24"/>
      <c r="I95" s="25"/>
      <c r="J95" s="105">
        <f t="shared" si="1"/>
        <v>0</v>
      </c>
      <c r="K95" s="720"/>
      <c r="L95" s="720"/>
      <c r="M95" s="721"/>
      <c r="N95" s="101"/>
    </row>
    <row r="96" spans="1:14" ht="30" customHeight="1" x14ac:dyDescent="0.15">
      <c r="A96" s="103">
        <v>89</v>
      </c>
      <c r="B96" s="700"/>
      <c r="C96" s="701"/>
      <c r="D96" s="702"/>
      <c r="E96" s="23"/>
      <c r="F96" s="23"/>
      <c r="G96" s="25"/>
      <c r="H96" s="24"/>
      <c r="I96" s="25"/>
      <c r="J96" s="105">
        <f t="shared" si="1"/>
        <v>0</v>
      </c>
      <c r="K96" s="717"/>
      <c r="L96" s="717"/>
      <c r="M96" s="718"/>
      <c r="N96" s="101"/>
    </row>
    <row r="97" spans="1:14" ht="30" customHeight="1" x14ac:dyDescent="0.15">
      <c r="A97" s="103">
        <v>90</v>
      </c>
      <c r="B97" s="700"/>
      <c r="C97" s="701"/>
      <c r="D97" s="702"/>
      <c r="E97" s="23"/>
      <c r="F97" s="27"/>
      <c r="G97" s="25"/>
      <c r="H97" s="24"/>
      <c r="I97" s="25"/>
      <c r="J97" s="105">
        <f t="shared" si="1"/>
        <v>0</v>
      </c>
      <c r="K97" s="703"/>
      <c r="L97" s="703"/>
      <c r="M97" s="704"/>
      <c r="N97" s="101"/>
    </row>
    <row r="98" spans="1:14" ht="30" customHeight="1" x14ac:dyDescent="0.15">
      <c r="A98" s="103">
        <v>91</v>
      </c>
      <c r="B98" s="700"/>
      <c r="C98" s="701"/>
      <c r="D98" s="702"/>
      <c r="E98" s="23"/>
      <c r="F98" s="23"/>
      <c r="G98" s="25"/>
      <c r="H98" s="24"/>
      <c r="I98" s="25"/>
      <c r="J98" s="105">
        <f t="shared" si="1"/>
        <v>0</v>
      </c>
      <c r="K98" s="703"/>
      <c r="L98" s="703"/>
      <c r="M98" s="704"/>
      <c r="N98" s="101"/>
    </row>
    <row r="99" spans="1:14" ht="30" customHeight="1" x14ac:dyDescent="0.15">
      <c r="A99" s="103">
        <v>92</v>
      </c>
      <c r="B99" s="716"/>
      <c r="C99" s="716"/>
      <c r="D99" s="716"/>
      <c r="E99" s="23"/>
      <c r="F99" s="23"/>
      <c r="G99" s="25"/>
      <c r="H99" s="24"/>
      <c r="I99" s="25"/>
      <c r="J99" s="105">
        <f t="shared" si="1"/>
        <v>0</v>
      </c>
      <c r="K99" s="703"/>
      <c r="L99" s="703"/>
      <c r="M99" s="704"/>
      <c r="N99" s="101"/>
    </row>
    <row r="100" spans="1:14" ht="30" customHeight="1" x14ac:dyDescent="0.15">
      <c r="A100" s="103">
        <v>93</v>
      </c>
      <c r="B100" s="716"/>
      <c r="C100" s="716"/>
      <c r="D100" s="716"/>
      <c r="E100" s="23"/>
      <c r="F100" s="23"/>
      <c r="G100" s="25"/>
      <c r="H100" s="24"/>
      <c r="I100" s="25"/>
      <c r="J100" s="105">
        <f t="shared" si="1"/>
        <v>0</v>
      </c>
      <c r="K100" s="703"/>
      <c r="L100" s="703"/>
      <c r="M100" s="704"/>
      <c r="N100" s="101"/>
    </row>
    <row r="101" spans="1:14" ht="30" customHeight="1" x14ac:dyDescent="0.15">
      <c r="A101" s="103">
        <v>94</v>
      </c>
      <c r="B101" s="716"/>
      <c r="C101" s="716"/>
      <c r="D101" s="716"/>
      <c r="E101" s="23"/>
      <c r="F101" s="23"/>
      <c r="G101" s="25"/>
      <c r="H101" s="24"/>
      <c r="I101" s="25"/>
      <c r="J101" s="105">
        <f t="shared" si="1"/>
        <v>0</v>
      </c>
      <c r="K101" s="703"/>
      <c r="L101" s="703"/>
      <c r="M101" s="704"/>
      <c r="N101" s="101"/>
    </row>
    <row r="102" spans="1:14" ht="30" customHeight="1" x14ac:dyDescent="0.15">
      <c r="A102" s="103">
        <v>95</v>
      </c>
      <c r="B102" s="716"/>
      <c r="C102" s="716"/>
      <c r="D102" s="716"/>
      <c r="E102" s="23"/>
      <c r="F102" s="23"/>
      <c r="G102" s="25"/>
      <c r="H102" s="24"/>
      <c r="I102" s="25"/>
      <c r="J102" s="105">
        <f t="shared" si="1"/>
        <v>0</v>
      </c>
      <c r="K102" s="703"/>
      <c r="L102" s="703"/>
      <c r="M102" s="704"/>
      <c r="N102" s="101"/>
    </row>
    <row r="103" spans="1:14" ht="30" customHeight="1" x14ac:dyDescent="0.15">
      <c r="A103" s="103">
        <v>96</v>
      </c>
      <c r="B103" s="716"/>
      <c r="C103" s="716"/>
      <c r="D103" s="716"/>
      <c r="E103" s="23"/>
      <c r="F103" s="23"/>
      <c r="G103" s="25"/>
      <c r="H103" s="24"/>
      <c r="I103" s="25"/>
      <c r="J103" s="105">
        <f t="shared" si="1"/>
        <v>0</v>
      </c>
      <c r="K103" s="703"/>
      <c r="L103" s="703"/>
      <c r="M103" s="704"/>
      <c r="N103" s="101"/>
    </row>
    <row r="104" spans="1:14" ht="30" customHeight="1" x14ac:dyDescent="0.15">
      <c r="A104" s="103">
        <v>97</v>
      </c>
      <c r="B104" s="716"/>
      <c r="C104" s="716"/>
      <c r="D104" s="716"/>
      <c r="E104" s="23"/>
      <c r="F104" s="23"/>
      <c r="G104" s="25"/>
      <c r="H104" s="24"/>
      <c r="I104" s="25"/>
      <c r="J104" s="105">
        <f t="shared" si="1"/>
        <v>0</v>
      </c>
      <c r="K104" s="703"/>
      <c r="L104" s="703"/>
      <c r="M104" s="704"/>
      <c r="N104" s="101"/>
    </row>
    <row r="105" spans="1:14" ht="30" customHeight="1" x14ac:dyDescent="0.15">
      <c r="A105" s="103">
        <v>98</v>
      </c>
      <c r="B105" s="716"/>
      <c r="C105" s="716"/>
      <c r="D105" s="716"/>
      <c r="E105" s="23"/>
      <c r="F105" s="23"/>
      <c r="G105" s="25"/>
      <c r="H105" s="24"/>
      <c r="I105" s="25"/>
      <c r="J105" s="105">
        <f t="shared" si="1"/>
        <v>0</v>
      </c>
      <c r="K105" s="703"/>
      <c r="L105" s="703"/>
      <c r="M105" s="704"/>
      <c r="N105" s="101"/>
    </row>
    <row r="106" spans="1:14" ht="30" customHeight="1" x14ac:dyDescent="0.15">
      <c r="A106" s="103">
        <v>99</v>
      </c>
      <c r="B106" s="716"/>
      <c r="C106" s="716"/>
      <c r="D106" s="716"/>
      <c r="E106" s="23"/>
      <c r="F106" s="23"/>
      <c r="G106" s="25"/>
      <c r="H106" s="24"/>
      <c r="I106" s="25"/>
      <c r="J106" s="105">
        <f t="shared" si="1"/>
        <v>0</v>
      </c>
      <c r="K106" s="703"/>
      <c r="L106" s="703"/>
      <c r="M106" s="704"/>
      <c r="N106" s="101"/>
    </row>
    <row r="107" spans="1:14" ht="30" customHeight="1" x14ac:dyDescent="0.15">
      <c r="A107" s="103">
        <v>100</v>
      </c>
      <c r="B107" s="716"/>
      <c r="C107" s="716"/>
      <c r="D107" s="716"/>
      <c r="E107" s="23"/>
      <c r="F107" s="23"/>
      <c r="G107" s="25"/>
      <c r="H107" s="24"/>
      <c r="I107" s="25"/>
      <c r="J107" s="105">
        <f t="shared" si="1"/>
        <v>0</v>
      </c>
      <c r="K107" s="703"/>
      <c r="L107" s="703"/>
      <c r="M107" s="704"/>
      <c r="N107" s="101"/>
    </row>
    <row r="108" spans="1:14" ht="30" customHeight="1" x14ac:dyDescent="0.15">
      <c r="A108" s="103">
        <v>101</v>
      </c>
      <c r="B108" s="716"/>
      <c r="C108" s="716"/>
      <c r="D108" s="716"/>
      <c r="E108" s="23"/>
      <c r="F108" s="23"/>
      <c r="G108" s="25"/>
      <c r="H108" s="24"/>
      <c r="I108" s="25"/>
      <c r="J108" s="105">
        <f t="shared" si="1"/>
        <v>0</v>
      </c>
      <c r="K108" s="703"/>
      <c r="L108" s="703"/>
      <c r="M108" s="704"/>
      <c r="N108" s="101"/>
    </row>
    <row r="109" spans="1:14" ht="30" customHeight="1" x14ac:dyDescent="0.15">
      <c r="A109" s="103">
        <v>102</v>
      </c>
      <c r="B109" s="716"/>
      <c r="C109" s="716"/>
      <c r="D109" s="716"/>
      <c r="E109" s="23"/>
      <c r="F109" s="23"/>
      <c r="G109" s="25"/>
      <c r="H109" s="24"/>
      <c r="I109" s="25"/>
      <c r="J109" s="105">
        <f t="shared" si="1"/>
        <v>0</v>
      </c>
      <c r="K109" s="703"/>
      <c r="L109" s="703"/>
      <c r="M109" s="704"/>
      <c r="N109" s="101"/>
    </row>
    <row r="110" spans="1:14" ht="30" customHeight="1" x14ac:dyDescent="0.15">
      <c r="A110" s="103">
        <v>103</v>
      </c>
      <c r="B110" s="716"/>
      <c r="C110" s="716"/>
      <c r="D110" s="716"/>
      <c r="E110" s="23"/>
      <c r="F110" s="23"/>
      <c r="G110" s="25"/>
      <c r="H110" s="24"/>
      <c r="I110" s="25"/>
      <c r="J110" s="105">
        <f t="shared" si="1"/>
        <v>0</v>
      </c>
      <c r="K110" s="703"/>
      <c r="L110" s="703"/>
      <c r="M110" s="704"/>
      <c r="N110" s="101"/>
    </row>
    <row r="111" spans="1:14" ht="30" customHeight="1" x14ac:dyDescent="0.15">
      <c r="A111" s="103">
        <v>104</v>
      </c>
      <c r="B111" s="716"/>
      <c r="C111" s="716"/>
      <c r="D111" s="716"/>
      <c r="E111" s="23"/>
      <c r="F111" s="23"/>
      <c r="G111" s="25"/>
      <c r="H111" s="24"/>
      <c r="I111" s="25"/>
      <c r="J111" s="106">
        <f t="shared" si="1"/>
        <v>0</v>
      </c>
      <c r="K111" s="703"/>
      <c r="L111" s="703"/>
      <c r="M111" s="704"/>
      <c r="N111" s="101"/>
    </row>
    <row r="112" spans="1:14" ht="30" customHeight="1" x14ac:dyDescent="0.15">
      <c r="A112" s="103">
        <v>105</v>
      </c>
      <c r="B112" s="716"/>
      <c r="C112" s="716"/>
      <c r="D112" s="716"/>
      <c r="E112" s="23"/>
      <c r="F112" s="23"/>
      <c r="G112" s="25"/>
      <c r="H112" s="24"/>
      <c r="I112" s="25"/>
      <c r="J112" s="106">
        <f t="shared" si="1"/>
        <v>0</v>
      </c>
      <c r="K112" s="703"/>
      <c r="L112" s="703"/>
      <c r="M112" s="704"/>
      <c r="N112" s="101"/>
    </row>
    <row r="113" spans="1:14" ht="30" customHeight="1" x14ac:dyDescent="0.15">
      <c r="A113" s="103">
        <v>106</v>
      </c>
      <c r="B113" s="716"/>
      <c r="C113" s="716"/>
      <c r="D113" s="716"/>
      <c r="E113" s="23"/>
      <c r="F113" s="23"/>
      <c r="G113" s="25"/>
      <c r="H113" s="24"/>
      <c r="I113" s="25"/>
      <c r="J113" s="106">
        <f t="shared" si="1"/>
        <v>0</v>
      </c>
      <c r="K113" s="703"/>
      <c r="L113" s="703"/>
      <c r="M113" s="704"/>
      <c r="N113" s="101"/>
    </row>
    <row r="114" spans="1:14" ht="30" customHeight="1" x14ac:dyDescent="0.15">
      <c r="A114" s="103">
        <v>107</v>
      </c>
      <c r="B114" s="716"/>
      <c r="C114" s="716"/>
      <c r="D114" s="716"/>
      <c r="E114" s="23"/>
      <c r="F114" s="23"/>
      <c r="G114" s="25"/>
      <c r="H114" s="24"/>
      <c r="I114" s="25"/>
      <c r="J114" s="106">
        <f t="shared" si="1"/>
        <v>0</v>
      </c>
      <c r="K114" s="703"/>
      <c r="L114" s="703"/>
      <c r="M114" s="704"/>
      <c r="N114" s="101"/>
    </row>
    <row r="115" spans="1:14" ht="30" customHeight="1" x14ac:dyDescent="0.15">
      <c r="A115" s="103">
        <v>108</v>
      </c>
      <c r="B115" s="716"/>
      <c r="C115" s="716"/>
      <c r="D115" s="716"/>
      <c r="E115" s="23"/>
      <c r="F115" s="23"/>
      <c r="G115" s="25"/>
      <c r="H115" s="24"/>
      <c r="I115" s="25"/>
      <c r="J115" s="106">
        <f t="shared" si="1"/>
        <v>0</v>
      </c>
      <c r="K115" s="703"/>
      <c r="L115" s="703"/>
      <c r="M115" s="704"/>
      <c r="N115" s="101"/>
    </row>
    <row r="116" spans="1:14" ht="30" customHeight="1" x14ac:dyDescent="0.15">
      <c r="A116" s="103">
        <v>109</v>
      </c>
      <c r="B116" s="716"/>
      <c r="C116" s="716"/>
      <c r="D116" s="716"/>
      <c r="E116" s="23"/>
      <c r="F116" s="23"/>
      <c r="G116" s="25"/>
      <c r="H116" s="24"/>
      <c r="I116" s="25"/>
      <c r="J116" s="106">
        <f t="shared" si="1"/>
        <v>0</v>
      </c>
      <c r="K116" s="703"/>
      <c r="L116" s="703"/>
      <c r="M116" s="704"/>
      <c r="N116" s="101"/>
    </row>
    <row r="117" spans="1:14" ht="30" customHeight="1" x14ac:dyDescent="0.15">
      <c r="A117" s="103">
        <v>110</v>
      </c>
      <c r="B117" s="716"/>
      <c r="C117" s="716"/>
      <c r="D117" s="716"/>
      <c r="E117" s="23"/>
      <c r="F117" s="23"/>
      <c r="G117" s="25"/>
      <c r="H117" s="24"/>
      <c r="I117" s="25"/>
      <c r="J117" s="106">
        <f t="shared" si="1"/>
        <v>0</v>
      </c>
      <c r="K117" s="703"/>
      <c r="L117" s="703"/>
      <c r="M117" s="704"/>
      <c r="N117" s="101"/>
    </row>
    <row r="118" spans="1:14" ht="30" customHeight="1" x14ac:dyDescent="0.15">
      <c r="A118" s="103">
        <v>111</v>
      </c>
      <c r="B118" s="716"/>
      <c r="C118" s="716"/>
      <c r="D118" s="716"/>
      <c r="E118" s="23"/>
      <c r="F118" s="23"/>
      <c r="G118" s="25"/>
      <c r="H118" s="24"/>
      <c r="I118" s="25"/>
      <c r="J118" s="106">
        <f t="shared" si="1"/>
        <v>0</v>
      </c>
      <c r="K118" s="703"/>
      <c r="L118" s="703"/>
      <c r="M118" s="704"/>
      <c r="N118" s="101"/>
    </row>
    <row r="119" spans="1:14" ht="30" customHeight="1" x14ac:dyDescent="0.15">
      <c r="A119" s="103">
        <v>112</v>
      </c>
      <c r="B119" s="716"/>
      <c r="C119" s="716"/>
      <c r="D119" s="716"/>
      <c r="E119" s="23"/>
      <c r="F119" s="23"/>
      <c r="G119" s="25"/>
      <c r="H119" s="24"/>
      <c r="I119" s="25"/>
      <c r="J119" s="106">
        <f t="shared" si="1"/>
        <v>0</v>
      </c>
      <c r="K119" s="703"/>
      <c r="L119" s="703"/>
      <c r="M119" s="704"/>
      <c r="N119" s="101"/>
    </row>
    <row r="120" spans="1:14" ht="30" customHeight="1" x14ac:dyDescent="0.15">
      <c r="A120" s="103">
        <v>113</v>
      </c>
      <c r="B120" s="716"/>
      <c r="C120" s="716"/>
      <c r="D120" s="716"/>
      <c r="E120" s="23"/>
      <c r="F120" s="23"/>
      <c r="G120" s="25"/>
      <c r="H120" s="25"/>
      <c r="I120" s="25"/>
      <c r="J120" s="106">
        <f t="shared" si="1"/>
        <v>0</v>
      </c>
      <c r="K120" s="703"/>
      <c r="L120" s="703"/>
      <c r="M120" s="704"/>
      <c r="N120" s="101"/>
    </row>
    <row r="121" spans="1:14" ht="30" customHeight="1" x14ac:dyDescent="0.15">
      <c r="A121" s="103">
        <v>114</v>
      </c>
      <c r="B121" s="700"/>
      <c r="C121" s="701"/>
      <c r="D121" s="702"/>
      <c r="E121" s="23"/>
      <c r="F121" s="29"/>
      <c r="G121" s="28"/>
      <c r="H121" s="26"/>
      <c r="I121" s="28"/>
      <c r="J121" s="105">
        <f t="shared" ref="J121:J176" si="2">SUM(G121:I121)</f>
        <v>0</v>
      </c>
      <c r="K121" s="717"/>
      <c r="L121" s="717"/>
      <c r="M121" s="718"/>
      <c r="N121" s="101"/>
    </row>
    <row r="122" spans="1:14" ht="30" customHeight="1" x14ac:dyDescent="0.15">
      <c r="A122" s="103">
        <v>115</v>
      </c>
      <c r="B122" s="700"/>
      <c r="C122" s="701"/>
      <c r="D122" s="702"/>
      <c r="E122" s="23"/>
      <c r="F122" s="23"/>
      <c r="G122" s="25"/>
      <c r="H122" s="24"/>
      <c r="I122" s="25"/>
      <c r="J122" s="105">
        <f t="shared" si="2"/>
        <v>0</v>
      </c>
      <c r="K122" s="719"/>
      <c r="L122" s="703"/>
      <c r="M122" s="704"/>
      <c r="N122" s="101"/>
    </row>
    <row r="123" spans="1:14" ht="30" customHeight="1" x14ac:dyDescent="0.15">
      <c r="A123" s="103">
        <v>116</v>
      </c>
      <c r="B123" s="700"/>
      <c r="C123" s="701"/>
      <c r="D123" s="702"/>
      <c r="E123" s="23"/>
      <c r="F123" s="23"/>
      <c r="G123" s="25"/>
      <c r="H123" s="24"/>
      <c r="I123" s="25"/>
      <c r="J123" s="105">
        <f t="shared" si="2"/>
        <v>0</v>
      </c>
      <c r="K123" s="720"/>
      <c r="L123" s="720"/>
      <c r="M123" s="721"/>
      <c r="N123" s="101"/>
    </row>
    <row r="124" spans="1:14" ht="30" customHeight="1" x14ac:dyDescent="0.15">
      <c r="A124" s="103">
        <v>117</v>
      </c>
      <c r="B124" s="700"/>
      <c r="C124" s="701"/>
      <c r="D124" s="702"/>
      <c r="E124" s="23"/>
      <c r="F124" s="23"/>
      <c r="G124" s="25"/>
      <c r="H124" s="24"/>
      <c r="I124" s="25"/>
      <c r="J124" s="105">
        <f t="shared" si="2"/>
        <v>0</v>
      </c>
      <c r="K124" s="717"/>
      <c r="L124" s="717"/>
      <c r="M124" s="718"/>
      <c r="N124" s="101"/>
    </row>
    <row r="125" spans="1:14" ht="30" customHeight="1" x14ac:dyDescent="0.15">
      <c r="A125" s="103">
        <v>118</v>
      </c>
      <c r="B125" s="700"/>
      <c r="C125" s="701"/>
      <c r="D125" s="702"/>
      <c r="E125" s="23"/>
      <c r="F125" s="27"/>
      <c r="G125" s="25"/>
      <c r="H125" s="24"/>
      <c r="I125" s="25"/>
      <c r="J125" s="105">
        <f t="shared" si="2"/>
        <v>0</v>
      </c>
      <c r="K125" s="703"/>
      <c r="L125" s="703"/>
      <c r="M125" s="704"/>
      <c r="N125" s="101"/>
    </row>
    <row r="126" spans="1:14" ht="30" customHeight="1" x14ac:dyDescent="0.15">
      <c r="A126" s="103">
        <v>119</v>
      </c>
      <c r="B126" s="700"/>
      <c r="C126" s="701"/>
      <c r="D126" s="702"/>
      <c r="E126" s="23"/>
      <c r="F126" s="23"/>
      <c r="G126" s="25"/>
      <c r="H126" s="24"/>
      <c r="I126" s="25"/>
      <c r="J126" s="105">
        <f t="shared" si="2"/>
        <v>0</v>
      </c>
      <c r="K126" s="703"/>
      <c r="L126" s="703"/>
      <c r="M126" s="704"/>
      <c r="N126" s="101"/>
    </row>
    <row r="127" spans="1:14" ht="30" customHeight="1" x14ac:dyDescent="0.15">
      <c r="A127" s="103">
        <v>120</v>
      </c>
      <c r="B127" s="716"/>
      <c r="C127" s="716"/>
      <c r="D127" s="716"/>
      <c r="E127" s="23"/>
      <c r="F127" s="23"/>
      <c r="G127" s="25"/>
      <c r="H127" s="24"/>
      <c r="I127" s="25"/>
      <c r="J127" s="105">
        <f t="shared" si="2"/>
        <v>0</v>
      </c>
      <c r="K127" s="703"/>
      <c r="L127" s="703"/>
      <c r="M127" s="704"/>
      <c r="N127" s="101"/>
    </row>
    <row r="128" spans="1:14" ht="30" customHeight="1" x14ac:dyDescent="0.15">
      <c r="A128" s="103">
        <v>121</v>
      </c>
      <c r="B128" s="716"/>
      <c r="C128" s="716"/>
      <c r="D128" s="716"/>
      <c r="E128" s="23"/>
      <c r="F128" s="23"/>
      <c r="G128" s="25"/>
      <c r="H128" s="24"/>
      <c r="I128" s="25"/>
      <c r="J128" s="105">
        <f t="shared" si="2"/>
        <v>0</v>
      </c>
      <c r="K128" s="703"/>
      <c r="L128" s="703"/>
      <c r="M128" s="704"/>
      <c r="N128" s="101"/>
    </row>
    <row r="129" spans="1:14" ht="30" customHeight="1" x14ac:dyDescent="0.15">
      <c r="A129" s="103">
        <v>122</v>
      </c>
      <c r="B129" s="716"/>
      <c r="C129" s="716"/>
      <c r="D129" s="716"/>
      <c r="E129" s="23"/>
      <c r="F129" s="23"/>
      <c r="G129" s="25"/>
      <c r="H129" s="24"/>
      <c r="I129" s="25"/>
      <c r="J129" s="105">
        <f t="shared" si="2"/>
        <v>0</v>
      </c>
      <c r="K129" s="703"/>
      <c r="L129" s="703"/>
      <c r="M129" s="704"/>
      <c r="N129" s="101"/>
    </row>
    <row r="130" spans="1:14" ht="30" customHeight="1" x14ac:dyDescent="0.15">
      <c r="A130" s="103">
        <v>123</v>
      </c>
      <c r="B130" s="716"/>
      <c r="C130" s="716"/>
      <c r="D130" s="716"/>
      <c r="E130" s="23"/>
      <c r="F130" s="23"/>
      <c r="G130" s="25"/>
      <c r="H130" s="24"/>
      <c r="I130" s="25"/>
      <c r="J130" s="105">
        <f t="shared" si="2"/>
        <v>0</v>
      </c>
      <c r="K130" s="703"/>
      <c r="L130" s="703"/>
      <c r="M130" s="704"/>
      <c r="N130" s="101"/>
    </row>
    <row r="131" spans="1:14" ht="30" customHeight="1" x14ac:dyDescent="0.15">
      <c r="A131" s="103">
        <v>124</v>
      </c>
      <c r="B131" s="716"/>
      <c r="C131" s="716"/>
      <c r="D131" s="716"/>
      <c r="E131" s="23"/>
      <c r="F131" s="23"/>
      <c r="G131" s="25"/>
      <c r="H131" s="24"/>
      <c r="I131" s="25"/>
      <c r="J131" s="105">
        <f t="shared" si="2"/>
        <v>0</v>
      </c>
      <c r="K131" s="703"/>
      <c r="L131" s="703"/>
      <c r="M131" s="704"/>
      <c r="N131" s="101"/>
    </row>
    <row r="132" spans="1:14" ht="30" customHeight="1" x14ac:dyDescent="0.15">
      <c r="A132" s="103">
        <v>125</v>
      </c>
      <c r="B132" s="716"/>
      <c r="C132" s="716"/>
      <c r="D132" s="716"/>
      <c r="E132" s="23"/>
      <c r="F132" s="23"/>
      <c r="G132" s="25"/>
      <c r="H132" s="24"/>
      <c r="I132" s="25"/>
      <c r="J132" s="105">
        <f t="shared" si="2"/>
        <v>0</v>
      </c>
      <c r="K132" s="703"/>
      <c r="L132" s="703"/>
      <c r="M132" s="704"/>
      <c r="N132" s="101"/>
    </row>
    <row r="133" spans="1:14" ht="30" customHeight="1" x14ac:dyDescent="0.15">
      <c r="A133" s="103">
        <v>126</v>
      </c>
      <c r="B133" s="716"/>
      <c r="C133" s="716"/>
      <c r="D133" s="716"/>
      <c r="E133" s="23"/>
      <c r="F133" s="23"/>
      <c r="G133" s="25"/>
      <c r="H133" s="24"/>
      <c r="I133" s="25"/>
      <c r="J133" s="105">
        <f t="shared" si="2"/>
        <v>0</v>
      </c>
      <c r="K133" s="703"/>
      <c r="L133" s="703"/>
      <c r="M133" s="704"/>
      <c r="N133" s="101"/>
    </row>
    <row r="134" spans="1:14" ht="30" customHeight="1" x14ac:dyDescent="0.15">
      <c r="A134" s="103">
        <v>127</v>
      </c>
      <c r="B134" s="716"/>
      <c r="C134" s="716"/>
      <c r="D134" s="716"/>
      <c r="E134" s="23"/>
      <c r="F134" s="23"/>
      <c r="G134" s="25"/>
      <c r="H134" s="24"/>
      <c r="I134" s="25"/>
      <c r="J134" s="105">
        <f t="shared" si="2"/>
        <v>0</v>
      </c>
      <c r="K134" s="703"/>
      <c r="L134" s="703"/>
      <c r="M134" s="704"/>
      <c r="N134" s="101"/>
    </row>
    <row r="135" spans="1:14" ht="30" customHeight="1" x14ac:dyDescent="0.15">
      <c r="A135" s="103">
        <v>128</v>
      </c>
      <c r="B135" s="716"/>
      <c r="C135" s="716"/>
      <c r="D135" s="716"/>
      <c r="E135" s="23"/>
      <c r="F135" s="23"/>
      <c r="G135" s="25"/>
      <c r="H135" s="24"/>
      <c r="I135" s="25"/>
      <c r="J135" s="105">
        <f t="shared" si="2"/>
        <v>0</v>
      </c>
      <c r="K135" s="703"/>
      <c r="L135" s="703"/>
      <c r="M135" s="704"/>
      <c r="N135" s="101"/>
    </row>
    <row r="136" spans="1:14" ht="30" customHeight="1" x14ac:dyDescent="0.15">
      <c r="A136" s="103">
        <v>129</v>
      </c>
      <c r="B136" s="716"/>
      <c r="C136" s="716"/>
      <c r="D136" s="716"/>
      <c r="E136" s="23"/>
      <c r="F136" s="23"/>
      <c r="G136" s="25"/>
      <c r="H136" s="24"/>
      <c r="I136" s="25"/>
      <c r="J136" s="105">
        <f t="shared" si="2"/>
        <v>0</v>
      </c>
      <c r="K136" s="703"/>
      <c r="L136" s="703"/>
      <c r="M136" s="704"/>
      <c r="N136" s="101"/>
    </row>
    <row r="137" spans="1:14" ht="30" customHeight="1" x14ac:dyDescent="0.15">
      <c r="A137" s="103">
        <v>130</v>
      </c>
      <c r="B137" s="716"/>
      <c r="C137" s="716"/>
      <c r="D137" s="716"/>
      <c r="E137" s="23"/>
      <c r="F137" s="23"/>
      <c r="G137" s="25"/>
      <c r="H137" s="24"/>
      <c r="I137" s="25"/>
      <c r="J137" s="105">
        <f t="shared" si="2"/>
        <v>0</v>
      </c>
      <c r="K137" s="703"/>
      <c r="L137" s="703"/>
      <c r="M137" s="704"/>
      <c r="N137" s="101"/>
    </row>
    <row r="138" spans="1:14" ht="30" customHeight="1" x14ac:dyDescent="0.15">
      <c r="A138" s="103">
        <v>131</v>
      </c>
      <c r="B138" s="716"/>
      <c r="C138" s="716"/>
      <c r="D138" s="716"/>
      <c r="E138" s="23"/>
      <c r="F138" s="23"/>
      <c r="G138" s="25"/>
      <c r="H138" s="24"/>
      <c r="I138" s="25"/>
      <c r="J138" s="105">
        <f t="shared" si="2"/>
        <v>0</v>
      </c>
      <c r="K138" s="703"/>
      <c r="L138" s="703"/>
      <c r="M138" s="704"/>
      <c r="N138" s="101"/>
    </row>
    <row r="139" spans="1:14" ht="30" customHeight="1" x14ac:dyDescent="0.15">
      <c r="A139" s="103">
        <v>132</v>
      </c>
      <c r="B139" s="716"/>
      <c r="C139" s="716"/>
      <c r="D139" s="716"/>
      <c r="E139" s="23"/>
      <c r="F139" s="23"/>
      <c r="G139" s="25"/>
      <c r="H139" s="24"/>
      <c r="I139" s="25"/>
      <c r="J139" s="106">
        <f t="shared" si="2"/>
        <v>0</v>
      </c>
      <c r="K139" s="703"/>
      <c r="L139" s="703"/>
      <c r="M139" s="704"/>
      <c r="N139" s="101"/>
    </row>
    <row r="140" spans="1:14" ht="30" customHeight="1" x14ac:dyDescent="0.15">
      <c r="A140" s="103">
        <v>133</v>
      </c>
      <c r="B140" s="716"/>
      <c r="C140" s="716"/>
      <c r="D140" s="716"/>
      <c r="E140" s="23"/>
      <c r="F140" s="23"/>
      <c r="G140" s="25"/>
      <c r="H140" s="24"/>
      <c r="I140" s="25"/>
      <c r="J140" s="106">
        <f t="shared" si="2"/>
        <v>0</v>
      </c>
      <c r="K140" s="703"/>
      <c r="L140" s="703"/>
      <c r="M140" s="704"/>
      <c r="N140" s="101"/>
    </row>
    <row r="141" spans="1:14" ht="30" customHeight="1" x14ac:dyDescent="0.15">
      <c r="A141" s="103">
        <v>134</v>
      </c>
      <c r="B141" s="716"/>
      <c r="C141" s="716"/>
      <c r="D141" s="716"/>
      <c r="E141" s="23"/>
      <c r="F141" s="23"/>
      <c r="G141" s="25"/>
      <c r="H141" s="24"/>
      <c r="I141" s="25"/>
      <c r="J141" s="106">
        <f t="shared" si="2"/>
        <v>0</v>
      </c>
      <c r="K141" s="703"/>
      <c r="L141" s="703"/>
      <c r="M141" s="704"/>
      <c r="N141" s="101"/>
    </row>
    <row r="142" spans="1:14" ht="30" customHeight="1" x14ac:dyDescent="0.15">
      <c r="A142" s="103">
        <v>135</v>
      </c>
      <c r="B142" s="716"/>
      <c r="C142" s="716"/>
      <c r="D142" s="716"/>
      <c r="E142" s="23"/>
      <c r="F142" s="23"/>
      <c r="G142" s="25"/>
      <c r="H142" s="24"/>
      <c r="I142" s="25"/>
      <c r="J142" s="106">
        <f t="shared" si="2"/>
        <v>0</v>
      </c>
      <c r="K142" s="703"/>
      <c r="L142" s="703"/>
      <c r="M142" s="704"/>
      <c r="N142" s="101"/>
    </row>
    <row r="143" spans="1:14" ht="30" customHeight="1" x14ac:dyDescent="0.15">
      <c r="A143" s="103">
        <v>136</v>
      </c>
      <c r="B143" s="716"/>
      <c r="C143" s="716"/>
      <c r="D143" s="716"/>
      <c r="E143" s="23"/>
      <c r="F143" s="23"/>
      <c r="G143" s="25"/>
      <c r="H143" s="24"/>
      <c r="I143" s="25"/>
      <c r="J143" s="106">
        <f t="shared" si="2"/>
        <v>0</v>
      </c>
      <c r="K143" s="703"/>
      <c r="L143" s="703"/>
      <c r="M143" s="704"/>
      <c r="N143" s="101"/>
    </row>
    <row r="144" spans="1:14" ht="30" customHeight="1" x14ac:dyDescent="0.15">
      <c r="A144" s="103">
        <v>137</v>
      </c>
      <c r="B144" s="716"/>
      <c r="C144" s="716"/>
      <c r="D144" s="716"/>
      <c r="E144" s="23"/>
      <c r="F144" s="23"/>
      <c r="G144" s="25"/>
      <c r="H144" s="24"/>
      <c r="I144" s="25"/>
      <c r="J144" s="106">
        <f t="shared" si="2"/>
        <v>0</v>
      </c>
      <c r="K144" s="703"/>
      <c r="L144" s="703"/>
      <c r="M144" s="704"/>
      <c r="N144" s="101"/>
    </row>
    <row r="145" spans="1:14" ht="30" customHeight="1" x14ac:dyDescent="0.15">
      <c r="A145" s="103">
        <v>138</v>
      </c>
      <c r="B145" s="716"/>
      <c r="C145" s="716"/>
      <c r="D145" s="716"/>
      <c r="E145" s="23"/>
      <c r="F145" s="23"/>
      <c r="G145" s="25"/>
      <c r="H145" s="24"/>
      <c r="I145" s="25"/>
      <c r="J145" s="106">
        <f t="shared" si="2"/>
        <v>0</v>
      </c>
      <c r="K145" s="703"/>
      <c r="L145" s="703"/>
      <c r="M145" s="704"/>
      <c r="N145" s="101"/>
    </row>
    <row r="146" spans="1:14" ht="30" customHeight="1" x14ac:dyDescent="0.15">
      <c r="A146" s="103">
        <v>139</v>
      </c>
      <c r="B146" s="716"/>
      <c r="C146" s="716"/>
      <c r="D146" s="716"/>
      <c r="E146" s="23"/>
      <c r="F146" s="23"/>
      <c r="G146" s="25"/>
      <c r="H146" s="24"/>
      <c r="I146" s="25"/>
      <c r="J146" s="106">
        <f t="shared" si="2"/>
        <v>0</v>
      </c>
      <c r="K146" s="703"/>
      <c r="L146" s="703"/>
      <c r="M146" s="704"/>
      <c r="N146" s="101"/>
    </row>
    <row r="147" spans="1:14" ht="30" customHeight="1" x14ac:dyDescent="0.15">
      <c r="A147" s="103">
        <v>140</v>
      </c>
      <c r="B147" s="716"/>
      <c r="C147" s="716"/>
      <c r="D147" s="716"/>
      <c r="E147" s="23"/>
      <c r="F147" s="23"/>
      <c r="G147" s="25"/>
      <c r="H147" s="24"/>
      <c r="I147" s="25"/>
      <c r="J147" s="106">
        <f t="shared" si="2"/>
        <v>0</v>
      </c>
      <c r="K147" s="703"/>
      <c r="L147" s="703"/>
      <c r="M147" s="704"/>
      <c r="N147" s="101"/>
    </row>
    <row r="148" spans="1:14" ht="30" customHeight="1" x14ac:dyDescent="0.15">
      <c r="A148" s="103">
        <v>141</v>
      </c>
      <c r="B148" s="716"/>
      <c r="C148" s="716"/>
      <c r="D148" s="716"/>
      <c r="E148" s="23"/>
      <c r="F148" s="23"/>
      <c r="G148" s="25"/>
      <c r="H148" s="25"/>
      <c r="I148" s="25"/>
      <c r="J148" s="106">
        <f t="shared" si="2"/>
        <v>0</v>
      </c>
      <c r="K148" s="703"/>
      <c r="L148" s="703"/>
      <c r="M148" s="704"/>
      <c r="N148" s="101"/>
    </row>
    <row r="149" spans="1:14" ht="30" customHeight="1" x14ac:dyDescent="0.15">
      <c r="A149" s="103">
        <v>142</v>
      </c>
      <c r="B149" s="700"/>
      <c r="C149" s="701"/>
      <c r="D149" s="702"/>
      <c r="E149" s="23"/>
      <c r="F149" s="29"/>
      <c r="G149" s="28"/>
      <c r="H149" s="26"/>
      <c r="I149" s="28"/>
      <c r="J149" s="105">
        <f t="shared" si="2"/>
        <v>0</v>
      </c>
      <c r="K149" s="717"/>
      <c r="L149" s="717"/>
      <c r="M149" s="718"/>
      <c r="N149" s="101"/>
    </row>
    <row r="150" spans="1:14" ht="30" customHeight="1" x14ac:dyDescent="0.15">
      <c r="A150" s="103">
        <v>143</v>
      </c>
      <c r="B150" s="700"/>
      <c r="C150" s="701"/>
      <c r="D150" s="702"/>
      <c r="E150" s="23"/>
      <c r="F150" s="23"/>
      <c r="G150" s="25"/>
      <c r="H150" s="24"/>
      <c r="I150" s="25"/>
      <c r="J150" s="105">
        <f t="shared" si="2"/>
        <v>0</v>
      </c>
      <c r="K150" s="719"/>
      <c r="L150" s="703"/>
      <c r="M150" s="704"/>
      <c r="N150" s="101"/>
    </row>
    <row r="151" spans="1:14" ht="30" customHeight="1" x14ac:dyDescent="0.15">
      <c r="A151" s="103">
        <v>144</v>
      </c>
      <c r="B151" s="700"/>
      <c r="C151" s="701"/>
      <c r="D151" s="702"/>
      <c r="E151" s="23"/>
      <c r="F151" s="23"/>
      <c r="G151" s="25"/>
      <c r="H151" s="24"/>
      <c r="I151" s="25"/>
      <c r="J151" s="105">
        <f t="shared" si="2"/>
        <v>0</v>
      </c>
      <c r="K151" s="720"/>
      <c r="L151" s="720"/>
      <c r="M151" s="721"/>
      <c r="N151" s="101"/>
    </row>
    <row r="152" spans="1:14" ht="30" customHeight="1" x14ac:dyDescent="0.15">
      <c r="A152" s="103">
        <v>145</v>
      </c>
      <c r="B152" s="700"/>
      <c r="C152" s="701"/>
      <c r="D152" s="702"/>
      <c r="E152" s="23"/>
      <c r="F152" s="23"/>
      <c r="G152" s="25"/>
      <c r="H152" s="24"/>
      <c r="I152" s="25"/>
      <c r="J152" s="105">
        <f t="shared" si="2"/>
        <v>0</v>
      </c>
      <c r="K152" s="717"/>
      <c r="L152" s="717"/>
      <c r="M152" s="718"/>
      <c r="N152" s="101"/>
    </row>
    <row r="153" spans="1:14" ht="30" customHeight="1" x14ac:dyDescent="0.15">
      <c r="A153" s="103">
        <v>146</v>
      </c>
      <c r="B153" s="700"/>
      <c r="C153" s="701"/>
      <c r="D153" s="702"/>
      <c r="E153" s="23"/>
      <c r="F153" s="27"/>
      <c r="G153" s="25"/>
      <c r="H153" s="24"/>
      <c r="I153" s="25"/>
      <c r="J153" s="105">
        <f t="shared" si="2"/>
        <v>0</v>
      </c>
      <c r="K153" s="703"/>
      <c r="L153" s="703"/>
      <c r="M153" s="704"/>
      <c r="N153" s="101"/>
    </row>
    <row r="154" spans="1:14" ht="30" customHeight="1" x14ac:dyDescent="0.15">
      <c r="A154" s="103">
        <v>147</v>
      </c>
      <c r="B154" s="700"/>
      <c r="C154" s="701"/>
      <c r="D154" s="702"/>
      <c r="E154" s="23"/>
      <c r="F154" s="23"/>
      <c r="G154" s="25"/>
      <c r="H154" s="24"/>
      <c r="I154" s="25"/>
      <c r="J154" s="105">
        <f t="shared" si="2"/>
        <v>0</v>
      </c>
      <c r="K154" s="703"/>
      <c r="L154" s="703"/>
      <c r="M154" s="704"/>
      <c r="N154" s="101"/>
    </row>
    <row r="155" spans="1:14" ht="30" customHeight="1" x14ac:dyDescent="0.15">
      <c r="A155" s="103">
        <v>148</v>
      </c>
      <c r="B155" s="716"/>
      <c r="C155" s="716"/>
      <c r="D155" s="716"/>
      <c r="E155" s="23"/>
      <c r="F155" s="23"/>
      <c r="G155" s="25"/>
      <c r="H155" s="24"/>
      <c r="I155" s="25"/>
      <c r="J155" s="105">
        <f t="shared" si="2"/>
        <v>0</v>
      </c>
      <c r="K155" s="703"/>
      <c r="L155" s="703"/>
      <c r="M155" s="704"/>
      <c r="N155" s="101"/>
    </row>
    <row r="156" spans="1:14" ht="30" customHeight="1" x14ac:dyDescent="0.15">
      <c r="A156" s="103">
        <v>149</v>
      </c>
      <c r="B156" s="716"/>
      <c r="C156" s="716"/>
      <c r="D156" s="716"/>
      <c r="E156" s="23"/>
      <c r="F156" s="23"/>
      <c r="G156" s="25"/>
      <c r="H156" s="24"/>
      <c r="I156" s="25"/>
      <c r="J156" s="105">
        <f t="shared" si="2"/>
        <v>0</v>
      </c>
      <c r="K156" s="703"/>
      <c r="L156" s="703"/>
      <c r="M156" s="704"/>
      <c r="N156" s="101"/>
    </row>
    <row r="157" spans="1:14" ht="30" customHeight="1" x14ac:dyDescent="0.15">
      <c r="A157" s="103">
        <v>150</v>
      </c>
      <c r="B157" s="716"/>
      <c r="C157" s="716"/>
      <c r="D157" s="716"/>
      <c r="E157" s="23"/>
      <c r="F157" s="23"/>
      <c r="G157" s="25"/>
      <c r="H157" s="24"/>
      <c r="I157" s="25"/>
      <c r="J157" s="105">
        <f t="shared" si="2"/>
        <v>0</v>
      </c>
      <c r="K157" s="703"/>
      <c r="L157" s="703"/>
      <c r="M157" s="704"/>
      <c r="N157" s="101"/>
    </row>
    <row r="158" spans="1:14" ht="30" customHeight="1" x14ac:dyDescent="0.15">
      <c r="A158" s="103">
        <v>151</v>
      </c>
      <c r="B158" s="716"/>
      <c r="C158" s="716"/>
      <c r="D158" s="716"/>
      <c r="E158" s="23"/>
      <c r="F158" s="23"/>
      <c r="G158" s="25"/>
      <c r="H158" s="24"/>
      <c r="I158" s="25"/>
      <c r="J158" s="105">
        <f t="shared" si="2"/>
        <v>0</v>
      </c>
      <c r="K158" s="703"/>
      <c r="L158" s="703"/>
      <c r="M158" s="704"/>
      <c r="N158" s="101"/>
    </row>
    <row r="159" spans="1:14" ht="30" customHeight="1" x14ac:dyDescent="0.15">
      <c r="A159" s="103">
        <v>152</v>
      </c>
      <c r="B159" s="716"/>
      <c r="C159" s="716"/>
      <c r="D159" s="716"/>
      <c r="E159" s="23"/>
      <c r="F159" s="23"/>
      <c r="G159" s="25"/>
      <c r="H159" s="24"/>
      <c r="I159" s="25"/>
      <c r="J159" s="105">
        <f t="shared" si="2"/>
        <v>0</v>
      </c>
      <c r="K159" s="703"/>
      <c r="L159" s="703"/>
      <c r="M159" s="704"/>
      <c r="N159" s="101"/>
    </row>
    <row r="160" spans="1:14" ht="30" customHeight="1" x14ac:dyDescent="0.15">
      <c r="A160" s="103">
        <v>153</v>
      </c>
      <c r="B160" s="716"/>
      <c r="C160" s="716"/>
      <c r="D160" s="716"/>
      <c r="E160" s="23"/>
      <c r="F160" s="23"/>
      <c r="G160" s="25"/>
      <c r="H160" s="24"/>
      <c r="I160" s="25"/>
      <c r="J160" s="105">
        <f t="shared" si="2"/>
        <v>0</v>
      </c>
      <c r="K160" s="703"/>
      <c r="L160" s="703"/>
      <c r="M160" s="704"/>
      <c r="N160" s="101"/>
    </row>
    <row r="161" spans="1:14" ht="30" customHeight="1" x14ac:dyDescent="0.15">
      <c r="A161" s="103">
        <v>154</v>
      </c>
      <c r="B161" s="716"/>
      <c r="C161" s="716"/>
      <c r="D161" s="716"/>
      <c r="E161" s="23"/>
      <c r="F161" s="23"/>
      <c r="G161" s="25"/>
      <c r="H161" s="24"/>
      <c r="I161" s="25"/>
      <c r="J161" s="105">
        <f t="shared" si="2"/>
        <v>0</v>
      </c>
      <c r="K161" s="703"/>
      <c r="L161" s="703"/>
      <c r="M161" s="704"/>
      <c r="N161" s="101"/>
    </row>
    <row r="162" spans="1:14" ht="30" customHeight="1" x14ac:dyDescent="0.15">
      <c r="A162" s="103">
        <v>155</v>
      </c>
      <c r="B162" s="716"/>
      <c r="C162" s="716"/>
      <c r="D162" s="716"/>
      <c r="E162" s="23"/>
      <c r="F162" s="23"/>
      <c r="G162" s="25"/>
      <c r="H162" s="24"/>
      <c r="I162" s="25"/>
      <c r="J162" s="105">
        <f t="shared" si="2"/>
        <v>0</v>
      </c>
      <c r="K162" s="703"/>
      <c r="L162" s="703"/>
      <c r="M162" s="704"/>
      <c r="N162" s="101"/>
    </row>
    <row r="163" spans="1:14" ht="30" customHeight="1" x14ac:dyDescent="0.15">
      <c r="A163" s="103">
        <v>156</v>
      </c>
      <c r="B163" s="716"/>
      <c r="C163" s="716"/>
      <c r="D163" s="716"/>
      <c r="E163" s="23"/>
      <c r="F163" s="23"/>
      <c r="G163" s="25"/>
      <c r="H163" s="24"/>
      <c r="I163" s="25"/>
      <c r="J163" s="105">
        <f t="shared" si="2"/>
        <v>0</v>
      </c>
      <c r="K163" s="703"/>
      <c r="L163" s="703"/>
      <c r="M163" s="704"/>
      <c r="N163" s="101"/>
    </row>
    <row r="164" spans="1:14" ht="30" customHeight="1" x14ac:dyDescent="0.15">
      <c r="A164" s="103">
        <v>157</v>
      </c>
      <c r="B164" s="716"/>
      <c r="C164" s="716"/>
      <c r="D164" s="716"/>
      <c r="E164" s="23"/>
      <c r="F164" s="23"/>
      <c r="G164" s="25"/>
      <c r="H164" s="24"/>
      <c r="I164" s="25"/>
      <c r="J164" s="105">
        <f t="shared" si="2"/>
        <v>0</v>
      </c>
      <c r="K164" s="703"/>
      <c r="L164" s="703"/>
      <c r="M164" s="704"/>
      <c r="N164" s="101"/>
    </row>
    <row r="165" spans="1:14" ht="30" customHeight="1" x14ac:dyDescent="0.15">
      <c r="A165" s="103">
        <v>158</v>
      </c>
      <c r="B165" s="716"/>
      <c r="C165" s="716"/>
      <c r="D165" s="716"/>
      <c r="E165" s="23"/>
      <c r="F165" s="23"/>
      <c r="G165" s="25"/>
      <c r="H165" s="24"/>
      <c r="I165" s="25"/>
      <c r="J165" s="105">
        <f t="shared" si="2"/>
        <v>0</v>
      </c>
      <c r="K165" s="703"/>
      <c r="L165" s="703"/>
      <c r="M165" s="704"/>
      <c r="N165" s="101"/>
    </row>
    <row r="166" spans="1:14" ht="30" customHeight="1" x14ac:dyDescent="0.15">
      <c r="A166" s="103">
        <v>159</v>
      </c>
      <c r="B166" s="716"/>
      <c r="C166" s="716"/>
      <c r="D166" s="716"/>
      <c r="E166" s="23"/>
      <c r="F166" s="23"/>
      <c r="G166" s="25"/>
      <c r="H166" s="24"/>
      <c r="I166" s="25"/>
      <c r="J166" s="105">
        <f t="shared" si="2"/>
        <v>0</v>
      </c>
      <c r="K166" s="703"/>
      <c r="L166" s="703"/>
      <c r="M166" s="704"/>
      <c r="N166" s="101"/>
    </row>
    <row r="167" spans="1:14" ht="30" customHeight="1" x14ac:dyDescent="0.15">
      <c r="A167" s="103">
        <v>160</v>
      </c>
      <c r="B167" s="716"/>
      <c r="C167" s="716"/>
      <c r="D167" s="716"/>
      <c r="E167" s="23"/>
      <c r="F167" s="23"/>
      <c r="G167" s="25"/>
      <c r="H167" s="24"/>
      <c r="I167" s="25"/>
      <c r="J167" s="106">
        <f t="shared" si="2"/>
        <v>0</v>
      </c>
      <c r="K167" s="703"/>
      <c r="L167" s="703"/>
      <c r="M167" s="704"/>
      <c r="N167" s="101"/>
    </row>
    <row r="168" spans="1:14" ht="30" customHeight="1" x14ac:dyDescent="0.15">
      <c r="A168" s="103">
        <v>161</v>
      </c>
      <c r="B168" s="716"/>
      <c r="C168" s="716"/>
      <c r="D168" s="716"/>
      <c r="E168" s="23"/>
      <c r="F168" s="23"/>
      <c r="G168" s="25"/>
      <c r="H168" s="24"/>
      <c r="I168" s="25"/>
      <c r="J168" s="106">
        <f t="shared" si="2"/>
        <v>0</v>
      </c>
      <c r="K168" s="703"/>
      <c r="L168" s="703"/>
      <c r="M168" s="704"/>
      <c r="N168" s="101"/>
    </row>
    <row r="169" spans="1:14" ht="30" customHeight="1" x14ac:dyDescent="0.15">
      <c r="A169" s="103">
        <v>162</v>
      </c>
      <c r="B169" s="716"/>
      <c r="C169" s="716"/>
      <c r="D169" s="716"/>
      <c r="E169" s="23"/>
      <c r="F169" s="23"/>
      <c r="G169" s="25"/>
      <c r="H169" s="24"/>
      <c r="I169" s="25"/>
      <c r="J169" s="106">
        <f t="shared" si="2"/>
        <v>0</v>
      </c>
      <c r="K169" s="703"/>
      <c r="L169" s="703"/>
      <c r="M169" s="704"/>
      <c r="N169" s="101"/>
    </row>
    <row r="170" spans="1:14" ht="30" customHeight="1" x14ac:dyDescent="0.15">
      <c r="A170" s="103">
        <v>163</v>
      </c>
      <c r="B170" s="716"/>
      <c r="C170" s="716"/>
      <c r="D170" s="716"/>
      <c r="E170" s="23"/>
      <c r="F170" s="23"/>
      <c r="G170" s="25"/>
      <c r="H170" s="24"/>
      <c r="I170" s="25"/>
      <c r="J170" s="106">
        <f t="shared" si="2"/>
        <v>0</v>
      </c>
      <c r="K170" s="703"/>
      <c r="L170" s="703"/>
      <c r="M170" s="704"/>
      <c r="N170" s="101"/>
    </row>
    <row r="171" spans="1:14" ht="30" customHeight="1" x14ac:dyDescent="0.15">
      <c r="A171" s="103">
        <v>164</v>
      </c>
      <c r="B171" s="716"/>
      <c r="C171" s="716"/>
      <c r="D171" s="716"/>
      <c r="E171" s="23"/>
      <c r="F171" s="23"/>
      <c r="G171" s="25"/>
      <c r="H171" s="24"/>
      <c r="I171" s="25"/>
      <c r="J171" s="106">
        <f t="shared" si="2"/>
        <v>0</v>
      </c>
      <c r="K171" s="703"/>
      <c r="L171" s="703"/>
      <c r="M171" s="704"/>
      <c r="N171" s="101"/>
    </row>
    <row r="172" spans="1:14" ht="30" customHeight="1" x14ac:dyDescent="0.15">
      <c r="A172" s="103">
        <v>165</v>
      </c>
      <c r="B172" s="716"/>
      <c r="C172" s="716"/>
      <c r="D172" s="716"/>
      <c r="E172" s="23"/>
      <c r="F172" s="23"/>
      <c r="G172" s="25"/>
      <c r="H172" s="24"/>
      <c r="I172" s="25"/>
      <c r="J172" s="106">
        <f t="shared" si="2"/>
        <v>0</v>
      </c>
      <c r="K172" s="703"/>
      <c r="L172" s="703"/>
      <c r="M172" s="704"/>
      <c r="N172" s="101"/>
    </row>
    <row r="173" spans="1:14" ht="30" customHeight="1" x14ac:dyDescent="0.15">
      <c r="A173" s="103">
        <v>166</v>
      </c>
      <c r="B173" s="716"/>
      <c r="C173" s="716"/>
      <c r="D173" s="716"/>
      <c r="E173" s="23"/>
      <c r="F173" s="23"/>
      <c r="G173" s="25"/>
      <c r="H173" s="24"/>
      <c r="I173" s="25"/>
      <c r="J173" s="106">
        <f t="shared" si="2"/>
        <v>0</v>
      </c>
      <c r="K173" s="703"/>
      <c r="L173" s="703"/>
      <c r="M173" s="704"/>
      <c r="N173" s="101"/>
    </row>
    <row r="174" spans="1:14" ht="30" customHeight="1" x14ac:dyDescent="0.15">
      <c r="A174" s="103">
        <v>167</v>
      </c>
      <c r="B174" s="716"/>
      <c r="C174" s="716"/>
      <c r="D174" s="716"/>
      <c r="E174" s="23"/>
      <c r="F174" s="23"/>
      <c r="G174" s="25"/>
      <c r="H174" s="24"/>
      <c r="I174" s="25"/>
      <c r="J174" s="106">
        <f t="shared" si="2"/>
        <v>0</v>
      </c>
      <c r="K174" s="703"/>
      <c r="L174" s="703"/>
      <c r="M174" s="704"/>
      <c r="N174" s="101"/>
    </row>
    <row r="175" spans="1:14" ht="30" customHeight="1" x14ac:dyDescent="0.15">
      <c r="A175" s="103">
        <v>168</v>
      </c>
      <c r="B175" s="716"/>
      <c r="C175" s="716"/>
      <c r="D175" s="716"/>
      <c r="E175" s="23"/>
      <c r="F175" s="23"/>
      <c r="G175" s="25"/>
      <c r="H175" s="24"/>
      <c r="I175" s="25"/>
      <c r="J175" s="106">
        <f t="shared" si="2"/>
        <v>0</v>
      </c>
      <c r="K175" s="703"/>
      <c r="L175" s="703"/>
      <c r="M175" s="704"/>
      <c r="N175" s="101"/>
    </row>
    <row r="176" spans="1:14" ht="30" customHeight="1" x14ac:dyDescent="0.15">
      <c r="A176" s="103">
        <v>169</v>
      </c>
      <c r="B176" s="716"/>
      <c r="C176" s="716"/>
      <c r="D176" s="716"/>
      <c r="E176" s="23"/>
      <c r="F176" s="23"/>
      <c r="G176" s="25"/>
      <c r="H176" s="25"/>
      <c r="I176" s="25"/>
      <c r="J176" s="106">
        <f t="shared" si="2"/>
        <v>0</v>
      </c>
      <c r="K176" s="703"/>
      <c r="L176" s="703"/>
      <c r="M176" s="704"/>
      <c r="N176" s="101"/>
    </row>
    <row r="177" spans="1:14" ht="30" customHeight="1" x14ac:dyDescent="0.15">
      <c r="A177" s="103">
        <v>170</v>
      </c>
      <c r="B177" s="700"/>
      <c r="C177" s="701"/>
      <c r="D177" s="702"/>
      <c r="E177" s="23"/>
      <c r="F177" s="29"/>
      <c r="G177" s="28"/>
      <c r="H177" s="26"/>
      <c r="I177" s="28"/>
      <c r="J177" s="105">
        <f t="shared" ref="J177:J207" si="3">SUM(G177:I177)</f>
        <v>0</v>
      </c>
      <c r="K177" s="717"/>
      <c r="L177" s="717"/>
      <c r="M177" s="718"/>
      <c r="N177" s="101"/>
    </row>
    <row r="178" spans="1:14" ht="30" customHeight="1" x14ac:dyDescent="0.15">
      <c r="A178" s="103">
        <v>171</v>
      </c>
      <c r="B178" s="700"/>
      <c r="C178" s="701"/>
      <c r="D178" s="702"/>
      <c r="E178" s="23"/>
      <c r="F178" s="23"/>
      <c r="G178" s="25"/>
      <c r="H178" s="24"/>
      <c r="I178" s="25"/>
      <c r="J178" s="105">
        <f t="shared" si="3"/>
        <v>0</v>
      </c>
      <c r="K178" s="719"/>
      <c r="L178" s="703"/>
      <c r="M178" s="704"/>
      <c r="N178" s="101"/>
    </row>
    <row r="179" spans="1:14" ht="30" customHeight="1" x14ac:dyDescent="0.15">
      <c r="A179" s="103">
        <v>172</v>
      </c>
      <c r="B179" s="700"/>
      <c r="C179" s="701"/>
      <c r="D179" s="702"/>
      <c r="E179" s="23"/>
      <c r="F179" s="23"/>
      <c r="G179" s="25"/>
      <c r="H179" s="24"/>
      <c r="I179" s="25"/>
      <c r="J179" s="105">
        <f t="shared" si="3"/>
        <v>0</v>
      </c>
      <c r="K179" s="720"/>
      <c r="L179" s="720"/>
      <c r="M179" s="721"/>
      <c r="N179" s="101"/>
    </row>
    <row r="180" spans="1:14" ht="30" customHeight="1" x14ac:dyDescent="0.15">
      <c r="A180" s="103">
        <v>173</v>
      </c>
      <c r="B180" s="700"/>
      <c r="C180" s="701"/>
      <c r="D180" s="702"/>
      <c r="E180" s="23"/>
      <c r="F180" s="23"/>
      <c r="G180" s="25"/>
      <c r="H180" s="24"/>
      <c r="I180" s="25"/>
      <c r="J180" s="105">
        <f t="shared" si="3"/>
        <v>0</v>
      </c>
      <c r="K180" s="717"/>
      <c r="L180" s="717"/>
      <c r="M180" s="718"/>
      <c r="N180" s="101"/>
    </row>
    <row r="181" spans="1:14" ht="30" customHeight="1" x14ac:dyDescent="0.15">
      <c r="A181" s="103">
        <v>174</v>
      </c>
      <c r="B181" s="700"/>
      <c r="C181" s="701"/>
      <c r="D181" s="702"/>
      <c r="E181" s="23"/>
      <c r="F181" s="27"/>
      <c r="G181" s="25"/>
      <c r="H181" s="24"/>
      <c r="I181" s="25"/>
      <c r="J181" s="105">
        <f t="shared" si="3"/>
        <v>0</v>
      </c>
      <c r="K181" s="703"/>
      <c r="L181" s="703"/>
      <c r="M181" s="704"/>
      <c r="N181" s="101"/>
    </row>
    <row r="182" spans="1:14" ht="30" customHeight="1" x14ac:dyDescent="0.15">
      <c r="A182" s="103">
        <v>175</v>
      </c>
      <c r="B182" s="700"/>
      <c r="C182" s="701"/>
      <c r="D182" s="702"/>
      <c r="E182" s="23"/>
      <c r="F182" s="23"/>
      <c r="G182" s="25"/>
      <c r="H182" s="24"/>
      <c r="I182" s="25"/>
      <c r="J182" s="105">
        <f t="shared" si="3"/>
        <v>0</v>
      </c>
      <c r="K182" s="703"/>
      <c r="L182" s="703"/>
      <c r="M182" s="704"/>
      <c r="N182" s="101"/>
    </row>
    <row r="183" spans="1:14" ht="30" customHeight="1" x14ac:dyDescent="0.15">
      <c r="A183" s="103">
        <v>176</v>
      </c>
      <c r="B183" s="716"/>
      <c r="C183" s="716"/>
      <c r="D183" s="716"/>
      <c r="E183" s="23"/>
      <c r="F183" s="23"/>
      <c r="G183" s="25"/>
      <c r="H183" s="24"/>
      <c r="I183" s="25"/>
      <c r="J183" s="105">
        <f t="shared" si="3"/>
        <v>0</v>
      </c>
      <c r="K183" s="703"/>
      <c r="L183" s="703"/>
      <c r="M183" s="704"/>
      <c r="N183" s="101"/>
    </row>
    <row r="184" spans="1:14" ht="30" customHeight="1" x14ac:dyDescent="0.15">
      <c r="A184" s="103">
        <v>177</v>
      </c>
      <c r="B184" s="716"/>
      <c r="C184" s="716"/>
      <c r="D184" s="716"/>
      <c r="E184" s="23"/>
      <c r="F184" s="23"/>
      <c r="G184" s="25"/>
      <c r="H184" s="24"/>
      <c r="I184" s="25"/>
      <c r="J184" s="105">
        <f t="shared" si="3"/>
        <v>0</v>
      </c>
      <c r="K184" s="703"/>
      <c r="L184" s="703"/>
      <c r="M184" s="704"/>
      <c r="N184" s="101"/>
    </row>
    <row r="185" spans="1:14" ht="30" customHeight="1" x14ac:dyDescent="0.15">
      <c r="A185" s="103">
        <v>178</v>
      </c>
      <c r="B185" s="716"/>
      <c r="C185" s="716"/>
      <c r="D185" s="716"/>
      <c r="E185" s="23"/>
      <c r="F185" s="23"/>
      <c r="G185" s="25"/>
      <c r="H185" s="24"/>
      <c r="I185" s="25"/>
      <c r="J185" s="105">
        <f t="shared" si="3"/>
        <v>0</v>
      </c>
      <c r="K185" s="703"/>
      <c r="L185" s="703"/>
      <c r="M185" s="704"/>
      <c r="N185" s="101"/>
    </row>
    <row r="186" spans="1:14" ht="30" customHeight="1" x14ac:dyDescent="0.15">
      <c r="A186" s="103">
        <v>179</v>
      </c>
      <c r="B186" s="716"/>
      <c r="C186" s="716"/>
      <c r="D186" s="716"/>
      <c r="E186" s="23"/>
      <c r="F186" s="23"/>
      <c r="G186" s="25"/>
      <c r="H186" s="24"/>
      <c r="I186" s="25"/>
      <c r="J186" s="105">
        <f t="shared" si="3"/>
        <v>0</v>
      </c>
      <c r="K186" s="703"/>
      <c r="L186" s="703"/>
      <c r="M186" s="704"/>
      <c r="N186" s="101"/>
    </row>
    <row r="187" spans="1:14" ht="30" customHeight="1" x14ac:dyDescent="0.15">
      <c r="A187" s="103">
        <v>180</v>
      </c>
      <c r="B187" s="716"/>
      <c r="C187" s="716"/>
      <c r="D187" s="716"/>
      <c r="E187" s="23"/>
      <c r="F187" s="23"/>
      <c r="G187" s="25"/>
      <c r="H187" s="24"/>
      <c r="I187" s="25"/>
      <c r="J187" s="105">
        <f t="shared" si="3"/>
        <v>0</v>
      </c>
      <c r="K187" s="703"/>
      <c r="L187" s="703"/>
      <c r="M187" s="704"/>
      <c r="N187" s="101"/>
    </row>
    <row r="188" spans="1:14" ht="30" customHeight="1" x14ac:dyDescent="0.15">
      <c r="A188" s="103">
        <v>181</v>
      </c>
      <c r="B188" s="716"/>
      <c r="C188" s="716"/>
      <c r="D188" s="716"/>
      <c r="E188" s="23"/>
      <c r="F188" s="23"/>
      <c r="G188" s="25"/>
      <c r="H188" s="24"/>
      <c r="I188" s="25"/>
      <c r="J188" s="105">
        <f t="shared" si="3"/>
        <v>0</v>
      </c>
      <c r="K188" s="703"/>
      <c r="L188" s="703"/>
      <c r="M188" s="704"/>
      <c r="N188" s="101"/>
    </row>
    <row r="189" spans="1:14" ht="30" customHeight="1" x14ac:dyDescent="0.15">
      <c r="A189" s="103">
        <v>182</v>
      </c>
      <c r="B189" s="716"/>
      <c r="C189" s="716"/>
      <c r="D189" s="716"/>
      <c r="E189" s="23"/>
      <c r="F189" s="23"/>
      <c r="G189" s="25"/>
      <c r="H189" s="24"/>
      <c r="I189" s="25"/>
      <c r="J189" s="105">
        <f t="shared" si="3"/>
        <v>0</v>
      </c>
      <c r="K189" s="703"/>
      <c r="L189" s="703"/>
      <c r="M189" s="704"/>
      <c r="N189" s="101"/>
    </row>
    <row r="190" spans="1:14" ht="30" customHeight="1" x14ac:dyDescent="0.15">
      <c r="A190" s="103">
        <v>183</v>
      </c>
      <c r="B190" s="716"/>
      <c r="C190" s="716"/>
      <c r="D190" s="716"/>
      <c r="E190" s="23"/>
      <c r="F190" s="23"/>
      <c r="G190" s="25"/>
      <c r="H190" s="24"/>
      <c r="I190" s="25"/>
      <c r="J190" s="105">
        <f t="shared" si="3"/>
        <v>0</v>
      </c>
      <c r="K190" s="703"/>
      <c r="L190" s="703"/>
      <c r="M190" s="704"/>
      <c r="N190" s="101"/>
    </row>
    <row r="191" spans="1:14" ht="30" customHeight="1" x14ac:dyDescent="0.15">
      <c r="A191" s="103">
        <v>184</v>
      </c>
      <c r="B191" s="716"/>
      <c r="C191" s="716"/>
      <c r="D191" s="716"/>
      <c r="E191" s="23"/>
      <c r="F191" s="23"/>
      <c r="G191" s="25"/>
      <c r="H191" s="24"/>
      <c r="I191" s="25"/>
      <c r="J191" s="105">
        <f t="shared" si="3"/>
        <v>0</v>
      </c>
      <c r="K191" s="703"/>
      <c r="L191" s="703"/>
      <c r="M191" s="704"/>
      <c r="N191" s="101"/>
    </row>
    <row r="192" spans="1:14" ht="30" customHeight="1" x14ac:dyDescent="0.15">
      <c r="A192" s="103">
        <v>185</v>
      </c>
      <c r="B192" s="716"/>
      <c r="C192" s="716"/>
      <c r="D192" s="716"/>
      <c r="E192" s="23"/>
      <c r="F192" s="23"/>
      <c r="G192" s="25"/>
      <c r="H192" s="24"/>
      <c r="I192" s="25"/>
      <c r="J192" s="105">
        <f t="shared" si="3"/>
        <v>0</v>
      </c>
      <c r="K192" s="703"/>
      <c r="L192" s="703"/>
      <c r="M192" s="704"/>
      <c r="N192" s="101"/>
    </row>
    <row r="193" spans="1:14" ht="30" customHeight="1" x14ac:dyDescent="0.15">
      <c r="A193" s="103">
        <v>186</v>
      </c>
      <c r="B193" s="716"/>
      <c r="C193" s="716"/>
      <c r="D193" s="716"/>
      <c r="E193" s="23"/>
      <c r="F193" s="23"/>
      <c r="G193" s="25"/>
      <c r="H193" s="24"/>
      <c r="I193" s="25"/>
      <c r="J193" s="105">
        <f t="shared" si="3"/>
        <v>0</v>
      </c>
      <c r="K193" s="703"/>
      <c r="L193" s="703"/>
      <c r="M193" s="704"/>
      <c r="N193" s="101"/>
    </row>
    <row r="194" spans="1:14" ht="30" customHeight="1" x14ac:dyDescent="0.15">
      <c r="A194" s="103">
        <v>187</v>
      </c>
      <c r="B194" s="716"/>
      <c r="C194" s="716"/>
      <c r="D194" s="716"/>
      <c r="E194" s="23"/>
      <c r="F194" s="23"/>
      <c r="G194" s="25"/>
      <c r="H194" s="24"/>
      <c r="I194" s="25"/>
      <c r="J194" s="105">
        <f t="shared" si="3"/>
        <v>0</v>
      </c>
      <c r="K194" s="703"/>
      <c r="L194" s="703"/>
      <c r="M194" s="704"/>
      <c r="N194" s="101"/>
    </row>
    <row r="195" spans="1:14" ht="30" customHeight="1" x14ac:dyDescent="0.15">
      <c r="A195" s="103">
        <v>188</v>
      </c>
      <c r="B195" s="716"/>
      <c r="C195" s="716"/>
      <c r="D195" s="716"/>
      <c r="E195" s="23"/>
      <c r="F195" s="23"/>
      <c r="G195" s="25"/>
      <c r="H195" s="24"/>
      <c r="I195" s="25"/>
      <c r="J195" s="106">
        <f t="shared" si="3"/>
        <v>0</v>
      </c>
      <c r="K195" s="703"/>
      <c r="L195" s="703"/>
      <c r="M195" s="704"/>
      <c r="N195" s="101"/>
    </row>
    <row r="196" spans="1:14" ht="30" customHeight="1" x14ac:dyDescent="0.15">
      <c r="A196" s="103">
        <v>189</v>
      </c>
      <c r="B196" s="716"/>
      <c r="C196" s="716"/>
      <c r="D196" s="716"/>
      <c r="E196" s="23"/>
      <c r="F196" s="23"/>
      <c r="G196" s="25"/>
      <c r="H196" s="24"/>
      <c r="I196" s="25"/>
      <c r="J196" s="106">
        <f t="shared" si="3"/>
        <v>0</v>
      </c>
      <c r="K196" s="703"/>
      <c r="L196" s="703"/>
      <c r="M196" s="704"/>
      <c r="N196" s="101"/>
    </row>
    <row r="197" spans="1:14" ht="30" customHeight="1" x14ac:dyDescent="0.15">
      <c r="A197" s="103">
        <v>190</v>
      </c>
      <c r="B197" s="716"/>
      <c r="C197" s="716"/>
      <c r="D197" s="716"/>
      <c r="E197" s="23"/>
      <c r="F197" s="23"/>
      <c r="G197" s="25"/>
      <c r="H197" s="24"/>
      <c r="I197" s="25"/>
      <c r="J197" s="106">
        <f t="shared" si="3"/>
        <v>0</v>
      </c>
      <c r="K197" s="703"/>
      <c r="L197" s="703"/>
      <c r="M197" s="704"/>
      <c r="N197" s="101"/>
    </row>
    <row r="198" spans="1:14" ht="30" customHeight="1" x14ac:dyDescent="0.15">
      <c r="A198" s="103">
        <v>191</v>
      </c>
      <c r="B198" s="716"/>
      <c r="C198" s="716"/>
      <c r="D198" s="716"/>
      <c r="E198" s="23"/>
      <c r="F198" s="23"/>
      <c r="G198" s="25"/>
      <c r="H198" s="24"/>
      <c r="I198" s="25"/>
      <c r="J198" s="106">
        <f t="shared" si="3"/>
        <v>0</v>
      </c>
      <c r="K198" s="703"/>
      <c r="L198" s="703"/>
      <c r="M198" s="704"/>
      <c r="N198" s="101"/>
    </row>
    <row r="199" spans="1:14" ht="30" customHeight="1" x14ac:dyDescent="0.15">
      <c r="A199" s="103">
        <v>192</v>
      </c>
      <c r="B199" s="716"/>
      <c r="C199" s="716"/>
      <c r="D199" s="716"/>
      <c r="E199" s="23"/>
      <c r="F199" s="23"/>
      <c r="G199" s="25"/>
      <c r="H199" s="24"/>
      <c r="I199" s="25"/>
      <c r="J199" s="106">
        <f t="shared" si="3"/>
        <v>0</v>
      </c>
      <c r="K199" s="703"/>
      <c r="L199" s="703"/>
      <c r="M199" s="704"/>
      <c r="N199" s="101"/>
    </row>
    <row r="200" spans="1:14" ht="30" customHeight="1" x14ac:dyDescent="0.15">
      <c r="A200" s="103">
        <v>193</v>
      </c>
      <c r="B200" s="716"/>
      <c r="C200" s="716"/>
      <c r="D200" s="716"/>
      <c r="E200" s="23"/>
      <c r="F200" s="23"/>
      <c r="G200" s="25"/>
      <c r="H200" s="24"/>
      <c r="I200" s="25"/>
      <c r="J200" s="106">
        <f t="shared" si="3"/>
        <v>0</v>
      </c>
      <c r="K200" s="703"/>
      <c r="L200" s="703"/>
      <c r="M200" s="704"/>
      <c r="N200" s="101"/>
    </row>
    <row r="201" spans="1:14" ht="30" customHeight="1" x14ac:dyDescent="0.15">
      <c r="A201" s="103">
        <v>194</v>
      </c>
      <c r="B201" s="716"/>
      <c r="C201" s="716"/>
      <c r="D201" s="716"/>
      <c r="E201" s="23"/>
      <c r="F201" s="23"/>
      <c r="G201" s="25"/>
      <c r="H201" s="24"/>
      <c r="I201" s="25"/>
      <c r="J201" s="106">
        <f t="shared" si="3"/>
        <v>0</v>
      </c>
      <c r="K201" s="703"/>
      <c r="L201" s="703"/>
      <c r="M201" s="704"/>
      <c r="N201" s="101"/>
    </row>
    <row r="202" spans="1:14" ht="30" customHeight="1" x14ac:dyDescent="0.15">
      <c r="A202" s="103">
        <v>195</v>
      </c>
      <c r="B202" s="716"/>
      <c r="C202" s="716"/>
      <c r="D202" s="716"/>
      <c r="E202" s="23"/>
      <c r="F202" s="23"/>
      <c r="G202" s="25"/>
      <c r="H202" s="24"/>
      <c r="I202" s="25"/>
      <c r="J202" s="106">
        <f t="shared" si="3"/>
        <v>0</v>
      </c>
      <c r="K202" s="703"/>
      <c r="L202" s="703"/>
      <c r="M202" s="704"/>
      <c r="N202" s="101"/>
    </row>
    <row r="203" spans="1:14" ht="30" customHeight="1" x14ac:dyDescent="0.15">
      <c r="A203" s="103">
        <v>196</v>
      </c>
      <c r="B203" s="716"/>
      <c r="C203" s="716"/>
      <c r="D203" s="716"/>
      <c r="E203" s="23"/>
      <c r="F203" s="23"/>
      <c r="G203" s="25"/>
      <c r="H203" s="24"/>
      <c r="I203" s="25"/>
      <c r="J203" s="106">
        <f t="shared" si="3"/>
        <v>0</v>
      </c>
      <c r="K203" s="703"/>
      <c r="L203" s="703"/>
      <c r="M203" s="704"/>
      <c r="N203" s="101"/>
    </row>
    <row r="204" spans="1:14" ht="30" customHeight="1" x14ac:dyDescent="0.15">
      <c r="A204" s="103">
        <v>197</v>
      </c>
      <c r="B204" s="716"/>
      <c r="C204" s="716"/>
      <c r="D204" s="716"/>
      <c r="E204" s="23"/>
      <c r="F204" s="23"/>
      <c r="G204" s="25"/>
      <c r="H204" s="25"/>
      <c r="I204" s="25"/>
      <c r="J204" s="106">
        <f t="shared" si="3"/>
        <v>0</v>
      </c>
      <c r="K204" s="703"/>
      <c r="L204" s="703"/>
      <c r="M204" s="704"/>
      <c r="N204" s="101"/>
    </row>
    <row r="205" spans="1:14" ht="30" customHeight="1" x14ac:dyDescent="0.15">
      <c r="A205" s="103">
        <v>198</v>
      </c>
      <c r="B205" s="700"/>
      <c r="C205" s="701"/>
      <c r="D205" s="702"/>
      <c r="E205" s="23"/>
      <c r="F205" s="29"/>
      <c r="G205" s="28"/>
      <c r="H205" s="26"/>
      <c r="I205" s="28"/>
      <c r="J205" s="105">
        <f t="shared" si="3"/>
        <v>0</v>
      </c>
      <c r="K205" s="717"/>
      <c r="L205" s="717"/>
      <c r="M205" s="718"/>
      <c r="N205" s="101"/>
    </row>
    <row r="206" spans="1:14" ht="30" customHeight="1" x14ac:dyDescent="0.15">
      <c r="A206" s="103">
        <v>199</v>
      </c>
      <c r="B206" s="700"/>
      <c r="C206" s="701"/>
      <c r="D206" s="702"/>
      <c r="E206" s="23"/>
      <c r="F206" s="23"/>
      <c r="G206" s="25"/>
      <c r="H206" s="24"/>
      <c r="I206" s="25"/>
      <c r="J206" s="105">
        <f t="shared" si="3"/>
        <v>0</v>
      </c>
      <c r="K206" s="719"/>
      <c r="L206" s="703"/>
      <c r="M206" s="704"/>
      <c r="N206" s="101"/>
    </row>
    <row r="207" spans="1:14" ht="30" customHeight="1" thickBot="1" x14ac:dyDescent="0.2">
      <c r="A207" s="104">
        <v>200</v>
      </c>
      <c r="B207" s="700"/>
      <c r="C207" s="701"/>
      <c r="D207" s="702"/>
      <c r="E207" s="23"/>
      <c r="F207" s="23"/>
      <c r="G207" s="25"/>
      <c r="H207" s="24"/>
      <c r="I207" s="25"/>
      <c r="J207" s="105">
        <f t="shared" si="3"/>
        <v>0</v>
      </c>
      <c r="K207" s="720"/>
      <c r="L207" s="720"/>
      <c r="M207" s="721"/>
      <c r="N207" s="101"/>
    </row>
    <row r="208" spans="1:14" ht="30" customHeight="1" thickBot="1" x14ac:dyDescent="0.2">
      <c r="A208" s="22"/>
      <c r="B208" s="706" t="s">
        <v>136</v>
      </c>
      <c r="C208" s="707"/>
      <c r="D208" s="707"/>
      <c r="E208" s="707"/>
      <c r="F208" s="707"/>
      <c r="G208" s="222">
        <f>SUM(G8:G207)</f>
        <v>0</v>
      </c>
      <c r="H208" s="21">
        <f>SUM(H8:H207)</f>
        <v>0</v>
      </c>
      <c r="I208" s="21">
        <f>SUM(I8:I207)</f>
        <v>0</v>
      </c>
      <c r="J208" s="107">
        <f>SUM(J8:J207)</f>
        <v>0</v>
      </c>
      <c r="K208" s="708"/>
      <c r="L208" s="708"/>
      <c r="M208" s="709"/>
      <c r="N208" s="101"/>
    </row>
    <row r="209" spans="1:14" s="18" customFormat="1" ht="19.5" customHeight="1" x14ac:dyDescent="0.2">
      <c r="A209" s="710" t="s">
        <v>135</v>
      </c>
      <c r="B209" s="711"/>
      <c r="C209" s="711"/>
      <c r="D209" s="711"/>
      <c r="E209" s="711"/>
      <c r="F209" s="711"/>
      <c r="G209" s="711"/>
      <c r="H209" s="711"/>
      <c r="I209" s="711"/>
      <c r="J209" s="711"/>
      <c r="K209" s="712"/>
      <c r="L209" s="712"/>
      <c r="M209" s="712"/>
      <c r="N209" s="108"/>
    </row>
    <row r="210" spans="1:14" s="18" customFormat="1" ht="19.899999999999999" customHeight="1" x14ac:dyDescent="0.2">
      <c r="A210" s="714" t="s">
        <v>272</v>
      </c>
      <c r="B210" s="714"/>
      <c r="C210" s="714"/>
      <c r="D210" s="714"/>
      <c r="E210" s="714"/>
      <c r="F210" s="714"/>
      <c r="G210" s="714"/>
      <c r="H210" s="714"/>
      <c r="I210" s="714"/>
      <c r="J210" s="714"/>
      <c r="K210" s="713"/>
      <c r="L210" s="713"/>
      <c r="M210" s="713"/>
      <c r="N210" s="108"/>
    </row>
    <row r="211" spans="1:14" s="18" customFormat="1" ht="19.899999999999999" customHeight="1" x14ac:dyDescent="0.2">
      <c r="A211" s="714" t="s">
        <v>134</v>
      </c>
      <c r="B211" s="714"/>
      <c r="C211" s="714"/>
      <c r="D211" s="714"/>
      <c r="E211" s="714"/>
      <c r="F211" s="714"/>
      <c r="G211" s="714"/>
      <c r="H211" s="714"/>
      <c r="I211" s="714"/>
      <c r="J211" s="714"/>
      <c r="K211" s="714"/>
      <c r="L211" s="714"/>
      <c r="M211" s="714"/>
      <c r="N211" s="108"/>
    </row>
    <row r="212" spans="1:14" s="18" customFormat="1" ht="19.899999999999999" customHeight="1" x14ac:dyDescent="0.2">
      <c r="A212" s="714"/>
      <c r="B212" s="714"/>
      <c r="C212" s="714"/>
      <c r="D212" s="714"/>
      <c r="E212" s="714"/>
      <c r="F212" s="714"/>
      <c r="G212" s="714"/>
      <c r="H212" s="714"/>
      <c r="I212" s="714"/>
      <c r="J212" s="714"/>
      <c r="K212" s="714"/>
      <c r="L212" s="714"/>
      <c r="M212" s="714"/>
      <c r="N212" s="108"/>
    </row>
    <row r="213" spans="1:14" s="20" customFormat="1" ht="19.899999999999999" customHeight="1" x14ac:dyDescent="0.15">
      <c r="A213" s="109" t="s">
        <v>33</v>
      </c>
      <c r="B213" s="715" t="s">
        <v>133</v>
      </c>
      <c r="C213" s="715"/>
      <c r="D213" s="715"/>
      <c r="E213" s="715"/>
      <c r="F213" s="715"/>
      <c r="G213" s="715"/>
      <c r="H213" s="715"/>
      <c r="I213" s="715"/>
      <c r="J213" s="715"/>
      <c r="K213" s="715"/>
      <c r="L213" s="715"/>
      <c r="M213" s="715"/>
      <c r="N213" s="346"/>
    </row>
    <row r="214" spans="1:14" s="18" customFormat="1" ht="19.899999999999999" customHeight="1" x14ac:dyDescent="0.2">
      <c r="A214" s="109" t="s">
        <v>31</v>
      </c>
      <c r="B214" s="705" t="s">
        <v>274</v>
      </c>
      <c r="C214" s="705"/>
      <c r="D214" s="705"/>
      <c r="E214" s="705"/>
      <c r="F214" s="705"/>
      <c r="G214" s="705"/>
      <c r="H214" s="705"/>
      <c r="I214" s="705"/>
      <c r="J214" s="705"/>
      <c r="K214" s="705"/>
      <c r="L214" s="705"/>
      <c r="M214" s="705"/>
      <c r="N214" s="705"/>
    </row>
    <row r="215" spans="1:14" s="18" customFormat="1" ht="19.899999999999999" customHeight="1" x14ac:dyDescent="0.2">
      <c r="A215" s="109"/>
      <c r="B215" s="109"/>
      <c r="C215" s="109"/>
      <c r="D215" s="109"/>
      <c r="E215" s="109"/>
      <c r="F215" s="109"/>
      <c r="G215" s="109"/>
      <c r="H215" s="109"/>
      <c r="I215" s="109"/>
      <c r="J215" s="109"/>
      <c r="K215" s="109"/>
      <c r="L215" s="109"/>
      <c r="M215" s="109"/>
      <c r="N215" s="109"/>
    </row>
    <row r="216" spans="1:14" s="18" customFormat="1" ht="19.899999999999999" customHeight="1" x14ac:dyDescent="0.2">
      <c r="A216" s="19"/>
      <c r="B216" s="19"/>
      <c r="C216" s="19"/>
      <c r="D216" s="19"/>
      <c r="E216" s="19"/>
      <c r="F216" s="19"/>
      <c r="G216" s="19"/>
      <c r="H216" s="19"/>
      <c r="I216" s="19"/>
      <c r="J216" s="19"/>
      <c r="K216" s="19"/>
      <c r="L216" s="19"/>
      <c r="M216" s="19"/>
      <c r="N216" s="19"/>
    </row>
    <row r="217" spans="1:14" s="18" customFormat="1" ht="19.899999999999999" customHeight="1" x14ac:dyDescent="0.2">
      <c r="A217" s="19"/>
      <c r="B217" s="19"/>
      <c r="C217" s="19"/>
      <c r="D217" s="19"/>
      <c r="E217" s="19"/>
      <c r="F217" s="19"/>
      <c r="G217" s="19"/>
      <c r="H217" s="19"/>
      <c r="I217" s="19"/>
      <c r="J217" s="19"/>
      <c r="K217" s="19"/>
      <c r="L217" s="19"/>
      <c r="M217" s="19"/>
      <c r="N217" s="19"/>
    </row>
    <row r="218" spans="1:14" ht="19.899999999999999" customHeight="1" x14ac:dyDescent="0.15">
      <c r="A218" s="17"/>
      <c r="B218" s="15"/>
      <c r="C218" s="16"/>
      <c r="D218" s="15"/>
      <c r="E218" s="15"/>
      <c r="F218" s="15"/>
      <c r="G218" s="15"/>
      <c r="H218" s="15"/>
      <c r="I218" s="15"/>
      <c r="J218" s="15"/>
      <c r="K218" s="15"/>
      <c r="L218" s="15"/>
      <c r="M218" s="15"/>
      <c r="N218" s="15"/>
    </row>
    <row r="219" spans="1:14" ht="12" customHeight="1" x14ac:dyDescent="0.15">
      <c r="B219" s="13"/>
      <c r="C219" s="13"/>
      <c r="D219" s="13"/>
      <c r="E219" s="13"/>
      <c r="F219" s="13"/>
      <c r="G219" s="13"/>
      <c r="H219" s="13"/>
      <c r="I219" s="13"/>
      <c r="J219" s="13"/>
      <c r="K219" s="13"/>
      <c r="L219" s="13"/>
      <c r="M219" s="13"/>
      <c r="N219" s="13"/>
    </row>
    <row r="220" spans="1:14" ht="12" hidden="1" customHeight="1" x14ac:dyDescent="0.15">
      <c r="A220" s="11" t="s">
        <v>259</v>
      </c>
      <c r="B220" s="13"/>
      <c r="C220" s="13"/>
      <c r="D220" s="13"/>
      <c r="E220" s="13"/>
      <c r="F220" s="13"/>
      <c r="G220" s="13"/>
      <c r="H220" s="13"/>
      <c r="I220" s="13"/>
      <c r="J220" s="13"/>
      <c r="K220" s="13"/>
      <c r="L220" s="13"/>
      <c r="M220" s="13"/>
      <c r="N220" s="13"/>
    </row>
    <row r="221" spans="1:14" ht="12" hidden="1" customHeight="1" x14ac:dyDescent="0.15">
      <c r="A221" t="s">
        <v>132</v>
      </c>
      <c r="B221" s="13"/>
      <c r="C221" s="13"/>
      <c r="D221" s="13"/>
      <c r="E221" s="13"/>
      <c r="F221" s="13"/>
      <c r="G221" s="13"/>
      <c r="H221" s="13"/>
      <c r="I221" s="13"/>
      <c r="J221" s="13"/>
      <c r="K221" s="13"/>
      <c r="L221" s="13"/>
      <c r="M221" s="13"/>
      <c r="N221" s="13"/>
    </row>
    <row r="222" spans="1:14" ht="12" hidden="1" customHeight="1" x14ac:dyDescent="0.15">
      <c r="A222" t="s">
        <v>131</v>
      </c>
      <c r="B222" s="14"/>
      <c r="C222" s="13"/>
      <c r="D222" s="13"/>
      <c r="E222" s="13"/>
      <c r="F222" s="13"/>
      <c r="G222" s="13"/>
      <c r="H222" s="13"/>
      <c r="I222" s="13"/>
      <c r="J222" s="13"/>
      <c r="K222" s="13"/>
      <c r="L222" s="13"/>
      <c r="M222" s="13"/>
      <c r="N222" s="13"/>
    </row>
    <row r="223" spans="1:14" ht="13.5" hidden="1" x14ac:dyDescent="0.15">
      <c r="A223" t="s">
        <v>130</v>
      </c>
      <c r="B223" s="12"/>
      <c r="C223" s="12"/>
      <c r="D223" s="12"/>
      <c r="E223" s="12"/>
      <c r="F223" s="12"/>
      <c r="G223" s="12"/>
      <c r="H223" s="12"/>
      <c r="I223" s="12"/>
      <c r="J223" s="12"/>
      <c r="K223" s="12"/>
      <c r="L223" s="12"/>
      <c r="M223" s="12"/>
      <c r="N223" s="12"/>
    </row>
    <row r="224" spans="1:14" ht="13.5" hidden="1" x14ac:dyDescent="0.15">
      <c r="A224" t="s">
        <v>129</v>
      </c>
    </row>
    <row r="225" spans="1:1" ht="13.5" hidden="1" x14ac:dyDescent="0.15">
      <c r="A225" t="s">
        <v>344</v>
      </c>
    </row>
    <row r="226" spans="1:1" ht="13.5" hidden="1" x14ac:dyDescent="0.15">
      <c r="A226" t="s">
        <v>128</v>
      </c>
    </row>
    <row r="227" spans="1:1" ht="13.5" hidden="1" x14ac:dyDescent="0.15">
      <c r="A227" t="s">
        <v>127</v>
      </c>
    </row>
    <row r="228" spans="1:1" ht="13.5" hidden="1" x14ac:dyDescent="0.15">
      <c r="A228" t="s">
        <v>126</v>
      </c>
    </row>
    <row r="229" spans="1:1" ht="13.5" hidden="1" x14ac:dyDescent="0.15">
      <c r="A229" t="s">
        <v>125</v>
      </c>
    </row>
  </sheetData>
  <sheetProtection algorithmName="SHA-512" hashValue="gp/u+eQS4o6PECYvny9jq1fD7pgc1BzKHNHJ0Rf2x7y5COtm/yvfdw7uVlTDVysKJXiswx/3wO1jSsyTQzKWoA==" saltValue="uG9rZquxKUlKITrh3XfDag==" spinCount="100000" sheet="1"/>
  <mergeCells count="421">
    <mergeCell ref="B63:D63"/>
    <mergeCell ref="K63:M63"/>
    <mergeCell ref="B64:D64"/>
    <mergeCell ref="K64:M64"/>
    <mergeCell ref="B60:D60"/>
    <mergeCell ref="K60:M60"/>
    <mergeCell ref="B61:D61"/>
    <mergeCell ref="K61:M61"/>
    <mergeCell ref="B62:D62"/>
    <mergeCell ref="K62:M62"/>
    <mergeCell ref="B57:D57"/>
    <mergeCell ref="K57:M57"/>
    <mergeCell ref="B58:D58"/>
    <mergeCell ref="K58:M58"/>
    <mergeCell ref="B59:D59"/>
    <mergeCell ref="K59:M59"/>
    <mergeCell ref="B54:D54"/>
    <mergeCell ref="K54:M54"/>
    <mergeCell ref="B55:D55"/>
    <mergeCell ref="K55:M55"/>
    <mergeCell ref="B56:D56"/>
    <mergeCell ref="K56:M56"/>
    <mergeCell ref="B51:D51"/>
    <mergeCell ref="K51:M51"/>
    <mergeCell ref="B52:D52"/>
    <mergeCell ref="K52:M52"/>
    <mergeCell ref="B53:D53"/>
    <mergeCell ref="K53:M53"/>
    <mergeCell ref="B48:D48"/>
    <mergeCell ref="K48:M48"/>
    <mergeCell ref="B49:D49"/>
    <mergeCell ref="K49:M49"/>
    <mergeCell ref="B50:D50"/>
    <mergeCell ref="K50:M50"/>
    <mergeCell ref="B45:D45"/>
    <mergeCell ref="K45:M45"/>
    <mergeCell ref="B46:D46"/>
    <mergeCell ref="K46:M46"/>
    <mergeCell ref="B47:D47"/>
    <mergeCell ref="K47:M47"/>
    <mergeCell ref="B42:D42"/>
    <mergeCell ref="K42:M42"/>
    <mergeCell ref="B43:D43"/>
    <mergeCell ref="K43:M43"/>
    <mergeCell ref="B44:D44"/>
    <mergeCell ref="K44:M44"/>
    <mergeCell ref="B39:D39"/>
    <mergeCell ref="K39:M39"/>
    <mergeCell ref="B40:D40"/>
    <mergeCell ref="K40:M40"/>
    <mergeCell ref="B41:D41"/>
    <mergeCell ref="K41:M41"/>
    <mergeCell ref="B36:D36"/>
    <mergeCell ref="K36:M36"/>
    <mergeCell ref="B37:D37"/>
    <mergeCell ref="K37:M37"/>
    <mergeCell ref="B38:D38"/>
    <mergeCell ref="K38:M38"/>
    <mergeCell ref="B33:D33"/>
    <mergeCell ref="K33:M33"/>
    <mergeCell ref="B34:D34"/>
    <mergeCell ref="K34:M34"/>
    <mergeCell ref="B35:D35"/>
    <mergeCell ref="K35:M35"/>
    <mergeCell ref="B30:D30"/>
    <mergeCell ref="K30:M30"/>
    <mergeCell ref="B31:D31"/>
    <mergeCell ref="K31:M31"/>
    <mergeCell ref="B32:D32"/>
    <mergeCell ref="K32:M32"/>
    <mergeCell ref="B27:D27"/>
    <mergeCell ref="K27:M27"/>
    <mergeCell ref="B28:D28"/>
    <mergeCell ref="K28:M28"/>
    <mergeCell ref="B29:D29"/>
    <mergeCell ref="K29:M29"/>
    <mergeCell ref="B24:D24"/>
    <mergeCell ref="K24:M24"/>
    <mergeCell ref="B25:D25"/>
    <mergeCell ref="K25:M25"/>
    <mergeCell ref="B26:D26"/>
    <mergeCell ref="K26:M26"/>
    <mergeCell ref="B21:D21"/>
    <mergeCell ref="K21:M21"/>
    <mergeCell ref="B22:D22"/>
    <mergeCell ref="K22:M22"/>
    <mergeCell ref="B23:D23"/>
    <mergeCell ref="K23:M23"/>
    <mergeCell ref="B18:D18"/>
    <mergeCell ref="K18:M18"/>
    <mergeCell ref="B19:D19"/>
    <mergeCell ref="K19:M19"/>
    <mergeCell ref="B20:D20"/>
    <mergeCell ref="K20:M20"/>
    <mergeCell ref="B15:D15"/>
    <mergeCell ref="K15:M15"/>
    <mergeCell ref="B16:D16"/>
    <mergeCell ref="K16:M16"/>
    <mergeCell ref="B17:D17"/>
    <mergeCell ref="K17:M17"/>
    <mergeCell ref="B119:D119"/>
    <mergeCell ref="K119:M119"/>
    <mergeCell ref="B120:D120"/>
    <mergeCell ref="K120:M120"/>
    <mergeCell ref="B109:D109"/>
    <mergeCell ref="K109:M109"/>
    <mergeCell ref="B104:D104"/>
    <mergeCell ref="K104:M104"/>
    <mergeCell ref="B105:D105"/>
    <mergeCell ref="K105:M105"/>
    <mergeCell ref="B106:D106"/>
    <mergeCell ref="K106:M106"/>
    <mergeCell ref="B101:D101"/>
    <mergeCell ref="K101:M101"/>
    <mergeCell ref="B102:D102"/>
    <mergeCell ref="K102:M102"/>
    <mergeCell ref="B103:D103"/>
    <mergeCell ref="K103:M103"/>
    <mergeCell ref="B9:D9"/>
    <mergeCell ref="K9:M9"/>
    <mergeCell ref="B10:D10"/>
    <mergeCell ref="K10:M10"/>
    <mergeCell ref="B11:D11"/>
    <mergeCell ref="K11:M11"/>
    <mergeCell ref="B12:D12"/>
    <mergeCell ref="K12:M12"/>
    <mergeCell ref="B13:D13"/>
    <mergeCell ref="K13:M13"/>
    <mergeCell ref="B14:D14"/>
    <mergeCell ref="K14:M14"/>
    <mergeCell ref="B116:D116"/>
    <mergeCell ref="K116:M116"/>
    <mergeCell ref="B117:D117"/>
    <mergeCell ref="K117:M117"/>
    <mergeCell ref="B118:D118"/>
    <mergeCell ref="K118:M118"/>
    <mergeCell ref="B113:D113"/>
    <mergeCell ref="K113:M113"/>
    <mergeCell ref="B114:D114"/>
    <mergeCell ref="K114:M114"/>
    <mergeCell ref="B115:D115"/>
    <mergeCell ref="K115:M115"/>
    <mergeCell ref="B110:D110"/>
    <mergeCell ref="K110:M110"/>
    <mergeCell ref="B111:D111"/>
    <mergeCell ref="K111:M111"/>
    <mergeCell ref="B112:D112"/>
    <mergeCell ref="K112:M112"/>
    <mergeCell ref="B107:D107"/>
    <mergeCell ref="K107:M107"/>
    <mergeCell ref="B108:D108"/>
    <mergeCell ref="K108:M108"/>
    <mergeCell ref="B98:D98"/>
    <mergeCell ref="K98:M98"/>
    <mergeCell ref="B99:D99"/>
    <mergeCell ref="K99:M99"/>
    <mergeCell ref="B100:D100"/>
    <mergeCell ref="K100:M100"/>
    <mergeCell ref="B95:D95"/>
    <mergeCell ref="K95:M95"/>
    <mergeCell ref="B96:D96"/>
    <mergeCell ref="K96:M96"/>
    <mergeCell ref="B97:D97"/>
    <mergeCell ref="K97:M97"/>
    <mergeCell ref="B92:D92"/>
    <mergeCell ref="K92:M92"/>
    <mergeCell ref="B93:D93"/>
    <mergeCell ref="K93:M93"/>
    <mergeCell ref="B94:D94"/>
    <mergeCell ref="K94:M94"/>
    <mergeCell ref="B89:D89"/>
    <mergeCell ref="K89:M89"/>
    <mergeCell ref="B90:D90"/>
    <mergeCell ref="K90:M90"/>
    <mergeCell ref="B91:D91"/>
    <mergeCell ref="K91:M91"/>
    <mergeCell ref="B86:D86"/>
    <mergeCell ref="K86:M86"/>
    <mergeCell ref="B87:D87"/>
    <mergeCell ref="K87:M87"/>
    <mergeCell ref="B88:D88"/>
    <mergeCell ref="K88:M88"/>
    <mergeCell ref="B83:D83"/>
    <mergeCell ref="K83:M83"/>
    <mergeCell ref="B84:D84"/>
    <mergeCell ref="K84:M84"/>
    <mergeCell ref="B85:D85"/>
    <mergeCell ref="K85:M85"/>
    <mergeCell ref="B80:D80"/>
    <mergeCell ref="K80:M80"/>
    <mergeCell ref="B81:D81"/>
    <mergeCell ref="K81:M81"/>
    <mergeCell ref="B82:D82"/>
    <mergeCell ref="K82:M82"/>
    <mergeCell ref="B77:D77"/>
    <mergeCell ref="K77:M77"/>
    <mergeCell ref="B78:D78"/>
    <mergeCell ref="K78:M78"/>
    <mergeCell ref="B79:D79"/>
    <mergeCell ref="K79:M79"/>
    <mergeCell ref="B74:D74"/>
    <mergeCell ref="K74:M74"/>
    <mergeCell ref="B75:D75"/>
    <mergeCell ref="K75:M75"/>
    <mergeCell ref="B76:D76"/>
    <mergeCell ref="K76:M76"/>
    <mergeCell ref="B71:D71"/>
    <mergeCell ref="K71:M71"/>
    <mergeCell ref="B72:D72"/>
    <mergeCell ref="K72:M72"/>
    <mergeCell ref="B73:D73"/>
    <mergeCell ref="K73:M73"/>
    <mergeCell ref="B175:D175"/>
    <mergeCell ref="K175:M175"/>
    <mergeCell ref="B176:D176"/>
    <mergeCell ref="K176:M176"/>
    <mergeCell ref="B65:D65"/>
    <mergeCell ref="K65:M65"/>
    <mergeCell ref="B66:D66"/>
    <mergeCell ref="K66:M66"/>
    <mergeCell ref="B67:D67"/>
    <mergeCell ref="K67:M67"/>
    <mergeCell ref="B68:D68"/>
    <mergeCell ref="K68:M68"/>
    <mergeCell ref="B69:D69"/>
    <mergeCell ref="K69:M69"/>
    <mergeCell ref="B70:D70"/>
    <mergeCell ref="K70:M70"/>
    <mergeCell ref="B172:D172"/>
    <mergeCell ref="K172:M172"/>
    <mergeCell ref="B173:D173"/>
    <mergeCell ref="K173:M173"/>
    <mergeCell ref="B174:D174"/>
    <mergeCell ref="K174:M174"/>
    <mergeCell ref="B169:D169"/>
    <mergeCell ref="K169:M169"/>
    <mergeCell ref="B170:D170"/>
    <mergeCell ref="K170:M170"/>
    <mergeCell ref="B171:D171"/>
    <mergeCell ref="K171:M171"/>
    <mergeCell ref="B166:D166"/>
    <mergeCell ref="K166:M166"/>
    <mergeCell ref="B167:D167"/>
    <mergeCell ref="K167:M167"/>
    <mergeCell ref="B168:D168"/>
    <mergeCell ref="K168:M168"/>
    <mergeCell ref="B163:D163"/>
    <mergeCell ref="K163:M163"/>
    <mergeCell ref="B164:D164"/>
    <mergeCell ref="K164:M164"/>
    <mergeCell ref="B165:D165"/>
    <mergeCell ref="K165:M165"/>
    <mergeCell ref="B160:D160"/>
    <mergeCell ref="K160:M160"/>
    <mergeCell ref="B161:D161"/>
    <mergeCell ref="K161:M161"/>
    <mergeCell ref="B162:D162"/>
    <mergeCell ref="K162:M162"/>
    <mergeCell ref="B157:D157"/>
    <mergeCell ref="K157:M157"/>
    <mergeCell ref="B158:D158"/>
    <mergeCell ref="K158:M158"/>
    <mergeCell ref="B159:D159"/>
    <mergeCell ref="K159:M159"/>
    <mergeCell ref="B154:D154"/>
    <mergeCell ref="K154:M154"/>
    <mergeCell ref="B155:D155"/>
    <mergeCell ref="K155:M155"/>
    <mergeCell ref="B156:D156"/>
    <mergeCell ref="K156:M156"/>
    <mergeCell ref="B151:D151"/>
    <mergeCell ref="K151:M151"/>
    <mergeCell ref="B152:D152"/>
    <mergeCell ref="K152:M152"/>
    <mergeCell ref="B153:D153"/>
    <mergeCell ref="K153:M153"/>
    <mergeCell ref="B148:D148"/>
    <mergeCell ref="K148:M148"/>
    <mergeCell ref="B149:D149"/>
    <mergeCell ref="K149:M149"/>
    <mergeCell ref="B150:D150"/>
    <mergeCell ref="K150:M150"/>
    <mergeCell ref="B145:D145"/>
    <mergeCell ref="K145:M145"/>
    <mergeCell ref="B146:D146"/>
    <mergeCell ref="K146:M146"/>
    <mergeCell ref="B147:D147"/>
    <mergeCell ref="K147:M147"/>
    <mergeCell ref="B142:D142"/>
    <mergeCell ref="K142:M142"/>
    <mergeCell ref="B143:D143"/>
    <mergeCell ref="K143:M143"/>
    <mergeCell ref="B144:D144"/>
    <mergeCell ref="K144:M144"/>
    <mergeCell ref="B139:D139"/>
    <mergeCell ref="K139:M139"/>
    <mergeCell ref="B140:D140"/>
    <mergeCell ref="K140:M140"/>
    <mergeCell ref="B141:D141"/>
    <mergeCell ref="K141:M141"/>
    <mergeCell ref="B136:D136"/>
    <mergeCell ref="K136:M136"/>
    <mergeCell ref="B137:D137"/>
    <mergeCell ref="K137:M137"/>
    <mergeCell ref="B138:D138"/>
    <mergeCell ref="K138:M138"/>
    <mergeCell ref="B133:D133"/>
    <mergeCell ref="K133:M133"/>
    <mergeCell ref="B134:D134"/>
    <mergeCell ref="K134:M134"/>
    <mergeCell ref="B135:D135"/>
    <mergeCell ref="K135:M135"/>
    <mergeCell ref="B130:D130"/>
    <mergeCell ref="K130:M130"/>
    <mergeCell ref="B131:D131"/>
    <mergeCell ref="K131:M131"/>
    <mergeCell ref="B132:D132"/>
    <mergeCell ref="K132:M132"/>
    <mergeCell ref="B127:D127"/>
    <mergeCell ref="K127:M127"/>
    <mergeCell ref="B128:D128"/>
    <mergeCell ref="K128:M128"/>
    <mergeCell ref="B129:D129"/>
    <mergeCell ref="K129:M129"/>
    <mergeCell ref="B121:D121"/>
    <mergeCell ref="K121:M121"/>
    <mergeCell ref="B122:D122"/>
    <mergeCell ref="K122:M122"/>
    <mergeCell ref="B123:D123"/>
    <mergeCell ref="K123:M123"/>
    <mergeCell ref="B124:D124"/>
    <mergeCell ref="K124:M124"/>
    <mergeCell ref="B125:D125"/>
    <mergeCell ref="K125:M125"/>
    <mergeCell ref="B126:D126"/>
    <mergeCell ref="K126:M126"/>
    <mergeCell ref="B207:D207"/>
    <mergeCell ref="K207:M207"/>
    <mergeCell ref="B204:D204"/>
    <mergeCell ref="K204:M204"/>
    <mergeCell ref="B205:D205"/>
    <mergeCell ref="K205:M205"/>
    <mergeCell ref="B206:D206"/>
    <mergeCell ref="K206:M206"/>
    <mergeCell ref="B201:D201"/>
    <mergeCell ref="K201:M201"/>
    <mergeCell ref="B202:D202"/>
    <mergeCell ref="K202:M202"/>
    <mergeCell ref="B203:D203"/>
    <mergeCell ref="K203:M203"/>
    <mergeCell ref="B198:D198"/>
    <mergeCell ref="K198:M198"/>
    <mergeCell ref="B199:D199"/>
    <mergeCell ref="K199:M199"/>
    <mergeCell ref="B200:D200"/>
    <mergeCell ref="K200:M200"/>
    <mergeCell ref="B195:D195"/>
    <mergeCell ref="K195:M195"/>
    <mergeCell ref="B196:D196"/>
    <mergeCell ref="K196:M196"/>
    <mergeCell ref="B197:D197"/>
    <mergeCell ref="K197:M197"/>
    <mergeCell ref="B193:D193"/>
    <mergeCell ref="K193:M193"/>
    <mergeCell ref="B194:D194"/>
    <mergeCell ref="K194:M194"/>
    <mergeCell ref="B189:D189"/>
    <mergeCell ref="K189:M189"/>
    <mergeCell ref="B190:D190"/>
    <mergeCell ref="K190:M190"/>
    <mergeCell ref="B191:D191"/>
    <mergeCell ref="K191:M191"/>
    <mergeCell ref="B177:D177"/>
    <mergeCell ref="K177:M177"/>
    <mergeCell ref="B178:D178"/>
    <mergeCell ref="K178:M178"/>
    <mergeCell ref="B179:D179"/>
    <mergeCell ref="K179:M179"/>
    <mergeCell ref="B180:D180"/>
    <mergeCell ref="K180:M180"/>
    <mergeCell ref="B181:D181"/>
    <mergeCell ref="K181:M181"/>
    <mergeCell ref="B182:D182"/>
    <mergeCell ref="K182:M182"/>
    <mergeCell ref="B214:N214"/>
    <mergeCell ref="B208:F208"/>
    <mergeCell ref="K208:M208"/>
    <mergeCell ref="A209:J209"/>
    <mergeCell ref="K209:M210"/>
    <mergeCell ref="A210:J210"/>
    <mergeCell ref="A211:M212"/>
    <mergeCell ref="B213:M213"/>
    <mergeCell ref="B186:D186"/>
    <mergeCell ref="K186:M186"/>
    <mergeCell ref="B187:D187"/>
    <mergeCell ref="K187:M187"/>
    <mergeCell ref="B188:D188"/>
    <mergeCell ref="K188:M188"/>
    <mergeCell ref="B183:D183"/>
    <mergeCell ref="K183:M183"/>
    <mergeCell ref="B184:D184"/>
    <mergeCell ref="K184:M184"/>
    <mergeCell ref="B185:D185"/>
    <mergeCell ref="K185:M185"/>
    <mergeCell ref="B192:D192"/>
    <mergeCell ref="K192:M192"/>
    <mergeCell ref="B8:D8"/>
    <mergeCell ref="K8:M8"/>
    <mergeCell ref="J6:J7"/>
    <mergeCell ref="I6:I7"/>
    <mergeCell ref="H6:H7"/>
    <mergeCell ref="K3:M3"/>
    <mergeCell ref="K2:M2"/>
    <mergeCell ref="A3:F3"/>
    <mergeCell ref="A5:A7"/>
    <mergeCell ref="B5:D7"/>
    <mergeCell ref="E5:E7"/>
    <mergeCell ref="F5:F7"/>
    <mergeCell ref="K5:M7"/>
    <mergeCell ref="G5:J5"/>
    <mergeCell ref="G6:G7"/>
  </mergeCells>
  <phoneticPr fontId="5"/>
  <conditionalFormatting sqref="B8:M8 B208:M208">
    <cfRule type="containsBlanks" dxfId="8" priority="13">
      <formula>LEN(TRIM(B8))=0</formula>
    </cfRule>
  </conditionalFormatting>
  <conditionalFormatting sqref="B205:M207">
    <cfRule type="containsBlanks" dxfId="7" priority="8">
      <formula>LEN(TRIM(B205))=0</formula>
    </cfRule>
  </conditionalFormatting>
  <conditionalFormatting sqref="B177:M204">
    <cfRule type="containsBlanks" dxfId="6" priority="7">
      <formula>LEN(TRIM(B177))=0</formula>
    </cfRule>
  </conditionalFormatting>
  <conditionalFormatting sqref="B149:M176">
    <cfRule type="containsBlanks" dxfId="5" priority="6">
      <formula>LEN(TRIM(B149))=0</formula>
    </cfRule>
  </conditionalFormatting>
  <conditionalFormatting sqref="B121:M148">
    <cfRule type="containsBlanks" dxfId="4" priority="5">
      <formula>LEN(TRIM(B121))=0</formula>
    </cfRule>
  </conditionalFormatting>
  <conditionalFormatting sqref="B93:M120">
    <cfRule type="containsBlanks" dxfId="3" priority="4">
      <formula>LEN(TRIM(B93))=0</formula>
    </cfRule>
  </conditionalFormatting>
  <conditionalFormatting sqref="B65:M92">
    <cfRule type="containsBlanks" dxfId="2" priority="3">
      <formula>LEN(TRIM(B65))=0</formula>
    </cfRule>
  </conditionalFormatting>
  <conditionalFormatting sqref="B37:M64">
    <cfRule type="containsBlanks" dxfId="1" priority="2">
      <formula>LEN(TRIM(B37))=0</formula>
    </cfRule>
  </conditionalFormatting>
  <conditionalFormatting sqref="B9:M36">
    <cfRule type="containsBlanks" dxfId="0" priority="1">
      <formula>LEN(TRIM(B9))=0</formula>
    </cfRule>
  </conditionalFormatting>
  <dataValidations count="6">
    <dataValidation type="custom" allowBlank="1" showInputMessage="1" showErrorMessage="1" sqref="N65704:N65723 N131240:N131259 N196776:N196795 N262312:N262331 N327848:N327867 N393384:N393403 N458920:N458939 N524456:N524475 N589992:N590011 N655528:N655547 N721064:N721083 N786600:N786619 N852136:N852155 N917672:N917691 N983208:N983227 WUL983208:WVM983227 VQX983208:VRY983227 WAT983208:WBU983227 HZ65704:JA65723 RV65704:SW65723 ABR65704:ACS65723 ALN65704:AMO65723 AVJ65704:AWK65723 BFF65704:BGG65723 BPB65704:BQC65723 BYX65704:BZY65723 CIT65704:CJU65723 CSP65704:CTQ65723 DCL65704:DDM65723 DMH65704:DNI65723 DWD65704:DXE65723 EFZ65704:EHA65723 EPV65704:EQW65723 EZR65704:FAS65723 FJN65704:FKO65723 FTJ65704:FUK65723 GDF65704:GEG65723 GNB65704:GOC65723 GWX65704:GXY65723 HGT65704:HHU65723 HQP65704:HRQ65723 IAL65704:IBM65723 IKH65704:ILI65723 IUD65704:IVE65723 JDZ65704:JFA65723 JNV65704:JOW65723 JXR65704:JYS65723 KHN65704:KIO65723 KRJ65704:KSK65723 LBF65704:LCG65723 LLB65704:LMC65723 LUX65704:LVY65723 MET65704:MFU65723 MOP65704:MPQ65723 MYL65704:MZM65723 NIH65704:NJI65723 NSD65704:NTE65723 OBZ65704:ODA65723 OLV65704:OMW65723 OVR65704:OWS65723 PFN65704:PGO65723 PPJ65704:PQK65723 PZF65704:QAG65723 QJB65704:QKC65723 QSX65704:QTY65723 RCT65704:RDU65723 RMP65704:RNQ65723 RWL65704:RXM65723 SGH65704:SHI65723 SQD65704:SRE65723 SZZ65704:TBA65723 TJV65704:TKW65723 TTR65704:TUS65723 UDN65704:UEO65723 UNJ65704:UOK65723 UXF65704:UYG65723 VHB65704:VIC65723 VQX65704:VRY65723 WAT65704:WBU65723 WKP65704:WLQ65723 WUL65704:WVM65723 HZ131240:JA131259 RV131240:SW131259 ABR131240:ACS131259 ALN131240:AMO131259 AVJ131240:AWK131259 BFF131240:BGG131259 BPB131240:BQC131259 BYX131240:BZY131259 CIT131240:CJU131259 CSP131240:CTQ131259 DCL131240:DDM131259 DMH131240:DNI131259 DWD131240:DXE131259 EFZ131240:EHA131259 EPV131240:EQW131259 EZR131240:FAS131259 FJN131240:FKO131259 FTJ131240:FUK131259 GDF131240:GEG131259 GNB131240:GOC131259 GWX131240:GXY131259 HGT131240:HHU131259 HQP131240:HRQ131259 IAL131240:IBM131259 IKH131240:ILI131259 IUD131240:IVE131259 JDZ131240:JFA131259 JNV131240:JOW131259 JXR131240:JYS131259 KHN131240:KIO131259 KRJ131240:KSK131259 LBF131240:LCG131259 LLB131240:LMC131259 LUX131240:LVY131259 MET131240:MFU131259 MOP131240:MPQ131259 MYL131240:MZM131259 NIH131240:NJI131259 NSD131240:NTE131259 OBZ131240:ODA131259 OLV131240:OMW131259 OVR131240:OWS131259 PFN131240:PGO131259 PPJ131240:PQK131259 PZF131240:QAG131259 QJB131240:QKC131259 QSX131240:QTY131259 RCT131240:RDU131259 RMP131240:RNQ131259 RWL131240:RXM131259 SGH131240:SHI131259 SQD131240:SRE131259 SZZ131240:TBA131259 TJV131240:TKW131259 TTR131240:TUS131259 UDN131240:UEO131259 UNJ131240:UOK131259 UXF131240:UYG131259 VHB131240:VIC131259 VQX131240:VRY131259 WAT131240:WBU131259 WKP131240:WLQ131259 WUL131240:WVM131259 HZ196776:JA196795 RV196776:SW196795 ABR196776:ACS196795 ALN196776:AMO196795 AVJ196776:AWK196795 BFF196776:BGG196795 BPB196776:BQC196795 BYX196776:BZY196795 CIT196776:CJU196795 CSP196776:CTQ196795 DCL196776:DDM196795 DMH196776:DNI196795 DWD196776:DXE196795 EFZ196776:EHA196795 EPV196776:EQW196795 EZR196776:FAS196795 FJN196776:FKO196795 FTJ196776:FUK196795 GDF196776:GEG196795 GNB196776:GOC196795 GWX196776:GXY196795 HGT196776:HHU196795 HQP196776:HRQ196795 IAL196776:IBM196795 IKH196776:ILI196795 IUD196776:IVE196795 JDZ196776:JFA196795 JNV196776:JOW196795 JXR196776:JYS196795 KHN196776:KIO196795 KRJ196776:KSK196795 LBF196776:LCG196795 LLB196776:LMC196795 LUX196776:LVY196795 MET196776:MFU196795 MOP196776:MPQ196795 MYL196776:MZM196795 NIH196776:NJI196795 NSD196776:NTE196795 OBZ196776:ODA196795 OLV196776:OMW196795 OVR196776:OWS196795 PFN196776:PGO196795 PPJ196776:PQK196795 PZF196776:QAG196795 QJB196776:QKC196795 QSX196776:QTY196795 RCT196776:RDU196795 RMP196776:RNQ196795 RWL196776:RXM196795 SGH196776:SHI196795 SQD196776:SRE196795 SZZ196776:TBA196795 TJV196776:TKW196795 TTR196776:TUS196795 UDN196776:UEO196795 UNJ196776:UOK196795 UXF196776:UYG196795 VHB196776:VIC196795 VQX196776:VRY196795 WAT196776:WBU196795 WKP196776:WLQ196795 WUL196776:WVM196795 HZ262312:JA262331 RV262312:SW262331 ABR262312:ACS262331 ALN262312:AMO262331 AVJ262312:AWK262331 BFF262312:BGG262331 BPB262312:BQC262331 BYX262312:BZY262331 CIT262312:CJU262331 CSP262312:CTQ262331 DCL262312:DDM262331 DMH262312:DNI262331 DWD262312:DXE262331 EFZ262312:EHA262331 EPV262312:EQW262331 EZR262312:FAS262331 FJN262312:FKO262331 FTJ262312:FUK262331 GDF262312:GEG262331 GNB262312:GOC262331 GWX262312:GXY262331 HGT262312:HHU262331 HQP262312:HRQ262331 IAL262312:IBM262331 IKH262312:ILI262331 IUD262312:IVE262331 JDZ262312:JFA262331 JNV262312:JOW262331 JXR262312:JYS262331 KHN262312:KIO262331 KRJ262312:KSK262331 LBF262312:LCG262331 LLB262312:LMC262331 LUX262312:LVY262331 MET262312:MFU262331 MOP262312:MPQ262331 MYL262312:MZM262331 NIH262312:NJI262331 NSD262312:NTE262331 OBZ262312:ODA262331 OLV262312:OMW262331 OVR262312:OWS262331 PFN262312:PGO262331 PPJ262312:PQK262331 PZF262312:QAG262331 QJB262312:QKC262331 QSX262312:QTY262331 RCT262312:RDU262331 RMP262312:RNQ262331 RWL262312:RXM262331 SGH262312:SHI262331 SQD262312:SRE262331 SZZ262312:TBA262331 TJV262312:TKW262331 TTR262312:TUS262331 UDN262312:UEO262331 UNJ262312:UOK262331 UXF262312:UYG262331 VHB262312:VIC262331 VQX262312:VRY262331 WAT262312:WBU262331 WKP262312:WLQ262331 WUL262312:WVM262331 HZ327848:JA327867 RV327848:SW327867 ABR327848:ACS327867 ALN327848:AMO327867 AVJ327848:AWK327867 BFF327848:BGG327867 BPB327848:BQC327867 BYX327848:BZY327867 CIT327848:CJU327867 CSP327848:CTQ327867 DCL327848:DDM327867 DMH327848:DNI327867 DWD327848:DXE327867 EFZ327848:EHA327867 EPV327848:EQW327867 EZR327848:FAS327867 FJN327848:FKO327867 FTJ327848:FUK327867 GDF327848:GEG327867 GNB327848:GOC327867 GWX327848:GXY327867 HGT327848:HHU327867 HQP327848:HRQ327867 IAL327848:IBM327867 IKH327848:ILI327867 IUD327848:IVE327867 JDZ327848:JFA327867 JNV327848:JOW327867 JXR327848:JYS327867 KHN327848:KIO327867 KRJ327848:KSK327867 LBF327848:LCG327867 LLB327848:LMC327867 LUX327848:LVY327867 MET327848:MFU327867 MOP327848:MPQ327867 MYL327848:MZM327867 NIH327848:NJI327867 NSD327848:NTE327867 OBZ327848:ODA327867 OLV327848:OMW327867 OVR327848:OWS327867 PFN327848:PGO327867 PPJ327848:PQK327867 PZF327848:QAG327867 QJB327848:QKC327867 QSX327848:QTY327867 RCT327848:RDU327867 RMP327848:RNQ327867 RWL327848:RXM327867 SGH327848:SHI327867 SQD327848:SRE327867 SZZ327848:TBA327867 TJV327848:TKW327867 TTR327848:TUS327867 UDN327848:UEO327867 UNJ327848:UOK327867 UXF327848:UYG327867 VHB327848:VIC327867 VQX327848:VRY327867 WAT327848:WBU327867 WKP327848:WLQ327867 WUL327848:WVM327867 HZ393384:JA393403 RV393384:SW393403 ABR393384:ACS393403 ALN393384:AMO393403 AVJ393384:AWK393403 BFF393384:BGG393403 BPB393384:BQC393403 BYX393384:BZY393403 CIT393384:CJU393403 CSP393384:CTQ393403 DCL393384:DDM393403 DMH393384:DNI393403 DWD393384:DXE393403 EFZ393384:EHA393403 EPV393384:EQW393403 EZR393384:FAS393403 FJN393384:FKO393403 FTJ393384:FUK393403 GDF393384:GEG393403 GNB393384:GOC393403 GWX393384:GXY393403 HGT393384:HHU393403 HQP393384:HRQ393403 IAL393384:IBM393403 IKH393384:ILI393403 IUD393384:IVE393403 JDZ393384:JFA393403 JNV393384:JOW393403 JXR393384:JYS393403 KHN393384:KIO393403 KRJ393384:KSK393403 LBF393384:LCG393403 LLB393384:LMC393403 LUX393384:LVY393403 MET393384:MFU393403 MOP393384:MPQ393403 MYL393384:MZM393403 NIH393384:NJI393403 NSD393384:NTE393403 OBZ393384:ODA393403 OLV393384:OMW393403 OVR393384:OWS393403 PFN393384:PGO393403 PPJ393384:PQK393403 PZF393384:QAG393403 QJB393384:QKC393403 QSX393384:QTY393403 RCT393384:RDU393403 RMP393384:RNQ393403 RWL393384:RXM393403 SGH393384:SHI393403 SQD393384:SRE393403 SZZ393384:TBA393403 TJV393384:TKW393403 TTR393384:TUS393403 UDN393384:UEO393403 UNJ393384:UOK393403 UXF393384:UYG393403 VHB393384:VIC393403 VQX393384:VRY393403 WAT393384:WBU393403 WKP393384:WLQ393403 WUL393384:WVM393403 HZ458920:JA458939 RV458920:SW458939 ABR458920:ACS458939 ALN458920:AMO458939 AVJ458920:AWK458939 BFF458920:BGG458939 BPB458920:BQC458939 BYX458920:BZY458939 CIT458920:CJU458939 CSP458920:CTQ458939 DCL458920:DDM458939 DMH458920:DNI458939 DWD458920:DXE458939 EFZ458920:EHA458939 EPV458920:EQW458939 EZR458920:FAS458939 FJN458920:FKO458939 FTJ458920:FUK458939 GDF458920:GEG458939 GNB458920:GOC458939 GWX458920:GXY458939 HGT458920:HHU458939 HQP458920:HRQ458939 IAL458920:IBM458939 IKH458920:ILI458939 IUD458920:IVE458939 JDZ458920:JFA458939 JNV458920:JOW458939 JXR458920:JYS458939 KHN458920:KIO458939 KRJ458920:KSK458939 LBF458920:LCG458939 LLB458920:LMC458939 LUX458920:LVY458939 MET458920:MFU458939 MOP458920:MPQ458939 MYL458920:MZM458939 NIH458920:NJI458939 NSD458920:NTE458939 OBZ458920:ODA458939 OLV458920:OMW458939 OVR458920:OWS458939 PFN458920:PGO458939 PPJ458920:PQK458939 PZF458920:QAG458939 QJB458920:QKC458939 QSX458920:QTY458939 RCT458920:RDU458939 RMP458920:RNQ458939 RWL458920:RXM458939 SGH458920:SHI458939 SQD458920:SRE458939 SZZ458920:TBA458939 TJV458920:TKW458939 TTR458920:TUS458939 UDN458920:UEO458939 UNJ458920:UOK458939 UXF458920:UYG458939 VHB458920:VIC458939 VQX458920:VRY458939 WAT458920:WBU458939 WKP458920:WLQ458939 WUL458920:WVM458939 HZ524456:JA524475 RV524456:SW524475 ABR524456:ACS524475 ALN524456:AMO524475 AVJ524456:AWK524475 BFF524456:BGG524475 BPB524456:BQC524475 BYX524456:BZY524475 CIT524456:CJU524475 CSP524456:CTQ524475 DCL524456:DDM524475 DMH524456:DNI524475 DWD524456:DXE524475 EFZ524456:EHA524475 EPV524456:EQW524475 EZR524456:FAS524475 FJN524456:FKO524475 FTJ524456:FUK524475 GDF524456:GEG524475 GNB524456:GOC524475 GWX524456:GXY524475 HGT524456:HHU524475 HQP524456:HRQ524475 IAL524456:IBM524475 IKH524456:ILI524475 IUD524456:IVE524475 JDZ524456:JFA524475 JNV524456:JOW524475 JXR524456:JYS524475 KHN524456:KIO524475 KRJ524456:KSK524475 LBF524456:LCG524475 LLB524456:LMC524475 LUX524456:LVY524475 MET524456:MFU524475 MOP524456:MPQ524475 MYL524456:MZM524475 NIH524456:NJI524475 NSD524456:NTE524475 OBZ524456:ODA524475 OLV524456:OMW524475 OVR524456:OWS524475 PFN524456:PGO524475 PPJ524456:PQK524475 PZF524456:QAG524475 QJB524456:QKC524475 QSX524456:QTY524475 RCT524456:RDU524475 RMP524456:RNQ524475 RWL524456:RXM524475 SGH524456:SHI524475 SQD524456:SRE524475 SZZ524456:TBA524475 TJV524456:TKW524475 TTR524456:TUS524475 UDN524456:UEO524475 UNJ524456:UOK524475 UXF524456:UYG524475 VHB524456:VIC524475 VQX524456:VRY524475 WAT524456:WBU524475 WKP524456:WLQ524475 WUL524456:WVM524475 HZ589992:JA590011 RV589992:SW590011 ABR589992:ACS590011 ALN589992:AMO590011 AVJ589992:AWK590011 BFF589992:BGG590011 BPB589992:BQC590011 BYX589992:BZY590011 CIT589992:CJU590011 CSP589992:CTQ590011 DCL589992:DDM590011 DMH589992:DNI590011 DWD589992:DXE590011 EFZ589992:EHA590011 EPV589992:EQW590011 EZR589992:FAS590011 FJN589992:FKO590011 FTJ589992:FUK590011 GDF589992:GEG590011 GNB589992:GOC590011 GWX589992:GXY590011 HGT589992:HHU590011 HQP589992:HRQ590011 IAL589992:IBM590011 IKH589992:ILI590011 IUD589992:IVE590011 JDZ589992:JFA590011 JNV589992:JOW590011 JXR589992:JYS590011 KHN589992:KIO590011 KRJ589992:KSK590011 LBF589992:LCG590011 LLB589992:LMC590011 LUX589992:LVY590011 MET589992:MFU590011 MOP589992:MPQ590011 MYL589992:MZM590011 NIH589992:NJI590011 NSD589992:NTE590011 OBZ589992:ODA590011 OLV589992:OMW590011 OVR589992:OWS590011 PFN589992:PGO590011 PPJ589992:PQK590011 PZF589992:QAG590011 QJB589992:QKC590011 QSX589992:QTY590011 RCT589992:RDU590011 RMP589992:RNQ590011 RWL589992:RXM590011 SGH589992:SHI590011 SQD589992:SRE590011 SZZ589992:TBA590011 TJV589992:TKW590011 TTR589992:TUS590011 UDN589992:UEO590011 UNJ589992:UOK590011 UXF589992:UYG590011 VHB589992:VIC590011 VQX589992:VRY590011 WAT589992:WBU590011 WKP589992:WLQ590011 WUL589992:WVM590011 HZ655528:JA655547 RV655528:SW655547 ABR655528:ACS655547 ALN655528:AMO655547 AVJ655528:AWK655547 BFF655528:BGG655547 BPB655528:BQC655547 BYX655528:BZY655547 CIT655528:CJU655547 CSP655528:CTQ655547 DCL655528:DDM655547 DMH655528:DNI655547 DWD655528:DXE655547 EFZ655528:EHA655547 EPV655528:EQW655547 EZR655528:FAS655547 FJN655528:FKO655547 FTJ655528:FUK655547 GDF655528:GEG655547 GNB655528:GOC655547 GWX655528:GXY655547 HGT655528:HHU655547 HQP655528:HRQ655547 IAL655528:IBM655547 IKH655528:ILI655547 IUD655528:IVE655547 JDZ655528:JFA655547 JNV655528:JOW655547 JXR655528:JYS655547 KHN655528:KIO655547 KRJ655528:KSK655547 LBF655528:LCG655547 LLB655528:LMC655547 LUX655528:LVY655547 MET655528:MFU655547 MOP655528:MPQ655547 MYL655528:MZM655547 NIH655528:NJI655547 NSD655528:NTE655547 OBZ655528:ODA655547 OLV655528:OMW655547 OVR655528:OWS655547 PFN655528:PGO655547 PPJ655528:PQK655547 PZF655528:QAG655547 QJB655528:QKC655547 QSX655528:QTY655547 RCT655528:RDU655547 RMP655528:RNQ655547 RWL655528:RXM655547 SGH655528:SHI655547 SQD655528:SRE655547 SZZ655528:TBA655547 TJV655528:TKW655547 TTR655528:TUS655547 UDN655528:UEO655547 UNJ655528:UOK655547 UXF655528:UYG655547 VHB655528:VIC655547 VQX655528:VRY655547 WAT655528:WBU655547 WKP655528:WLQ655547 WUL655528:WVM655547 HZ721064:JA721083 RV721064:SW721083 ABR721064:ACS721083 ALN721064:AMO721083 AVJ721064:AWK721083 BFF721064:BGG721083 BPB721064:BQC721083 BYX721064:BZY721083 CIT721064:CJU721083 CSP721064:CTQ721083 DCL721064:DDM721083 DMH721064:DNI721083 DWD721064:DXE721083 EFZ721064:EHA721083 EPV721064:EQW721083 EZR721064:FAS721083 FJN721064:FKO721083 FTJ721064:FUK721083 GDF721064:GEG721083 GNB721064:GOC721083 GWX721064:GXY721083 HGT721064:HHU721083 HQP721064:HRQ721083 IAL721064:IBM721083 IKH721064:ILI721083 IUD721064:IVE721083 JDZ721064:JFA721083 JNV721064:JOW721083 JXR721064:JYS721083 KHN721064:KIO721083 KRJ721064:KSK721083 LBF721064:LCG721083 LLB721064:LMC721083 LUX721064:LVY721083 MET721064:MFU721083 MOP721064:MPQ721083 MYL721064:MZM721083 NIH721064:NJI721083 NSD721064:NTE721083 OBZ721064:ODA721083 OLV721064:OMW721083 OVR721064:OWS721083 PFN721064:PGO721083 PPJ721064:PQK721083 PZF721064:QAG721083 QJB721064:QKC721083 QSX721064:QTY721083 RCT721064:RDU721083 RMP721064:RNQ721083 RWL721064:RXM721083 SGH721064:SHI721083 SQD721064:SRE721083 SZZ721064:TBA721083 TJV721064:TKW721083 TTR721064:TUS721083 UDN721064:UEO721083 UNJ721064:UOK721083 UXF721064:UYG721083 VHB721064:VIC721083 VQX721064:VRY721083 WAT721064:WBU721083 WKP721064:WLQ721083 WUL721064:WVM721083 HZ786600:JA786619 RV786600:SW786619 ABR786600:ACS786619 ALN786600:AMO786619 AVJ786600:AWK786619 BFF786600:BGG786619 BPB786600:BQC786619 BYX786600:BZY786619 CIT786600:CJU786619 CSP786600:CTQ786619 DCL786600:DDM786619 DMH786600:DNI786619 DWD786600:DXE786619 EFZ786600:EHA786619 EPV786600:EQW786619 EZR786600:FAS786619 FJN786600:FKO786619 FTJ786600:FUK786619 GDF786600:GEG786619 GNB786600:GOC786619 GWX786600:GXY786619 HGT786600:HHU786619 HQP786600:HRQ786619 IAL786600:IBM786619 IKH786600:ILI786619 IUD786600:IVE786619 JDZ786600:JFA786619 JNV786600:JOW786619 JXR786600:JYS786619 KHN786600:KIO786619 KRJ786600:KSK786619 LBF786600:LCG786619 LLB786600:LMC786619 LUX786600:LVY786619 MET786600:MFU786619 MOP786600:MPQ786619 MYL786600:MZM786619 NIH786600:NJI786619 NSD786600:NTE786619 OBZ786600:ODA786619 OLV786600:OMW786619 OVR786600:OWS786619 PFN786600:PGO786619 PPJ786600:PQK786619 PZF786600:QAG786619 QJB786600:QKC786619 QSX786600:QTY786619 RCT786600:RDU786619 RMP786600:RNQ786619 RWL786600:RXM786619 SGH786600:SHI786619 SQD786600:SRE786619 SZZ786600:TBA786619 TJV786600:TKW786619 TTR786600:TUS786619 UDN786600:UEO786619 UNJ786600:UOK786619 UXF786600:UYG786619 VHB786600:VIC786619 VQX786600:VRY786619 WAT786600:WBU786619 WKP786600:WLQ786619 WUL786600:WVM786619 HZ852136:JA852155 RV852136:SW852155 ABR852136:ACS852155 ALN852136:AMO852155 AVJ852136:AWK852155 BFF852136:BGG852155 BPB852136:BQC852155 BYX852136:BZY852155 CIT852136:CJU852155 CSP852136:CTQ852155 DCL852136:DDM852155 DMH852136:DNI852155 DWD852136:DXE852155 EFZ852136:EHA852155 EPV852136:EQW852155 EZR852136:FAS852155 FJN852136:FKO852155 FTJ852136:FUK852155 GDF852136:GEG852155 GNB852136:GOC852155 GWX852136:GXY852155 HGT852136:HHU852155 HQP852136:HRQ852155 IAL852136:IBM852155 IKH852136:ILI852155 IUD852136:IVE852155 JDZ852136:JFA852155 JNV852136:JOW852155 JXR852136:JYS852155 KHN852136:KIO852155 KRJ852136:KSK852155 LBF852136:LCG852155 LLB852136:LMC852155 LUX852136:LVY852155 MET852136:MFU852155 MOP852136:MPQ852155 MYL852136:MZM852155 NIH852136:NJI852155 NSD852136:NTE852155 OBZ852136:ODA852155 OLV852136:OMW852155 OVR852136:OWS852155 PFN852136:PGO852155 PPJ852136:PQK852155 PZF852136:QAG852155 QJB852136:QKC852155 QSX852136:QTY852155 RCT852136:RDU852155 RMP852136:RNQ852155 RWL852136:RXM852155 SGH852136:SHI852155 SQD852136:SRE852155 SZZ852136:TBA852155 TJV852136:TKW852155 TTR852136:TUS852155 UDN852136:UEO852155 UNJ852136:UOK852155 UXF852136:UYG852155 VHB852136:VIC852155 VQX852136:VRY852155 WAT852136:WBU852155 WKP852136:WLQ852155 WUL852136:WVM852155 HZ917672:JA917691 RV917672:SW917691 ABR917672:ACS917691 ALN917672:AMO917691 AVJ917672:AWK917691 BFF917672:BGG917691 BPB917672:BQC917691 BYX917672:BZY917691 CIT917672:CJU917691 CSP917672:CTQ917691 DCL917672:DDM917691 DMH917672:DNI917691 DWD917672:DXE917691 EFZ917672:EHA917691 EPV917672:EQW917691 EZR917672:FAS917691 FJN917672:FKO917691 FTJ917672:FUK917691 GDF917672:GEG917691 GNB917672:GOC917691 GWX917672:GXY917691 HGT917672:HHU917691 HQP917672:HRQ917691 IAL917672:IBM917691 IKH917672:ILI917691 IUD917672:IVE917691 JDZ917672:JFA917691 JNV917672:JOW917691 JXR917672:JYS917691 KHN917672:KIO917691 KRJ917672:KSK917691 LBF917672:LCG917691 LLB917672:LMC917691 LUX917672:LVY917691 MET917672:MFU917691 MOP917672:MPQ917691 MYL917672:MZM917691 NIH917672:NJI917691 NSD917672:NTE917691 OBZ917672:ODA917691 OLV917672:OMW917691 OVR917672:OWS917691 PFN917672:PGO917691 PPJ917672:PQK917691 PZF917672:QAG917691 QJB917672:QKC917691 QSX917672:QTY917691 RCT917672:RDU917691 RMP917672:RNQ917691 RWL917672:RXM917691 SGH917672:SHI917691 SQD917672:SRE917691 SZZ917672:TBA917691 TJV917672:TKW917691 TTR917672:TUS917691 UDN917672:UEO917691 UNJ917672:UOK917691 UXF917672:UYG917691 VHB917672:VIC917691 VQX917672:VRY917691 WAT917672:WBU917691 WKP917672:WLQ917691 WUL917672:WVM917691 HZ983208:JA983227 RV983208:SW983227 ABR983208:ACS983227 ALN983208:AMO983227 AVJ983208:AWK983227 BFF983208:BGG983227 BPB983208:BQC983227 BYX983208:BZY983227 CIT983208:CJU983227 CSP983208:CTQ983227 DCL983208:DDM983227 DMH983208:DNI983227 DWD983208:DXE983227 EFZ983208:EHA983227 EPV983208:EQW983227 EZR983208:FAS983227 FJN983208:FKO983227 FTJ983208:FUK983227 GDF983208:GEG983227 GNB983208:GOC983227 GWX983208:GXY983227 HGT983208:HHU983227 HQP983208:HRQ983227 IAL983208:IBM983227 IKH983208:ILI983227 IUD983208:IVE983227 JDZ983208:JFA983227 JNV983208:JOW983227 JXR983208:JYS983227 KHN983208:KIO983227 KRJ983208:KSK983227 LBF983208:LCG983227 LLB983208:LMC983227 LUX983208:LVY983227 MET983208:MFU983227 MOP983208:MPQ983227 MYL983208:MZM983227 NIH983208:NJI983227 NSD983208:NTE983227 OBZ983208:ODA983227 OLV983208:OMW983227 OVR983208:OWS983227 PFN983208:PGO983227 PPJ983208:PQK983227 PZF983208:QAG983227 QJB983208:QKC983227 QSX983208:QTY983227 RCT983208:RDU983227 RMP983208:RNQ983227 RWL983208:RXM983227 SGH983208:SHI983227 SQD983208:SRE983227 SZZ983208:TBA983227 TJV983208:TKW983227 TTR983208:TUS983227 UDN983208:UEO983227 UNJ983208:UOK983227 UXF983208:UYG983227 VHB983208:VIC983227 WKP983208:WLQ983227 G65705:M65724 G983209:M983228 G917673:M917692 G852137:M852156 G786601:M786620 G721065:M721084 G655529:M655548 G589993:M590012 G524457:M524476 G458921:M458940 G393385:M393404 G327849:M327868 G262313:M262332 G196777:M196796 G131241:M131260 HZ8:JA212 WUL8:WVM212 WKP8:WLQ212 WAT8:WBU212 VQX8:VRY212 VHB8:VIC212 UXF8:UYG212 UNJ8:UOK212 UDN8:UEO212 TTR8:TUS212 TJV8:TKW212 SZZ8:TBA212 SQD8:SRE212 SGH8:SHI212 RWL8:RXM212 RMP8:RNQ212 RCT8:RDU212 QSX8:QTY212 QJB8:QKC212 PZF8:QAG212 PPJ8:PQK212 PFN8:PGO212 OVR8:OWS212 OLV8:OMW212 OBZ8:ODA212 NSD8:NTE212 NIH8:NJI212 MYL8:MZM212 MOP8:MPQ212 MET8:MFU212 LUX8:LVY212 LLB8:LMC212 LBF8:LCG212 KRJ8:KSK212 KHN8:KIO212 JXR8:JYS212 JNV8:JOW212 JDZ8:JFA212 IUD8:IVE212 IKH8:ILI212 IAL8:IBM212 HQP8:HRQ212 HGT8:HHU212 GWX8:GXY212 GNB8:GOC212 GDF8:GEG212 FTJ8:FUK212 FJN8:FKO212 EZR8:FAS212 EPV8:EQW212 EFZ8:EHA212 DWD8:DXE212 DMH8:DNI212 DCL8:DDM212 CSP8:CTQ212 CIT8:CJU212 BYX8:BZY212 BPB8:BQC212 BFF8:BGG212 AVJ8:AWK212 ALN8:AMO212 ABR8:ACS212 RV8:SW212 N8:N212">
      <formula1>IF(#REF!="×","")</formula1>
    </dataValidation>
    <dataValidation type="list" allowBlank="1" showInputMessage="1" showErrorMessage="1" sqref="WUH983208:WUH983227 HV65704:HV65723 RR65704:RR65723 ABN65704:ABN65723 ALJ65704:ALJ65723 AVF65704:AVF65723 BFB65704:BFB65723 BOX65704:BOX65723 BYT65704:BYT65723 CIP65704:CIP65723 CSL65704:CSL65723 DCH65704:DCH65723 DMD65704:DMD65723 DVZ65704:DVZ65723 EFV65704:EFV65723 EPR65704:EPR65723 EZN65704:EZN65723 FJJ65704:FJJ65723 FTF65704:FTF65723 GDB65704:GDB65723 GMX65704:GMX65723 GWT65704:GWT65723 HGP65704:HGP65723 HQL65704:HQL65723 IAH65704:IAH65723 IKD65704:IKD65723 ITZ65704:ITZ65723 JDV65704:JDV65723 JNR65704:JNR65723 JXN65704:JXN65723 KHJ65704:KHJ65723 KRF65704:KRF65723 LBB65704:LBB65723 LKX65704:LKX65723 LUT65704:LUT65723 MEP65704:MEP65723 MOL65704:MOL65723 MYH65704:MYH65723 NID65704:NID65723 NRZ65704:NRZ65723 OBV65704:OBV65723 OLR65704:OLR65723 OVN65704:OVN65723 PFJ65704:PFJ65723 PPF65704:PPF65723 PZB65704:PZB65723 QIX65704:QIX65723 QST65704:QST65723 RCP65704:RCP65723 RML65704:RML65723 RWH65704:RWH65723 SGD65704:SGD65723 SPZ65704:SPZ65723 SZV65704:SZV65723 TJR65704:TJR65723 TTN65704:TTN65723 UDJ65704:UDJ65723 UNF65704:UNF65723 UXB65704:UXB65723 VGX65704:VGX65723 VQT65704:VQT65723 WAP65704:WAP65723 WKL65704:WKL65723 WUH65704:WUH65723 HV131240:HV131259 RR131240:RR131259 ABN131240:ABN131259 ALJ131240:ALJ131259 AVF131240:AVF131259 BFB131240:BFB131259 BOX131240:BOX131259 BYT131240:BYT131259 CIP131240:CIP131259 CSL131240:CSL131259 DCH131240:DCH131259 DMD131240:DMD131259 DVZ131240:DVZ131259 EFV131240:EFV131259 EPR131240:EPR131259 EZN131240:EZN131259 FJJ131240:FJJ131259 FTF131240:FTF131259 GDB131240:GDB131259 GMX131240:GMX131259 GWT131240:GWT131259 HGP131240:HGP131259 HQL131240:HQL131259 IAH131240:IAH131259 IKD131240:IKD131259 ITZ131240:ITZ131259 JDV131240:JDV131259 JNR131240:JNR131259 JXN131240:JXN131259 KHJ131240:KHJ131259 KRF131240:KRF131259 LBB131240:LBB131259 LKX131240:LKX131259 LUT131240:LUT131259 MEP131240:MEP131259 MOL131240:MOL131259 MYH131240:MYH131259 NID131240:NID131259 NRZ131240:NRZ131259 OBV131240:OBV131259 OLR131240:OLR131259 OVN131240:OVN131259 PFJ131240:PFJ131259 PPF131240:PPF131259 PZB131240:PZB131259 QIX131240:QIX131259 QST131240:QST131259 RCP131240:RCP131259 RML131240:RML131259 RWH131240:RWH131259 SGD131240:SGD131259 SPZ131240:SPZ131259 SZV131240:SZV131259 TJR131240:TJR131259 TTN131240:TTN131259 UDJ131240:UDJ131259 UNF131240:UNF131259 UXB131240:UXB131259 VGX131240:VGX131259 VQT131240:VQT131259 WAP131240:WAP131259 WKL131240:WKL131259 WUH131240:WUH131259 HV196776:HV196795 RR196776:RR196795 ABN196776:ABN196795 ALJ196776:ALJ196795 AVF196776:AVF196795 BFB196776:BFB196795 BOX196776:BOX196795 BYT196776:BYT196795 CIP196776:CIP196795 CSL196776:CSL196795 DCH196776:DCH196795 DMD196776:DMD196795 DVZ196776:DVZ196795 EFV196776:EFV196795 EPR196776:EPR196795 EZN196776:EZN196795 FJJ196776:FJJ196795 FTF196776:FTF196795 GDB196776:GDB196795 GMX196776:GMX196795 GWT196776:GWT196795 HGP196776:HGP196795 HQL196776:HQL196795 IAH196776:IAH196795 IKD196776:IKD196795 ITZ196776:ITZ196795 JDV196776:JDV196795 JNR196776:JNR196795 JXN196776:JXN196795 KHJ196776:KHJ196795 KRF196776:KRF196795 LBB196776:LBB196795 LKX196776:LKX196795 LUT196776:LUT196795 MEP196776:MEP196795 MOL196776:MOL196795 MYH196776:MYH196795 NID196776:NID196795 NRZ196776:NRZ196795 OBV196776:OBV196795 OLR196776:OLR196795 OVN196776:OVN196795 PFJ196776:PFJ196795 PPF196776:PPF196795 PZB196776:PZB196795 QIX196776:QIX196795 QST196776:QST196795 RCP196776:RCP196795 RML196776:RML196795 RWH196776:RWH196795 SGD196776:SGD196795 SPZ196776:SPZ196795 SZV196776:SZV196795 TJR196776:TJR196795 TTN196776:TTN196795 UDJ196776:UDJ196795 UNF196776:UNF196795 UXB196776:UXB196795 VGX196776:VGX196795 VQT196776:VQT196795 WAP196776:WAP196795 WKL196776:WKL196795 WUH196776:WUH196795 HV262312:HV262331 RR262312:RR262331 ABN262312:ABN262331 ALJ262312:ALJ262331 AVF262312:AVF262331 BFB262312:BFB262331 BOX262312:BOX262331 BYT262312:BYT262331 CIP262312:CIP262331 CSL262312:CSL262331 DCH262312:DCH262331 DMD262312:DMD262331 DVZ262312:DVZ262331 EFV262312:EFV262331 EPR262312:EPR262331 EZN262312:EZN262331 FJJ262312:FJJ262331 FTF262312:FTF262331 GDB262312:GDB262331 GMX262312:GMX262331 GWT262312:GWT262331 HGP262312:HGP262331 HQL262312:HQL262331 IAH262312:IAH262331 IKD262312:IKD262331 ITZ262312:ITZ262331 JDV262312:JDV262331 JNR262312:JNR262331 JXN262312:JXN262331 KHJ262312:KHJ262331 KRF262312:KRF262331 LBB262312:LBB262331 LKX262312:LKX262331 LUT262312:LUT262331 MEP262312:MEP262331 MOL262312:MOL262331 MYH262312:MYH262331 NID262312:NID262331 NRZ262312:NRZ262331 OBV262312:OBV262331 OLR262312:OLR262331 OVN262312:OVN262331 PFJ262312:PFJ262331 PPF262312:PPF262331 PZB262312:PZB262331 QIX262312:QIX262331 QST262312:QST262331 RCP262312:RCP262331 RML262312:RML262331 RWH262312:RWH262331 SGD262312:SGD262331 SPZ262312:SPZ262331 SZV262312:SZV262331 TJR262312:TJR262331 TTN262312:TTN262331 UDJ262312:UDJ262331 UNF262312:UNF262331 UXB262312:UXB262331 VGX262312:VGX262331 VQT262312:VQT262331 WAP262312:WAP262331 WKL262312:WKL262331 WUH262312:WUH262331 HV327848:HV327867 RR327848:RR327867 ABN327848:ABN327867 ALJ327848:ALJ327867 AVF327848:AVF327867 BFB327848:BFB327867 BOX327848:BOX327867 BYT327848:BYT327867 CIP327848:CIP327867 CSL327848:CSL327867 DCH327848:DCH327867 DMD327848:DMD327867 DVZ327848:DVZ327867 EFV327848:EFV327867 EPR327848:EPR327867 EZN327848:EZN327867 FJJ327848:FJJ327867 FTF327848:FTF327867 GDB327848:GDB327867 GMX327848:GMX327867 GWT327848:GWT327867 HGP327848:HGP327867 HQL327848:HQL327867 IAH327848:IAH327867 IKD327848:IKD327867 ITZ327848:ITZ327867 JDV327848:JDV327867 JNR327848:JNR327867 JXN327848:JXN327867 KHJ327848:KHJ327867 KRF327848:KRF327867 LBB327848:LBB327867 LKX327848:LKX327867 LUT327848:LUT327867 MEP327848:MEP327867 MOL327848:MOL327867 MYH327848:MYH327867 NID327848:NID327867 NRZ327848:NRZ327867 OBV327848:OBV327867 OLR327848:OLR327867 OVN327848:OVN327867 PFJ327848:PFJ327867 PPF327848:PPF327867 PZB327848:PZB327867 QIX327848:QIX327867 QST327848:QST327867 RCP327848:RCP327867 RML327848:RML327867 RWH327848:RWH327867 SGD327848:SGD327867 SPZ327848:SPZ327867 SZV327848:SZV327867 TJR327848:TJR327867 TTN327848:TTN327867 UDJ327848:UDJ327867 UNF327848:UNF327867 UXB327848:UXB327867 VGX327848:VGX327867 VQT327848:VQT327867 WAP327848:WAP327867 WKL327848:WKL327867 WUH327848:WUH327867 HV393384:HV393403 RR393384:RR393403 ABN393384:ABN393403 ALJ393384:ALJ393403 AVF393384:AVF393403 BFB393384:BFB393403 BOX393384:BOX393403 BYT393384:BYT393403 CIP393384:CIP393403 CSL393384:CSL393403 DCH393384:DCH393403 DMD393384:DMD393403 DVZ393384:DVZ393403 EFV393384:EFV393403 EPR393384:EPR393403 EZN393384:EZN393403 FJJ393384:FJJ393403 FTF393384:FTF393403 GDB393384:GDB393403 GMX393384:GMX393403 GWT393384:GWT393403 HGP393384:HGP393403 HQL393384:HQL393403 IAH393384:IAH393403 IKD393384:IKD393403 ITZ393384:ITZ393403 JDV393384:JDV393403 JNR393384:JNR393403 JXN393384:JXN393403 KHJ393384:KHJ393403 KRF393384:KRF393403 LBB393384:LBB393403 LKX393384:LKX393403 LUT393384:LUT393403 MEP393384:MEP393403 MOL393384:MOL393403 MYH393384:MYH393403 NID393384:NID393403 NRZ393384:NRZ393403 OBV393384:OBV393403 OLR393384:OLR393403 OVN393384:OVN393403 PFJ393384:PFJ393403 PPF393384:PPF393403 PZB393384:PZB393403 QIX393384:QIX393403 QST393384:QST393403 RCP393384:RCP393403 RML393384:RML393403 RWH393384:RWH393403 SGD393384:SGD393403 SPZ393384:SPZ393403 SZV393384:SZV393403 TJR393384:TJR393403 TTN393384:TTN393403 UDJ393384:UDJ393403 UNF393384:UNF393403 UXB393384:UXB393403 VGX393384:VGX393403 VQT393384:VQT393403 WAP393384:WAP393403 WKL393384:WKL393403 WUH393384:WUH393403 HV458920:HV458939 RR458920:RR458939 ABN458920:ABN458939 ALJ458920:ALJ458939 AVF458920:AVF458939 BFB458920:BFB458939 BOX458920:BOX458939 BYT458920:BYT458939 CIP458920:CIP458939 CSL458920:CSL458939 DCH458920:DCH458939 DMD458920:DMD458939 DVZ458920:DVZ458939 EFV458920:EFV458939 EPR458920:EPR458939 EZN458920:EZN458939 FJJ458920:FJJ458939 FTF458920:FTF458939 GDB458920:GDB458939 GMX458920:GMX458939 GWT458920:GWT458939 HGP458920:HGP458939 HQL458920:HQL458939 IAH458920:IAH458939 IKD458920:IKD458939 ITZ458920:ITZ458939 JDV458920:JDV458939 JNR458920:JNR458939 JXN458920:JXN458939 KHJ458920:KHJ458939 KRF458920:KRF458939 LBB458920:LBB458939 LKX458920:LKX458939 LUT458920:LUT458939 MEP458920:MEP458939 MOL458920:MOL458939 MYH458920:MYH458939 NID458920:NID458939 NRZ458920:NRZ458939 OBV458920:OBV458939 OLR458920:OLR458939 OVN458920:OVN458939 PFJ458920:PFJ458939 PPF458920:PPF458939 PZB458920:PZB458939 QIX458920:QIX458939 QST458920:QST458939 RCP458920:RCP458939 RML458920:RML458939 RWH458920:RWH458939 SGD458920:SGD458939 SPZ458920:SPZ458939 SZV458920:SZV458939 TJR458920:TJR458939 TTN458920:TTN458939 UDJ458920:UDJ458939 UNF458920:UNF458939 UXB458920:UXB458939 VGX458920:VGX458939 VQT458920:VQT458939 WAP458920:WAP458939 WKL458920:WKL458939 WUH458920:WUH458939 HV524456:HV524475 RR524456:RR524475 ABN524456:ABN524475 ALJ524456:ALJ524475 AVF524456:AVF524475 BFB524456:BFB524475 BOX524456:BOX524475 BYT524456:BYT524475 CIP524456:CIP524475 CSL524456:CSL524475 DCH524456:DCH524475 DMD524456:DMD524475 DVZ524456:DVZ524475 EFV524456:EFV524475 EPR524456:EPR524475 EZN524456:EZN524475 FJJ524456:FJJ524475 FTF524456:FTF524475 GDB524456:GDB524475 GMX524456:GMX524475 GWT524456:GWT524475 HGP524456:HGP524475 HQL524456:HQL524475 IAH524456:IAH524475 IKD524456:IKD524475 ITZ524456:ITZ524475 JDV524456:JDV524475 JNR524456:JNR524475 JXN524456:JXN524475 KHJ524456:KHJ524475 KRF524456:KRF524475 LBB524456:LBB524475 LKX524456:LKX524475 LUT524456:LUT524475 MEP524456:MEP524475 MOL524456:MOL524475 MYH524456:MYH524475 NID524456:NID524475 NRZ524456:NRZ524475 OBV524456:OBV524475 OLR524456:OLR524475 OVN524456:OVN524475 PFJ524456:PFJ524475 PPF524456:PPF524475 PZB524456:PZB524475 QIX524456:QIX524475 QST524456:QST524475 RCP524456:RCP524475 RML524456:RML524475 RWH524456:RWH524475 SGD524456:SGD524475 SPZ524456:SPZ524475 SZV524456:SZV524475 TJR524456:TJR524475 TTN524456:TTN524475 UDJ524456:UDJ524475 UNF524456:UNF524475 UXB524456:UXB524475 VGX524456:VGX524475 VQT524456:VQT524475 WAP524456:WAP524475 WKL524456:WKL524475 WUH524456:WUH524475 HV589992:HV590011 RR589992:RR590011 ABN589992:ABN590011 ALJ589992:ALJ590011 AVF589992:AVF590011 BFB589992:BFB590011 BOX589992:BOX590011 BYT589992:BYT590011 CIP589992:CIP590011 CSL589992:CSL590011 DCH589992:DCH590011 DMD589992:DMD590011 DVZ589992:DVZ590011 EFV589992:EFV590011 EPR589992:EPR590011 EZN589992:EZN590011 FJJ589992:FJJ590011 FTF589992:FTF590011 GDB589992:GDB590011 GMX589992:GMX590011 GWT589992:GWT590011 HGP589992:HGP590011 HQL589992:HQL590011 IAH589992:IAH590011 IKD589992:IKD590011 ITZ589992:ITZ590011 JDV589992:JDV590011 JNR589992:JNR590011 JXN589992:JXN590011 KHJ589992:KHJ590011 KRF589992:KRF590011 LBB589992:LBB590011 LKX589992:LKX590011 LUT589992:LUT590011 MEP589992:MEP590011 MOL589992:MOL590011 MYH589992:MYH590011 NID589992:NID590011 NRZ589992:NRZ590011 OBV589992:OBV590011 OLR589992:OLR590011 OVN589992:OVN590011 PFJ589992:PFJ590011 PPF589992:PPF590011 PZB589992:PZB590011 QIX589992:QIX590011 QST589992:QST590011 RCP589992:RCP590011 RML589992:RML590011 RWH589992:RWH590011 SGD589992:SGD590011 SPZ589992:SPZ590011 SZV589992:SZV590011 TJR589992:TJR590011 TTN589992:TTN590011 UDJ589992:UDJ590011 UNF589992:UNF590011 UXB589992:UXB590011 VGX589992:VGX590011 VQT589992:VQT590011 WAP589992:WAP590011 WKL589992:WKL590011 WUH589992:WUH590011 HV655528:HV655547 RR655528:RR655547 ABN655528:ABN655547 ALJ655528:ALJ655547 AVF655528:AVF655547 BFB655528:BFB655547 BOX655528:BOX655547 BYT655528:BYT655547 CIP655528:CIP655547 CSL655528:CSL655547 DCH655528:DCH655547 DMD655528:DMD655547 DVZ655528:DVZ655547 EFV655528:EFV655547 EPR655528:EPR655547 EZN655528:EZN655547 FJJ655528:FJJ655547 FTF655528:FTF655547 GDB655528:GDB655547 GMX655528:GMX655547 GWT655528:GWT655547 HGP655528:HGP655547 HQL655528:HQL655547 IAH655528:IAH655547 IKD655528:IKD655547 ITZ655528:ITZ655547 JDV655528:JDV655547 JNR655528:JNR655547 JXN655528:JXN655547 KHJ655528:KHJ655547 KRF655528:KRF655547 LBB655528:LBB655547 LKX655528:LKX655547 LUT655528:LUT655547 MEP655528:MEP655547 MOL655528:MOL655547 MYH655528:MYH655547 NID655528:NID655547 NRZ655528:NRZ655547 OBV655528:OBV655547 OLR655528:OLR655547 OVN655528:OVN655547 PFJ655528:PFJ655547 PPF655528:PPF655547 PZB655528:PZB655547 QIX655528:QIX655547 QST655528:QST655547 RCP655528:RCP655547 RML655528:RML655547 RWH655528:RWH655547 SGD655528:SGD655547 SPZ655528:SPZ655547 SZV655528:SZV655547 TJR655528:TJR655547 TTN655528:TTN655547 UDJ655528:UDJ655547 UNF655528:UNF655547 UXB655528:UXB655547 VGX655528:VGX655547 VQT655528:VQT655547 WAP655528:WAP655547 WKL655528:WKL655547 WUH655528:WUH655547 HV721064:HV721083 RR721064:RR721083 ABN721064:ABN721083 ALJ721064:ALJ721083 AVF721064:AVF721083 BFB721064:BFB721083 BOX721064:BOX721083 BYT721064:BYT721083 CIP721064:CIP721083 CSL721064:CSL721083 DCH721064:DCH721083 DMD721064:DMD721083 DVZ721064:DVZ721083 EFV721064:EFV721083 EPR721064:EPR721083 EZN721064:EZN721083 FJJ721064:FJJ721083 FTF721064:FTF721083 GDB721064:GDB721083 GMX721064:GMX721083 GWT721064:GWT721083 HGP721064:HGP721083 HQL721064:HQL721083 IAH721064:IAH721083 IKD721064:IKD721083 ITZ721064:ITZ721083 JDV721064:JDV721083 JNR721064:JNR721083 JXN721064:JXN721083 KHJ721064:KHJ721083 KRF721064:KRF721083 LBB721064:LBB721083 LKX721064:LKX721083 LUT721064:LUT721083 MEP721064:MEP721083 MOL721064:MOL721083 MYH721064:MYH721083 NID721064:NID721083 NRZ721064:NRZ721083 OBV721064:OBV721083 OLR721064:OLR721083 OVN721064:OVN721083 PFJ721064:PFJ721083 PPF721064:PPF721083 PZB721064:PZB721083 QIX721064:QIX721083 QST721064:QST721083 RCP721064:RCP721083 RML721064:RML721083 RWH721064:RWH721083 SGD721064:SGD721083 SPZ721064:SPZ721083 SZV721064:SZV721083 TJR721064:TJR721083 TTN721064:TTN721083 UDJ721064:UDJ721083 UNF721064:UNF721083 UXB721064:UXB721083 VGX721064:VGX721083 VQT721064:VQT721083 WAP721064:WAP721083 WKL721064:WKL721083 WUH721064:WUH721083 HV786600:HV786619 RR786600:RR786619 ABN786600:ABN786619 ALJ786600:ALJ786619 AVF786600:AVF786619 BFB786600:BFB786619 BOX786600:BOX786619 BYT786600:BYT786619 CIP786600:CIP786619 CSL786600:CSL786619 DCH786600:DCH786619 DMD786600:DMD786619 DVZ786600:DVZ786619 EFV786600:EFV786619 EPR786600:EPR786619 EZN786600:EZN786619 FJJ786600:FJJ786619 FTF786600:FTF786619 GDB786600:GDB786619 GMX786600:GMX786619 GWT786600:GWT786619 HGP786600:HGP786619 HQL786600:HQL786619 IAH786600:IAH786619 IKD786600:IKD786619 ITZ786600:ITZ786619 JDV786600:JDV786619 JNR786600:JNR786619 JXN786600:JXN786619 KHJ786600:KHJ786619 KRF786600:KRF786619 LBB786600:LBB786619 LKX786600:LKX786619 LUT786600:LUT786619 MEP786600:MEP786619 MOL786600:MOL786619 MYH786600:MYH786619 NID786600:NID786619 NRZ786600:NRZ786619 OBV786600:OBV786619 OLR786600:OLR786619 OVN786600:OVN786619 PFJ786600:PFJ786619 PPF786600:PPF786619 PZB786600:PZB786619 QIX786600:QIX786619 QST786600:QST786619 RCP786600:RCP786619 RML786600:RML786619 RWH786600:RWH786619 SGD786600:SGD786619 SPZ786600:SPZ786619 SZV786600:SZV786619 TJR786600:TJR786619 TTN786600:TTN786619 UDJ786600:UDJ786619 UNF786600:UNF786619 UXB786600:UXB786619 VGX786600:VGX786619 VQT786600:VQT786619 WAP786600:WAP786619 WKL786600:WKL786619 WUH786600:WUH786619 HV852136:HV852155 RR852136:RR852155 ABN852136:ABN852155 ALJ852136:ALJ852155 AVF852136:AVF852155 BFB852136:BFB852155 BOX852136:BOX852155 BYT852136:BYT852155 CIP852136:CIP852155 CSL852136:CSL852155 DCH852136:DCH852155 DMD852136:DMD852155 DVZ852136:DVZ852155 EFV852136:EFV852155 EPR852136:EPR852155 EZN852136:EZN852155 FJJ852136:FJJ852155 FTF852136:FTF852155 GDB852136:GDB852155 GMX852136:GMX852155 GWT852136:GWT852155 HGP852136:HGP852155 HQL852136:HQL852155 IAH852136:IAH852155 IKD852136:IKD852155 ITZ852136:ITZ852155 JDV852136:JDV852155 JNR852136:JNR852155 JXN852136:JXN852155 KHJ852136:KHJ852155 KRF852136:KRF852155 LBB852136:LBB852155 LKX852136:LKX852155 LUT852136:LUT852155 MEP852136:MEP852155 MOL852136:MOL852155 MYH852136:MYH852155 NID852136:NID852155 NRZ852136:NRZ852155 OBV852136:OBV852155 OLR852136:OLR852155 OVN852136:OVN852155 PFJ852136:PFJ852155 PPF852136:PPF852155 PZB852136:PZB852155 QIX852136:QIX852155 QST852136:QST852155 RCP852136:RCP852155 RML852136:RML852155 RWH852136:RWH852155 SGD852136:SGD852155 SPZ852136:SPZ852155 SZV852136:SZV852155 TJR852136:TJR852155 TTN852136:TTN852155 UDJ852136:UDJ852155 UNF852136:UNF852155 UXB852136:UXB852155 VGX852136:VGX852155 VQT852136:VQT852155 WAP852136:WAP852155 WKL852136:WKL852155 WUH852136:WUH852155 HV917672:HV917691 RR917672:RR917691 ABN917672:ABN917691 ALJ917672:ALJ917691 AVF917672:AVF917691 BFB917672:BFB917691 BOX917672:BOX917691 BYT917672:BYT917691 CIP917672:CIP917691 CSL917672:CSL917691 DCH917672:DCH917691 DMD917672:DMD917691 DVZ917672:DVZ917691 EFV917672:EFV917691 EPR917672:EPR917691 EZN917672:EZN917691 FJJ917672:FJJ917691 FTF917672:FTF917691 GDB917672:GDB917691 GMX917672:GMX917691 GWT917672:GWT917691 HGP917672:HGP917691 HQL917672:HQL917691 IAH917672:IAH917691 IKD917672:IKD917691 ITZ917672:ITZ917691 JDV917672:JDV917691 JNR917672:JNR917691 JXN917672:JXN917691 KHJ917672:KHJ917691 KRF917672:KRF917691 LBB917672:LBB917691 LKX917672:LKX917691 LUT917672:LUT917691 MEP917672:MEP917691 MOL917672:MOL917691 MYH917672:MYH917691 NID917672:NID917691 NRZ917672:NRZ917691 OBV917672:OBV917691 OLR917672:OLR917691 OVN917672:OVN917691 PFJ917672:PFJ917691 PPF917672:PPF917691 PZB917672:PZB917691 QIX917672:QIX917691 QST917672:QST917691 RCP917672:RCP917691 RML917672:RML917691 RWH917672:RWH917691 SGD917672:SGD917691 SPZ917672:SPZ917691 SZV917672:SZV917691 TJR917672:TJR917691 TTN917672:TTN917691 UDJ917672:UDJ917691 UNF917672:UNF917691 UXB917672:UXB917691 VGX917672:VGX917691 VQT917672:VQT917691 WAP917672:WAP917691 WKL917672:WKL917691 WUH917672:WUH917691 HV983208:HV983227 RR983208:RR983227 ABN983208:ABN983227 ALJ983208:ALJ983227 AVF983208:AVF983227 BFB983208:BFB983227 BOX983208:BOX983227 BYT983208:BYT983227 CIP983208:CIP983227 CSL983208:CSL983227 DCH983208:DCH983227 DMD983208:DMD983227 DVZ983208:DVZ983227 EFV983208:EFV983227 EPR983208:EPR983227 EZN983208:EZN983227 FJJ983208:FJJ983227 FTF983208:FTF983227 GDB983208:GDB983227 GMX983208:GMX983227 GWT983208:GWT983227 HGP983208:HGP983227 HQL983208:HQL983227 IAH983208:IAH983227 IKD983208:IKD983227 ITZ983208:ITZ983227 JDV983208:JDV983227 JNR983208:JNR983227 JXN983208:JXN983227 KHJ983208:KHJ983227 KRF983208:KRF983227 LBB983208:LBB983227 LKX983208:LKX983227 LUT983208:LUT983227 MEP983208:MEP983227 MOL983208:MOL983227 MYH983208:MYH983227 NID983208:NID983227 NRZ983208:NRZ983227 OBV983208:OBV983227 OLR983208:OLR983227 OVN983208:OVN983227 PFJ983208:PFJ983227 PPF983208:PPF983227 PZB983208:PZB983227 QIX983208:QIX983227 QST983208:QST983227 RCP983208:RCP983227 RML983208:RML983227 RWH983208:RWH983227 SGD983208:SGD983227 SPZ983208:SPZ983227 SZV983208:SZV983227 TJR983208:TJR983227 TTN983208:TTN983227 UDJ983208:UDJ983227 UNF983208:UNF983227 UXB983208:UXB983227 VGX983208:VGX983227 VQT983208:VQT983227 WAP983208:WAP983227 WKL983208:WKL983227 WUH8:WUH212 WKL8:WKL212 WAP8:WAP212 VQT8:VQT212 VGX8:VGX212 UXB8:UXB212 UNF8:UNF212 UDJ8:UDJ212 TTN8:TTN212 TJR8:TJR212 SZV8:SZV212 SPZ8:SPZ212 SGD8:SGD212 RWH8:RWH212 RML8:RML212 RCP8:RCP212 QST8:QST212 QIX8:QIX212 PZB8:PZB212 PPF8:PPF212 PFJ8:PFJ212 OVN8:OVN212 OLR8:OLR212 OBV8:OBV212 NRZ8:NRZ212 NID8:NID212 MYH8:MYH212 MOL8:MOL212 MEP8:MEP212 LUT8:LUT212 LKX8:LKX212 LBB8:LBB212 KRF8:KRF212 KHJ8:KHJ212 JXN8:JXN212 JNR8:JNR212 JDV8:JDV212 ITZ8:ITZ212 IKD8:IKD212 IAH8:IAH212 HQL8:HQL212 HGP8:HGP212 GWT8:GWT212 GMX8:GMX212 GDB8:GDB212 FTF8:FTF212 FJJ8:FJJ212 EZN8:EZN212 EPR8:EPR212 EFV8:EFV212 DVZ8:DVZ212 DMD8:DMD212 DCH8:DCH212 CSL8:CSL212 CIP8:CIP212 BYT8:BYT212 BOX8:BOX212 BFB8:BFB212 AVF8:AVF212 ALJ8:ALJ212 ABN8:ABN212 RR8:RR212 HV8:HV212">
      <formula1>"教育・保育従事者,教育・保育従事者以外"</formula1>
    </dataValidation>
    <dataValidation type="list" allowBlank="1" showInputMessage="1" showErrorMessage="1" sqref="WUG983208:WUG983227 F65705:F65724 HU65704:HU65723 RQ65704:RQ65723 ABM65704:ABM65723 ALI65704:ALI65723 AVE65704:AVE65723 BFA65704:BFA65723 BOW65704:BOW65723 BYS65704:BYS65723 CIO65704:CIO65723 CSK65704:CSK65723 DCG65704:DCG65723 DMC65704:DMC65723 DVY65704:DVY65723 EFU65704:EFU65723 EPQ65704:EPQ65723 EZM65704:EZM65723 FJI65704:FJI65723 FTE65704:FTE65723 GDA65704:GDA65723 GMW65704:GMW65723 GWS65704:GWS65723 HGO65704:HGO65723 HQK65704:HQK65723 IAG65704:IAG65723 IKC65704:IKC65723 ITY65704:ITY65723 JDU65704:JDU65723 JNQ65704:JNQ65723 JXM65704:JXM65723 KHI65704:KHI65723 KRE65704:KRE65723 LBA65704:LBA65723 LKW65704:LKW65723 LUS65704:LUS65723 MEO65704:MEO65723 MOK65704:MOK65723 MYG65704:MYG65723 NIC65704:NIC65723 NRY65704:NRY65723 OBU65704:OBU65723 OLQ65704:OLQ65723 OVM65704:OVM65723 PFI65704:PFI65723 PPE65704:PPE65723 PZA65704:PZA65723 QIW65704:QIW65723 QSS65704:QSS65723 RCO65704:RCO65723 RMK65704:RMK65723 RWG65704:RWG65723 SGC65704:SGC65723 SPY65704:SPY65723 SZU65704:SZU65723 TJQ65704:TJQ65723 TTM65704:TTM65723 UDI65704:UDI65723 UNE65704:UNE65723 UXA65704:UXA65723 VGW65704:VGW65723 VQS65704:VQS65723 WAO65704:WAO65723 WKK65704:WKK65723 WUG65704:WUG65723 F131241:F131260 HU131240:HU131259 RQ131240:RQ131259 ABM131240:ABM131259 ALI131240:ALI131259 AVE131240:AVE131259 BFA131240:BFA131259 BOW131240:BOW131259 BYS131240:BYS131259 CIO131240:CIO131259 CSK131240:CSK131259 DCG131240:DCG131259 DMC131240:DMC131259 DVY131240:DVY131259 EFU131240:EFU131259 EPQ131240:EPQ131259 EZM131240:EZM131259 FJI131240:FJI131259 FTE131240:FTE131259 GDA131240:GDA131259 GMW131240:GMW131259 GWS131240:GWS131259 HGO131240:HGO131259 HQK131240:HQK131259 IAG131240:IAG131259 IKC131240:IKC131259 ITY131240:ITY131259 JDU131240:JDU131259 JNQ131240:JNQ131259 JXM131240:JXM131259 KHI131240:KHI131259 KRE131240:KRE131259 LBA131240:LBA131259 LKW131240:LKW131259 LUS131240:LUS131259 MEO131240:MEO131259 MOK131240:MOK131259 MYG131240:MYG131259 NIC131240:NIC131259 NRY131240:NRY131259 OBU131240:OBU131259 OLQ131240:OLQ131259 OVM131240:OVM131259 PFI131240:PFI131259 PPE131240:PPE131259 PZA131240:PZA131259 QIW131240:QIW131259 QSS131240:QSS131259 RCO131240:RCO131259 RMK131240:RMK131259 RWG131240:RWG131259 SGC131240:SGC131259 SPY131240:SPY131259 SZU131240:SZU131259 TJQ131240:TJQ131259 TTM131240:TTM131259 UDI131240:UDI131259 UNE131240:UNE131259 UXA131240:UXA131259 VGW131240:VGW131259 VQS131240:VQS131259 WAO131240:WAO131259 WKK131240:WKK131259 WUG131240:WUG131259 F196777:F196796 HU196776:HU196795 RQ196776:RQ196795 ABM196776:ABM196795 ALI196776:ALI196795 AVE196776:AVE196795 BFA196776:BFA196795 BOW196776:BOW196795 BYS196776:BYS196795 CIO196776:CIO196795 CSK196776:CSK196795 DCG196776:DCG196795 DMC196776:DMC196795 DVY196776:DVY196795 EFU196776:EFU196795 EPQ196776:EPQ196795 EZM196776:EZM196795 FJI196776:FJI196795 FTE196776:FTE196795 GDA196776:GDA196795 GMW196776:GMW196795 GWS196776:GWS196795 HGO196776:HGO196795 HQK196776:HQK196795 IAG196776:IAG196795 IKC196776:IKC196795 ITY196776:ITY196795 JDU196776:JDU196795 JNQ196776:JNQ196795 JXM196776:JXM196795 KHI196776:KHI196795 KRE196776:KRE196795 LBA196776:LBA196795 LKW196776:LKW196795 LUS196776:LUS196795 MEO196776:MEO196795 MOK196776:MOK196795 MYG196776:MYG196795 NIC196776:NIC196795 NRY196776:NRY196795 OBU196776:OBU196795 OLQ196776:OLQ196795 OVM196776:OVM196795 PFI196776:PFI196795 PPE196776:PPE196795 PZA196776:PZA196795 QIW196776:QIW196795 QSS196776:QSS196795 RCO196776:RCO196795 RMK196776:RMK196795 RWG196776:RWG196795 SGC196776:SGC196795 SPY196776:SPY196795 SZU196776:SZU196795 TJQ196776:TJQ196795 TTM196776:TTM196795 UDI196776:UDI196795 UNE196776:UNE196795 UXA196776:UXA196795 VGW196776:VGW196795 VQS196776:VQS196795 WAO196776:WAO196795 WKK196776:WKK196795 WUG196776:WUG196795 F262313:F262332 HU262312:HU262331 RQ262312:RQ262331 ABM262312:ABM262331 ALI262312:ALI262331 AVE262312:AVE262331 BFA262312:BFA262331 BOW262312:BOW262331 BYS262312:BYS262331 CIO262312:CIO262331 CSK262312:CSK262331 DCG262312:DCG262331 DMC262312:DMC262331 DVY262312:DVY262331 EFU262312:EFU262331 EPQ262312:EPQ262331 EZM262312:EZM262331 FJI262312:FJI262331 FTE262312:FTE262331 GDA262312:GDA262331 GMW262312:GMW262331 GWS262312:GWS262331 HGO262312:HGO262331 HQK262312:HQK262331 IAG262312:IAG262331 IKC262312:IKC262331 ITY262312:ITY262331 JDU262312:JDU262331 JNQ262312:JNQ262331 JXM262312:JXM262331 KHI262312:KHI262331 KRE262312:KRE262331 LBA262312:LBA262331 LKW262312:LKW262331 LUS262312:LUS262331 MEO262312:MEO262331 MOK262312:MOK262331 MYG262312:MYG262331 NIC262312:NIC262331 NRY262312:NRY262331 OBU262312:OBU262331 OLQ262312:OLQ262331 OVM262312:OVM262331 PFI262312:PFI262331 PPE262312:PPE262331 PZA262312:PZA262331 QIW262312:QIW262331 QSS262312:QSS262331 RCO262312:RCO262331 RMK262312:RMK262331 RWG262312:RWG262331 SGC262312:SGC262331 SPY262312:SPY262331 SZU262312:SZU262331 TJQ262312:TJQ262331 TTM262312:TTM262331 UDI262312:UDI262331 UNE262312:UNE262331 UXA262312:UXA262331 VGW262312:VGW262331 VQS262312:VQS262331 WAO262312:WAO262331 WKK262312:WKK262331 WUG262312:WUG262331 F327849:F327868 HU327848:HU327867 RQ327848:RQ327867 ABM327848:ABM327867 ALI327848:ALI327867 AVE327848:AVE327867 BFA327848:BFA327867 BOW327848:BOW327867 BYS327848:BYS327867 CIO327848:CIO327867 CSK327848:CSK327867 DCG327848:DCG327867 DMC327848:DMC327867 DVY327848:DVY327867 EFU327848:EFU327867 EPQ327848:EPQ327867 EZM327848:EZM327867 FJI327848:FJI327867 FTE327848:FTE327867 GDA327848:GDA327867 GMW327848:GMW327867 GWS327848:GWS327867 HGO327848:HGO327867 HQK327848:HQK327867 IAG327848:IAG327867 IKC327848:IKC327867 ITY327848:ITY327867 JDU327848:JDU327867 JNQ327848:JNQ327867 JXM327848:JXM327867 KHI327848:KHI327867 KRE327848:KRE327867 LBA327848:LBA327867 LKW327848:LKW327867 LUS327848:LUS327867 MEO327848:MEO327867 MOK327848:MOK327867 MYG327848:MYG327867 NIC327848:NIC327867 NRY327848:NRY327867 OBU327848:OBU327867 OLQ327848:OLQ327867 OVM327848:OVM327867 PFI327848:PFI327867 PPE327848:PPE327867 PZA327848:PZA327867 QIW327848:QIW327867 QSS327848:QSS327867 RCO327848:RCO327867 RMK327848:RMK327867 RWG327848:RWG327867 SGC327848:SGC327867 SPY327848:SPY327867 SZU327848:SZU327867 TJQ327848:TJQ327867 TTM327848:TTM327867 UDI327848:UDI327867 UNE327848:UNE327867 UXA327848:UXA327867 VGW327848:VGW327867 VQS327848:VQS327867 WAO327848:WAO327867 WKK327848:WKK327867 WUG327848:WUG327867 F393385:F393404 HU393384:HU393403 RQ393384:RQ393403 ABM393384:ABM393403 ALI393384:ALI393403 AVE393384:AVE393403 BFA393384:BFA393403 BOW393384:BOW393403 BYS393384:BYS393403 CIO393384:CIO393403 CSK393384:CSK393403 DCG393384:DCG393403 DMC393384:DMC393403 DVY393384:DVY393403 EFU393384:EFU393403 EPQ393384:EPQ393403 EZM393384:EZM393403 FJI393384:FJI393403 FTE393384:FTE393403 GDA393384:GDA393403 GMW393384:GMW393403 GWS393384:GWS393403 HGO393384:HGO393403 HQK393384:HQK393403 IAG393384:IAG393403 IKC393384:IKC393403 ITY393384:ITY393403 JDU393384:JDU393403 JNQ393384:JNQ393403 JXM393384:JXM393403 KHI393384:KHI393403 KRE393384:KRE393403 LBA393384:LBA393403 LKW393384:LKW393403 LUS393384:LUS393403 MEO393384:MEO393403 MOK393384:MOK393403 MYG393384:MYG393403 NIC393384:NIC393403 NRY393384:NRY393403 OBU393384:OBU393403 OLQ393384:OLQ393403 OVM393384:OVM393403 PFI393384:PFI393403 PPE393384:PPE393403 PZA393384:PZA393403 QIW393384:QIW393403 QSS393384:QSS393403 RCO393384:RCO393403 RMK393384:RMK393403 RWG393384:RWG393403 SGC393384:SGC393403 SPY393384:SPY393403 SZU393384:SZU393403 TJQ393384:TJQ393403 TTM393384:TTM393403 UDI393384:UDI393403 UNE393384:UNE393403 UXA393384:UXA393403 VGW393384:VGW393403 VQS393384:VQS393403 WAO393384:WAO393403 WKK393384:WKK393403 WUG393384:WUG393403 F458921:F458940 HU458920:HU458939 RQ458920:RQ458939 ABM458920:ABM458939 ALI458920:ALI458939 AVE458920:AVE458939 BFA458920:BFA458939 BOW458920:BOW458939 BYS458920:BYS458939 CIO458920:CIO458939 CSK458920:CSK458939 DCG458920:DCG458939 DMC458920:DMC458939 DVY458920:DVY458939 EFU458920:EFU458939 EPQ458920:EPQ458939 EZM458920:EZM458939 FJI458920:FJI458939 FTE458920:FTE458939 GDA458920:GDA458939 GMW458920:GMW458939 GWS458920:GWS458939 HGO458920:HGO458939 HQK458920:HQK458939 IAG458920:IAG458939 IKC458920:IKC458939 ITY458920:ITY458939 JDU458920:JDU458939 JNQ458920:JNQ458939 JXM458920:JXM458939 KHI458920:KHI458939 KRE458920:KRE458939 LBA458920:LBA458939 LKW458920:LKW458939 LUS458920:LUS458939 MEO458920:MEO458939 MOK458920:MOK458939 MYG458920:MYG458939 NIC458920:NIC458939 NRY458920:NRY458939 OBU458920:OBU458939 OLQ458920:OLQ458939 OVM458920:OVM458939 PFI458920:PFI458939 PPE458920:PPE458939 PZA458920:PZA458939 QIW458920:QIW458939 QSS458920:QSS458939 RCO458920:RCO458939 RMK458920:RMK458939 RWG458920:RWG458939 SGC458920:SGC458939 SPY458920:SPY458939 SZU458920:SZU458939 TJQ458920:TJQ458939 TTM458920:TTM458939 UDI458920:UDI458939 UNE458920:UNE458939 UXA458920:UXA458939 VGW458920:VGW458939 VQS458920:VQS458939 WAO458920:WAO458939 WKK458920:WKK458939 WUG458920:WUG458939 F524457:F524476 HU524456:HU524475 RQ524456:RQ524475 ABM524456:ABM524475 ALI524456:ALI524475 AVE524456:AVE524475 BFA524456:BFA524475 BOW524456:BOW524475 BYS524456:BYS524475 CIO524456:CIO524475 CSK524456:CSK524475 DCG524456:DCG524475 DMC524456:DMC524475 DVY524456:DVY524475 EFU524456:EFU524475 EPQ524456:EPQ524475 EZM524456:EZM524475 FJI524456:FJI524475 FTE524456:FTE524475 GDA524456:GDA524475 GMW524456:GMW524475 GWS524456:GWS524475 HGO524456:HGO524475 HQK524456:HQK524475 IAG524456:IAG524475 IKC524456:IKC524475 ITY524456:ITY524475 JDU524456:JDU524475 JNQ524456:JNQ524475 JXM524456:JXM524475 KHI524456:KHI524475 KRE524456:KRE524475 LBA524456:LBA524475 LKW524456:LKW524475 LUS524456:LUS524475 MEO524456:MEO524475 MOK524456:MOK524475 MYG524456:MYG524475 NIC524456:NIC524475 NRY524456:NRY524475 OBU524456:OBU524475 OLQ524456:OLQ524475 OVM524456:OVM524475 PFI524456:PFI524475 PPE524456:PPE524475 PZA524456:PZA524475 QIW524456:QIW524475 QSS524456:QSS524475 RCO524456:RCO524475 RMK524456:RMK524475 RWG524456:RWG524475 SGC524456:SGC524475 SPY524456:SPY524475 SZU524456:SZU524475 TJQ524456:TJQ524475 TTM524456:TTM524475 UDI524456:UDI524475 UNE524456:UNE524475 UXA524456:UXA524475 VGW524456:VGW524475 VQS524456:VQS524475 WAO524456:WAO524475 WKK524456:WKK524475 WUG524456:WUG524475 F589993:F590012 HU589992:HU590011 RQ589992:RQ590011 ABM589992:ABM590011 ALI589992:ALI590011 AVE589992:AVE590011 BFA589992:BFA590011 BOW589992:BOW590011 BYS589992:BYS590011 CIO589992:CIO590011 CSK589992:CSK590011 DCG589992:DCG590011 DMC589992:DMC590011 DVY589992:DVY590011 EFU589992:EFU590011 EPQ589992:EPQ590011 EZM589992:EZM590011 FJI589992:FJI590011 FTE589992:FTE590011 GDA589992:GDA590011 GMW589992:GMW590011 GWS589992:GWS590011 HGO589992:HGO590011 HQK589992:HQK590011 IAG589992:IAG590011 IKC589992:IKC590011 ITY589992:ITY590011 JDU589992:JDU590011 JNQ589992:JNQ590011 JXM589992:JXM590011 KHI589992:KHI590011 KRE589992:KRE590011 LBA589992:LBA590011 LKW589992:LKW590011 LUS589992:LUS590011 MEO589992:MEO590011 MOK589992:MOK590011 MYG589992:MYG590011 NIC589992:NIC590011 NRY589992:NRY590011 OBU589992:OBU590011 OLQ589992:OLQ590011 OVM589992:OVM590011 PFI589992:PFI590011 PPE589992:PPE590011 PZA589992:PZA590011 QIW589992:QIW590011 QSS589992:QSS590011 RCO589992:RCO590011 RMK589992:RMK590011 RWG589992:RWG590011 SGC589992:SGC590011 SPY589992:SPY590011 SZU589992:SZU590011 TJQ589992:TJQ590011 TTM589992:TTM590011 UDI589992:UDI590011 UNE589992:UNE590011 UXA589992:UXA590011 VGW589992:VGW590011 VQS589992:VQS590011 WAO589992:WAO590011 WKK589992:WKK590011 WUG589992:WUG590011 F655529:F655548 HU655528:HU655547 RQ655528:RQ655547 ABM655528:ABM655547 ALI655528:ALI655547 AVE655528:AVE655547 BFA655528:BFA655547 BOW655528:BOW655547 BYS655528:BYS655547 CIO655528:CIO655547 CSK655528:CSK655547 DCG655528:DCG655547 DMC655528:DMC655547 DVY655528:DVY655547 EFU655528:EFU655547 EPQ655528:EPQ655547 EZM655528:EZM655547 FJI655528:FJI655547 FTE655528:FTE655547 GDA655528:GDA655547 GMW655528:GMW655547 GWS655528:GWS655547 HGO655528:HGO655547 HQK655528:HQK655547 IAG655528:IAG655547 IKC655528:IKC655547 ITY655528:ITY655547 JDU655528:JDU655547 JNQ655528:JNQ655547 JXM655528:JXM655547 KHI655528:KHI655547 KRE655528:KRE655547 LBA655528:LBA655547 LKW655528:LKW655547 LUS655528:LUS655547 MEO655528:MEO655547 MOK655528:MOK655547 MYG655528:MYG655547 NIC655528:NIC655547 NRY655528:NRY655547 OBU655528:OBU655547 OLQ655528:OLQ655547 OVM655528:OVM655547 PFI655528:PFI655547 PPE655528:PPE655547 PZA655528:PZA655547 QIW655528:QIW655547 QSS655528:QSS655547 RCO655528:RCO655547 RMK655528:RMK655547 RWG655528:RWG655547 SGC655528:SGC655547 SPY655528:SPY655547 SZU655528:SZU655547 TJQ655528:TJQ655547 TTM655528:TTM655547 UDI655528:UDI655547 UNE655528:UNE655547 UXA655528:UXA655547 VGW655528:VGW655547 VQS655528:VQS655547 WAO655528:WAO655547 WKK655528:WKK655547 WUG655528:WUG655547 F721065:F721084 HU721064:HU721083 RQ721064:RQ721083 ABM721064:ABM721083 ALI721064:ALI721083 AVE721064:AVE721083 BFA721064:BFA721083 BOW721064:BOW721083 BYS721064:BYS721083 CIO721064:CIO721083 CSK721064:CSK721083 DCG721064:DCG721083 DMC721064:DMC721083 DVY721064:DVY721083 EFU721064:EFU721083 EPQ721064:EPQ721083 EZM721064:EZM721083 FJI721064:FJI721083 FTE721064:FTE721083 GDA721064:GDA721083 GMW721064:GMW721083 GWS721064:GWS721083 HGO721064:HGO721083 HQK721064:HQK721083 IAG721064:IAG721083 IKC721064:IKC721083 ITY721064:ITY721083 JDU721064:JDU721083 JNQ721064:JNQ721083 JXM721064:JXM721083 KHI721064:KHI721083 KRE721064:KRE721083 LBA721064:LBA721083 LKW721064:LKW721083 LUS721064:LUS721083 MEO721064:MEO721083 MOK721064:MOK721083 MYG721064:MYG721083 NIC721064:NIC721083 NRY721064:NRY721083 OBU721064:OBU721083 OLQ721064:OLQ721083 OVM721064:OVM721083 PFI721064:PFI721083 PPE721064:PPE721083 PZA721064:PZA721083 QIW721064:QIW721083 QSS721064:QSS721083 RCO721064:RCO721083 RMK721064:RMK721083 RWG721064:RWG721083 SGC721064:SGC721083 SPY721064:SPY721083 SZU721064:SZU721083 TJQ721064:TJQ721083 TTM721064:TTM721083 UDI721064:UDI721083 UNE721064:UNE721083 UXA721064:UXA721083 VGW721064:VGW721083 VQS721064:VQS721083 WAO721064:WAO721083 WKK721064:WKK721083 WUG721064:WUG721083 F786601:F786620 HU786600:HU786619 RQ786600:RQ786619 ABM786600:ABM786619 ALI786600:ALI786619 AVE786600:AVE786619 BFA786600:BFA786619 BOW786600:BOW786619 BYS786600:BYS786619 CIO786600:CIO786619 CSK786600:CSK786619 DCG786600:DCG786619 DMC786600:DMC786619 DVY786600:DVY786619 EFU786600:EFU786619 EPQ786600:EPQ786619 EZM786600:EZM786619 FJI786600:FJI786619 FTE786600:FTE786619 GDA786600:GDA786619 GMW786600:GMW786619 GWS786600:GWS786619 HGO786600:HGO786619 HQK786600:HQK786619 IAG786600:IAG786619 IKC786600:IKC786619 ITY786600:ITY786619 JDU786600:JDU786619 JNQ786600:JNQ786619 JXM786600:JXM786619 KHI786600:KHI786619 KRE786600:KRE786619 LBA786600:LBA786619 LKW786600:LKW786619 LUS786600:LUS786619 MEO786600:MEO786619 MOK786600:MOK786619 MYG786600:MYG786619 NIC786600:NIC786619 NRY786600:NRY786619 OBU786600:OBU786619 OLQ786600:OLQ786619 OVM786600:OVM786619 PFI786600:PFI786619 PPE786600:PPE786619 PZA786600:PZA786619 QIW786600:QIW786619 QSS786600:QSS786619 RCO786600:RCO786619 RMK786600:RMK786619 RWG786600:RWG786619 SGC786600:SGC786619 SPY786600:SPY786619 SZU786600:SZU786619 TJQ786600:TJQ786619 TTM786600:TTM786619 UDI786600:UDI786619 UNE786600:UNE786619 UXA786600:UXA786619 VGW786600:VGW786619 VQS786600:VQS786619 WAO786600:WAO786619 WKK786600:WKK786619 WUG786600:WUG786619 F852137:F852156 HU852136:HU852155 RQ852136:RQ852155 ABM852136:ABM852155 ALI852136:ALI852155 AVE852136:AVE852155 BFA852136:BFA852155 BOW852136:BOW852155 BYS852136:BYS852155 CIO852136:CIO852155 CSK852136:CSK852155 DCG852136:DCG852155 DMC852136:DMC852155 DVY852136:DVY852155 EFU852136:EFU852155 EPQ852136:EPQ852155 EZM852136:EZM852155 FJI852136:FJI852155 FTE852136:FTE852155 GDA852136:GDA852155 GMW852136:GMW852155 GWS852136:GWS852155 HGO852136:HGO852155 HQK852136:HQK852155 IAG852136:IAG852155 IKC852136:IKC852155 ITY852136:ITY852155 JDU852136:JDU852155 JNQ852136:JNQ852155 JXM852136:JXM852155 KHI852136:KHI852155 KRE852136:KRE852155 LBA852136:LBA852155 LKW852136:LKW852155 LUS852136:LUS852155 MEO852136:MEO852155 MOK852136:MOK852155 MYG852136:MYG852155 NIC852136:NIC852155 NRY852136:NRY852155 OBU852136:OBU852155 OLQ852136:OLQ852155 OVM852136:OVM852155 PFI852136:PFI852155 PPE852136:PPE852155 PZA852136:PZA852155 QIW852136:QIW852155 QSS852136:QSS852155 RCO852136:RCO852155 RMK852136:RMK852155 RWG852136:RWG852155 SGC852136:SGC852155 SPY852136:SPY852155 SZU852136:SZU852155 TJQ852136:TJQ852155 TTM852136:TTM852155 UDI852136:UDI852155 UNE852136:UNE852155 UXA852136:UXA852155 VGW852136:VGW852155 VQS852136:VQS852155 WAO852136:WAO852155 WKK852136:WKK852155 WUG852136:WUG852155 F917673:F917692 HU917672:HU917691 RQ917672:RQ917691 ABM917672:ABM917691 ALI917672:ALI917691 AVE917672:AVE917691 BFA917672:BFA917691 BOW917672:BOW917691 BYS917672:BYS917691 CIO917672:CIO917691 CSK917672:CSK917691 DCG917672:DCG917691 DMC917672:DMC917691 DVY917672:DVY917691 EFU917672:EFU917691 EPQ917672:EPQ917691 EZM917672:EZM917691 FJI917672:FJI917691 FTE917672:FTE917691 GDA917672:GDA917691 GMW917672:GMW917691 GWS917672:GWS917691 HGO917672:HGO917691 HQK917672:HQK917691 IAG917672:IAG917691 IKC917672:IKC917691 ITY917672:ITY917691 JDU917672:JDU917691 JNQ917672:JNQ917691 JXM917672:JXM917691 KHI917672:KHI917691 KRE917672:KRE917691 LBA917672:LBA917691 LKW917672:LKW917691 LUS917672:LUS917691 MEO917672:MEO917691 MOK917672:MOK917691 MYG917672:MYG917691 NIC917672:NIC917691 NRY917672:NRY917691 OBU917672:OBU917691 OLQ917672:OLQ917691 OVM917672:OVM917691 PFI917672:PFI917691 PPE917672:PPE917691 PZA917672:PZA917691 QIW917672:QIW917691 QSS917672:QSS917691 RCO917672:RCO917691 RMK917672:RMK917691 RWG917672:RWG917691 SGC917672:SGC917691 SPY917672:SPY917691 SZU917672:SZU917691 TJQ917672:TJQ917691 TTM917672:TTM917691 UDI917672:UDI917691 UNE917672:UNE917691 UXA917672:UXA917691 VGW917672:VGW917691 VQS917672:VQS917691 WAO917672:WAO917691 WKK917672:WKK917691 WUG917672:WUG917691 F983209:F983228 HU983208:HU983227 RQ983208:RQ983227 ABM983208:ABM983227 ALI983208:ALI983227 AVE983208:AVE983227 BFA983208:BFA983227 BOW983208:BOW983227 BYS983208:BYS983227 CIO983208:CIO983227 CSK983208:CSK983227 DCG983208:DCG983227 DMC983208:DMC983227 DVY983208:DVY983227 EFU983208:EFU983227 EPQ983208:EPQ983227 EZM983208:EZM983227 FJI983208:FJI983227 FTE983208:FTE983227 GDA983208:GDA983227 GMW983208:GMW983227 GWS983208:GWS983227 HGO983208:HGO983227 HQK983208:HQK983227 IAG983208:IAG983227 IKC983208:IKC983227 ITY983208:ITY983227 JDU983208:JDU983227 JNQ983208:JNQ983227 JXM983208:JXM983227 KHI983208:KHI983227 KRE983208:KRE983227 LBA983208:LBA983227 LKW983208:LKW983227 LUS983208:LUS983227 MEO983208:MEO983227 MOK983208:MOK983227 MYG983208:MYG983227 NIC983208:NIC983227 NRY983208:NRY983227 OBU983208:OBU983227 OLQ983208:OLQ983227 OVM983208:OVM983227 PFI983208:PFI983227 PPE983208:PPE983227 PZA983208:PZA983227 QIW983208:QIW983227 QSS983208:QSS983227 RCO983208:RCO983227 RMK983208:RMK983227 RWG983208:RWG983227 SGC983208:SGC983227 SPY983208:SPY983227 SZU983208:SZU983227 TJQ983208:TJQ983227 TTM983208:TTM983227 UDI983208:UDI983227 UNE983208:UNE983227 UXA983208:UXA983227 VGW983208:VGW983227 VQS983208:VQS983227 WAO983208:WAO983227 WKK983208:WKK983227 F8:F207 WAO8:WAO212 VQS8:VQS212 VGW8:VGW212 UXA8:UXA212 UNE8:UNE212 UDI8:UDI212 TTM8:TTM212 TJQ8:TJQ212 SZU8:SZU212 SPY8:SPY212 SGC8:SGC212 RWG8:RWG212 RMK8:RMK212 RCO8:RCO212 QSS8:QSS212 QIW8:QIW212 PZA8:PZA212 PPE8:PPE212 PFI8:PFI212 OVM8:OVM212 OLQ8:OLQ212 OBU8:OBU212 NRY8:NRY212 NIC8:NIC212 MYG8:MYG212 MOK8:MOK212 MEO8:MEO212 LUS8:LUS212 LKW8:LKW212 LBA8:LBA212 KRE8:KRE212 KHI8:KHI212 JXM8:JXM212 JNQ8:JNQ212 JDU8:JDU212 ITY8:ITY212 IKC8:IKC212 IAG8:IAG212 HQK8:HQK212 HGO8:HGO212 GWS8:GWS212 GMW8:GMW212 GDA8:GDA212 FTE8:FTE212 FJI8:FJI212 EZM8:EZM212 EPQ8:EPQ212 EFU8:EFU212 DVY8:DVY212 DMC8:DMC212 DCG8:DCG212 CSK8:CSK212 CIO8:CIO212 BYS8:BYS212 BOW8:BOW212 BFA8:BFA212 AVE8:AVE212 ALI8:ALI212 ABM8:ABM212 RQ8:RQ212 HU8:HU212 WKK8:WKK212 WUG8:WUG212">
      <formula1>"常勤,非常勤"</formula1>
    </dataValidation>
    <dataValidation type="list" showInputMessage="1" showErrorMessage="1" prompt="空白にする時は、「Delete」キーを押してください。" sqref="WUI983208:WUI983227 HW65704:HW65723 RS65704:RS65723 ABO65704:ABO65723 ALK65704:ALK65723 AVG65704:AVG65723 BFC65704:BFC65723 BOY65704:BOY65723 BYU65704:BYU65723 CIQ65704:CIQ65723 CSM65704:CSM65723 DCI65704:DCI65723 DME65704:DME65723 DWA65704:DWA65723 EFW65704:EFW65723 EPS65704:EPS65723 EZO65704:EZO65723 FJK65704:FJK65723 FTG65704:FTG65723 GDC65704:GDC65723 GMY65704:GMY65723 GWU65704:GWU65723 HGQ65704:HGQ65723 HQM65704:HQM65723 IAI65704:IAI65723 IKE65704:IKE65723 IUA65704:IUA65723 JDW65704:JDW65723 JNS65704:JNS65723 JXO65704:JXO65723 KHK65704:KHK65723 KRG65704:KRG65723 LBC65704:LBC65723 LKY65704:LKY65723 LUU65704:LUU65723 MEQ65704:MEQ65723 MOM65704:MOM65723 MYI65704:MYI65723 NIE65704:NIE65723 NSA65704:NSA65723 OBW65704:OBW65723 OLS65704:OLS65723 OVO65704:OVO65723 PFK65704:PFK65723 PPG65704:PPG65723 PZC65704:PZC65723 QIY65704:QIY65723 QSU65704:QSU65723 RCQ65704:RCQ65723 RMM65704:RMM65723 RWI65704:RWI65723 SGE65704:SGE65723 SQA65704:SQA65723 SZW65704:SZW65723 TJS65704:TJS65723 TTO65704:TTO65723 UDK65704:UDK65723 UNG65704:UNG65723 UXC65704:UXC65723 VGY65704:VGY65723 VQU65704:VQU65723 WAQ65704:WAQ65723 WKM65704:WKM65723 WUI65704:WUI65723 HW131240:HW131259 RS131240:RS131259 ABO131240:ABO131259 ALK131240:ALK131259 AVG131240:AVG131259 BFC131240:BFC131259 BOY131240:BOY131259 BYU131240:BYU131259 CIQ131240:CIQ131259 CSM131240:CSM131259 DCI131240:DCI131259 DME131240:DME131259 DWA131240:DWA131259 EFW131240:EFW131259 EPS131240:EPS131259 EZO131240:EZO131259 FJK131240:FJK131259 FTG131240:FTG131259 GDC131240:GDC131259 GMY131240:GMY131259 GWU131240:GWU131259 HGQ131240:HGQ131259 HQM131240:HQM131259 IAI131240:IAI131259 IKE131240:IKE131259 IUA131240:IUA131259 JDW131240:JDW131259 JNS131240:JNS131259 JXO131240:JXO131259 KHK131240:KHK131259 KRG131240:KRG131259 LBC131240:LBC131259 LKY131240:LKY131259 LUU131240:LUU131259 MEQ131240:MEQ131259 MOM131240:MOM131259 MYI131240:MYI131259 NIE131240:NIE131259 NSA131240:NSA131259 OBW131240:OBW131259 OLS131240:OLS131259 OVO131240:OVO131259 PFK131240:PFK131259 PPG131240:PPG131259 PZC131240:PZC131259 QIY131240:QIY131259 QSU131240:QSU131259 RCQ131240:RCQ131259 RMM131240:RMM131259 RWI131240:RWI131259 SGE131240:SGE131259 SQA131240:SQA131259 SZW131240:SZW131259 TJS131240:TJS131259 TTO131240:TTO131259 UDK131240:UDK131259 UNG131240:UNG131259 UXC131240:UXC131259 VGY131240:VGY131259 VQU131240:VQU131259 WAQ131240:WAQ131259 WKM131240:WKM131259 WUI131240:WUI131259 HW196776:HW196795 RS196776:RS196795 ABO196776:ABO196795 ALK196776:ALK196795 AVG196776:AVG196795 BFC196776:BFC196795 BOY196776:BOY196795 BYU196776:BYU196795 CIQ196776:CIQ196795 CSM196776:CSM196795 DCI196776:DCI196795 DME196776:DME196795 DWA196776:DWA196795 EFW196776:EFW196795 EPS196776:EPS196795 EZO196776:EZO196795 FJK196776:FJK196795 FTG196776:FTG196795 GDC196776:GDC196795 GMY196776:GMY196795 GWU196776:GWU196795 HGQ196776:HGQ196795 HQM196776:HQM196795 IAI196776:IAI196795 IKE196776:IKE196795 IUA196776:IUA196795 JDW196776:JDW196795 JNS196776:JNS196795 JXO196776:JXO196795 KHK196776:KHK196795 KRG196776:KRG196795 LBC196776:LBC196795 LKY196776:LKY196795 LUU196776:LUU196795 MEQ196776:MEQ196795 MOM196776:MOM196795 MYI196776:MYI196795 NIE196776:NIE196795 NSA196776:NSA196795 OBW196776:OBW196795 OLS196776:OLS196795 OVO196776:OVO196795 PFK196776:PFK196795 PPG196776:PPG196795 PZC196776:PZC196795 QIY196776:QIY196795 QSU196776:QSU196795 RCQ196776:RCQ196795 RMM196776:RMM196795 RWI196776:RWI196795 SGE196776:SGE196795 SQA196776:SQA196795 SZW196776:SZW196795 TJS196776:TJS196795 TTO196776:TTO196795 UDK196776:UDK196795 UNG196776:UNG196795 UXC196776:UXC196795 VGY196776:VGY196795 VQU196776:VQU196795 WAQ196776:WAQ196795 WKM196776:WKM196795 WUI196776:WUI196795 HW262312:HW262331 RS262312:RS262331 ABO262312:ABO262331 ALK262312:ALK262331 AVG262312:AVG262331 BFC262312:BFC262331 BOY262312:BOY262331 BYU262312:BYU262331 CIQ262312:CIQ262331 CSM262312:CSM262331 DCI262312:DCI262331 DME262312:DME262331 DWA262312:DWA262331 EFW262312:EFW262331 EPS262312:EPS262331 EZO262312:EZO262331 FJK262312:FJK262331 FTG262312:FTG262331 GDC262312:GDC262331 GMY262312:GMY262331 GWU262312:GWU262331 HGQ262312:HGQ262331 HQM262312:HQM262331 IAI262312:IAI262331 IKE262312:IKE262331 IUA262312:IUA262331 JDW262312:JDW262331 JNS262312:JNS262331 JXO262312:JXO262331 KHK262312:KHK262331 KRG262312:KRG262331 LBC262312:LBC262331 LKY262312:LKY262331 LUU262312:LUU262331 MEQ262312:MEQ262331 MOM262312:MOM262331 MYI262312:MYI262331 NIE262312:NIE262331 NSA262312:NSA262331 OBW262312:OBW262331 OLS262312:OLS262331 OVO262312:OVO262331 PFK262312:PFK262331 PPG262312:PPG262331 PZC262312:PZC262331 QIY262312:QIY262331 QSU262312:QSU262331 RCQ262312:RCQ262331 RMM262312:RMM262331 RWI262312:RWI262331 SGE262312:SGE262331 SQA262312:SQA262331 SZW262312:SZW262331 TJS262312:TJS262331 TTO262312:TTO262331 UDK262312:UDK262331 UNG262312:UNG262331 UXC262312:UXC262331 VGY262312:VGY262331 VQU262312:VQU262331 WAQ262312:WAQ262331 WKM262312:WKM262331 WUI262312:WUI262331 HW327848:HW327867 RS327848:RS327867 ABO327848:ABO327867 ALK327848:ALK327867 AVG327848:AVG327867 BFC327848:BFC327867 BOY327848:BOY327867 BYU327848:BYU327867 CIQ327848:CIQ327867 CSM327848:CSM327867 DCI327848:DCI327867 DME327848:DME327867 DWA327848:DWA327867 EFW327848:EFW327867 EPS327848:EPS327867 EZO327848:EZO327867 FJK327848:FJK327867 FTG327848:FTG327867 GDC327848:GDC327867 GMY327848:GMY327867 GWU327848:GWU327867 HGQ327848:HGQ327867 HQM327848:HQM327867 IAI327848:IAI327867 IKE327848:IKE327867 IUA327848:IUA327867 JDW327848:JDW327867 JNS327848:JNS327867 JXO327848:JXO327867 KHK327848:KHK327867 KRG327848:KRG327867 LBC327848:LBC327867 LKY327848:LKY327867 LUU327848:LUU327867 MEQ327848:MEQ327867 MOM327848:MOM327867 MYI327848:MYI327867 NIE327848:NIE327867 NSA327848:NSA327867 OBW327848:OBW327867 OLS327848:OLS327867 OVO327848:OVO327867 PFK327848:PFK327867 PPG327848:PPG327867 PZC327848:PZC327867 QIY327848:QIY327867 QSU327848:QSU327867 RCQ327848:RCQ327867 RMM327848:RMM327867 RWI327848:RWI327867 SGE327848:SGE327867 SQA327848:SQA327867 SZW327848:SZW327867 TJS327848:TJS327867 TTO327848:TTO327867 UDK327848:UDK327867 UNG327848:UNG327867 UXC327848:UXC327867 VGY327848:VGY327867 VQU327848:VQU327867 WAQ327848:WAQ327867 WKM327848:WKM327867 WUI327848:WUI327867 HW393384:HW393403 RS393384:RS393403 ABO393384:ABO393403 ALK393384:ALK393403 AVG393384:AVG393403 BFC393384:BFC393403 BOY393384:BOY393403 BYU393384:BYU393403 CIQ393384:CIQ393403 CSM393384:CSM393403 DCI393384:DCI393403 DME393384:DME393403 DWA393384:DWA393403 EFW393384:EFW393403 EPS393384:EPS393403 EZO393384:EZO393403 FJK393384:FJK393403 FTG393384:FTG393403 GDC393384:GDC393403 GMY393384:GMY393403 GWU393384:GWU393403 HGQ393384:HGQ393403 HQM393384:HQM393403 IAI393384:IAI393403 IKE393384:IKE393403 IUA393384:IUA393403 JDW393384:JDW393403 JNS393384:JNS393403 JXO393384:JXO393403 KHK393384:KHK393403 KRG393384:KRG393403 LBC393384:LBC393403 LKY393384:LKY393403 LUU393384:LUU393403 MEQ393384:MEQ393403 MOM393384:MOM393403 MYI393384:MYI393403 NIE393384:NIE393403 NSA393384:NSA393403 OBW393384:OBW393403 OLS393384:OLS393403 OVO393384:OVO393403 PFK393384:PFK393403 PPG393384:PPG393403 PZC393384:PZC393403 QIY393384:QIY393403 QSU393384:QSU393403 RCQ393384:RCQ393403 RMM393384:RMM393403 RWI393384:RWI393403 SGE393384:SGE393403 SQA393384:SQA393403 SZW393384:SZW393403 TJS393384:TJS393403 TTO393384:TTO393403 UDK393384:UDK393403 UNG393384:UNG393403 UXC393384:UXC393403 VGY393384:VGY393403 VQU393384:VQU393403 WAQ393384:WAQ393403 WKM393384:WKM393403 WUI393384:WUI393403 HW458920:HW458939 RS458920:RS458939 ABO458920:ABO458939 ALK458920:ALK458939 AVG458920:AVG458939 BFC458920:BFC458939 BOY458920:BOY458939 BYU458920:BYU458939 CIQ458920:CIQ458939 CSM458920:CSM458939 DCI458920:DCI458939 DME458920:DME458939 DWA458920:DWA458939 EFW458920:EFW458939 EPS458920:EPS458939 EZO458920:EZO458939 FJK458920:FJK458939 FTG458920:FTG458939 GDC458920:GDC458939 GMY458920:GMY458939 GWU458920:GWU458939 HGQ458920:HGQ458939 HQM458920:HQM458939 IAI458920:IAI458939 IKE458920:IKE458939 IUA458920:IUA458939 JDW458920:JDW458939 JNS458920:JNS458939 JXO458920:JXO458939 KHK458920:KHK458939 KRG458920:KRG458939 LBC458920:LBC458939 LKY458920:LKY458939 LUU458920:LUU458939 MEQ458920:MEQ458939 MOM458920:MOM458939 MYI458920:MYI458939 NIE458920:NIE458939 NSA458920:NSA458939 OBW458920:OBW458939 OLS458920:OLS458939 OVO458920:OVO458939 PFK458920:PFK458939 PPG458920:PPG458939 PZC458920:PZC458939 QIY458920:QIY458939 QSU458920:QSU458939 RCQ458920:RCQ458939 RMM458920:RMM458939 RWI458920:RWI458939 SGE458920:SGE458939 SQA458920:SQA458939 SZW458920:SZW458939 TJS458920:TJS458939 TTO458920:TTO458939 UDK458920:UDK458939 UNG458920:UNG458939 UXC458920:UXC458939 VGY458920:VGY458939 VQU458920:VQU458939 WAQ458920:WAQ458939 WKM458920:WKM458939 WUI458920:WUI458939 HW524456:HW524475 RS524456:RS524475 ABO524456:ABO524475 ALK524456:ALK524475 AVG524456:AVG524475 BFC524456:BFC524475 BOY524456:BOY524475 BYU524456:BYU524475 CIQ524456:CIQ524475 CSM524456:CSM524475 DCI524456:DCI524475 DME524456:DME524475 DWA524456:DWA524475 EFW524456:EFW524475 EPS524456:EPS524475 EZO524456:EZO524475 FJK524456:FJK524475 FTG524456:FTG524475 GDC524456:GDC524475 GMY524456:GMY524475 GWU524456:GWU524475 HGQ524456:HGQ524475 HQM524456:HQM524475 IAI524456:IAI524475 IKE524456:IKE524475 IUA524456:IUA524475 JDW524456:JDW524475 JNS524456:JNS524475 JXO524456:JXO524475 KHK524456:KHK524475 KRG524456:KRG524475 LBC524456:LBC524475 LKY524456:LKY524475 LUU524456:LUU524475 MEQ524456:MEQ524475 MOM524456:MOM524475 MYI524456:MYI524475 NIE524456:NIE524475 NSA524456:NSA524475 OBW524456:OBW524475 OLS524456:OLS524475 OVO524456:OVO524475 PFK524456:PFK524475 PPG524456:PPG524475 PZC524456:PZC524475 QIY524456:QIY524475 QSU524456:QSU524475 RCQ524456:RCQ524475 RMM524456:RMM524475 RWI524456:RWI524475 SGE524456:SGE524475 SQA524456:SQA524475 SZW524456:SZW524475 TJS524456:TJS524475 TTO524456:TTO524475 UDK524456:UDK524475 UNG524456:UNG524475 UXC524456:UXC524475 VGY524456:VGY524475 VQU524456:VQU524475 WAQ524456:WAQ524475 WKM524456:WKM524475 WUI524456:WUI524475 HW589992:HW590011 RS589992:RS590011 ABO589992:ABO590011 ALK589992:ALK590011 AVG589992:AVG590011 BFC589992:BFC590011 BOY589992:BOY590011 BYU589992:BYU590011 CIQ589992:CIQ590011 CSM589992:CSM590011 DCI589992:DCI590011 DME589992:DME590011 DWA589992:DWA590011 EFW589992:EFW590011 EPS589992:EPS590011 EZO589992:EZO590011 FJK589992:FJK590011 FTG589992:FTG590011 GDC589992:GDC590011 GMY589992:GMY590011 GWU589992:GWU590011 HGQ589992:HGQ590011 HQM589992:HQM590011 IAI589992:IAI590011 IKE589992:IKE590011 IUA589992:IUA590011 JDW589992:JDW590011 JNS589992:JNS590011 JXO589992:JXO590011 KHK589992:KHK590011 KRG589992:KRG590011 LBC589992:LBC590011 LKY589992:LKY590011 LUU589992:LUU590011 MEQ589992:MEQ590011 MOM589992:MOM590011 MYI589992:MYI590011 NIE589992:NIE590011 NSA589992:NSA590011 OBW589992:OBW590011 OLS589992:OLS590011 OVO589992:OVO590011 PFK589992:PFK590011 PPG589992:PPG590011 PZC589992:PZC590011 QIY589992:QIY590011 QSU589992:QSU590011 RCQ589992:RCQ590011 RMM589992:RMM590011 RWI589992:RWI590011 SGE589992:SGE590011 SQA589992:SQA590011 SZW589992:SZW590011 TJS589992:TJS590011 TTO589992:TTO590011 UDK589992:UDK590011 UNG589992:UNG590011 UXC589992:UXC590011 VGY589992:VGY590011 VQU589992:VQU590011 WAQ589992:WAQ590011 WKM589992:WKM590011 WUI589992:WUI590011 HW655528:HW655547 RS655528:RS655547 ABO655528:ABO655547 ALK655528:ALK655547 AVG655528:AVG655547 BFC655528:BFC655547 BOY655528:BOY655547 BYU655528:BYU655547 CIQ655528:CIQ655547 CSM655528:CSM655547 DCI655528:DCI655547 DME655528:DME655547 DWA655528:DWA655547 EFW655528:EFW655547 EPS655528:EPS655547 EZO655528:EZO655547 FJK655528:FJK655547 FTG655528:FTG655547 GDC655528:GDC655547 GMY655528:GMY655547 GWU655528:GWU655547 HGQ655528:HGQ655547 HQM655528:HQM655547 IAI655528:IAI655547 IKE655528:IKE655547 IUA655528:IUA655547 JDW655528:JDW655547 JNS655528:JNS655547 JXO655528:JXO655547 KHK655528:KHK655547 KRG655528:KRG655547 LBC655528:LBC655547 LKY655528:LKY655547 LUU655528:LUU655547 MEQ655528:MEQ655547 MOM655528:MOM655547 MYI655528:MYI655547 NIE655528:NIE655547 NSA655528:NSA655547 OBW655528:OBW655547 OLS655528:OLS655547 OVO655528:OVO655547 PFK655528:PFK655547 PPG655528:PPG655547 PZC655528:PZC655547 QIY655528:QIY655547 QSU655528:QSU655547 RCQ655528:RCQ655547 RMM655528:RMM655547 RWI655528:RWI655547 SGE655528:SGE655547 SQA655528:SQA655547 SZW655528:SZW655547 TJS655528:TJS655547 TTO655528:TTO655547 UDK655528:UDK655547 UNG655528:UNG655547 UXC655528:UXC655547 VGY655528:VGY655547 VQU655528:VQU655547 WAQ655528:WAQ655547 WKM655528:WKM655547 WUI655528:WUI655547 HW721064:HW721083 RS721064:RS721083 ABO721064:ABO721083 ALK721064:ALK721083 AVG721064:AVG721083 BFC721064:BFC721083 BOY721064:BOY721083 BYU721064:BYU721083 CIQ721064:CIQ721083 CSM721064:CSM721083 DCI721064:DCI721083 DME721064:DME721083 DWA721064:DWA721083 EFW721064:EFW721083 EPS721064:EPS721083 EZO721064:EZO721083 FJK721064:FJK721083 FTG721064:FTG721083 GDC721064:GDC721083 GMY721064:GMY721083 GWU721064:GWU721083 HGQ721064:HGQ721083 HQM721064:HQM721083 IAI721064:IAI721083 IKE721064:IKE721083 IUA721064:IUA721083 JDW721064:JDW721083 JNS721064:JNS721083 JXO721064:JXO721083 KHK721064:KHK721083 KRG721064:KRG721083 LBC721064:LBC721083 LKY721064:LKY721083 LUU721064:LUU721083 MEQ721064:MEQ721083 MOM721064:MOM721083 MYI721064:MYI721083 NIE721064:NIE721083 NSA721064:NSA721083 OBW721064:OBW721083 OLS721064:OLS721083 OVO721064:OVO721083 PFK721064:PFK721083 PPG721064:PPG721083 PZC721064:PZC721083 QIY721064:QIY721083 QSU721064:QSU721083 RCQ721064:RCQ721083 RMM721064:RMM721083 RWI721064:RWI721083 SGE721064:SGE721083 SQA721064:SQA721083 SZW721064:SZW721083 TJS721064:TJS721083 TTO721064:TTO721083 UDK721064:UDK721083 UNG721064:UNG721083 UXC721064:UXC721083 VGY721064:VGY721083 VQU721064:VQU721083 WAQ721064:WAQ721083 WKM721064:WKM721083 WUI721064:WUI721083 HW786600:HW786619 RS786600:RS786619 ABO786600:ABO786619 ALK786600:ALK786619 AVG786600:AVG786619 BFC786600:BFC786619 BOY786600:BOY786619 BYU786600:BYU786619 CIQ786600:CIQ786619 CSM786600:CSM786619 DCI786600:DCI786619 DME786600:DME786619 DWA786600:DWA786619 EFW786600:EFW786619 EPS786600:EPS786619 EZO786600:EZO786619 FJK786600:FJK786619 FTG786600:FTG786619 GDC786600:GDC786619 GMY786600:GMY786619 GWU786600:GWU786619 HGQ786600:HGQ786619 HQM786600:HQM786619 IAI786600:IAI786619 IKE786600:IKE786619 IUA786600:IUA786619 JDW786600:JDW786619 JNS786600:JNS786619 JXO786600:JXO786619 KHK786600:KHK786619 KRG786600:KRG786619 LBC786600:LBC786619 LKY786600:LKY786619 LUU786600:LUU786619 MEQ786600:MEQ786619 MOM786600:MOM786619 MYI786600:MYI786619 NIE786600:NIE786619 NSA786600:NSA786619 OBW786600:OBW786619 OLS786600:OLS786619 OVO786600:OVO786619 PFK786600:PFK786619 PPG786600:PPG786619 PZC786600:PZC786619 QIY786600:QIY786619 QSU786600:QSU786619 RCQ786600:RCQ786619 RMM786600:RMM786619 RWI786600:RWI786619 SGE786600:SGE786619 SQA786600:SQA786619 SZW786600:SZW786619 TJS786600:TJS786619 TTO786600:TTO786619 UDK786600:UDK786619 UNG786600:UNG786619 UXC786600:UXC786619 VGY786600:VGY786619 VQU786600:VQU786619 WAQ786600:WAQ786619 WKM786600:WKM786619 WUI786600:WUI786619 HW852136:HW852155 RS852136:RS852155 ABO852136:ABO852155 ALK852136:ALK852155 AVG852136:AVG852155 BFC852136:BFC852155 BOY852136:BOY852155 BYU852136:BYU852155 CIQ852136:CIQ852155 CSM852136:CSM852155 DCI852136:DCI852155 DME852136:DME852155 DWA852136:DWA852155 EFW852136:EFW852155 EPS852136:EPS852155 EZO852136:EZO852155 FJK852136:FJK852155 FTG852136:FTG852155 GDC852136:GDC852155 GMY852136:GMY852155 GWU852136:GWU852155 HGQ852136:HGQ852155 HQM852136:HQM852155 IAI852136:IAI852155 IKE852136:IKE852155 IUA852136:IUA852155 JDW852136:JDW852155 JNS852136:JNS852155 JXO852136:JXO852155 KHK852136:KHK852155 KRG852136:KRG852155 LBC852136:LBC852155 LKY852136:LKY852155 LUU852136:LUU852155 MEQ852136:MEQ852155 MOM852136:MOM852155 MYI852136:MYI852155 NIE852136:NIE852155 NSA852136:NSA852155 OBW852136:OBW852155 OLS852136:OLS852155 OVO852136:OVO852155 PFK852136:PFK852155 PPG852136:PPG852155 PZC852136:PZC852155 QIY852136:QIY852155 QSU852136:QSU852155 RCQ852136:RCQ852155 RMM852136:RMM852155 RWI852136:RWI852155 SGE852136:SGE852155 SQA852136:SQA852155 SZW852136:SZW852155 TJS852136:TJS852155 TTO852136:TTO852155 UDK852136:UDK852155 UNG852136:UNG852155 UXC852136:UXC852155 VGY852136:VGY852155 VQU852136:VQU852155 WAQ852136:WAQ852155 WKM852136:WKM852155 WUI852136:WUI852155 HW917672:HW917691 RS917672:RS917691 ABO917672:ABO917691 ALK917672:ALK917691 AVG917672:AVG917691 BFC917672:BFC917691 BOY917672:BOY917691 BYU917672:BYU917691 CIQ917672:CIQ917691 CSM917672:CSM917691 DCI917672:DCI917691 DME917672:DME917691 DWA917672:DWA917691 EFW917672:EFW917691 EPS917672:EPS917691 EZO917672:EZO917691 FJK917672:FJK917691 FTG917672:FTG917691 GDC917672:GDC917691 GMY917672:GMY917691 GWU917672:GWU917691 HGQ917672:HGQ917691 HQM917672:HQM917691 IAI917672:IAI917691 IKE917672:IKE917691 IUA917672:IUA917691 JDW917672:JDW917691 JNS917672:JNS917691 JXO917672:JXO917691 KHK917672:KHK917691 KRG917672:KRG917691 LBC917672:LBC917691 LKY917672:LKY917691 LUU917672:LUU917691 MEQ917672:MEQ917691 MOM917672:MOM917691 MYI917672:MYI917691 NIE917672:NIE917691 NSA917672:NSA917691 OBW917672:OBW917691 OLS917672:OLS917691 OVO917672:OVO917691 PFK917672:PFK917691 PPG917672:PPG917691 PZC917672:PZC917691 QIY917672:QIY917691 QSU917672:QSU917691 RCQ917672:RCQ917691 RMM917672:RMM917691 RWI917672:RWI917691 SGE917672:SGE917691 SQA917672:SQA917691 SZW917672:SZW917691 TJS917672:TJS917691 TTO917672:TTO917691 UDK917672:UDK917691 UNG917672:UNG917691 UXC917672:UXC917691 VGY917672:VGY917691 VQU917672:VQU917691 WAQ917672:WAQ917691 WKM917672:WKM917691 WUI917672:WUI917691 HW983208:HW983227 RS983208:RS983227 ABO983208:ABO983227 ALK983208:ALK983227 AVG983208:AVG983227 BFC983208:BFC983227 BOY983208:BOY983227 BYU983208:BYU983227 CIQ983208:CIQ983227 CSM983208:CSM983227 DCI983208:DCI983227 DME983208:DME983227 DWA983208:DWA983227 EFW983208:EFW983227 EPS983208:EPS983227 EZO983208:EZO983227 FJK983208:FJK983227 FTG983208:FTG983227 GDC983208:GDC983227 GMY983208:GMY983227 GWU983208:GWU983227 HGQ983208:HGQ983227 HQM983208:HQM983227 IAI983208:IAI983227 IKE983208:IKE983227 IUA983208:IUA983227 JDW983208:JDW983227 JNS983208:JNS983227 JXO983208:JXO983227 KHK983208:KHK983227 KRG983208:KRG983227 LBC983208:LBC983227 LKY983208:LKY983227 LUU983208:LUU983227 MEQ983208:MEQ983227 MOM983208:MOM983227 MYI983208:MYI983227 NIE983208:NIE983227 NSA983208:NSA983227 OBW983208:OBW983227 OLS983208:OLS983227 OVO983208:OVO983227 PFK983208:PFK983227 PPG983208:PPG983227 PZC983208:PZC983227 QIY983208:QIY983227 QSU983208:QSU983227 RCQ983208:RCQ983227 RMM983208:RMM983227 RWI983208:RWI983227 SGE983208:SGE983227 SQA983208:SQA983227 SZW983208:SZW983227 TJS983208:TJS983227 TTO983208:TTO983227 UDK983208:UDK983227 UNG983208:UNG983227 UXC983208:UXC983227 VGY983208:VGY983227 VQU983208:VQU983227 WAQ983208:WAQ983227 WKM983208:WKM983227 WUI8:WUI212 WKM8:WKM212 WAQ8:WAQ212 VQU8:VQU212 VGY8:VGY212 UXC8:UXC212 UNG8:UNG212 UDK8:UDK212 TTO8:TTO212 TJS8:TJS212 SZW8:SZW212 SQA8:SQA212 SGE8:SGE212 RWI8:RWI212 RMM8:RMM212 RCQ8:RCQ212 QSU8:QSU212 QIY8:QIY212 PZC8:PZC212 PPG8:PPG212 PFK8:PFK212 OVO8:OVO212 OLS8:OLS212 OBW8:OBW212 NSA8:NSA212 NIE8:NIE212 MYI8:MYI212 MOM8:MOM212 MEQ8:MEQ212 LUU8:LUU212 LKY8:LKY212 LBC8:LBC212 KRG8:KRG212 KHK8:KHK212 JXO8:JXO212 JNS8:JNS212 JDW8:JDW212 IUA8:IUA212 IKE8:IKE212 IAI8:IAI212 HQM8:HQM212 HGQ8:HGQ212 GWU8:GWU212 GMY8:GMY212 GDC8:GDC212 FTG8:FTG212 FJK8:FJK212 EZO8:EZO212 EPS8:EPS212 EFW8:EFW212 DWA8:DWA212 DME8:DME212 DCI8:DCI212 CSM8:CSM212 CIQ8:CIQ212 BYU8:BYU212 BOY8:BOY212 BFC8:BFC212 AVG8:AVG212 ALK8:ALK212 ABO8:ABO212 RS8:RS212 HW8:HW212">
      <formula1>",×"</formula1>
    </dataValidation>
    <dataValidation type="list" allowBlank="1" showInputMessage="1" showErrorMessage="1" sqref="WUK983208:WUK983227 HY8:HY212 RU8:RU212 ABQ8:ABQ212 ALM8:ALM212 AVI8:AVI212 BFE8:BFE212 BPA8:BPA212 BYW8:BYW212 CIS8:CIS212 CSO8:CSO212 DCK8:DCK212 DMG8:DMG212 DWC8:DWC212 EFY8:EFY212 EPU8:EPU212 EZQ8:EZQ212 FJM8:FJM212 FTI8:FTI212 GDE8:GDE212 GNA8:GNA212 GWW8:GWW212 HGS8:HGS212 HQO8:HQO212 IAK8:IAK212 IKG8:IKG212 IUC8:IUC212 JDY8:JDY212 JNU8:JNU212 JXQ8:JXQ212 KHM8:KHM212 KRI8:KRI212 LBE8:LBE212 LLA8:LLA212 LUW8:LUW212 MES8:MES212 MOO8:MOO212 MYK8:MYK212 NIG8:NIG212 NSC8:NSC212 OBY8:OBY212 OLU8:OLU212 OVQ8:OVQ212 PFM8:PFM212 PPI8:PPI212 PZE8:PZE212 QJA8:QJA212 QSW8:QSW212 RCS8:RCS212 RMO8:RMO212 RWK8:RWK212 SGG8:SGG212 SQC8:SQC212 SZY8:SZY212 TJU8:TJU212 TTQ8:TTQ212 UDM8:UDM212 UNI8:UNI212 UXE8:UXE212 VHA8:VHA212 VQW8:VQW212 WAS8:WAS212 WKO8:WKO212 WUK8:WUK212 RU65704:RU65723 ABQ65704:ABQ65723 ALM65704:ALM65723 AVI65704:AVI65723 BFE65704:BFE65723 BPA65704:BPA65723 BYW65704:BYW65723 CIS65704:CIS65723 CSO65704:CSO65723 DCK65704:DCK65723 DMG65704:DMG65723 DWC65704:DWC65723 EFY65704:EFY65723 EPU65704:EPU65723 EZQ65704:EZQ65723 FJM65704:FJM65723 FTI65704:FTI65723 GDE65704:GDE65723 GNA65704:GNA65723 GWW65704:GWW65723 HGS65704:HGS65723 HQO65704:HQO65723 IAK65704:IAK65723 IKG65704:IKG65723 IUC65704:IUC65723 JDY65704:JDY65723 JNU65704:JNU65723 JXQ65704:JXQ65723 KHM65704:KHM65723 KRI65704:KRI65723 LBE65704:LBE65723 LLA65704:LLA65723 LUW65704:LUW65723 MES65704:MES65723 MOO65704:MOO65723 MYK65704:MYK65723 NIG65704:NIG65723 NSC65704:NSC65723 OBY65704:OBY65723 OLU65704:OLU65723 OVQ65704:OVQ65723 PFM65704:PFM65723 PPI65704:PPI65723 PZE65704:PZE65723 QJA65704:QJA65723 QSW65704:QSW65723 RCS65704:RCS65723 RMO65704:RMO65723 RWK65704:RWK65723 SGG65704:SGG65723 SQC65704:SQC65723 SZY65704:SZY65723 TJU65704:TJU65723 TTQ65704:TTQ65723 UDM65704:UDM65723 UNI65704:UNI65723 UXE65704:UXE65723 VHA65704:VHA65723 VQW65704:VQW65723 WAS65704:WAS65723 WKO65704:WKO65723 WUK65704:WUK65723 HY131240:HY131259 RU131240:RU131259 ABQ131240:ABQ131259 ALM131240:ALM131259 AVI131240:AVI131259 BFE131240:BFE131259 BPA131240:BPA131259 BYW131240:BYW131259 CIS131240:CIS131259 CSO131240:CSO131259 DCK131240:DCK131259 DMG131240:DMG131259 DWC131240:DWC131259 EFY131240:EFY131259 EPU131240:EPU131259 EZQ131240:EZQ131259 FJM131240:FJM131259 FTI131240:FTI131259 GDE131240:GDE131259 GNA131240:GNA131259 GWW131240:GWW131259 HGS131240:HGS131259 HQO131240:HQO131259 IAK131240:IAK131259 IKG131240:IKG131259 IUC131240:IUC131259 JDY131240:JDY131259 JNU131240:JNU131259 JXQ131240:JXQ131259 KHM131240:KHM131259 KRI131240:KRI131259 LBE131240:LBE131259 LLA131240:LLA131259 LUW131240:LUW131259 MES131240:MES131259 MOO131240:MOO131259 MYK131240:MYK131259 NIG131240:NIG131259 NSC131240:NSC131259 OBY131240:OBY131259 OLU131240:OLU131259 OVQ131240:OVQ131259 PFM131240:PFM131259 PPI131240:PPI131259 PZE131240:PZE131259 QJA131240:QJA131259 QSW131240:QSW131259 RCS131240:RCS131259 RMO131240:RMO131259 RWK131240:RWK131259 SGG131240:SGG131259 SQC131240:SQC131259 SZY131240:SZY131259 TJU131240:TJU131259 TTQ131240:TTQ131259 UDM131240:UDM131259 UNI131240:UNI131259 UXE131240:UXE131259 VHA131240:VHA131259 VQW131240:VQW131259 WAS131240:WAS131259 WKO131240:WKO131259 WUK131240:WUK131259 HY196776:HY196795 RU196776:RU196795 ABQ196776:ABQ196795 ALM196776:ALM196795 AVI196776:AVI196795 BFE196776:BFE196795 BPA196776:BPA196795 BYW196776:BYW196795 CIS196776:CIS196795 CSO196776:CSO196795 DCK196776:DCK196795 DMG196776:DMG196795 DWC196776:DWC196795 EFY196776:EFY196795 EPU196776:EPU196795 EZQ196776:EZQ196795 FJM196776:FJM196795 FTI196776:FTI196795 GDE196776:GDE196795 GNA196776:GNA196795 GWW196776:GWW196795 HGS196776:HGS196795 HQO196776:HQO196795 IAK196776:IAK196795 IKG196776:IKG196795 IUC196776:IUC196795 JDY196776:JDY196795 JNU196776:JNU196795 JXQ196776:JXQ196795 KHM196776:KHM196795 KRI196776:KRI196795 LBE196776:LBE196795 LLA196776:LLA196795 LUW196776:LUW196795 MES196776:MES196795 MOO196776:MOO196795 MYK196776:MYK196795 NIG196776:NIG196795 NSC196776:NSC196795 OBY196776:OBY196795 OLU196776:OLU196795 OVQ196776:OVQ196795 PFM196776:PFM196795 PPI196776:PPI196795 PZE196776:PZE196795 QJA196776:QJA196795 QSW196776:QSW196795 RCS196776:RCS196795 RMO196776:RMO196795 RWK196776:RWK196795 SGG196776:SGG196795 SQC196776:SQC196795 SZY196776:SZY196795 TJU196776:TJU196795 TTQ196776:TTQ196795 UDM196776:UDM196795 UNI196776:UNI196795 UXE196776:UXE196795 VHA196776:VHA196795 VQW196776:VQW196795 WAS196776:WAS196795 WKO196776:WKO196795 WUK196776:WUK196795 HY262312:HY262331 RU262312:RU262331 ABQ262312:ABQ262331 ALM262312:ALM262331 AVI262312:AVI262331 BFE262312:BFE262331 BPA262312:BPA262331 BYW262312:BYW262331 CIS262312:CIS262331 CSO262312:CSO262331 DCK262312:DCK262331 DMG262312:DMG262331 DWC262312:DWC262331 EFY262312:EFY262331 EPU262312:EPU262331 EZQ262312:EZQ262331 FJM262312:FJM262331 FTI262312:FTI262331 GDE262312:GDE262331 GNA262312:GNA262331 GWW262312:GWW262331 HGS262312:HGS262331 HQO262312:HQO262331 IAK262312:IAK262331 IKG262312:IKG262331 IUC262312:IUC262331 JDY262312:JDY262331 JNU262312:JNU262331 JXQ262312:JXQ262331 KHM262312:KHM262331 KRI262312:KRI262331 LBE262312:LBE262331 LLA262312:LLA262331 LUW262312:LUW262331 MES262312:MES262331 MOO262312:MOO262331 MYK262312:MYK262331 NIG262312:NIG262331 NSC262312:NSC262331 OBY262312:OBY262331 OLU262312:OLU262331 OVQ262312:OVQ262331 PFM262312:PFM262331 PPI262312:PPI262331 PZE262312:PZE262331 QJA262312:QJA262331 QSW262312:QSW262331 RCS262312:RCS262331 RMO262312:RMO262331 RWK262312:RWK262331 SGG262312:SGG262331 SQC262312:SQC262331 SZY262312:SZY262331 TJU262312:TJU262331 TTQ262312:TTQ262331 UDM262312:UDM262331 UNI262312:UNI262331 UXE262312:UXE262331 VHA262312:VHA262331 VQW262312:VQW262331 WAS262312:WAS262331 WKO262312:WKO262331 WUK262312:WUK262331 HY327848:HY327867 RU327848:RU327867 ABQ327848:ABQ327867 ALM327848:ALM327867 AVI327848:AVI327867 BFE327848:BFE327867 BPA327848:BPA327867 BYW327848:BYW327867 CIS327848:CIS327867 CSO327848:CSO327867 DCK327848:DCK327867 DMG327848:DMG327867 DWC327848:DWC327867 EFY327848:EFY327867 EPU327848:EPU327867 EZQ327848:EZQ327867 FJM327848:FJM327867 FTI327848:FTI327867 GDE327848:GDE327867 GNA327848:GNA327867 GWW327848:GWW327867 HGS327848:HGS327867 HQO327848:HQO327867 IAK327848:IAK327867 IKG327848:IKG327867 IUC327848:IUC327867 JDY327848:JDY327867 JNU327848:JNU327867 JXQ327848:JXQ327867 KHM327848:KHM327867 KRI327848:KRI327867 LBE327848:LBE327867 LLA327848:LLA327867 LUW327848:LUW327867 MES327848:MES327867 MOO327848:MOO327867 MYK327848:MYK327867 NIG327848:NIG327867 NSC327848:NSC327867 OBY327848:OBY327867 OLU327848:OLU327867 OVQ327848:OVQ327867 PFM327848:PFM327867 PPI327848:PPI327867 PZE327848:PZE327867 QJA327848:QJA327867 QSW327848:QSW327867 RCS327848:RCS327867 RMO327848:RMO327867 RWK327848:RWK327867 SGG327848:SGG327867 SQC327848:SQC327867 SZY327848:SZY327867 TJU327848:TJU327867 TTQ327848:TTQ327867 UDM327848:UDM327867 UNI327848:UNI327867 UXE327848:UXE327867 VHA327848:VHA327867 VQW327848:VQW327867 WAS327848:WAS327867 WKO327848:WKO327867 WUK327848:WUK327867 HY393384:HY393403 RU393384:RU393403 ABQ393384:ABQ393403 ALM393384:ALM393403 AVI393384:AVI393403 BFE393384:BFE393403 BPA393384:BPA393403 BYW393384:BYW393403 CIS393384:CIS393403 CSO393384:CSO393403 DCK393384:DCK393403 DMG393384:DMG393403 DWC393384:DWC393403 EFY393384:EFY393403 EPU393384:EPU393403 EZQ393384:EZQ393403 FJM393384:FJM393403 FTI393384:FTI393403 GDE393384:GDE393403 GNA393384:GNA393403 GWW393384:GWW393403 HGS393384:HGS393403 HQO393384:HQO393403 IAK393384:IAK393403 IKG393384:IKG393403 IUC393384:IUC393403 JDY393384:JDY393403 JNU393384:JNU393403 JXQ393384:JXQ393403 KHM393384:KHM393403 KRI393384:KRI393403 LBE393384:LBE393403 LLA393384:LLA393403 LUW393384:LUW393403 MES393384:MES393403 MOO393384:MOO393403 MYK393384:MYK393403 NIG393384:NIG393403 NSC393384:NSC393403 OBY393384:OBY393403 OLU393384:OLU393403 OVQ393384:OVQ393403 PFM393384:PFM393403 PPI393384:PPI393403 PZE393384:PZE393403 QJA393384:QJA393403 QSW393384:QSW393403 RCS393384:RCS393403 RMO393384:RMO393403 RWK393384:RWK393403 SGG393384:SGG393403 SQC393384:SQC393403 SZY393384:SZY393403 TJU393384:TJU393403 TTQ393384:TTQ393403 UDM393384:UDM393403 UNI393384:UNI393403 UXE393384:UXE393403 VHA393384:VHA393403 VQW393384:VQW393403 WAS393384:WAS393403 WKO393384:WKO393403 WUK393384:WUK393403 HY458920:HY458939 RU458920:RU458939 ABQ458920:ABQ458939 ALM458920:ALM458939 AVI458920:AVI458939 BFE458920:BFE458939 BPA458920:BPA458939 BYW458920:BYW458939 CIS458920:CIS458939 CSO458920:CSO458939 DCK458920:DCK458939 DMG458920:DMG458939 DWC458920:DWC458939 EFY458920:EFY458939 EPU458920:EPU458939 EZQ458920:EZQ458939 FJM458920:FJM458939 FTI458920:FTI458939 GDE458920:GDE458939 GNA458920:GNA458939 GWW458920:GWW458939 HGS458920:HGS458939 HQO458920:HQO458939 IAK458920:IAK458939 IKG458920:IKG458939 IUC458920:IUC458939 JDY458920:JDY458939 JNU458920:JNU458939 JXQ458920:JXQ458939 KHM458920:KHM458939 KRI458920:KRI458939 LBE458920:LBE458939 LLA458920:LLA458939 LUW458920:LUW458939 MES458920:MES458939 MOO458920:MOO458939 MYK458920:MYK458939 NIG458920:NIG458939 NSC458920:NSC458939 OBY458920:OBY458939 OLU458920:OLU458939 OVQ458920:OVQ458939 PFM458920:PFM458939 PPI458920:PPI458939 PZE458920:PZE458939 QJA458920:QJA458939 QSW458920:QSW458939 RCS458920:RCS458939 RMO458920:RMO458939 RWK458920:RWK458939 SGG458920:SGG458939 SQC458920:SQC458939 SZY458920:SZY458939 TJU458920:TJU458939 TTQ458920:TTQ458939 UDM458920:UDM458939 UNI458920:UNI458939 UXE458920:UXE458939 VHA458920:VHA458939 VQW458920:VQW458939 WAS458920:WAS458939 WKO458920:WKO458939 WUK458920:WUK458939 HY524456:HY524475 RU524456:RU524475 ABQ524456:ABQ524475 ALM524456:ALM524475 AVI524456:AVI524475 BFE524456:BFE524475 BPA524456:BPA524475 BYW524456:BYW524475 CIS524456:CIS524475 CSO524456:CSO524475 DCK524456:DCK524475 DMG524456:DMG524475 DWC524456:DWC524475 EFY524456:EFY524475 EPU524456:EPU524475 EZQ524456:EZQ524475 FJM524456:FJM524475 FTI524456:FTI524475 GDE524456:GDE524475 GNA524456:GNA524475 GWW524456:GWW524475 HGS524456:HGS524475 HQO524456:HQO524475 IAK524456:IAK524475 IKG524456:IKG524475 IUC524456:IUC524475 JDY524456:JDY524475 JNU524456:JNU524475 JXQ524456:JXQ524475 KHM524456:KHM524475 KRI524456:KRI524475 LBE524456:LBE524475 LLA524456:LLA524475 LUW524456:LUW524475 MES524456:MES524475 MOO524456:MOO524475 MYK524456:MYK524475 NIG524456:NIG524475 NSC524456:NSC524475 OBY524456:OBY524475 OLU524456:OLU524475 OVQ524456:OVQ524475 PFM524456:PFM524475 PPI524456:PPI524475 PZE524456:PZE524475 QJA524456:QJA524475 QSW524456:QSW524475 RCS524456:RCS524475 RMO524456:RMO524475 RWK524456:RWK524475 SGG524456:SGG524475 SQC524456:SQC524475 SZY524456:SZY524475 TJU524456:TJU524475 TTQ524456:TTQ524475 UDM524456:UDM524475 UNI524456:UNI524475 UXE524456:UXE524475 VHA524456:VHA524475 VQW524456:VQW524475 WAS524456:WAS524475 WKO524456:WKO524475 WUK524456:WUK524475 HY589992:HY590011 RU589992:RU590011 ABQ589992:ABQ590011 ALM589992:ALM590011 AVI589992:AVI590011 BFE589992:BFE590011 BPA589992:BPA590011 BYW589992:BYW590011 CIS589992:CIS590011 CSO589992:CSO590011 DCK589992:DCK590011 DMG589992:DMG590011 DWC589992:DWC590011 EFY589992:EFY590011 EPU589992:EPU590011 EZQ589992:EZQ590011 FJM589992:FJM590011 FTI589992:FTI590011 GDE589992:GDE590011 GNA589992:GNA590011 GWW589992:GWW590011 HGS589992:HGS590011 HQO589992:HQO590011 IAK589992:IAK590011 IKG589992:IKG590011 IUC589992:IUC590011 JDY589992:JDY590011 JNU589992:JNU590011 JXQ589992:JXQ590011 KHM589992:KHM590011 KRI589992:KRI590011 LBE589992:LBE590011 LLA589992:LLA590011 LUW589992:LUW590011 MES589992:MES590011 MOO589992:MOO590011 MYK589992:MYK590011 NIG589992:NIG590011 NSC589992:NSC590011 OBY589992:OBY590011 OLU589992:OLU590011 OVQ589992:OVQ590011 PFM589992:PFM590011 PPI589992:PPI590011 PZE589992:PZE590011 QJA589992:QJA590011 QSW589992:QSW590011 RCS589992:RCS590011 RMO589992:RMO590011 RWK589992:RWK590011 SGG589992:SGG590011 SQC589992:SQC590011 SZY589992:SZY590011 TJU589992:TJU590011 TTQ589992:TTQ590011 UDM589992:UDM590011 UNI589992:UNI590011 UXE589992:UXE590011 VHA589992:VHA590011 VQW589992:VQW590011 WAS589992:WAS590011 WKO589992:WKO590011 WUK589992:WUK590011 HY655528:HY655547 RU655528:RU655547 ABQ655528:ABQ655547 ALM655528:ALM655547 AVI655528:AVI655547 BFE655528:BFE655547 BPA655528:BPA655547 BYW655528:BYW655547 CIS655528:CIS655547 CSO655528:CSO655547 DCK655528:DCK655547 DMG655528:DMG655547 DWC655528:DWC655547 EFY655528:EFY655547 EPU655528:EPU655547 EZQ655528:EZQ655547 FJM655528:FJM655547 FTI655528:FTI655547 GDE655528:GDE655547 GNA655528:GNA655547 GWW655528:GWW655547 HGS655528:HGS655547 HQO655528:HQO655547 IAK655528:IAK655547 IKG655528:IKG655547 IUC655528:IUC655547 JDY655528:JDY655547 JNU655528:JNU655547 JXQ655528:JXQ655547 KHM655528:KHM655547 KRI655528:KRI655547 LBE655528:LBE655547 LLA655528:LLA655547 LUW655528:LUW655547 MES655528:MES655547 MOO655528:MOO655547 MYK655528:MYK655547 NIG655528:NIG655547 NSC655528:NSC655547 OBY655528:OBY655547 OLU655528:OLU655547 OVQ655528:OVQ655547 PFM655528:PFM655547 PPI655528:PPI655547 PZE655528:PZE655547 QJA655528:QJA655547 QSW655528:QSW655547 RCS655528:RCS655547 RMO655528:RMO655547 RWK655528:RWK655547 SGG655528:SGG655547 SQC655528:SQC655547 SZY655528:SZY655547 TJU655528:TJU655547 TTQ655528:TTQ655547 UDM655528:UDM655547 UNI655528:UNI655547 UXE655528:UXE655547 VHA655528:VHA655547 VQW655528:VQW655547 WAS655528:WAS655547 WKO655528:WKO655547 WUK655528:WUK655547 HY721064:HY721083 RU721064:RU721083 ABQ721064:ABQ721083 ALM721064:ALM721083 AVI721064:AVI721083 BFE721064:BFE721083 BPA721064:BPA721083 BYW721064:BYW721083 CIS721064:CIS721083 CSO721064:CSO721083 DCK721064:DCK721083 DMG721064:DMG721083 DWC721064:DWC721083 EFY721064:EFY721083 EPU721064:EPU721083 EZQ721064:EZQ721083 FJM721064:FJM721083 FTI721064:FTI721083 GDE721064:GDE721083 GNA721064:GNA721083 GWW721064:GWW721083 HGS721064:HGS721083 HQO721064:HQO721083 IAK721064:IAK721083 IKG721064:IKG721083 IUC721064:IUC721083 JDY721064:JDY721083 JNU721064:JNU721083 JXQ721064:JXQ721083 KHM721064:KHM721083 KRI721064:KRI721083 LBE721064:LBE721083 LLA721064:LLA721083 LUW721064:LUW721083 MES721064:MES721083 MOO721064:MOO721083 MYK721064:MYK721083 NIG721064:NIG721083 NSC721064:NSC721083 OBY721064:OBY721083 OLU721064:OLU721083 OVQ721064:OVQ721083 PFM721064:PFM721083 PPI721064:PPI721083 PZE721064:PZE721083 QJA721064:QJA721083 QSW721064:QSW721083 RCS721064:RCS721083 RMO721064:RMO721083 RWK721064:RWK721083 SGG721064:SGG721083 SQC721064:SQC721083 SZY721064:SZY721083 TJU721064:TJU721083 TTQ721064:TTQ721083 UDM721064:UDM721083 UNI721064:UNI721083 UXE721064:UXE721083 VHA721064:VHA721083 VQW721064:VQW721083 WAS721064:WAS721083 WKO721064:WKO721083 WUK721064:WUK721083 HY786600:HY786619 RU786600:RU786619 ABQ786600:ABQ786619 ALM786600:ALM786619 AVI786600:AVI786619 BFE786600:BFE786619 BPA786600:BPA786619 BYW786600:BYW786619 CIS786600:CIS786619 CSO786600:CSO786619 DCK786600:DCK786619 DMG786600:DMG786619 DWC786600:DWC786619 EFY786600:EFY786619 EPU786600:EPU786619 EZQ786600:EZQ786619 FJM786600:FJM786619 FTI786600:FTI786619 GDE786600:GDE786619 GNA786600:GNA786619 GWW786600:GWW786619 HGS786600:HGS786619 HQO786600:HQO786619 IAK786600:IAK786619 IKG786600:IKG786619 IUC786600:IUC786619 JDY786600:JDY786619 JNU786600:JNU786619 JXQ786600:JXQ786619 KHM786600:KHM786619 KRI786600:KRI786619 LBE786600:LBE786619 LLA786600:LLA786619 LUW786600:LUW786619 MES786600:MES786619 MOO786600:MOO786619 MYK786600:MYK786619 NIG786600:NIG786619 NSC786600:NSC786619 OBY786600:OBY786619 OLU786600:OLU786619 OVQ786600:OVQ786619 PFM786600:PFM786619 PPI786600:PPI786619 PZE786600:PZE786619 QJA786600:QJA786619 QSW786600:QSW786619 RCS786600:RCS786619 RMO786600:RMO786619 RWK786600:RWK786619 SGG786600:SGG786619 SQC786600:SQC786619 SZY786600:SZY786619 TJU786600:TJU786619 TTQ786600:TTQ786619 UDM786600:UDM786619 UNI786600:UNI786619 UXE786600:UXE786619 VHA786600:VHA786619 VQW786600:VQW786619 WAS786600:WAS786619 WKO786600:WKO786619 WUK786600:WUK786619 HY852136:HY852155 RU852136:RU852155 ABQ852136:ABQ852155 ALM852136:ALM852155 AVI852136:AVI852155 BFE852136:BFE852155 BPA852136:BPA852155 BYW852136:BYW852155 CIS852136:CIS852155 CSO852136:CSO852155 DCK852136:DCK852155 DMG852136:DMG852155 DWC852136:DWC852155 EFY852136:EFY852155 EPU852136:EPU852155 EZQ852136:EZQ852155 FJM852136:FJM852155 FTI852136:FTI852155 GDE852136:GDE852155 GNA852136:GNA852155 GWW852136:GWW852155 HGS852136:HGS852155 HQO852136:HQO852155 IAK852136:IAK852155 IKG852136:IKG852155 IUC852136:IUC852155 JDY852136:JDY852155 JNU852136:JNU852155 JXQ852136:JXQ852155 KHM852136:KHM852155 KRI852136:KRI852155 LBE852136:LBE852155 LLA852136:LLA852155 LUW852136:LUW852155 MES852136:MES852155 MOO852136:MOO852155 MYK852136:MYK852155 NIG852136:NIG852155 NSC852136:NSC852155 OBY852136:OBY852155 OLU852136:OLU852155 OVQ852136:OVQ852155 PFM852136:PFM852155 PPI852136:PPI852155 PZE852136:PZE852155 QJA852136:QJA852155 QSW852136:QSW852155 RCS852136:RCS852155 RMO852136:RMO852155 RWK852136:RWK852155 SGG852136:SGG852155 SQC852136:SQC852155 SZY852136:SZY852155 TJU852136:TJU852155 TTQ852136:TTQ852155 UDM852136:UDM852155 UNI852136:UNI852155 UXE852136:UXE852155 VHA852136:VHA852155 VQW852136:VQW852155 WAS852136:WAS852155 WKO852136:WKO852155 WUK852136:WUK852155 HY917672:HY917691 RU917672:RU917691 ABQ917672:ABQ917691 ALM917672:ALM917691 AVI917672:AVI917691 BFE917672:BFE917691 BPA917672:BPA917691 BYW917672:BYW917691 CIS917672:CIS917691 CSO917672:CSO917691 DCK917672:DCK917691 DMG917672:DMG917691 DWC917672:DWC917691 EFY917672:EFY917691 EPU917672:EPU917691 EZQ917672:EZQ917691 FJM917672:FJM917691 FTI917672:FTI917691 GDE917672:GDE917691 GNA917672:GNA917691 GWW917672:GWW917691 HGS917672:HGS917691 HQO917672:HQO917691 IAK917672:IAK917691 IKG917672:IKG917691 IUC917672:IUC917691 JDY917672:JDY917691 JNU917672:JNU917691 JXQ917672:JXQ917691 KHM917672:KHM917691 KRI917672:KRI917691 LBE917672:LBE917691 LLA917672:LLA917691 LUW917672:LUW917691 MES917672:MES917691 MOO917672:MOO917691 MYK917672:MYK917691 NIG917672:NIG917691 NSC917672:NSC917691 OBY917672:OBY917691 OLU917672:OLU917691 OVQ917672:OVQ917691 PFM917672:PFM917691 PPI917672:PPI917691 PZE917672:PZE917691 QJA917672:QJA917691 QSW917672:QSW917691 RCS917672:RCS917691 RMO917672:RMO917691 RWK917672:RWK917691 SGG917672:SGG917691 SQC917672:SQC917691 SZY917672:SZY917691 TJU917672:TJU917691 TTQ917672:TTQ917691 UDM917672:UDM917691 UNI917672:UNI917691 UXE917672:UXE917691 VHA917672:VHA917691 VQW917672:VQW917691 WAS917672:WAS917691 WKO917672:WKO917691 WUK917672:WUK917691 HY983208:HY983227 RU983208:RU983227 ABQ983208:ABQ983227 ALM983208:ALM983227 AVI983208:AVI983227 BFE983208:BFE983227 BPA983208:BPA983227 BYW983208:BYW983227 CIS983208:CIS983227 CSO983208:CSO983227 DCK983208:DCK983227 DMG983208:DMG983227 DWC983208:DWC983227 EFY983208:EFY983227 EPU983208:EPU983227 EZQ983208:EZQ983227 FJM983208:FJM983227 FTI983208:FTI983227 GDE983208:GDE983227 GNA983208:GNA983227 GWW983208:GWW983227 HGS983208:HGS983227 HQO983208:HQO983227 IAK983208:IAK983227 IKG983208:IKG983227 IUC983208:IUC983227 JDY983208:JDY983227 JNU983208:JNU983227 JXQ983208:JXQ983227 KHM983208:KHM983227 KRI983208:KRI983227 LBE983208:LBE983227 LLA983208:LLA983227 LUW983208:LUW983227 MES983208:MES983227 MOO983208:MOO983227 MYK983208:MYK983227 NIG983208:NIG983227 NSC983208:NSC983227 OBY983208:OBY983227 OLU983208:OLU983227 OVQ983208:OVQ983227 PFM983208:PFM983227 PPI983208:PPI983227 PZE983208:PZE983227 QJA983208:QJA983227 QSW983208:QSW983227 RCS983208:RCS983227 RMO983208:RMO983227 RWK983208:RWK983227 SGG983208:SGG983227 SQC983208:SQC983227 SZY983208:SZY983227 TJU983208:TJU983227 TTQ983208:TTQ983227 UDM983208:UDM983227 UNI983208:UNI983227 UXE983208:UXE983227 VHA983208:VHA983227 VQW983208:VQW983227 WAS983208:WAS983227 WKO983208:WKO983227 HY65704:HY65723">
      <formula1>$B$221:$B$222</formula1>
    </dataValidation>
    <dataValidation type="list" allowBlank="1" showInputMessage="1" showErrorMessage="1" sqref="E8:E207">
      <formula1>$A$220:$A$229</formula1>
    </dataValidation>
  </dataValidations>
  <printOptions horizontalCentered="1"/>
  <pageMargins left="0.51181102362204722" right="0.51181102362204722" top="0.74803149606299213" bottom="0.74803149606299213" header="0.31496062992125984" footer="0.31496062992125984"/>
  <pageSetup paperSize="9" scale="50" fitToHeight="0" orientation="portrait" r:id="rId1"/>
  <headerFooter>
    <oddHeader xml:space="preserve">&amp;R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AN64"/>
  <sheetViews>
    <sheetView view="pageBreakPreview" zoomScaleNormal="100" zoomScaleSheetLayoutView="100" workbookViewId="0">
      <selection activeCell="AG18" sqref="AG18"/>
    </sheetView>
  </sheetViews>
  <sheetFormatPr defaultRowHeight="13.5" x14ac:dyDescent="0.15"/>
  <cols>
    <col min="1" max="39" width="2.25" style="42" customWidth="1"/>
    <col min="40" max="40" width="2.25" style="42" hidden="1" customWidth="1"/>
    <col min="41" max="51" width="2.25" style="42" customWidth="1"/>
    <col min="52" max="16384" width="9" style="42"/>
  </cols>
  <sheetData>
    <row r="1" spans="1:39" x14ac:dyDescent="0.15">
      <c r="A1" s="117" t="s">
        <v>146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row>
    <row r="2" spans="1:39" x14ac:dyDescent="0.15">
      <c r="A2" s="745" t="s">
        <v>304</v>
      </c>
      <c r="B2" s="745"/>
      <c r="C2" s="745"/>
      <c r="D2" s="745"/>
      <c r="E2" s="745"/>
      <c r="F2" s="745"/>
      <c r="G2" s="745"/>
      <c r="H2" s="745"/>
      <c r="I2" s="745"/>
      <c r="J2" s="745"/>
      <c r="K2" s="745"/>
      <c r="L2" s="745"/>
      <c r="M2" s="745"/>
      <c r="N2" s="745"/>
      <c r="O2" s="745"/>
      <c r="P2" s="745"/>
      <c r="Q2" s="745"/>
      <c r="R2" s="745"/>
      <c r="S2" s="745"/>
      <c r="T2" s="745"/>
      <c r="U2" s="745"/>
      <c r="V2" s="745"/>
      <c r="W2" s="745"/>
      <c r="X2" s="745"/>
      <c r="Y2" s="745"/>
      <c r="Z2" s="745"/>
      <c r="AA2" s="745"/>
      <c r="AB2" s="745"/>
      <c r="AC2" s="745"/>
      <c r="AD2" s="745"/>
      <c r="AE2" s="745"/>
      <c r="AF2" s="745"/>
      <c r="AG2" s="745"/>
      <c r="AH2" s="745"/>
      <c r="AI2" s="745"/>
      <c r="AJ2" s="745"/>
      <c r="AK2" s="745"/>
      <c r="AL2" s="745"/>
      <c r="AM2" s="745"/>
    </row>
    <row r="3" spans="1:39" x14ac:dyDescent="0.15">
      <c r="A3" s="745"/>
      <c r="B3" s="745"/>
      <c r="C3" s="745"/>
      <c r="D3" s="745"/>
      <c r="E3" s="745"/>
      <c r="F3" s="745"/>
      <c r="G3" s="745"/>
      <c r="H3" s="745"/>
      <c r="I3" s="745"/>
      <c r="J3" s="745"/>
      <c r="K3" s="745"/>
      <c r="L3" s="745"/>
      <c r="M3" s="745"/>
      <c r="N3" s="745"/>
      <c r="O3" s="745"/>
      <c r="P3" s="745"/>
      <c r="Q3" s="745"/>
      <c r="R3" s="745"/>
      <c r="S3" s="745"/>
      <c r="T3" s="745"/>
      <c r="U3" s="745"/>
      <c r="V3" s="745"/>
      <c r="W3" s="745"/>
      <c r="X3" s="745"/>
      <c r="Y3" s="745"/>
      <c r="Z3" s="745"/>
      <c r="AA3" s="745"/>
      <c r="AB3" s="745"/>
      <c r="AC3" s="745"/>
      <c r="AD3" s="745"/>
      <c r="AE3" s="745"/>
      <c r="AF3" s="745"/>
      <c r="AG3" s="745"/>
      <c r="AH3" s="745"/>
      <c r="AI3" s="745"/>
      <c r="AJ3" s="745"/>
      <c r="AK3" s="745"/>
      <c r="AL3" s="745"/>
      <c r="AM3" s="745"/>
    </row>
    <row r="4" spans="1:39" ht="13.5" customHeight="1" x14ac:dyDescent="0.15">
      <c r="A4" s="118"/>
      <c r="B4" s="118"/>
      <c r="C4" s="118"/>
      <c r="D4" s="118"/>
      <c r="E4" s="118"/>
      <c r="F4" s="118"/>
      <c r="G4" s="118"/>
      <c r="H4" s="118"/>
      <c r="I4" s="118"/>
      <c r="J4" s="118"/>
      <c r="K4" s="118"/>
      <c r="L4" s="118"/>
      <c r="M4" s="118"/>
      <c r="N4" s="118"/>
      <c r="O4" s="118"/>
      <c r="P4" s="118"/>
      <c r="Q4" s="118"/>
      <c r="R4" s="118"/>
      <c r="S4" s="119"/>
      <c r="T4" s="119"/>
      <c r="U4" s="119"/>
      <c r="V4" s="119"/>
      <c r="W4" s="119"/>
      <c r="X4" s="119"/>
      <c r="Y4" s="119"/>
      <c r="Z4" s="119"/>
      <c r="AA4" s="119"/>
      <c r="AB4" s="119"/>
      <c r="AC4" s="746">
        <f ca="1">TODAY()</f>
        <v>44218</v>
      </c>
      <c r="AD4" s="746"/>
      <c r="AE4" s="746"/>
      <c r="AF4" s="746"/>
      <c r="AG4" s="746"/>
      <c r="AH4" s="746"/>
      <c r="AI4" s="746"/>
      <c r="AJ4" s="746"/>
      <c r="AK4" s="746"/>
      <c r="AL4" s="746"/>
      <c r="AM4" s="746"/>
    </row>
    <row r="5" spans="1:39" ht="13.5" customHeight="1" thickBot="1" x14ac:dyDescent="0.2">
      <c r="A5" s="119" t="s">
        <v>123</v>
      </c>
      <c r="B5" s="118"/>
      <c r="C5" s="118"/>
      <c r="D5" s="118"/>
      <c r="E5" s="118"/>
      <c r="F5" s="118"/>
      <c r="G5" s="118"/>
      <c r="H5" s="118"/>
      <c r="I5" s="118"/>
      <c r="J5" s="118"/>
      <c r="K5" s="118"/>
      <c r="L5" s="118"/>
      <c r="M5" s="118"/>
      <c r="N5" s="118"/>
      <c r="O5" s="118"/>
      <c r="P5" s="118"/>
      <c r="Q5" s="118"/>
      <c r="R5" s="118"/>
      <c r="S5" s="119"/>
      <c r="T5" s="119"/>
      <c r="U5" s="119"/>
      <c r="V5" s="119"/>
      <c r="W5" s="119"/>
      <c r="X5" s="119"/>
      <c r="Y5" s="119"/>
      <c r="Z5" s="119"/>
      <c r="AA5" s="119"/>
      <c r="AB5" s="119"/>
      <c r="AC5" s="119"/>
      <c r="AD5" s="119"/>
      <c r="AE5" s="119"/>
      <c r="AF5" s="119"/>
      <c r="AG5" s="119"/>
      <c r="AH5" s="119"/>
      <c r="AI5" s="119"/>
      <c r="AJ5" s="119"/>
      <c r="AK5" s="119"/>
      <c r="AL5" s="119"/>
      <c r="AM5" s="119"/>
    </row>
    <row r="6" spans="1:39" x14ac:dyDescent="0.15">
      <c r="A6" s="119"/>
      <c r="B6" s="119"/>
      <c r="C6" s="119"/>
      <c r="D6" s="119"/>
      <c r="E6" s="119"/>
      <c r="F6" s="119"/>
      <c r="G6" s="119"/>
      <c r="H6" s="119"/>
      <c r="I6" s="119"/>
      <c r="J6" s="119"/>
      <c r="K6" s="119"/>
      <c r="L6" s="119"/>
      <c r="M6" s="119"/>
      <c r="N6" s="119"/>
      <c r="O6" s="119"/>
      <c r="P6" s="119"/>
      <c r="Q6" s="119"/>
      <c r="R6" s="119"/>
      <c r="S6" s="119"/>
      <c r="T6" s="119"/>
      <c r="U6" s="119"/>
      <c r="V6" s="747" t="s">
        <v>122</v>
      </c>
      <c r="W6" s="748"/>
      <c r="X6" s="748"/>
      <c r="Y6" s="748"/>
      <c r="Z6" s="748"/>
      <c r="AA6" s="748"/>
      <c r="AB6" s="749"/>
      <c r="AC6" s="750" t="s">
        <v>121</v>
      </c>
      <c r="AD6" s="751"/>
      <c r="AE6" s="751"/>
      <c r="AF6" s="751"/>
      <c r="AG6" s="752">
        <f>④第２号様式の２!F1</f>
        <v>0</v>
      </c>
      <c r="AH6" s="752"/>
      <c r="AI6" s="752"/>
      <c r="AJ6" s="752"/>
      <c r="AK6" s="752"/>
      <c r="AL6" s="751" t="s">
        <v>120</v>
      </c>
      <c r="AM6" s="753"/>
    </row>
    <row r="7" spans="1:39" x14ac:dyDescent="0.15">
      <c r="A7" s="119"/>
      <c r="B7" s="119"/>
      <c r="C7" s="119"/>
      <c r="D7" s="119"/>
      <c r="E7" s="119"/>
      <c r="F7" s="119"/>
      <c r="G7" s="119"/>
      <c r="H7" s="119"/>
      <c r="I7" s="119"/>
      <c r="J7" s="119"/>
      <c r="K7" s="119"/>
      <c r="L7" s="119"/>
      <c r="M7" s="119"/>
      <c r="N7" s="119"/>
      <c r="O7" s="119"/>
      <c r="P7" s="119"/>
      <c r="Q7" s="119"/>
      <c r="R7" s="119"/>
      <c r="S7" s="119"/>
      <c r="T7" s="119"/>
      <c r="U7" s="119"/>
      <c r="V7" s="736" t="s">
        <v>119</v>
      </c>
      <c r="W7" s="737"/>
      <c r="X7" s="737"/>
      <c r="Y7" s="737"/>
      <c r="Z7" s="737"/>
      <c r="AA7" s="737"/>
      <c r="AB7" s="738"/>
      <c r="AC7" s="739">
        <f>④第２号様式の２!E2</f>
        <v>0</v>
      </c>
      <c r="AD7" s="740"/>
      <c r="AE7" s="740"/>
      <c r="AF7" s="740"/>
      <c r="AG7" s="740"/>
      <c r="AH7" s="740"/>
      <c r="AI7" s="740"/>
      <c r="AJ7" s="740"/>
      <c r="AK7" s="740"/>
      <c r="AL7" s="740"/>
      <c r="AM7" s="741"/>
    </row>
    <row r="8" spans="1:39" x14ac:dyDescent="0.15">
      <c r="A8" s="119"/>
      <c r="B8" s="119"/>
      <c r="C8" s="119"/>
      <c r="D8" s="119"/>
      <c r="E8" s="119"/>
      <c r="F8" s="119"/>
      <c r="G8" s="119"/>
      <c r="H8" s="119"/>
      <c r="I8" s="119"/>
      <c r="J8" s="119"/>
      <c r="K8" s="119"/>
      <c r="L8" s="119"/>
      <c r="M8" s="119"/>
      <c r="N8" s="119"/>
      <c r="O8" s="119"/>
      <c r="P8" s="119"/>
      <c r="Q8" s="119"/>
      <c r="R8" s="119"/>
      <c r="S8" s="119"/>
      <c r="T8" s="119"/>
      <c r="U8" s="119"/>
      <c r="V8" s="736" t="s">
        <v>118</v>
      </c>
      <c r="W8" s="737"/>
      <c r="X8" s="737"/>
      <c r="Y8" s="737"/>
      <c r="Z8" s="737"/>
      <c r="AA8" s="737"/>
      <c r="AB8" s="738"/>
      <c r="AC8" s="742">
        <f>④第２号様式の２!E3</f>
        <v>0</v>
      </c>
      <c r="AD8" s="743"/>
      <c r="AE8" s="743"/>
      <c r="AF8" s="743"/>
      <c r="AG8" s="743"/>
      <c r="AH8" s="743"/>
      <c r="AI8" s="743"/>
      <c r="AJ8" s="743"/>
      <c r="AK8" s="743"/>
      <c r="AL8" s="743"/>
      <c r="AM8" s="744"/>
    </row>
    <row r="9" spans="1:39" x14ac:dyDescent="0.15">
      <c r="A9" s="119"/>
      <c r="B9" s="119"/>
      <c r="C9" s="119"/>
      <c r="D9" s="119"/>
      <c r="E9" s="119"/>
      <c r="F9" s="119"/>
      <c r="G9" s="119"/>
      <c r="H9" s="119"/>
      <c r="I9" s="119"/>
      <c r="J9" s="119"/>
      <c r="K9" s="119"/>
      <c r="L9" s="119"/>
      <c r="M9" s="119"/>
      <c r="N9" s="119"/>
      <c r="O9" s="119"/>
      <c r="P9" s="119"/>
      <c r="Q9" s="119"/>
      <c r="R9" s="119"/>
      <c r="S9" s="119"/>
      <c r="T9" s="119"/>
      <c r="U9" s="119"/>
      <c r="V9" s="736" t="s">
        <v>117</v>
      </c>
      <c r="W9" s="737"/>
      <c r="X9" s="737"/>
      <c r="Y9" s="737"/>
      <c r="Z9" s="737"/>
      <c r="AA9" s="737"/>
      <c r="AB9" s="738"/>
      <c r="AC9" s="739">
        <f>④第２号様式の２!E4</f>
        <v>0</v>
      </c>
      <c r="AD9" s="740"/>
      <c r="AE9" s="740"/>
      <c r="AF9" s="740"/>
      <c r="AG9" s="740"/>
      <c r="AH9" s="740"/>
      <c r="AI9" s="740"/>
      <c r="AJ9" s="740"/>
      <c r="AK9" s="740"/>
      <c r="AL9" s="740"/>
      <c r="AM9" s="741"/>
    </row>
    <row r="10" spans="1:39" ht="14.25" thickBot="1" x14ac:dyDescent="0.2">
      <c r="A10" s="119"/>
      <c r="B10" s="119"/>
      <c r="C10" s="119"/>
      <c r="D10" s="119"/>
      <c r="E10" s="119"/>
      <c r="F10" s="119"/>
      <c r="G10" s="119"/>
      <c r="H10" s="119"/>
      <c r="I10" s="119"/>
      <c r="J10" s="119"/>
      <c r="K10" s="119"/>
      <c r="L10" s="119"/>
      <c r="M10" s="119"/>
      <c r="N10" s="119"/>
      <c r="O10" s="119"/>
      <c r="P10" s="119"/>
      <c r="Q10" s="119"/>
      <c r="R10" s="119"/>
      <c r="S10" s="119"/>
      <c r="T10" s="119"/>
      <c r="U10" s="119"/>
      <c r="V10" s="724" t="s">
        <v>116</v>
      </c>
      <c r="W10" s="725"/>
      <c r="X10" s="725"/>
      <c r="Y10" s="725"/>
      <c r="Z10" s="725"/>
      <c r="AA10" s="725"/>
      <c r="AB10" s="726"/>
      <c r="AC10" s="727">
        <f>④第２号様式の２!E5</f>
        <v>0</v>
      </c>
      <c r="AD10" s="728"/>
      <c r="AE10" s="728"/>
      <c r="AF10" s="728"/>
      <c r="AG10" s="728"/>
      <c r="AH10" s="728"/>
      <c r="AI10" s="728"/>
      <c r="AJ10" s="728"/>
      <c r="AK10" s="728"/>
      <c r="AL10" s="728"/>
      <c r="AM10" s="120" t="s">
        <v>115</v>
      </c>
    </row>
    <row r="11" spans="1:39" ht="6.75" customHeight="1" x14ac:dyDescent="0.15">
      <c r="A11" s="119"/>
      <c r="B11" s="119"/>
      <c r="C11" s="119"/>
      <c r="D11" s="119"/>
      <c r="E11" s="119"/>
      <c r="F11" s="119"/>
      <c r="G11" s="119"/>
      <c r="H11" s="119"/>
      <c r="I11" s="119"/>
      <c r="J11" s="119"/>
      <c r="K11" s="119"/>
      <c r="L11" s="119"/>
      <c r="M11" s="119"/>
      <c r="N11" s="119"/>
      <c r="O11" s="119"/>
      <c r="P11" s="119"/>
      <c r="Q11" s="119"/>
      <c r="R11" s="119"/>
      <c r="S11" s="121"/>
      <c r="T11" s="121"/>
      <c r="U11" s="121"/>
      <c r="V11" s="121"/>
      <c r="W11" s="121"/>
      <c r="X11" s="121"/>
      <c r="Y11" s="121"/>
      <c r="Z11" s="121"/>
      <c r="AA11" s="121"/>
      <c r="AB11" s="121"/>
      <c r="AC11" s="121"/>
      <c r="AD11" s="121"/>
      <c r="AE11" s="121"/>
      <c r="AF11" s="121"/>
      <c r="AG11" s="121"/>
      <c r="AH11" s="121"/>
      <c r="AI11" s="121"/>
      <c r="AJ11" s="121"/>
      <c r="AK11" s="121"/>
      <c r="AL11" s="121"/>
      <c r="AM11" s="122"/>
    </row>
    <row r="12" spans="1:39" x14ac:dyDescent="0.15">
      <c r="A12" s="729" t="s">
        <v>147</v>
      </c>
      <c r="B12" s="729"/>
      <c r="C12" s="729"/>
      <c r="D12" s="729"/>
      <c r="E12" s="729"/>
      <c r="F12" s="729"/>
      <c r="G12" s="729"/>
      <c r="H12" s="729"/>
      <c r="I12" s="729"/>
      <c r="J12" s="729"/>
      <c r="K12" s="729"/>
      <c r="L12" s="729"/>
      <c r="M12" s="729"/>
      <c r="N12" s="729"/>
      <c r="O12" s="729"/>
      <c r="P12" s="729"/>
      <c r="Q12" s="729"/>
      <c r="R12" s="729"/>
      <c r="S12" s="729"/>
      <c r="T12" s="729"/>
      <c r="U12" s="729"/>
      <c r="V12" s="729"/>
      <c r="W12" s="729"/>
      <c r="X12" s="729"/>
      <c r="Y12" s="729"/>
      <c r="Z12" s="729"/>
      <c r="AA12" s="729"/>
      <c r="AB12" s="729"/>
      <c r="AC12" s="729"/>
      <c r="AD12" s="729"/>
      <c r="AE12" s="729"/>
      <c r="AF12" s="729"/>
      <c r="AG12" s="729"/>
      <c r="AH12" s="729"/>
      <c r="AI12" s="729"/>
      <c r="AJ12" s="729"/>
      <c r="AK12" s="729"/>
      <c r="AL12" s="729"/>
      <c r="AM12" s="729"/>
    </row>
    <row r="13" spans="1:39" ht="6.75" customHeight="1" x14ac:dyDescent="0.15">
      <c r="A13" s="119"/>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row>
    <row r="14" spans="1:39" x14ac:dyDescent="0.15">
      <c r="A14" s="123" t="s">
        <v>148</v>
      </c>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row>
    <row r="15" spans="1:39" x14ac:dyDescent="0.15">
      <c r="A15" s="730" t="s">
        <v>149</v>
      </c>
      <c r="B15" s="731"/>
      <c r="C15" s="731"/>
      <c r="D15" s="731"/>
      <c r="E15" s="731"/>
      <c r="F15" s="731"/>
      <c r="G15" s="731"/>
      <c r="H15" s="731"/>
      <c r="I15" s="731"/>
      <c r="J15" s="731"/>
      <c r="K15" s="731"/>
      <c r="L15" s="731"/>
      <c r="M15" s="731"/>
      <c r="N15" s="731"/>
      <c r="O15" s="731"/>
      <c r="P15" s="731"/>
      <c r="Q15" s="731"/>
      <c r="R15" s="731"/>
      <c r="S15" s="731"/>
      <c r="T15" s="731"/>
      <c r="U15" s="731"/>
      <c r="V15" s="731"/>
      <c r="W15" s="731"/>
      <c r="X15" s="731"/>
      <c r="Y15" s="731"/>
      <c r="Z15" s="731"/>
      <c r="AA15" s="731"/>
      <c r="AB15" s="731"/>
      <c r="AC15" s="731"/>
      <c r="AD15" s="731"/>
      <c r="AE15" s="731"/>
      <c r="AF15" s="731"/>
      <c r="AG15" s="731"/>
      <c r="AH15" s="731"/>
      <c r="AI15" s="731"/>
      <c r="AJ15" s="731"/>
      <c r="AK15" s="731"/>
      <c r="AL15" s="731"/>
      <c r="AM15" s="732"/>
    </row>
    <row r="16" spans="1:39" ht="14.25" thickBot="1" x14ac:dyDescent="0.2">
      <c r="A16" s="124" t="s">
        <v>150</v>
      </c>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5"/>
    </row>
    <row r="17" spans="1:40" ht="14.25" customHeight="1" thickTop="1" x14ac:dyDescent="0.15">
      <c r="A17" s="126" t="s">
        <v>151</v>
      </c>
      <c r="B17" s="126" t="s">
        <v>152</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8"/>
      <c r="AG17" s="129"/>
      <c r="AH17" s="129"/>
      <c r="AI17" s="129"/>
      <c r="AJ17" s="129"/>
      <c r="AK17" s="129"/>
      <c r="AL17" s="129"/>
      <c r="AM17" s="130"/>
    </row>
    <row r="18" spans="1:40" x14ac:dyDescent="0.15">
      <c r="A18" s="131"/>
      <c r="B18" s="132" t="s">
        <v>153</v>
      </c>
      <c r="C18" s="133" t="s">
        <v>154</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34"/>
      <c r="AG18" s="158" t="s">
        <v>267</v>
      </c>
      <c r="AH18" s="734" t="s">
        <v>270</v>
      </c>
      <c r="AI18" s="734"/>
      <c r="AJ18" s="734"/>
      <c r="AK18" s="734"/>
      <c r="AL18" s="734"/>
      <c r="AM18" s="735"/>
      <c r="AN18" s="42" t="s">
        <v>268</v>
      </c>
    </row>
    <row r="19" spans="1:40" x14ac:dyDescent="0.15">
      <c r="A19" s="131"/>
      <c r="B19" s="132" t="s">
        <v>155</v>
      </c>
      <c r="C19" s="133" t="s">
        <v>156</v>
      </c>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34"/>
      <c r="AG19" s="158" t="s">
        <v>267</v>
      </c>
      <c r="AH19" s="734" t="s">
        <v>271</v>
      </c>
      <c r="AI19" s="734"/>
      <c r="AJ19" s="734"/>
      <c r="AK19" s="734"/>
      <c r="AL19" s="734"/>
      <c r="AM19" s="735"/>
      <c r="AN19" s="42" t="s">
        <v>269</v>
      </c>
    </row>
    <row r="20" spans="1:40" ht="14.25" thickBot="1" x14ac:dyDescent="0.2">
      <c r="A20" s="135"/>
      <c r="B20" s="136" t="s">
        <v>157</v>
      </c>
      <c r="C20" s="137" t="s">
        <v>158</v>
      </c>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9"/>
      <c r="AG20" s="140"/>
      <c r="AH20" s="140"/>
      <c r="AI20" s="140"/>
      <c r="AJ20" s="140"/>
      <c r="AK20" s="140"/>
      <c r="AL20" s="140"/>
      <c r="AM20" s="141"/>
    </row>
    <row r="21" spans="1:40" ht="14.25" thickTop="1" x14ac:dyDescent="0.15">
      <c r="A21" s="119"/>
      <c r="B21" s="142" t="s">
        <v>86</v>
      </c>
      <c r="C21" s="142"/>
      <c r="D21" s="143" t="s">
        <v>159</v>
      </c>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row>
    <row r="22" spans="1:40" x14ac:dyDescent="0.15">
      <c r="A22" s="119"/>
      <c r="B22" s="142" t="s">
        <v>84</v>
      </c>
      <c r="C22" s="142"/>
      <c r="D22" s="143" t="s">
        <v>160</v>
      </c>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row>
    <row r="23" spans="1:40" x14ac:dyDescent="0.15">
      <c r="A23" s="119"/>
      <c r="B23" s="142" t="s">
        <v>82</v>
      </c>
      <c r="C23" s="142"/>
      <c r="D23" s="143" t="s">
        <v>161</v>
      </c>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row>
    <row r="24" spans="1:40" x14ac:dyDescent="0.15">
      <c r="A24" s="119"/>
      <c r="B24" s="142" t="s">
        <v>80</v>
      </c>
      <c r="C24" s="142"/>
      <c r="D24" s="733" t="s">
        <v>162</v>
      </c>
      <c r="E24" s="733"/>
      <c r="F24" s="733"/>
      <c r="G24" s="733"/>
      <c r="H24" s="733"/>
      <c r="I24" s="733"/>
      <c r="J24" s="733"/>
      <c r="K24" s="733"/>
      <c r="L24" s="733"/>
      <c r="M24" s="733"/>
      <c r="N24" s="733"/>
      <c r="O24" s="733"/>
      <c r="P24" s="733"/>
      <c r="Q24" s="733"/>
      <c r="R24" s="733"/>
      <c r="S24" s="733"/>
      <c r="T24" s="733"/>
      <c r="U24" s="733"/>
      <c r="V24" s="733"/>
      <c r="W24" s="733"/>
      <c r="X24" s="733"/>
      <c r="Y24" s="733"/>
      <c r="Z24" s="733"/>
      <c r="AA24" s="733"/>
      <c r="AB24" s="733"/>
      <c r="AC24" s="733"/>
      <c r="AD24" s="733"/>
      <c r="AE24" s="733"/>
      <c r="AF24" s="733"/>
      <c r="AG24" s="733"/>
      <c r="AH24" s="733"/>
      <c r="AI24" s="733"/>
      <c r="AJ24" s="733"/>
      <c r="AK24" s="733"/>
      <c r="AL24" s="733"/>
      <c r="AM24" s="733"/>
    </row>
    <row r="25" spans="1:40" x14ac:dyDescent="0.15">
      <c r="A25" s="119"/>
      <c r="B25" s="143"/>
      <c r="C25" s="143"/>
      <c r="D25" s="733"/>
      <c r="E25" s="733"/>
      <c r="F25" s="733"/>
      <c r="G25" s="733"/>
      <c r="H25" s="733"/>
      <c r="I25" s="733"/>
      <c r="J25" s="733"/>
      <c r="K25" s="733"/>
      <c r="L25" s="733"/>
      <c r="M25" s="733"/>
      <c r="N25" s="733"/>
      <c r="O25" s="733"/>
      <c r="P25" s="733"/>
      <c r="Q25" s="733"/>
      <c r="R25" s="733"/>
      <c r="S25" s="733"/>
      <c r="T25" s="733"/>
      <c r="U25" s="733"/>
      <c r="V25" s="733"/>
      <c r="W25" s="733"/>
      <c r="X25" s="733"/>
      <c r="Y25" s="733"/>
      <c r="Z25" s="733"/>
      <c r="AA25" s="733"/>
      <c r="AB25" s="733"/>
      <c r="AC25" s="733"/>
      <c r="AD25" s="733"/>
      <c r="AE25" s="733"/>
      <c r="AF25" s="733"/>
      <c r="AG25" s="733"/>
      <c r="AH25" s="733"/>
      <c r="AI25" s="733"/>
      <c r="AJ25" s="733"/>
      <c r="AK25" s="733"/>
      <c r="AL25" s="733"/>
      <c r="AM25" s="733"/>
    </row>
    <row r="26" spans="1:40" x14ac:dyDescent="0.15">
      <c r="A26" s="119"/>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row>
    <row r="27" spans="1:40" x14ac:dyDescent="0.15">
      <c r="A27" s="119" t="s">
        <v>163</v>
      </c>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row>
    <row r="28" spans="1:40" ht="13.5" customHeight="1" x14ac:dyDescent="0.15">
      <c r="A28" s="722" t="s">
        <v>164</v>
      </c>
      <c r="B28" s="722"/>
      <c r="C28" s="722"/>
      <c r="D28" s="722"/>
      <c r="E28" s="722"/>
      <c r="F28" s="722"/>
      <c r="G28" s="722"/>
      <c r="H28" s="722"/>
      <c r="I28" s="722"/>
      <c r="J28" s="722"/>
      <c r="K28" s="722"/>
      <c r="L28" s="722"/>
      <c r="M28" s="722"/>
      <c r="N28" s="722"/>
      <c r="O28" s="722"/>
      <c r="P28" s="722"/>
      <c r="Q28" s="722"/>
      <c r="R28" s="722"/>
      <c r="S28" s="722"/>
      <c r="T28" s="722"/>
      <c r="U28" s="722"/>
      <c r="V28" s="722"/>
      <c r="W28" s="722"/>
      <c r="X28" s="722"/>
      <c r="Y28" s="722"/>
      <c r="Z28" s="722"/>
      <c r="AA28" s="722"/>
      <c r="AB28" s="722"/>
      <c r="AC28" s="722"/>
      <c r="AD28" s="722"/>
      <c r="AE28" s="722"/>
      <c r="AF28" s="722"/>
      <c r="AG28" s="722"/>
      <c r="AH28" s="722"/>
      <c r="AI28" s="722"/>
      <c r="AJ28" s="722"/>
      <c r="AK28" s="722"/>
      <c r="AL28" s="722"/>
      <c r="AM28" s="722"/>
    </row>
    <row r="29" spans="1:40" x14ac:dyDescent="0.15">
      <c r="A29" s="722"/>
      <c r="B29" s="722"/>
      <c r="C29" s="722"/>
      <c r="D29" s="722"/>
      <c r="E29" s="722"/>
      <c r="F29" s="722"/>
      <c r="G29" s="722"/>
      <c r="H29" s="722"/>
      <c r="I29" s="722"/>
      <c r="J29" s="722"/>
      <c r="K29" s="722"/>
      <c r="L29" s="722"/>
      <c r="M29" s="722"/>
      <c r="N29" s="722"/>
      <c r="O29" s="722"/>
      <c r="P29" s="722"/>
      <c r="Q29" s="722"/>
      <c r="R29" s="722"/>
      <c r="S29" s="722"/>
      <c r="T29" s="722"/>
      <c r="U29" s="722"/>
      <c r="V29" s="722"/>
      <c r="W29" s="722"/>
      <c r="X29" s="722"/>
      <c r="Y29" s="722"/>
      <c r="Z29" s="722"/>
      <c r="AA29" s="722"/>
      <c r="AB29" s="722"/>
      <c r="AC29" s="722"/>
      <c r="AD29" s="722"/>
      <c r="AE29" s="722"/>
      <c r="AF29" s="722"/>
      <c r="AG29" s="722"/>
      <c r="AH29" s="722"/>
      <c r="AI29" s="722"/>
      <c r="AJ29" s="722"/>
      <c r="AK29" s="722"/>
      <c r="AL29" s="722"/>
      <c r="AM29" s="722"/>
    </row>
    <row r="30" spans="1:40" x14ac:dyDescent="0.15">
      <c r="A30" s="722"/>
      <c r="B30" s="722"/>
      <c r="C30" s="722"/>
      <c r="D30" s="722"/>
      <c r="E30" s="722"/>
      <c r="F30" s="722"/>
      <c r="G30" s="722"/>
      <c r="H30" s="722"/>
      <c r="I30" s="722"/>
      <c r="J30" s="722"/>
      <c r="K30" s="722"/>
      <c r="L30" s="722"/>
      <c r="M30" s="722"/>
      <c r="N30" s="722"/>
      <c r="O30" s="722"/>
      <c r="P30" s="722"/>
      <c r="Q30" s="722"/>
      <c r="R30" s="722"/>
      <c r="S30" s="722"/>
      <c r="T30" s="722"/>
      <c r="U30" s="722"/>
      <c r="V30" s="722"/>
      <c r="W30" s="722"/>
      <c r="X30" s="722"/>
      <c r="Y30" s="722"/>
      <c r="Z30" s="722"/>
      <c r="AA30" s="722"/>
      <c r="AB30" s="722"/>
      <c r="AC30" s="722"/>
      <c r="AD30" s="722"/>
      <c r="AE30" s="722"/>
      <c r="AF30" s="722"/>
      <c r="AG30" s="722"/>
      <c r="AH30" s="722"/>
      <c r="AI30" s="722"/>
      <c r="AJ30" s="722"/>
      <c r="AK30" s="722"/>
      <c r="AL30" s="722"/>
      <c r="AM30" s="722"/>
    </row>
    <row r="31" spans="1:40" x14ac:dyDescent="0.15">
      <c r="A31" s="722"/>
      <c r="B31" s="722"/>
      <c r="C31" s="722"/>
      <c r="D31" s="722"/>
      <c r="E31" s="722"/>
      <c r="F31" s="722"/>
      <c r="G31" s="722"/>
      <c r="H31" s="722"/>
      <c r="I31" s="722"/>
      <c r="J31" s="722"/>
      <c r="K31" s="722"/>
      <c r="L31" s="722"/>
      <c r="M31" s="722"/>
      <c r="N31" s="722"/>
      <c r="O31" s="722"/>
      <c r="P31" s="722"/>
      <c r="Q31" s="722"/>
      <c r="R31" s="722"/>
      <c r="S31" s="722"/>
      <c r="T31" s="722"/>
      <c r="U31" s="722"/>
      <c r="V31" s="722"/>
      <c r="W31" s="722"/>
      <c r="X31" s="722"/>
      <c r="Y31" s="722"/>
      <c r="Z31" s="722"/>
      <c r="AA31" s="722"/>
      <c r="AB31" s="722"/>
      <c r="AC31" s="722"/>
      <c r="AD31" s="722"/>
      <c r="AE31" s="722"/>
      <c r="AF31" s="722"/>
      <c r="AG31" s="722"/>
      <c r="AH31" s="722"/>
      <c r="AI31" s="722"/>
      <c r="AJ31" s="722"/>
      <c r="AK31" s="722"/>
      <c r="AL31" s="722"/>
      <c r="AM31" s="722"/>
    </row>
    <row r="32" spans="1:40" x14ac:dyDescent="0.15">
      <c r="A32" s="722"/>
      <c r="B32" s="722"/>
      <c r="C32" s="722"/>
      <c r="D32" s="722"/>
      <c r="E32" s="722"/>
      <c r="F32" s="722"/>
      <c r="G32" s="722"/>
      <c r="H32" s="722"/>
      <c r="I32" s="722"/>
      <c r="J32" s="722"/>
      <c r="K32" s="722"/>
      <c r="L32" s="722"/>
      <c r="M32" s="722"/>
      <c r="N32" s="722"/>
      <c r="O32" s="722"/>
      <c r="P32" s="722"/>
      <c r="Q32" s="722"/>
      <c r="R32" s="722"/>
      <c r="S32" s="722"/>
      <c r="T32" s="722"/>
      <c r="U32" s="722"/>
      <c r="V32" s="722"/>
      <c r="W32" s="722"/>
      <c r="X32" s="722"/>
      <c r="Y32" s="722"/>
      <c r="Z32" s="722"/>
      <c r="AA32" s="722"/>
      <c r="AB32" s="722"/>
      <c r="AC32" s="722"/>
      <c r="AD32" s="722"/>
      <c r="AE32" s="722"/>
      <c r="AF32" s="722"/>
      <c r="AG32" s="722"/>
      <c r="AH32" s="722"/>
      <c r="AI32" s="722"/>
      <c r="AJ32" s="722"/>
      <c r="AK32" s="722"/>
      <c r="AL32" s="722"/>
      <c r="AM32" s="722"/>
    </row>
    <row r="33" spans="1:39" x14ac:dyDescent="0.15">
      <c r="A33" s="722"/>
      <c r="B33" s="722"/>
      <c r="C33" s="722"/>
      <c r="D33" s="722"/>
      <c r="E33" s="722"/>
      <c r="F33" s="722"/>
      <c r="G33" s="722"/>
      <c r="H33" s="722"/>
      <c r="I33" s="722"/>
      <c r="J33" s="722"/>
      <c r="K33" s="722"/>
      <c r="L33" s="722"/>
      <c r="M33" s="722"/>
      <c r="N33" s="722"/>
      <c r="O33" s="722"/>
      <c r="P33" s="722"/>
      <c r="Q33" s="722"/>
      <c r="R33" s="722"/>
      <c r="S33" s="722"/>
      <c r="T33" s="722"/>
      <c r="U33" s="722"/>
      <c r="V33" s="722"/>
      <c r="W33" s="722"/>
      <c r="X33" s="722"/>
      <c r="Y33" s="722"/>
      <c r="Z33" s="722"/>
      <c r="AA33" s="722"/>
      <c r="AB33" s="722"/>
      <c r="AC33" s="722"/>
      <c r="AD33" s="722"/>
      <c r="AE33" s="722"/>
      <c r="AF33" s="722"/>
      <c r="AG33" s="722"/>
      <c r="AH33" s="722"/>
      <c r="AI33" s="722"/>
      <c r="AJ33" s="722"/>
      <c r="AK33" s="722"/>
      <c r="AL33" s="722"/>
      <c r="AM33" s="722"/>
    </row>
    <row r="34" spans="1:39" x14ac:dyDescent="0.15">
      <c r="A34" s="144"/>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row>
    <row r="35" spans="1:39" x14ac:dyDescent="0.15">
      <c r="A35" s="144" t="s">
        <v>165</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row>
    <row r="36" spans="1:39" ht="13.5" customHeight="1" x14ac:dyDescent="0.15">
      <c r="A36" s="722" t="s">
        <v>166</v>
      </c>
      <c r="B36" s="722"/>
      <c r="C36" s="722"/>
      <c r="D36" s="722"/>
      <c r="E36" s="722"/>
      <c r="F36" s="722"/>
      <c r="G36" s="722"/>
      <c r="H36" s="722"/>
      <c r="I36" s="722"/>
      <c r="J36" s="722"/>
      <c r="K36" s="722"/>
      <c r="L36" s="722"/>
      <c r="M36" s="722"/>
      <c r="N36" s="722"/>
      <c r="O36" s="722"/>
      <c r="P36" s="722"/>
      <c r="Q36" s="722"/>
      <c r="R36" s="722"/>
      <c r="S36" s="722"/>
      <c r="T36" s="722"/>
      <c r="U36" s="722"/>
      <c r="V36" s="722"/>
      <c r="W36" s="722"/>
      <c r="X36" s="722"/>
      <c r="Y36" s="722"/>
      <c r="Z36" s="722"/>
      <c r="AA36" s="722"/>
      <c r="AB36" s="722"/>
      <c r="AC36" s="722"/>
      <c r="AD36" s="722"/>
      <c r="AE36" s="722"/>
      <c r="AF36" s="722"/>
      <c r="AG36" s="722"/>
      <c r="AH36" s="722"/>
      <c r="AI36" s="722"/>
      <c r="AJ36" s="722"/>
      <c r="AK36" s="722"/>
      <c r="AL36" s="722"/>
      <c r="AM36" s="722"/>
    </row>
    <row r="37" spans="1:39" x14ac:dyDescent="0.15">
      <c r="A37" s="722"/>
      <c r="B37" s="722"/>
      <c r="C37" s="722"/>
      <c r="D37" s="722"/>
      <c r="E37" s="722"/>
      <c r="F37" s="722"/>
      <c r="G37" s="722"/>
      <c r="H37" s="722"/>
      <c r="I37" s="722"/>
      <c r="J37" s="722"/>
      <c r="K37" s="722"/>
      <c r="L37" s="722"/>
      <c r="M37" s="722"/>
      <c r="N37" s="722"/>
      <c r="O37" s="722"/>
      <c r="P37" s="722"/>
      <c r="Q37" s="722"/>
      <c r="R37" s="722"/>
      <c r="S37" s="722"/>
      <c r="T37" s="722"/>
      <c r="U37" s="722"/>
      <c r="V37" s="722"/>
      <c r="W37" s="722"/>
      <c r="X37" s="722"/>
      <c r="Y37" s="722"/>
      <c r="Z37" s="722"/>
      <c r="AA37" s="722"/>
      <c r="AB37" s="722"/>
      <c r="AC37" s="722"/>
      <c r="AD37" s="722"/>
      <c r="AE37" s="722"/>
      <c r="AF37" s="722"/>
      <c r="AG37" s="722"/>
      <c r="AH37" s="722"/>
      <c r="AI37" s="722"/>
      <c r="AJ37" s="722"/>
      <c r="AK37" s="722"/>
      <c r="AL37" s="722"/>
      <c r="AM37" s="722"/>
    </row>
    <row r="38" spans="1:39" x14ac:dyDescent="0.15">
      <c r="A38" s="722"/>
      <c r="B38" s="722"/>
      <c r="C38" s="722"/>
      <c r="D38" s="722"/>
      <c r="E38" s="722"/>
      <c r="F38" s="722"/>
      <c r="G38" s="722"/>
      <c r="H38" s="722"/>
      <c r="I38" s="722"/>
      <c r="J38" s="722"/>
      <c r="K38" s="722"/>
      <c r="L38" s="722"/>
      <c r="M38" s="722"/>
      <c r="N38" s="722"/>
      <c r="O38" s="722"/>
      <c r="P38" s="722"/>
      <c r="Q38" s="722"/>
      <c r="R38" s="722"/>
      <c r="S38" s="722"/>
      <c r="T38" s="722"/>
      <c r="U38" s="722"/>
      <c r="V38" s="722"/>
      <c r="W38" s="722"/>
      <c r="X38" s="722"/>
      <c r="Y38" s="722"/>
      <c r="Z38" s="722"/>
      <c r="AA38" s="722"/>
      <c r="AB38" s="722"/>
      <c r="AC38" s="722"/>
      <c r="AD38" s="722"/>
      <c r="AE38" s="722"/>
      <c r="AF38" s="722"/>
      <c r="AG38" s="722"/>
      <c r="AH38" s="722"/>
      <c r="AI38" s="722"/>
      <c r="AJ38" s="722"/>
      <c r="AK38" s="722"/>
      <c r="AL38" s="722"/>
      <c r="AM38" s="722"/>
    </row>
    <row r="39" spans="1:39" x14ac:dyDescent="0.15">
      <c r="A39" s="722"/>
      <c r="B39" s="722"/>
      <c r="C39" s="722"/>
      <c r="D39" s="722"/>
      <c r="E39" s="722"/>
      <c r="F39" s="722"/>
      <c r="G39" s="722"/>
      <c r="H39" s="722"/>
      <c r="I39" s="722"/>
      <c r="J39" s="722"/>
      <c r="K39" s="722"/>
      <c r="L39" s="722"/>
      <c r="M39" s="722"/>
      <c r="N39" s="722"/>
      <c r="O39" s="722"/>
      <c r="P39" s="722"/>
      <c r="Q39" s="722"/>
      <c r="R39" s="722"/>
      <c r="S39" s="722"/>
      <c r="T39" s="722"/>
      <c r="U39" s="722"/>
      <c r="V39" s="722"/>
      <c r="W39" s="722"/>
      <c r="X39" s="722"/>
      <c r="Y39" s="722"/>
      <c r="Z39" s="722"/>
      <c r="AA39" s="722"/>
      <c r="AB39" s="722"/>
      <c r="AC39" s="722"/>
      <c r="AD39" s="722"/>
      <c r="AE39" s="722"/>
      <c r="AF39" s="722"/>
      <c r="AG39" s="722"/>
      <c r="AH39" s="722"/>
      <c r="AI39" s="722"/>
      <c r="AJ39" s="722"/>
      <c r="AK39" s="722"/>
      <c r="AL39" s="722"/>
      <c r="AM39" s="722"/>
    </row>
    <row r="40" spans="1:39" x14ac:dyDescent="0.15">
      <c r="A40" s="722"/>
      <c r="B40" s="722"/>
      <c r="C40" s="722"/>
      <c r="D40" s="722"/>
      <c r="E40" s="722"/>
      <c r="F40" s="722"/>
      <c r="G40" s="722"/>
      <c r="H40" s="722"/>
      <c r="I40" s="722"/>
      <c r="J40" s="722"/>
      <c r="K40" s="722"/>
      <c r="L40" s="722"/>
      <c r="M40" s="722"/>
      <c r="N40" s="722"/>
      <c r="O40" s="722"/>
      <c r="P40" s="722"/>
      <c r="Q40" s="722"/>
      <c r="R40" s="722"/>
      <c r="S40" s="722"/>
      <c r="T40" s="722"/>
      <c r="U40" s="722"/>
      <c r="V40" s="722"/>
      <c r="W40" s="722"/>
      <c r="X40" s="722"/>
      <c r="Y40" s="722"/>
      <c r="Z40" s="722"/>
      <c r="AA40" s="722"/>
      <c r="AB40" s="722"/>
      <c r="AC40" s="722"/>
      <c r="AD40" s="722"/>
      <c r="AE40" s="722"/>
      <c r="AF40" s="722"/>
      <c r="AG40" s="722"/>
      <c r="AH40" s="722"/>
      <c r="AI40" s="722"/>
      <c r="AJ40" s="722"/>
      <c r="AK40" s="722"/>
      <c r="AL40" s="722"/>
      <c r="AM40" s="722"/>
    </row>
    <row r="41" spans="1:39" x14ac:dyDescent="0.15">
      <c r="A41" s="722"/>
      <c r="B41" s="722"/>
      <c r="C41" s="722"/>
      <c r="D41" s="722"/>
      <c r="E41" s="722"/>
      <c r="F41" s="722"/>
      <c r="G41" s="722"/>
      <c r="H41" s="722"/>
      <c r="I41" s="722"/>
      <c r="J41" s="722"/>
      <c r="K41" s="722"/>
      <c r="L41" s="722"/>
      <c r="M41" s="722"/>
      <c r="N41" s="722"/>
      <c r="O41" s="722"/>
      <c r="P41" s="722"/>
      <c r="Q41" s="722"/>
      <c r="R41" s="722"/>
      <c r="S41" s="722"/>
      <c r="T41" s="722"/>
      <c r="U41" s="722"/>
      <c r="V41" s="722"/>
      <c r="W41" s="722"/>
      <c r="X41" s="722"/>
      <c r="Y41" s="722"/>
      <c r="Z41" s="722"/>
      <c r="AA41" s="722"/>
      <c r="AB41" s="722"/>
      <c r="AC41" s="722"/>
      <c r="AD41" s="722"/>
      <c r="AE41" s="722"/>
      <c r="AF41" s="722"/>
      <c r="AG41" s="722"/>
      <c r="AH41" s="722"/>
      <c r="AI41" s="722"/>
      <c r="AJ41" s="722"/>
      <c r="AK41" s="722"/>
      <c r="AL41" s="722"/>
      <c r="AM41" s="722"/>
    </row>
    <row r="42" spans="1:39" x14ac:dyDescent="0.15">
      <c r="A42" s="722"/>
      <c r="B42" s="722"/>
      <c r="C42" s="722"/>
      <c r="D42" s="722"/>
      <c r="E42" s="722"/>
      <c r="F42" s="722"/>
      <c r="G42" s="722"/>
      <c r="H42" s="722"/>
      <c r="I42" s="722"/>
      <c r="J42" s="722"/>
      <c r="K42" s="722"/>
      <c r="L42" s="722"/>
      <c r="M42" s="722"/>
      <c r="N42" s="722"/>
      <c r="O42" s="722"/>
      <c r="P42" s="722"/>
      <c r="Q42" s="722"/>
      <c r="R42" s="722"/>
      <c r="S42" s="722"/>
      <c r="T42" s="722"/>
      <c r="U42" s="722"/>
      <c r="V42" s="722"/>
      <c r="W42" s="722"/>
      <c r="X42" s="722"/>
      <c r="Y42" s="722"/>
      <c r="Z42" s="722"/>
      <c r="AA42" s="722"/>
      <c r="AB42" s="722"/>
      <c r="AC42" s="722"/>
      <c r="AD42" s="722"/>
      <c r="AE42" s="722"/>
      <c r="AF42" s="722"/>
      <c r="AG42" s="722"/>
      <c r="AH42" s="722"/>
      <c r="AI42" s="722"/>
      <c r="AJ42" s="722"/>
      <c r="AK42" s="722"/>
      <c r="AL42" s="722"/>
      <c r="AM42" s="722"/>
    </row>
    <row r="43" spans="1:39" x14ac:dyDescent="0.15">
      <c r="A43" s="722"/>
      <c r="B43" s="722"/>
      <c r="C43" s="722"/>
      <c r="D43" s="722"/>
      <c r="E43" s="722"/>
      <c r="F43" s="722"/>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2"/>
      <c r="AL43" s="722"/>
      <c r="AM43" s="722"/>
    </row>
    <row r="44" spans="1:39" x14ac:dyDescent="0.15">
      <c r="A44" s="722"/>
      <c r="B44" s="722"/>
      <c r="C44" s="722"/>
      <c r="D44" s="722"/>
      <c r="E44" s="722"/>
      <c r="F44" s="722"/>
      <c r="G44" s="722"/>
      <c r="H44" s="722"/>
      <c r="I44" s="722"/>
      <c r="J44" s="722"/>
      <c r="K44" s="722"/>
      <c r="L44" s="722"/>
      <c r="M44" s="722"/>
      <c r="N44" s="722"/>
      <c r="O44" s="722"/>
      <c r="P44" s="722"/>
      <c r="Q44" s="722"/>
      <c r="R44" s="722"/>
      <c r="S44" s="722"/>
      <c r="T44" s="722"/>
      <c r="U44" s="722"/>
      <c r="V44" s="722"/>
      <c r="W44" s="722"/>
      <c r="X44" s="722"/>
      <c r="Y44" s="722"/>
      <c r="Z44" s="722"/>
      <c r="AA44" s="722"/>
      <c r="AB44" s="722"/>
      <c r="AC44" s="722"/>
      <c r="AD44" s="722"/>
      <c r="AE44" s="722"/>
      <c r="AF44" s="722"/>
      <c r="AG44" s="722"/>
      <c r="AH44" s="722"/>
      <c r="AI44" s="722"/>
      <c r="AJ44" s="722"/>
      <c r="AK44" s="722"/>
      <c r="AL44" s="722"/>
      <c r="AM44" s="722"/>
    </row>
    <row r="45" spans="1:39" x14ac:dyDescent="0.15">
      <c r="A45" s="722"/>
      <c r="B45" s="722"/>
      <c r="C45" s="722"/>
      <c r="D45" s="722"/>
      <c r="E45" s="722"/>
      <c r="F45" s="722"/>
      <c r="G45" s="722"/>
      <c r="H45" s="722"/>
      <c r="I45" s="722"/>
      <c r="J45" s="722"/>
      <c r="K45" s="722"/>
      <c r="L45" s="722"/>
      <c r="M45" s="722"/>
      <c r="N45" s="722"/>
      <c r="O45" s="722"/>
      <c r="P45" s="722"/>
      <c r="Q45" s="722"/>
      <c r="R45" s="722"/>
      <c r="S45" s="722"/>
      <c r="T45" s="722"/>
      <c r="U45" s="722"/>
      <c r="V45" s="722"/>
      <c r="W45" s="722"/>
      <c r="X45" s="722"/>
      <c r="Y45" s="722"/>
      <c r="Z45" s="722"/>
      <c r="AA45" s="722"/>
      <c r="AB45" s="722"/>
      <c r="AC45" s="722"/>
      <c r="AD45" s="722"/>
      <c r="AE45" s="722"/>
      <c r="AF45" s="722"/>
      <c r="AG45" s="722"/>
      <c r="AH45" s="722"/>
      <c r="AI45" s="722"/>
      <c r="AJ45" s="722"/>
      <c r="AK45" s="722"/>
      <c r="AL45" s="722"/>
      <c r="AM45" s="722"/>
    </row>
    <row r="46" spans="1:39" x14ac:dyDescent="0.15">
      <c r="A46" s="722"/>
      <c r="B46" s="722"/>
      <c r="C46" s="722"/>
      <c r="D46" s="722"/>
      <c r="E46" s="722"/>
      <c r="F46" s="722"/>
      <c r="G46" s="722"/>
      <c r="H46" s="722"/>
      <c r="I46" s="722"/>
      <c r="J46" s="722"/>
      <c r="K46" s="722"/>
      <c r="L46" s="722"/>
      <c r="M46" s="722"/>
      <c r="N46" s="722"/>
      <c r="O46" s="722"/>
      <c r="P46" s="722"/>
      <c r="Q46" s="722"/>
      <c r="R46" s="722"/>
      <c r="S46" s="722"/>
      <c r="T46" s="722"/>
      <c r="U46" s="722"/>
      <c r="V46" s="722"/>
      <c r="W46" s="722"/>
      <c r="X46" s="722"/>
      <c r="Y46" s="722"/>
      <c r="Z46" s="722"/>
      <c r="AA46" s="722"/>
      <c r="AB46" s="722"/>
      <c r="AC46" s="722"/>
      <c r="AD46" s="722"/>
      <c r="AE46" s="722"/>
      <c r="AF46" s="722"/>
      <c r="AG46" s="722"/>
      <c r="AH46" s="722"/>
      <c r="AI46" s="722"/>
      <c r="AJ46" s="722"/>
      <c r="AK46" s="722"/>
      <c r="AL46" s="722"/>
      <c r="AM46" s="722"/>
    </row>
    <row r="47" spans="1:39" x14ac:dyDescent="0.15">
      <c r="A47" s="722"/>
      <c r="B47" s="722"/>
      <c r="C47" s="722"/>
      <c r="D47" s="722"/>
      <c r="E47" s="722"/>
      <c r="F47" s="722"/>
      <c r="G47" s="722"/>
      <c r="H47" s="722"/>
      <c r="I47" s="722"/>
      <c r="J47" s="722"/>
      <c r="K47" s="722"/>
      <c r="L47" s="722"/>
      <c r="M47" s="722"/>
      <c r="N47" s="722"/>
      <c r="O47" s="722"/>
      <c r="P47" s="722"/>
      <c r="Q47" s="722"/>
      <c r="R47" s="722"/>
      <c r="S47" s="722"/>
      <c r="T47" s="722"/>
      <c r="U47" s="722"/>
      <c r="V47" s="722"/>
      <c r="W47" s="722"/>
      <c r="X47" s="722"/>
      <c r="Y47" s="722"/>
      <c r="Z47" s="722"/>
      <c r="AA47" s="722"/>
      <c r="AB47" s="722"/>
      <c r="AC47" s="722"/>
      <c r="AD47" s="722"/>
      <c r="AE47" s="722"/>
      <c r="AF47" s="722"/>
      <c r="AG47" s="722"/>
      <c r="AH47" s="722"/>
      <c r="AI47" s="722"/>
      <c r="AJ47" s="722"/>
      <c r="AK47" s="722"/>
      <c r="AL47" s="722"/>
      <c r="AM47" s="722"/>
    </row>
    <row r="48" spans="1:39" x14ac:dyDescent="0.15">
      <c r="A48" s="145"/>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row>
    <row r="49" spans="1:39" ht="14.25" thickBot="1" x14ac:dyDescent="0.2">
      <c r="A49" s="145" t="s">
        <v>351</v>
      </c>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row>
    <row r="50" spans="1:39" ht="14.25" thickTop="1" x14ac:dyDescent="0.15">
      <c r="A50" s="232" t="s">
        <v>267</v>
      </c>
      <c r="B50" s="233" t="s">
        <v>305</v>
      </c>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4"/>
      <c r="AE50" s="145"/>
      <c r="AF50" s="145"/>
      <c r="AG50" s="145"/>
      <c r="AH50" s="145"/>
      <c r="AI50" s="145"/>
      <c r="AJ50" s="145"/>
      <c r="AK50" s="145"/>
      <c r="AL50" s="145"/>
      <c r="AM50" s="145"/>
    </row>
    <row r="51" spans="1:39" x14ac:dyDescent="0.15">
      <c r="A51" s="235" t="s">
        <v>267</v>
      </c>
      <c r="B51" s="230" t="s">
        <v>306</v>
      </c>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6"/>
      <c r="AE51" s="146"/>
      <c r="AF51" s="145"/>
      <c r="AG51" s="145"/>
      <c r="AH51" s="145"/>
      <c r="AI51" s="145"/>
      <c r="AJ51" s="145"/>
      <c r="AK51" s="145"/>
      <c r="AL51" s="145"/>
      <c r="AM51" s="145"/>
    </row>
    <row r="52" spans="1:39" ht="14.25" thickBot="1" x14ac:dyDescent="0.2">
      <c r="A52" s="237" t="s">
        <v>267</v>
      </c>
      <c r="B52" s="238" t="s">
        <v>307</v>
      </c>
      <c r="C52" s="239"/>
      <c r="D52" s="239"/>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40"/>
      <c r="AE52" s="146"/>
      <c r="AF52" s="145"/>
      <c r="AG52" s="145"/>
      <c r="AH52" s="145"/>
      <c r="AI52" s="145"/>
      <c r="AJ52" s="145"/>
      <c r="AK52" s="145"/>
      <c r="AL52" s="145"/>
      <c r="AM52" s="145"/>
    </row>
    <row r="53" spans="1:39" ht="14.25" thickTop="1" x14ac:dyDescent="0.15">
      <c r="A53" s="145"/>
      <c r="B53" s="145"/>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row>
    <row r="54" spans="1:39" ht="13.5" customHeight="1" x14ac:dyDescent="0.15">
      <c r="A54" s="145"/>
      <c r="B54" s="723" t="s">
        <v>167</v>
      </c>
      <c r="C54" s="723"/>
      <c r="D54" s="723"/>
      <c r="E54" s="723"/>
      <c r="F54" s="723"/>
      <c r="G54" s="723"/>
      <c r="H54" s="723"/>
      <c r="I54" s="723"/>
      <c r="J54" s="723"/>
      <c r="K54" s="723"/>
      <c r="L54" s="723"/>
      <c r="M54" s="723"/>
      <c r="N54" s="723"/>
      <c r="O54" s="723"/>
      <c r="P54" s="723"/>
      <c r="Q54" s="723"/>
      <c r="R54" s="723"/>
      <c r="S54" s="723"/>
      <c r="T54" s="723"/>
      <c r="U54" s="723"/>
      <c r="V54" s="723"/>
      <c r="W54" s="723"/>
      <c r="X54" s="723"/>
      <c r="Y54" s="723"/>
      <c r="Z54" s="723"/>
      <c r="AA54" s="723"/>
      <c r="AB54" s="723"/>
      <c r="AC54" s="723"/>
      <c r="AD54" s="723"/>
      <c r="AE54" s="723"/>
      <c r="AF54" s="723"/>
      <c r="AG54" s="723"/>
      <c r="AH54" s="723"/>
      <c r="AI54" s="723"/>
      <c r="AJ54" s="723"/>
      <c r="AK54" s="723"/>
      <c r="AL54" s="723"/>
      <c r="AM54" s="723"/>
    </row>
    <row r="55" spans="1:39" x14ac:dyDescent="0.15">
      <c r="A55" s="145"/>
      <c r="B55" s="723"/>
      <c r="C55" s="723"/>
      <c r="D55" s="723"/>
      <c r="E55" s="723"/>
      <c r="F55" s="723"/>
      <c r="G55" s="723"/>
      <c r="H55" s="723"/>
      <c r="I55" s="723"/>
      <c r="J55" s="723"/>
      <c r="K55" s="723"/>
      <c r="L55" s="723"/>
      <c r="M55" s="723"/>
      <c r="N55" s="723"/>
      <c r="O55" s="723"/>
      <c r="P55" s="723"/>
      <c r="Q55" s="723"/>
      <c r="R55" s="723"/>
      <c r="S55" s="723"/>
      <c r="T55" s="723"/>
      <c r="U55" s="723"/>
      <c r="V55" s="723"/>
      <c r="W55" s="723"/>
      <c r="X55" s="723"/>
      <c r="Y55" s="723"/>
      <c r="Z55" s="723"/>
      <c r="AA55" s="723"/>
      <c r="AB55" s="723"/>
      <c r="AC55" s="723"/>
      <c r="AD55" s="723"/>
      <c r="AE55" s="723"/>
      <c r="AF55" s="723"/>
      <c r="AG55" s="723"/>
      <c r="AH55" s="723"/>
      <c r="AI55" s="723"/>
      <c r="AJ55" s="723"/>
      <c r="AK55" s="723"/>
      <c r="AL55" s="723"/>
      <c r="AM55" s="723"/>
    </row>
    <row r="56" spans="1:39" x14ac:dyDescent="0.15">
      <c r="A56" s="145"/>
      <c r="B56" s="723"/>
      <c r="C56" s="723"/>
      <c r="D56" s="723"/>
      <c r="E56" s="723"/>
      <c r="F56" s="723"/>
      <c r="G56" s="723"/>
      <c r="H56" s="723"/>
      <c r="I56" s="723"/>
      <c r="J56" s="723"/>
      <c r="K56" s="723"/>
      <c r="L56" s="723"/>
      <c r="M56" s="723"/>
      <c r="N56" s="723"/>
      <c r="O56" s="723"/>
      <c r="P56" s="723"/>
      <c r="Q56" s="723"/>
      <c r="R56" s="723"/>
      <c r="S56" s="723"/>
      <c r="T56" s="723"/>
      <c r="U56" s="723"/>
      <c r="V56" s="723"/>
      <c r="W56" s="723"/>
      <c r="X56" s="723"/>
      <c r="Y56" s="723"/>
      <c r="Z56" s="723"/>
      <c r="AA56" s="723"/>
      <c r="AB56" s="723"/>
      <c r="AC56" s="723"/>
      <c r="AD56" s="723"/>
      <c r="AE56" s="723"/>
      <c r="AF56" s="723"/>
      <c r="AG56" s="723"/>
      <c r="AH56" s="723"/>
      <c r="AI56" s="723"/>
      <c r="AJ56" s="723"/>
      <c r="AK56" s="723"/>
      <c r="AL56" s="723"/>
      <c r="AM56" s="723"/>
    </row>
    <row r="57" spans="1:39" x14ac:dyDescent="0.15">
      <c r="A57" s="145"/>
      <c r="B57" s="723"/>
      <c r="C57" s="723"/>
      <c r="D57" s="723"/>
      <c r="E57" s="723"/>
      <c r="F57" s="723"/>
      <c r="G57" s="723"/>
      <c r="H57" s="723"/>
      <c r="I57" s="723"/>
      <c r="J57" s="723"/>
      <c r="K57" s="723"/>
      <c r="L57" s="723"/>
      <c r="M57" s="723"/>
      <c r="N57" s="723"/>
      <c r="O57" s="723"/>
      <c r="P57" s="723"/>
      <c r="Q57" s="723"/>
      <c r="R57" s="723"/>
      <c r="S57" s="723"/>
      <c r="T57" s="723"/>
      <c r="U57" s="723"/>
      <c r="V57" s="723"/>
      <c r="W57" s="723"/>
      <c r="X57" s="723"/>
      <c r="Y57" s="723"/>
      <c r="Z57" s="723"/>
      <c r="AA57" s="723"/>
      <c r="AB57" s="723"/>
      <c r="AC57" s="723"/>
      <c r="AD57" s="723"/>
      <c r="AE57" s="723"/>
      <c r="AF57" s="723"/>
      <c r="AG57" s="723"/>
      <c r="AH57" s="723"/>
      <c r="AI57" s="723"/>
      <c r="AJ57" s="723"/>
      <c r="AK57" s="723"/>
      <c r="AL57" s="723"/>
      <c r="AM57" s="723"/>
    </row>
    <row r="58" spans="1:39" x14ac:dyDescent="0.15">
      <c r="A58" s="145"/>
      <c r="B58" s="723"/>
      <c r="C58" s="723"/>
      <c r="D58" s="723"/>
      <c r="E58" s="723"/>
      <c r="F58" s="723"/>
      <c r="G58" s="723"/>
      <c r="H58" s="723"/>
      <c r="I58" s="723"/>
      <c r="J58" s="723"/>
      <c r="K58" s="723"/>
      <c r="L58" s="723"/>
      <c r="M58" s="723"/>
      <c r="N58" s="723"/>
      <c r="O58" s="723"/>
      <c r="P58" s="723"/>
      <c r="Q58" s="723"/>
      <c r="R58" s="723"/>
      <c r="S58" s="723"/>
      <c r="T58" s="723"/>
      <c r="U58" s="723"/>
      <c r="V58" s="723"/>
      <c r="W58" s="723"/>
      <c r="X58" s="723"/>
      <c r="Y58" s="723"/>
      <c r="Z58" s="723"/>
      <c r="AA58" s="723"/>
      <c r="AB58" s="723"/>
      <c r="AC58" s="723"/>
      <c r="AD58" s="723"/>
      <c r="AE58" s="723"/>
      <c r="AF58" s="723"/>
      <c r="AG58" s="723"/>
      <c r="AH58" s="723"/>
      <c r="AI58" s="723"/>
      <c r="AJ58" s="723"/>
      <c r="AK58" s="723"/>
      <c r="AL58" s="723"/>
      <c r="AM58" s="723"/>
    </row>
    <row r="59" spans="1:39" x14ac:dyDescent="0.15">
      <c r="A59" s="147"/>
      <c r="B59" s="147"/>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row>
    <row r="60" spans="1:39" x14ac:dyDescent="0.15">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row>
    <row r="61" spans="1:39" x14ac:dyDescent="0.15">
      <c r="A61" s="43"/>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row>
    <row r="62" spans="1:39" x14ac:dyDescent="0.15">
      <c r="A62" s="43"/>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row>
    <row r="63" spans="1:39" x14ac:dyDescent="0.15">
      <c r="A63" s="43"/>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row>
    <row r="64" spans="1:39" x14ac:dyDescent="0.15">
      <c r="A64" s="43"/>
    </row>
  </sheetData>
  <sheetProtection algorithmName="SHA-512" hashValue="2DfC9xBgnABuepo0FGSS6CppaC02z2VqawDRfAA6V8Lre1Wu4zMF55z5qAvzuaRsZLnNi+UG2sv1cYTwOOuAtA==" saltValue="dy5dxdmoJNIl7h/c0/+TAQ==" spinCount="100000" sheet="1" objects="1" scenarios="1"/>
  <mergeCells count="22">
    <mergeCell ref="A2:AM3"/>
    <mergeCell ref="AC4:AM4"/>
    <mergeCell ref="V6:AB6"/>
    <mergeCell ref="AC6:AF6"/>
    <mergeCell ref="AG6:AK6"/>
    <mergeCell ref="AL6:AM6"/>
    <mergeCell ref="V7:AB7"/>
    <mergeCell ref="AC7:AM7"/>
    <mergeCell ref="V8:AB8"/>
    <mergeCell ref="AC8:AM8"/>
    <mergeCell ref="V9:AB9"/>
    <mergeCell ref="AC9:AM9"/>
    <mergeCell ref="A28:AM33"/>
    <mergeCell ref="A36:AM47"/>
    <mergeCell ref="B54:AM58"/>
    <mergeCell ref="V10:AB10"/>
    <mergeCell ref="AC10:AL10"/>
    <mergeCell ref="A12:AM12"/>
    <mergeCell ref="A15:AM15"/>
    <mergeCell ref="D24:AM25"/>
    <mergeCell ref="AH18:AM18"/>
    <mergeCell ref="AH19:AM19"/>
  </mergeCells>
  <phoneticPr fontId="5"/>
  <dataValidations count="1">
    <dataValidation type="list" allowBlank="1" showInputMessage="1" showErrorMessage="1" sqref="AG18:AG19 A50:A52">
      <formula1>$AN$18:$AN$19</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70C0"/>
  </sheetPr>
  <dimension ref="A1:BI42"/>
  <sheetViews>
    <sheetView view="pageBreakPreview" zoomScaleNormal="100" zoomScaleSheetLayoutView="100" workbookViewId="0">
      <selection activeCell="J7" sqref="J7:BH9"/>
    </sheetView>
  </sheetViews>
  <sheetFormatPr defaultRowHeight="13.5" x14ac:dyDescent="0.15"/>
  <cols>
    <col min="1" max="60" width="2.25" style="45" customWidth="1"/>
    <col min="61" max="61" width="2.25" style="45" hidden="1" customWidth="1"/>
    <col min="62" max="72" width="2.25" style="45" customWidth="1"/>
    <col min="73" max="16384" width="9" style="45"/>
  </cols>
  <sheetData>
    <row r="1" spans="1:61" ht="13.5" customHeight="1" x14ac:dyDescent="0.15">
      <c r="A1" s="148" t="s">
        <v>146</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781" t="s">
        <v>168</v>
      </c>
      <c r="AB1" s="782"/>
      <c r="AC1" s="782"/>
      <c r="AD1" s="785">
        <f>④第２号様式の２!F1</f>
        <v>0</v>
      </c>
      <c r="AE1" s="785"/>
      <c r="AF1" s="785"/>
      <c r="AG1" s="787" t="s">
        <v>120</v>
      </c>
      <c r="AH1" s="789" t="s">
        <v>169</v>
      </c>
      <c r="AI1" s="782"/>
      <c r="AJ1" s="782"/>
      <c r="AK1" s="782"/>
      <c r="AL1" s="782"/>
      <c r="AM1" s="782"/>
      <c r="AN1" s="790">
        <f>④第２号様式の２!E3</f>
        <v>0</v>
      </c>
      <c r="AO1" s="790"/>
      <c r="AP1" s="790"/>
      <c r="AQ1" s="790"/>
      <c r="AR1" s="790"/>
      <c r="AS1" s="790"/>
      <c r="AT1" s="790"/>
      <c r="AU1" s="791"/>
      <c r="AV1" s="789" t="s">
        <v>170</v>
      </c>
      <c r="AW1" s="794"/>
      <c r="AX1" s="794"/>
      <c r="AY1" s="794"/>
      <c r="AZ1" s="797">
        <f>④第２号様式の２!E4</f>
        <v>0</v>
      </c>
      <c r="BA1" s="797"/>
      <c r="BB1" s="797"/>
      <c r="BC1" s="797"/>
      <c r="BD1" s="797"/>
      <c r="BE1" s="797"/>
      <c r="BF1" s="797"/>
      <c r="BG1" s="797"/>
      <c r="BH1" s="798"/>
    </row>
    <row r="2" spans="1:61" x14ac:dyDescent="0.15">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783"/>
      <c r="AB2" s="784"/>
      <c r="AC2" s="784"/>
      <c r="AD2" s="786"/>
      <c r="AE2" s="786"/>
      <c r="AF2" s="786"/>
      <c r="AG2" s="788"/>
      <c r="AH2" s="783"/>
      <c r="AI2" s="784"/>
      <c r="AJ2" s="784"/>
      <c r="AK2" s="784"/>
      <c r="AL2" s="784"/>
      <c r="AM2" s="784"/>
      <c r="AN2" s="792"/>
      <c r="AO2" s="792"/>
      <c r="AP2" s="792"/>
      <c r="AQ2" s="792"/>
      <c r="AR2" s="792"/>
      <c r="AS2" s="792"/>
      <c r="AT2" s="792"/>
      <c r="AU2" s="793"/>
      <c r="AV2" s="795"/>
      <c r="AW2" s="796"/>
      <c r="AX2" s="796"/>
      <c r="AY2" s="796"/>
      <c r="AZ2" s="799"/>
      <c r="BA2" s="799"/>
      <c r="BB2" s="799"/>
      <c r="BC2" s="799"/>
      <c r="BD2" s="799"/>
      <c r="BE2" s="799"/>
      <c r="BF2" s="799"/>
      <c r="BG2" s="799"/>
      <c r="BH2" s="800"/>
    </row>
    <row r="3" spans="1:61" ht="4.5" customHeight="1" thickBot="1" x14ac:dyDescent="0.2">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9"/>
      <c r="AB3" s="149"/>
      <c r="AC3" s="149"/>
      <c r="AD3" s="150"/>
      <c r="AE3" s="150"/>
      <c r="AF3" s="150"/>
      <c r="AG3" s="149"/>
      <c r="AH3" s="149"/>
      <c r="AI3" s="149"/>
      <c r="AJ3" s="149"/>
      <c r="AK3" s="149"/>
      <c r="AL3" s="149"/>
      <c r="AM3" s="149"/>
      <c r="AN3" s="149"/>
      <c r="AO3" s="149"/>
      <c r="AP3" s="149"/>
      <c r="AQ3" s="149"/>
      <c r="AR3" s="149"/>
      <c r="AS3" s="149"/>
      <c r="AT3" s="149"/>
      <c r="AU3" s="149"/>
      <c r="AV3" s="151"/>
      <c r="AW3" s="151"/>
      <c r="AX3" s="151"/>
      <c r="AY3" s="151"/>
      <c r="AZ3" s="149"/>
      <c r="BA3" s="149"/>
      <c r="BB3" s="149"/>
      <c r="BC3" s="149"/>
      <c r="BD3" s="149"/>
      <c r="BE3" s="149"/>
      <c r="BF3" s="149"/>
      <c r="BG3" s="149"/>
      <c r="BH3" s="149"/>
    </row>
    <row r="4" spans="1:61" x14ac:dyDescent="0.15">
      <c r="A4" s="801" t="s">
        <v>171</v>
      </c>
      <c r="B4" s="801"/>
      <c r="C4" s="801"/>
      <c r="D4" s="801"/>
      <c r="E4" s="801"/>
      <c r="F4" s="801"/>
      <c r="G4" s="801"/>
      <c r="H4" s="801"/>
      <c r="I4" s="801"/>
      <c r="J4" s="801"/>
      <c r="K4" s="801"/>
      <c r="L4" s="801"/>
      <c r="M4" s="801"/>
      <c r="N4" s="801"/>
      <c r="O4" s="801"/>
      <c r="P4" s="801"/>
      <c r="Q4" s="801"/>
      <c r="R4" s="801"/>
      <c r="S4" s="801"/>
      <c r="T4" s="801"/>
      <c r="U4" s="801"/>
      <c r="V4" s="802"/>
      <c r="W4" s="159" t="s">
        <v>267</v>
      </c>
      <c r="X4" s="814" t="s">
        <v>270</v>
      </c>
      <c r="Y4" s="814"/>
      <c r="Z4" s="815"/>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45" t="s">
        <v>268</v>
      </c>
    </row>
    <row r="5" spans="1:61" ht="14.25" thickBot="1" x14ac:dyDescent="0.2">
      <c r="A5" s="801"/>
      <c r="B5" s="801"/>
      <c r="C5" s="801"/>
      <c r="D5" s="801"/>
      <c r="E5" s="801"/>
      <c r="F5" s="801"/>
      <c r="G5" s="801"/>
      <c r="H5" s="801"/>
      <c r="I5" s="801"/>
      <c r="J5" s="801"/>
      <c r="K5" s="801"/>
      <c r="L5" s="801"/>
      <c r="M5" s="801"/>
      <c r="N5" s="801"/>
      <c r="O5" s="801"/>
      <c r="P5" s="801"/>
      <c r="Q5" s="801"/>
      <c r="R5" s="801"/>
      <c r="S5" s="801"/>
      <c r="T5" s="801"/>
      <c r="U5" s="801"/>
      <c r="V5" s="802"/>
      <c r="W5" s="160" t="s">
        <v>267</v>
      </c>
      <c r="X5" s="812" t="s">
        <v>271</v>
      </c>
      <c r="Y5" s="812"/>
      <c r="Z5" s="813"/>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45" t="s">
        <v>269</v>
      </c>
    </row>
    <row r="6" spans="1:61" ht="3" customHeight="1" x14ac:dyDescent="0.15">
      <c r="A6" s="152"/>
      <c r="B6" s="152"/>
      <c r="C6" s="152"/>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row>
    <row r="7" spans="1:61" ht="12" customHeight="1" x14ac:dyDescent="0.15">
      <c r="A7" s="803" t="s">
        <v>172</v>
      </c>
      <c r="B7" s="804"/>
      <c r="C7" s="804"/>
      <c r="D7" s="804"/>
      <c r="E7" s="804"/>
      <c r="F7" s="804"/>
      <c r="G7" s="804"/>
      <c r="H7" s="804"/>
      <c r="I7" s="805"/>
      <c r="J7" s="754"/>
      <c r="K7" s="755"/>
      <c r="L7" s="755"/>
      <c r="M7" s="755"/>
      <c r="N7" s="755"/>
      <c r="O7" s="755"/>
      <c r="P7" s="755"/>
      <c r="Q7" s="755"/>
      <c r="R7" s="755"/>
      <c r="S7" s="755"/>
      <c r="T7" s="755"/>
      <c r="U7" s="755"/>
      <c r="V7" s="755"/>
      <c r="W7" s="755"/>
      <c r="X7" s="755"/>
      <c r="Y7" s="755"/>
      <c r="Z7" s="755"/>
      <c r="AA7" s="755"/>
      <c r="AB7" s="755"/>
      <c r="AC7" s="755"/>
      <c r="AD7" s="755"/>
      <c r="AE7" s="755"/>
      <c r="AF7" s="755"/>
      <c r="AG7" s="755"/>
      <c r="AH7" s="755"/>
      <c r="AI7" s="755"/>
      <c r="AJ7" s="755"/>
      <c r="AK7" s="755"/>
      <c r="AL7" s="755"/>
      <c r="AM7" s="755"/>
      <c r="AN7" s="755"/>
      <c r="AO7" s="755"/>
      <c r="AP7" s="755"/>
      <c r="AQ7" s="755"/>
      <c r="AR7" s="755"/>
      <c r="AS7" s="755"/>
      <c r="AT7" s="755"/>
      <c r="AU7" s="755"/>
      <c r="AV7" s="755"/>
      <c r="AW7" s="755"/>
      <c r="AX7" s="755"/>
      <c r="AY7" s="755"/>
      <c r="AZ7" s="755"/>
      <c r="BA7" s="755"/>
      <c r="BB7" s="755"/>
      <c r="BC7" s="755"/>
      <c r="BD7" s="755"/>
      <c r="BE7" s="755"/>
      <c r="BF7" s="755"/>
      <c r="BG7" s="755"/>
      <c r="BH7" s="756"/>
    </row>
    <row r="8" spans="1:61" ht="12" customHeight="1" x14ac:dyDescent="0.15">
      <c r="A8" s="806"/>
      <c r="B8" s="807"/>
      <c r="C8" s="807"/>
      <c r="D8" s="807"/>
      <c r="E8" s="807"/>
      <c r="F8" s="807"/>
      <c r="G8" s="807"/>
      <c r="H8" s="807"/>
      <c r="I8" s="808"/>
      <c r="J8" s="757"/>
      <c r="K8" s="758"/>
      <c r="L8" s="758"/>
      <c r="M8" s="758"/>
      <c r="N8" s="758"/>
      <c r="O8" s="758"/>
      <c r="P8" s="758"/>
      <c r="Q8" s="758"/>
      <c r="R8" s="758"/>
      <c r="S8" s="758"/>
      <c r="T8" s="758"/>
      <c r="U8" s="758"/>
      <c r="V8" s="758"/>
      <c r="W8" s="758"/>
      <c r="X8" s="758"/>
      <c r="Y8" s="758"/>
      <c r="Z8" s="758"/>
      <c r="AA8" s="758"/>
      <c r="AB8" s="758"/>
      <c r="AC8" s="758"/>
      <c r="AD8" s="758"/>
      <c r="AE8" s="758"/>
      <c r="AF8" s="758"/>
      <c r="AG8" s="758"/>
      <c r="AH8" s="758"/>
      <c r="AI8" s="758"/>
      <c r="AJ8" s="758"/>
      <c r="AK8" s="758"/>
      <c r="AL8" s="758"/>
      <c r="AM8" s="758"/>
      <c r="AN8" s="758"/>
      <c r="AO8" s="758"/>
      <c r="AP8" s="758"/>
      <c r="AQ8" s="758"/>
      <c r="AR8" s="758"/>
      <c r="AS8" s="758"/>
      <c r="AT8" s="758"/>
      <c r="AU8" s="758"/>
      <c r="AV8" s="758"/>
      <c r="AW8" s="758"/>
      <c r="AX8" s="758"/>
      <c r="AY8" s="758"/>
      <c r="AZ8" s="758"/>
      <c r="BA8" s="758"/>
      <c r="BB8" s="758"/>
      <c r="BC8" s="758"/>
      <c r="BD8" s="758"/>
      <c r="BE8" s="758"/>
      <c r="BF8" s="758"/>
      <c r="BG8" s="758"/>
      <c r="BH8" s="759"/>
    </row>
    <row r="9" spans="1:61" ht="12" customHeight="1" x14ac:dyDescent="0.15">
      <c r="A9" s="809"/>
      <c r="B9" s="810"/>
      <c r="C9" s="810"/>
      <c r="D9" s="810"/>
      <c r="E9" s="810"/>
      <c r="F9" s="810"/>
      <c r="G9" s="810"/>
      <c r="H9" s="810"/>
      <c r="I9" s="811"/>
      <c r="J9" s="760"/>
      <c r="K9" s="761"/>
      <c r="L9" s="761"/>
      <c r="M9" s="761"/>
      <c r="N9" s="761"/>
      <c r="O9" s="761"/>
      <c r="P9" s="761"/>
      <c r="Q9" s="761"/>
      <c r="R9" s="761"/>
      <c r="S9" s="761"/>
      <c r="T9" s="761"/>
      <c r="U9" s="761"/>
      <c r="V9" s="761"/>
      <c r="W9" s="761"/>
      <c r="X9" s="761"/>
      <c r="Y9" s="761"/>
      <c r="Z9" s="761"/>
      <c r="AA9" s="761"/>
      <c r="AB9" s="761"/>
      <c r="AC9" s="761"/>
      <c r="AD9" s="761"/>
      <c r="AE9" s="761"/>
      <c r="AF9" s="761"/>
      <c r="AG9" s="761"/>
      <c r="AH9" s="761"/>
      <c r="AI9" s="761"/>
      <c r="AJ9" s="761"/>
      <c r="AK9" s="761"/>
      <c r="AL9" s="761"/>
      <c r="AM9" s="761"/>
      <c r="AN9" s="761"/>
      <c r="AO9" s="761"/>
      <c r="AP9" s="761"/>
      <c r="AQ9" s="761"/>
      <c r="AR9" s="761"/>
      <c r="AS9" s="761"/>
      <c r="AT9" s="761"/>
      <c r="AU9" s="761"/>
      <c r="AV9" s="761"/>
      <c r="AW9" s="761"/>
      <c r="AX9" s="761"/>
      <c r="AY9" s="761"/>
      <c r="AZ9" s="761"/>
      <c r="BA9" s="761"/>
      <c r="BB9" s="761"/>
      <c r="BC9" s="761"/>
      <c r="BD9" s="761"/>
      <c r="BE9" s="761"/>
      <c r="BF9" s="761"/>
      <c r="BG9" s="761"/>
      <c r="BH9" s="762"/>
    </row>
    <row r="10" spans="1:61" ht="4.5" customHeight="1" x14ac:dyDescent="0.15">
      <c r="A10" s="148"/>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row>
    <row r="11" spans="1:61" x14ac:dyDescent="0.15">
      <c r="A11" s="769" t="s">
        <v>173</v>
      </c>
      <c r="B11" s="770"/>
      <c r="C11" s="770"/>
      <c r="D11" s="770"/>
      <c r="E11" s="770"/>
      <c r="F11" s="770"/>
      <c r="G11" s="770"/>
      <c r="H11" s="770"/>
      <c r="I11" s="770"/>
      <c r="J11" s="770"/>
      <c r="K11" s="770"/>
      <c r="L11" s="770"/>
      <c r="M11" s="770"/>
      <c r="N11" s="770"/>
      <c r="O11" s="770"/>
      <c r="P11" s="770"/>
      <c r="Q11" s="770"/>
      <c r="R11" s="770"/>
      <c r="S11" s="770"/>
      <c r="T11" s="770"/>
      <c r="U11" s="770"/>
      <c r="V11" s="770"/>
      <c r="W11" s="770"/>
      <c r="X11" s="770"/>
      <c r="Y11" s="771"/>
      <c r="Z11" s="770" t="s">
        <v>174</v>
      </c>
      <c r="AA11" s="770"/>
      <c r="AB11" s="770"/>
      <c r="AC11" s="770"/>
      <c r="AD11" s="770"/>
      <c r="AE11" s="770"/>
      <c r="AF11" s="770"/>
      <c r="AG11" s="770"/>
      <c r="AH11" s="770"/>
      <c r="AI11" s="770"/>
      <c r="AJ11" s="770"/>
      <c r="AK11" s="770"/>
      <c r="AL11" s="770"/>
      <c r="AM11" s="770"/>
      <c r="AN11" s="770"/>
      <c r="AO11" s="770"/>
      <c r="AP11" s="770"/>
      <c r="AQ11" s="770"/>
      <c r="AR11" s="770"/>
      <c r="AS11" s="770"/>
      <c r="AT11" s="770"/>
      <c r="AU11" s="770"/>
      <c r="AV11" s="770"/>
      <c r="AW11" s="770"/>
      <c r="AX11" s="770"/>
      <c r="AY11" s="770"/>
      <c r="AZ11" s="770"/>
      <c r="BA11" s="770"/>
      <c r="BB11" s="770"/>
      <c r="BC11" s="770"/>
      <c r="BD11" s="770"/>
      <c r="BE11" s="770"/>
      <c r="BF11" s="770"/>
      <c r="BG11" s="770"/>
      <c r="BH11" s="771"/>
    </row>
    <row r="12" spans="1:61" ht="13.5" customHeight="1" x14ac:dyDescent="0.15">
      <c r="A12" s="765" t="s">
        <v>175</v>
      </c>
      <c r="B12" s="765"/>
      <c r="C12" s="765"/>
      <c r="D12" s="765"/>
      <c r="E12" s="765"/>
      <c r="F12" s="765"/>
      <c r="G12" s="765"/>
      <c r="H12" s="765"/>
      <c r="I12" s="765"/>
      <c r="J12" s="765"/>
      <c r="K12" s="765"/>
      <c r="L12" s="765"/>
      <c r="M12" s="765"/>
      <c r="N12" s="765"/>
      <c r="O12" s="765"/>
      <c r="P12" s="765"/>
      <c r="Q12" s="765"/>
      <c r="R12" s="765"/>
      <c r="S12" s="765"/>
      <c r="T12" s="765"/>
      <c r="U12" s="765"/>
      <c r="V12" s="765"/>
      <c r="W12" s="765"/>
      <c r="X12" s="765"/>
      <c r="Y12" s="765"/>
      <c r="Z12" s="766" t="s">
        <v>176</v>
      </c>
      <c r="AA12" s="767"/>
      <c r="AB12" s="767"/>
      <c r="AC12" s="767"/>
      <c r="AD12" s="767"/>
      <c r="AE12" s="767"/>
      <c r="AF12" s="767"/>
      <c r="AG12" s="767"/>
      <c r="AH12" s="767"/>
      <c r="AI12" s="767"/>
      <c r="AJ12" s="767"/>
      <c r="AK12" s="767"/>
      <c r="AL12" s="767"/>
      <c r="AM12" s="767"/>
      <c r="AN12" s="767"/>
      <c r="AO12" s="767"/>
      <c r="AP12" s="767"/>
      <c r="AQ12" s="767"/>
      <c r="AR12" s="767"/>
      <c r="AS12" s="767"/>
      <c r="AT12" s="767"/>
      <c r="AU12" s="767"/>
      <c r="AV12" s="767"/>
      <c r="AW12" s="767"/>
      <c r="AX12" s="767"/>
      <c r="AY12" s="767"/>
      <c r="AZ12" s="767"/>
      <c r="BA12" s="767"/>
      <c r="BB12" s="767"/>
      <c r="BC12" s="767"/>
      <c r="BD12" s="767"/>
      <c r="BE12" s="767"/>
      <c r="BF12" s="767"/>
      <c r="BG12" s="767"/>
      <c r="BH12" s="768"/>
    </row>
    <row r="13" spans="1:61" x14ac:dyDescent="0.15">
      <c r="A13" s="765"/>
      <c r="B13" s="765"/>
      <c r="C13" s="765"/>
      <c r="D13" s="765"/>
      <c r="E13" s="765"/>
      <c r="F13" s="765"/>
      <c r="G13" s="765"/>
      <c r="H13" s="765"/>
      <c r="I13" s="765"/>
      <c r="J13" s="765"/>
      <c r="K13" s="765"/>
      <c r="L13" s="765"/>
      <c r="M13" s="765"/>
      <c r="N13" s="765"/>
      <c r="O13" s="765"/>
      <c r="P13" s="765"/>
      <c r="Q13" s="765"/>
      <c r="R13" s="765"/>
      <c r="S13" s="765"/>
      <c r="T13" s="765"/>
      <c r="U13" s="765"/>
      <c r="V13" s="765"/>
      <c r="W13" s="765"/>
      <c r="X13" s="765"/>
      <c r="Y13" s="765"/>
      <c r="Z13" s="766" t="s">
        <v>177</v>
      </c>
      <c r="AA13" s="767"/>
      <c r="AB13" s="767"/>
      <c r="AC13" s="767"/>
      <c r="AD13" s="767"/>
      <c r="AE13" s="767"/>
      <c r="AF13" s="767"/>
      <c r="AG13" s="767"/>
      <c r="AH13" s="767"/>
      <c r="AI13" s="767"/>
      <c r="AJ13" s="767"/>
      <c r="AK13" s="767"/>
      <c r="AL13" s="767"/>
      <c r="AM13" s="767"/>
      <c r="AN13" s="767"/>
      <c r="AO13" s="767"/>
      <c r="AP13" s="767"/>
      <c r="AQ13" s="767"/>
      <c r="AR13" s="767"/>
      <c r="AS13" s="767"/>
      <c r="AT13" s="767"/>
      <c r="AU13" s="767"/>
      <c r="AV13" s="767"/>
      <c r="AW13" s="767"/>
      <c r="AX13" s="767"/>
      <c r="AY13" s="768"/>
      <c r="AZ13" s="769" t="s">
        <v>178</v>
      </c>
      <c r="BA13" s="770"/>
      <c r="BB13" s="770"/>
      <c r="BC13" s="770"/>
      <c r="BD13" s="770"/>
      <c r="BE13" s="770"/>
      <c r="BF13" s="770"/>
      <c r="BG13" s="770"/>
      <c r="BH13" s="771"/>
    </row>
    <row r="14" spans="1:61" ht="13.5" customHeight="1" x14ac:dyDescent="0.15">
      <c r="A14" s="765"/>
      <c r="B14" s="765"/>
      <c r="C14" s="765"/>
      <c r="D14" s="765"/>
      <c r="E14" s="765"/>
      <c r="F14" s="765"/>
      <c r="G14" s="765"/>
      <c r="H14" s="765"/>
      <c r="I14" s="765"/>
      <c r="J14" s="765"/>
      <c r="K14" s="765"/>
      <c r="L14" s="765"/>
      <c r="M14" s="765"/>
      <c r="N14" s="765"/>
      <c r="O14" s="765"/>
      <c r="P14" s="765"/>
      <c r="Q14" s="765"/>
      <c r="R14" s="765"/>
      <c r="S14" s="765"/>
      <c r="T14" s="765"/>
      <c r="U14" s="765"/>
      <c r="V14" s="765"/>
      <c r="W14" s="765"/>
      <c r="X14" s="765"/>
      <c r="Y14" s="765"/>
      <c r="Z14" s="772" t="s">
        <v>179</v>
      </c>
      <c r="AA14" s="773"/>
      <c r="AB14" s="773"/>
      <c r="AC14" s="773"/>
      <c r="AD14" s="773"/>
      <c r="AE14" s="773"/>
      <c r="AF14" s="773"/>
      <c r="AG14" s="773"/>
      <c r="AH14" s="773"/>
      <c r="AI14" s="773"/>
      <c r="AJ14" s="773"/>
      <c r="AK14" s="773"/>
      <c r="AL14" s="773"/>
      <c r="AM14" s="773"/>
      <c r="AN14" s="773"/>
      <c r="AO14" s="773"/>
      <c r="AP14" s="773"/>
      <c r="AQ14" s="773"/>
      <c r="AR14" s="773"/>
      <c r="AS14" s="773"/>
      <c r="AT14" s="773"/>
      <c r="AU14" s="773"/>
      <c r="AV14" s="773"/>
      <c r="AW14" s="773"/>
      <c r="AX14" s="773"/>
      <c r="AY14" s="774"/>
      <c r="AZ14" s="772" t="s">
        <v>180</v>
      </c>
      <c r="BA14" s="773"/>
      <c r="BB14" s="773"/>
      <c r="BC14" s="773"/>
      <c r="BD14" s="773"/>
      <c r="BE14" s="773"/>
      <c r="BF14" s="773"/>
      <c r="BG14" s="773"/>
      <c r="BH14" s="774"/>
    </row>
    <row r="15" spans="1:61" x14ac:dyDescent="0.15">
      <c r="A15" s="765"/>
      <c r="B15" s="765"/>
      <c r="C15" s="765"/>
      <c r="D15" s="765"/>
      <c r="E15" s="765"/>
      <c r="F15" s="765"/>
      <c r="G15" s="765"/>
      <c r="H15" s="765"/>
      <c r="I15" s="765"/>
      <c r="J15" s="765"/>
      <c r="K15" s="765"/>
      <c r="L15" s="765"/>
      <c r="M15" s="765"/>
      <c r="N15" s="765"/>
      <c r="O15" s="765"/>
      <c r="P15" s="765"/>
      <c r="Q15" s="765"/>
      <c r="R15" s="765"/>
      <c r="S15" s="765"/>
      <c r="T15" s="765"/>
      <c r="U15" s="765"/>
      <c r="V15" s="765"/>
      <c r="W15" s="765"/>
      <c r="X15" s="765"/>
      <c r="Y15" s="765"/>
      <c r="Z15" s="775"/>
      <c r="AA15" s="776"/>
      <c r="AB15" s="776"/>
      <c r="AC15" s="776"/>
      <c r="AD15" s="776"/>
      <c r="AE15" s="776"/>
      <c r="AF15" s="776"/>
      <c r="AG15" s="776"/>
      <c r="AH15" s="776"/>
      <c r="AI15" s="776"/>
      <c r="AJ15" s="776"/>
      <c r="AK15" s="776"/>
      <c r="AL15" s="776"/>
      <c r="AM15" s="776"/>
      <c r="AN15" s="776"/>
      <c r="AO15" s="776"/>
      <c r="AP15" s="776"/>
      <c r="AQ15" s="776"/>
      <c r="AR15" s="776"/>
      <c r="AS15" s="776"/>
      <c r="AT15" s="776"/>
      <c r="AU15" s="776"/>
      <c r="AV15" s="776"/>
      <c r="AW15" s="776"/>
      <c r="AX15" s="776"/>
      <c r="AY15" s="777"/>
      <c r="AZ15" s="775"/>
      <c r="BA15" s="776"/>
      <c r="BB15" s="776"/>
      <c r="BC15" s="776"/>
      <c r="BD15" s="776"/>
      <c r="BE15" s="776"/>
      <c r="BF15" s="776"/>
      <c r="BG15" s="776"/>
      <c r="BH15" s="777"/>
    </row>
    <row r="16" spans="1:61" x14ac:dyDescent="0.15">
      <c r="A16" s="765"/>
      <c r="B16" s="765"/>
      <c r="C16" s="765"/>
      <c r="D16" s="765"/>
      <c r="E16" s="765"/>
      <c r="F16" s="765"/>
      <c r="G16" s="765"/>
      <c r="H16" s="765"/>
      <c r="I16" s="765"/>
      <c r="J16" s="765"/>
      <c r="K16" s="765"/>
      <c r="L16" s="765"/>
      <c r="M16" s="765"/>
      <c r="N16" s="765"/>
      <c r="O16" s="765"/>
      <c r="P16" s="765"/>
      <c r="Q16" s="765"/>
      <c r="R16" s="765"/>
      <c r="S16" s="765"/>
      <c r="T16" s="765"/>
      <c r="U16" s="765"/>
      <c r="V16" s="765"/>
      <c r="W16" s="765"/>
      <c r="X16" s="765"/>
      <c r="Y16" s="765"/>
      <c r="Z16" s="775"/>
      <c r="AA16" s="776"/>
      <c r="AB16" s="776"/>
      <c r="AC16" s="776"/>
      <c r="AD16" s="776"/>
      <c r="AE16" s="776"/>
      <c r="AF16" s="776"/>
      <c r="AG16" s="776"/>
      <c r="AH16" s="776"/>
      <c r="AI16" s="776"/>
      <c r="AJ16" s="776"/>
      <c r="AK16" s="776"/>
      <c r="AL16" s="776"/>
      <c r="AM16" s="776"/>
      <c r="AN16" s="776"/>
      <c r="AO16" s="776"/>
      <c r="AP16" s="776"/>
      <c r="AQ16" s="776"/>
      <c r="AR16" s="776"/>
      <c r="AS16" s="776"/>
      <c r="AT16" s="776"/>
      <c r="AU16" s="776"/>
      <c r="AV16" s="776"/>
      <c r="AW16" s="776"/>
      <c r="AX16" s="776"/>
      <c r="AY16" s="777"/>
      <c r="AZ16" s="775"/>
      <c r="BA16" s="776"/>
      <c r="BB16" s="776"/>
      <c r="BC16" s="776"/>
      <c r="BD16" s="776"/>
      <c r="BE16" s="776"/>
      <c r="BF16" s="776"/>
      <c r="BG16" s="776"/>
      <c r="BH16" s="777"/>
    </row>
    <row r="17" spans="1:60" x14ac:dyDescent="0.15">
      <c r="A17" s="765"/>
      <c r="B17" s="765"/>
      <c r="C17" s="765"/>
      <c r="D17" s="765"/>
      <c r="E17" s="765"/>
      <c r="F17" s="765"/>
      <c r="G17" s="765"/>
      <c r="H17" s="765"/>
      <c r="I17" s="765"/>
      <c r="J17" s="765"/>
      <c r="K17" s="765"/>
      <c r="L17" s="765"/>
      <c r="M17" s="765"/>
      <c r="N17" s="765"/>
      <c r="O17" s="765"/>
      <c r="P17" s="765"/>
      <c r="Q17" s="765"/>
      <c r="R17" s="765"/>
      <c r="S17" s="765"/>
      <c r="T17" s="765"/>
      <c r="U17" s="765"/>
      <c r="V17" s="765"/>
      <c r="W17" s="765"/>
      <c r="X17" s="765"/>
      <c r="Y17" s="765"/>
      <c r="Z17" s="778"/>
      <c r="AA17" s="779"/>
      <c r="AB17" s="779"/>
      <c r="AC17" s="779"/>
      <c r="AD17" s="779"/>
      <c r="AE17" s="779"/>
      <c r="AF17" s="779"/>
      <c r="AG17" s="779"/>
      <c r="AH17" s="779"/>
      <c r="AI17" s="779"/>
      <c r="AJ17" s="779"/>
      <c r="AK17" s="779"/>
      <c r="AL17" s="779"/>
      <c r="AM17" s="779"/>
      <c r="AN17" s="779"/>
      <c r="AO17" s="779"/>
      <c r="AP17" s="779"/>
      <c r="AQ17" s="779"/>
      <c r="AR17" s="779"/>
      <c r="AS17" s="779"/>
      <c r="AT17" s="779"/>
      <c r="AU17" s="779"/>
      <c r="AV17" s="779"/>
      <c r="AW17" s="779"/>
      <c r="AX17" s="779"/>
      <c r="AY17" s="780"/>
      <c r="AZ17" s="778"/>
      <c r="BA17" s="779"/>
      <c r="BB17" s="779"/>
      <c r="BC17" s="779"/>
      <c r="BD17" s="779"/>
      <c r="BE17" s="779"/>
      <c r="BF17" s="779"/>
      <c r="BG17" s="779"/>
      <c r="BH17" s="780"/>
    </row>
    <row r="18" spans="1:60" x14ac:dyDescent="0.15">
      <c r="A18" s="763" t="s">
        <v>181</v>
      </c>
      <c r="B18" s="763"/>
      <c r="C18" s="763"/>
      <c r="D18" s="764"/>
      <c r="E18" s="764"/>
      <c r="F18" s="764"/>
      <c r="G18" s="764"/>
      <c r="H18" s="764"/>
      <c r="I18" s="764"/>
      <c r="J18" s="764"/>
      <c r="K18" s="764"/>
      <c r="L18" s="764"/>
      <c r="M18" s="764"/>
      <c r="N18" s="764"/>
      <c r="O18" s="764"/>
      <c r="P18" s="764"/>
      <c r="Q18" s="764"/>
      <c r="R18" s="764"/>
      <c r="S18" s="764"/>
      <c r="T18" s="764"/>
      <c r="U18" s="764"/>
      <c r="V18" s="764"/>
      <c r="W18" s="764"/>
      <c r="X18" s="764"/>
      <c r="Y18" s="764"/>
      <c r="Z18" s="763" t="s">
        <v>181</v>
      </c>
      <c r="AA18" s="763"/>
      <c r="AB18" s="763"/>
      <c r="AC18" s="754"/>
      <c r="AD18" s="755"/>
      <c r="AE18" s="755"/>
      <c r="AF18" s="755"/>
      <c r="AG18" s="755"/>
      <c r="AH18" s="755"/>
      <c r="AI18" s="755"/>
      <c r="AJ18" s="755"/>
      <c r="AK18" s="755"/>
      <c r="AL18" s="755"/>
      <c r="AM18" s="755"/>
      <c r="AN18" s="755"/>
      <c r="AO18" s="755"/>
      <c r="AP18" s="755"/>
      <c r="AQ18" s="755"/>
      <c r="AR18" s="755"/>
      <c r="AS18" s="755"/>
      <c r="AT18" s="755"/>
      <c r="AU18" s="755"/>
      <c r="AV18" s="755"/>
      <c r="AW18" s="755"/>
      <c r="AX18" s="755"/>
      <c r="AY18" s="756"/>
      <c r="AZ18" s="754"/>
      <c r="BA18" s="755"/>
      <c r="BB18" s="755"/>
      <c r="BC18" s="755"/>
      <c r="BD18" s="755"/>
      <c r="BE18" s="755"/>
      <c r="BF18" s="755"/>
      <c r="BG18" s="755"/>
      <c r="BH18" s="756"/>
    </row>
    <row r="19" spans="1:60" x14ac:dyDescent="0.15">
      <c r="A19" s="763"/>
      <c r="B19" s="763"/>
      <c r="C19" s="763"/>
      <c r="D19" s="764"/>
      <c r="E19" s="764"/>
      <c r="F19" s="764"/>
      <c r="G19" s="764"/>
      <c r="H19" s="764"/>
      <c r="I19" s="764"/>
      <c r="J19" s="764"/>
      <c r="K19" s="764"/>
      <c r="L19" s="764"/>
      <c r="M19" s="764"/>
      <c r="N19" s="764"/>
      <c r="O19" s="764"/>
      <c r="P19" s="764"/>
      <c r="Q19" s="764"/>
      <c r="R19" s="764"/>
      <c r="S19" s="764"/>
      <c r="T19" s="764"/>
      <c r="U19" s="764"/>
      <c r="V19" s="764"/>
      <c r="W19" s="764"/>
      <c r="X19" s="764"/>
      <c r="Y19" s="764"/>
      <c r="Z19" s="763"/>
      <c r="AA19" s="763"/>
      <c r="AB19" s="763"/>
      <c r="AC19" s="757"/>
      <c r="AD19" s="758"/>
      <c r="AE19" s="758"/>
      <c r="AF19" s="758"/>
      <c r="AG19" s="758"/>
      <c r="AH19" s="758"/>
      <c r="AI19" s="758"/>
      <c r="AJ19" s="758"/>
      <c r="AK19" s="758"/>
      <c r="AL19" s="758"/>
      <c r="AM19" s="758"/>
      <c r="AN19" s="758"/>
      <c r="AO19" s="758"/>
      <c r="AP19" s="758"/>
      <c r="AQ19" s="758"/>
      <c r="AR19" s="758"/>
      <c r="AS19" s="758"/>
      <c r="AT19" s="758"/>
      <c r="AU19" s="758"/>
      <c r="AV19" s="758"/>
      <c r="AW19" s="758"/>
      <c r="AX19" s="758"/>
      <c r="AY19" s="759"/>
      <c r="AZ19" s="757"/>
      <c r="BA19" s="758"/>
      <c r="BB19" s="758"/>
      <c r="BC19" s="758"/>
      <c r="BD19" s="758"/>
      <c r="BE19" s="758"/>
      <c r="BF19" s="758"/>
      <c r="BG19" s="758"/>
      <c r="BH19" s="759"/>
    </row>
    <row r="20" spans="1:60" x14ac:dyDescent="0.15">
      <c r="A20" s="763"/>
      <c r="B20" s="763"/>
      <c r="C20" s="763"/>
      <c r="D20" s="764"/>
      <c r="E20" s="764"/>
      <c r="F20" s="764"/>
      <c r="G20" s="764"/>
      <c r="H20" s="764"/>
      <c r="I20" s="764"/>
      <c r="J20" s="764"/>
      <c r="K20" s="764"/>
      <c r="L20" s="764"/>
      <c r="M20" s="764"/>
      <c r="N20" s="764"/>
      <c r="O20" s="764"/>
      <c r="P20" s="764"/>
      <c r="Q20" s="764"/>
      <c r="R20" s="764"/>
      <c r="S20" s="764"/>
      <c r="T20" s="764"/>
      <c r="U20" s="764"/>
      <c r="V20" s="764"/>
      <c r="W20" s="764"/>
      <c r="X20" s="764"/>
      <c r="Y20" s="764"/>
      <c r="Z20" s="763"/>
      <c r="AA20" s="763"/>
      <c r="AB20" s="763"/>
      <c r="AC20" s="757"/>
      <c r="AD20" s="758"/>
      <c r="AE20" s="758"/>
      <c r="AF20" s="758"/>
      <c r="AG20" s="758"/>
      <c r="AH20" s="758"/>
      <c r="AI20" s="758"/>
      <c r="AJ20" s="758"/>
      <c r="AK20" s="758"/>
      <c r="AL20" s="758"/>
      <c r="AM20" s="758"/>
      <c r="AN20" s="758"/>
      <c r="AO20" s="758"/>
      <c r="AP20" s="758"/>
      <c r="AQ20" s="758"/>
      <c r="AR20" s="758"/>
      <c r="AS20" s="758"/>
      <c r="AT20" s="758"/>
      <c r="AU20" s="758"/>
      <c r="AV20" s="758"/>
      <c r="AW20" s="758"/>
      <c r="AX20" s="758"/>
      <c r="AY20" s="759"/>
      <c r="AZ20" s="757"/>
      <c r="BA20" s="758"/>
      <c r="BB20" s="758"/>
      <c r="BC20" s="758"/>
      <c r="BD20" s="758"/>
      <c r="BE20" s="758"/>
      <c r="BF20" s="758"/>
      <c r="BG20" s="758"/>
      <c r="BH20" s="759"/>
    </row>
    <row r="21" spans="1:60" x14ac:dyDescent="0.15">
      <c r="A21" s="763"/>
      <c r="B21" s="763"/>
      <c r="C21" s="763"/>
      <c r="D21" s="764"/>
      <c r="E21" s="764"/>
      <c r="F21" s="764"/>
      <c r="G21" s="764"/>
      <c r="H21" s="764"/>
      <c r="I21" s="764"/>
      <c r="J21" s="764"/>
      <c r="K21" s="764"/>
      <c r="L21" s="764"/>
      <c r="M21" s="764"/>
      <c r="N21" s="764"/>
      <c r="O21" s="764"/>
      <c r="P21" s="764"/>
      <c r="Q21" s="764"/>
      <c r="R21" s="764"/>
      <c r="S21" s="764"/>
      <c r="T21" s="764"/>
      <c r="U21" s="764"/>
      <c r="V21" s="764"/>
      <c r="W21" s="764"/>
      <c r="X21" s="764"/>
      <c r="Y21" s="764"/>
      <c r="Z21" s="763"/>
      <c r="AA21" s="763"/>
      <c r="AB21" s="763"/>
      <c r="AC21" s="757"/>
      <c r="AD21" s="758"/>
      <c r="AE21" s="758"/>
      <c r="AF21" s="758"/>
      <c r="AG21" s="758"/>
      <c r="AH21" s="758"/>
      <c r="AI21" s="758"/>
      <c r="AJ21" s="758"/>
      <c r="AK21" s="758"/>
      <c r="AL21" s="758"/>
      <c r="AM21" s="758"/>
      <c r="AN21" s="758"/>
      <c r="AO21" s="758"/>
      <c r="AP21" s="758"/>
      <c r="AQ21" s="758"/>
      <c r="AR21" s="758"/>
      <c r="AS21" s="758"/>
      <c r="AT21" s="758"/>
      <c r="AU21" s="758"/>
      <c r="AV21" s="758"/>
      <c r="AW21" s="758"/>
      <c r="AX21" s="758"/>
      <c r="AY21" s="759"/>
      <c r="AZ21" s="757"/>
      <c r="BA21" s="758"/>
      <c r="BB21" s="758"/>
      <c r="BC21" s="758"/>
      <c r="BD21" s="758"/>
      <c r="BE21" s="758"/>
      <c r="BF21" s="758"/>
      <c r="BG21" s="758"/>
      <c r="BH21" s="759"/>
    </row>
    <row r="22" spans="1:60" x14ac:dyDescent="0.15">
      <c r="A22" s="763"/>
      <c r="B22" s="763"/>
      <c r="C22" s="763"/>
      <c r="D22" s="764"/>
      <c r="E22" s="764"/>
      <c r="F22" s="764"/>
      <c r="G22" s="764"/>
      <c r="H22" s="764"/>
      <c r="I22" s="764"/>
      <c r="J22" s="764"/>
      <c r="K22" s="764"/>
      <c r="L22" s="764"/>
      <c r="M22" s="764"/>
      <c r="N22" s="764"/>
      <c r="O22" s="764"/>
      <c r="P22" s="764"/>
      <c r="Q22" s="764"/>
      <c r="R22" s="764"/>
      <c r="S22" s="764"/>
      <c r="T22" s="764"/>
      <c r="U22" s="764"/>
      <c r="V22" s="764"/>
      <c r="W22" s="764"/>
      <c r="X22" s="764"/>
      <c r="Y22" s="764"/>
      <c r="Z22" s="763"/>
      <c r="AA22" s="763"/>
      <c r="AB22" s="763"/>
      <c r="AC22" s="760"/>
      <c r="AD22" s="761"/>
      <c r="AE22" s="761"/>
      <c r="AF22" s="761"/>
      <c r="AG22" s="761"/>
      <c r="AH22" s="761"/>
      <c r="AI22" s="761"/>
      <c r="AJ22" s="761"/>
      <c r="AK22" s="761"/>
      <c r="AL22" s="761"/>
      <c r="AM22" s="761"/>
      <c r="AN22" s="761"/>
      <c r="AO22" s="761"/>
      <c r="AP22" s="761"/>
      <c r="AQ22" s="761"/>
      <c r="AR22" s="761"/>
      <c r="AS22" s="761"/>
      <c r="AT22" s="761"/>
      <c r="AU22" s="761"/>
      <c r="AV22" s="761"/>
      <c r="AW22" s="761"/>
      <c r="AX22" s="761"/>
      <c r="AY22" s="762"/>
      <c r="AZ22" s="757"/>
      <c r="BA22" s="758"/>
      <c r="BB22" s="758"/>
      <c r="BC22" s="758"/>
      <c r="BD22" s="758"/>
      <c r="BE22" s="758"/>
      <c r="BF22" s="758"/>
      <c r="BG22" s="758"/>
      <c r="BH22" s="759"/>
    </row>
    <row r="23" spans="1:60" x14ac:dyDescent="0.15">
      <c r="A23" s="763" t="s">
        <v>182</v>
      </c>
      <c r="B23" s="763"/>
      <c r="C23" s="763"/>
      <c r="D23" s="764"/>
      <c r="E23" s="764"/>
      <c r="F23" s="764"/>
      <c r="G23" s="764"/>
      <c r="H23" s="764"/>
      <c r="I23" s="764"/>
      <c r="J23" s="764"/>
      <c r="K23" s="764"/>
      <c r="L23" s="764"/>
      <c r="M23" s="764"/>
      <c r="N23" s="764"/>
      <c r="O23" s="764"/>
      <c r="P23" s="764"/>
      <c r="Q23" s="764"/>
      <c r="R23" s="764"/>
      <c r="S23" s="764"/>
      <c r="T23" s="764"/>
      <c r="U23" s="764"/>
      <c r="V23" s="764"/>
      <c r="W23" s="764"/>
      <c r="X23" s="764"/>
      <c r="Y23" s="764"/>
      <c r="Z23" s="763" t="s">
        <v>182</v>
      </c>
      <c r="AA23" s="763"/>
      <c r="AB23" s="763"/>
      <c r="AC23" s="754"/>
      <c r="AD23" s="755"/>
      <c r="AE23" s="755"/>
      <c r="AF23" s="755"/>
      <c r="AG23" s="755"/>
      <c r="AH23" s="755"/>
      <c r="AI23" s="755"/>
      <c r="AJ23" s="755"/>
      <c r="AK23" s="755"/>
      <c r="AL23" s="755"/>
      <c r="AM23" s="755"/>
      <c r="AN23" s="755"/>
      <c r="AO23" s="755"/>
      <c r="AP23" s="755"/>
      <c r="AQ23" s="755"/>
      <c r="AR23" s="755"/>
      <c r="AS23" s="755"/>
      <c r="AT23" s="755"/>
      <c r="AU23" s="755"/>
      <c r="AV23" s="755"/>
      <c r="AW23" s="755"/>
      <c r="AX23" s="755"/>
      <c r="AY23" s="756"/>
      <c r="AZ23" s="757"/>
      <c r="BA23" s="758"/>
      <c r="BB23" s="758"/>
      <c r="BC23" s="758"/>
      <c r="BD23" s="758"/>
      <c r="BE23" s="758"/>
      <c r="BF23" s="758"/>
      <c r="BG23" s="758"/>
      <c r="BH23" s="759"/>
    </row>
    <row r="24" spans="1:60" x14ac:dyDescent="0.15">
      <c r="A24" s="763"/>
      <c r="B24" s="763"/>
      <c r="C24" s="763"/>
      <c r="D24" s="764"/>
      <c r="E24" s="764"/>
      <c r="F24" s="764"/>
      <c r="G24" s="764"/>
      <c r="H24" s="764"/>
      <c r="I24" s="764"/>
      <c r="J24" s="764"/>
      <c r="K24" s="764"/>
      <c r="L24" s="764"/>
      <c r="M24" s="764"/>
      <c r="N24" s="764"/>
      <c r="O24" s="764"/>
      <c r="P24" s="764"/>
      <c r="Q24" s="764"/>
      <c r="R24" s="764"/>
      <c r="S24" s="764"/>
      <c r="T24" s="764"/>
      <c r="U24" s="764"/>
      <c r="V24" s="764"/>
      <c r="W24" s="764"/>
      <c r="X24" s="764"/>
      <c r="Y24" s="764"/>
      <c r="Z24" s="763"/>
      <c r="AA24" s="763"/>
      <c r="AB24" s="763"/>
      <c r="AC24" s="757"/>
      <c r="AD24" s="758"/>
      <c r="AE24" s="758"/>
      <c r="AF24" s="758"/>
      <c r="AG24" s="758"/>
      <c r="AH24" s="758"/>
      <c r="AI24" s="758"/>
      <c r="AJ24" s="758"/>
      <c r="AK24" s="758"/>
      <c r="AL24" s="758"/>
      <c r="AM24" s="758"/>
      <c r="AN24" s="758"/>
      <c r="AO24" s="758"/>
      <c r="AP24" s="758"/>
      <c r="AQ24" s="758"/>
      <c r="AR24" s="758"/>
      <c r="AS24" s="758"/>
      <c r="AT24" s="758"/>
      <c r="AU24" s="758"/>
      <c r="AV24" s="758"/>
      <c r="AW24" s="758"/>
      <c r="AX24" s="758"/>
      <c r="AY24" s="759"/>
      <c r="AZ24" s="757"/>
      <c r="BA24" s="758"/>
      <c r="BB24" s="758"/>
      <c r="BC24" s="758"/>
      <c r="BD24" s="758"/>
      <c r="BE24" s="758"/>
      <c r="BF24" s="758"/>
      <c r="BG24" s="758"/>
      <c r="BH24" s="759"/>
    </row>
    <row r="25" spans="1:60" x14ac:dyDescent="0.15">
      <c r="A25" s="763"/>
      <c r="B25" s="763"/>
      <c r="C25" s="763"/>
      <c r="D25" s="764"/>
      <c r="E25" s="764"/>
      <c r="F25" s="764"/>
      <c r="G25" s="764"/>
      <c r="H25" s="764"/>
      <c r="I25" s="764"/>
      <c r="J25" s="764"/>
      <c r="K25" s="764"/>
      <c r="L25" s="764"/>
      <c r="M25" s="764"/>
      <c r="N25" s="764"/>
      <c r="O25" s="764"/>
      <c r="P25" s="764"/>
      <c r="Q25" s="764"/>
      <c r="R25" s="764"/>
      <c r="S25" s="764"/>
      <c r="T25" s="764"/>
      <c r="U25" s="764"/>
      <c r="V25" s="764"/>
      <c r="W25" s="764"/>
      <c r="X25" s="764"/>
      <c r="Y25" s="764"/>
      <c r="Z25" s="763"/>
      <c r="AA25" s="763"/>
      <c r="AB25" s="763"/>
      <c r="AC25" s="757"/>
      <c r="AD25" s="758"/>
      <c r="AE25" s="758"/>
      <c r="AF25" s="758"/>
      <c r="AG25" s="758"/>
      <c r="AH25" s="758"/>
      <c r="AI25" s="758"/>
      <c r="AJ25" s="758"/>
      <c r="AK25" s="758"/>
      <c r="AL25" s="758"/>
      <c r="AM25" s="758"/>
      <c r="AN25" s="758"/>
      <c r="AO25" s="758"/>
      <c r="AP25" s="758"/>
      <c r="AQ25" s="758"/>
      <c r="AR25" s="758"/>
      <c r="AS25" s="758"/>
      <c r="AT25" s="758"/>
      <c r="AU25" s="758"/>
      <c r="AV25" s="758"/>
      <c r="AW25" s="758"/>
      <c r="AX25" s="758"/>
      <c r="AY25" s="759"/>
      <c r="AZ25" s="757"/>
      <c r="BA25" s="758"/>
      <c r="BB25" s="758"/>
      <c r="BC25" s="758"/>
      <c r="BD25" s="758"/>
      <c r="BE25" s="758"/>
      <c r="BF25" s="758"/>
      <c r="BG25" s="758"/>
      <c r="BH25" s="759"/>
    </row>
    <row r="26" spans="1:60" x14ac:dyDescent="0.15">
      <c r="A26" s="763"/>
      <c r="B26" s="763"/>
      <c r="C26" s="763"/>
      <c r="D26" s="764"/>
      <c r="E26" s="764"/>
      <c r="F26" s="764"/>
      <c r="G26" s="764"/>
      <c r="H26" s="764"/>
      <c r="I26" s="764"/>
      <c r="J26" s="764"/>
      <c r="K26" s="764"/>
      <c r="L26" s="764"/>
      <c r="M26" s="764"/>
      <c r="N26" s="764"/>
      <c r="O26" s="764"/>
      <c r="P26" s="764"/>
      <c r="Q26" s="764"/>
      <c r="R26" s="764"/>
      <c r="S26" s="764"/>
      <c r="T26" s="764"/>
      <c r="U26" s="764"/>
      <c r="V26" s="764"/>
      <c r="W26" s="764"/>
      <c r="X26" s="764"/>
      <c r="Y26" s="764"/>
      <c r="Z26" s="763"/>
      <c r="AA26" s="763"/>
      <c r="AB26" s="763"/>
      <c r="AC26" s="757"/>
      <c r="AD26" s="758"/>
      <c r="AE26" s="758"/>
      <c r="AF26" s="758"/>
      <c r="AG26" s="758"/>
      <c r="AH26" s="758"/>
      <c r="AI26" s="758"/>
      <c r="AJ26" s="758"/>
      <c r="AK26" s="758"/>
      <c r="AL26" s="758"/>
      <c r="AM26" s="758"/>
      <c r="AN26" s="758"/>
      <c r="AO26" s="758"/>
      <c r="AP26" s="758"/>
      <c r="AQ26" s="758"/>
      <c r="AR26" s="758"/>
      <c r="AS26" s="758"/>
      <c r="AT26" s="758"/>
      <c r="AU26" s="758"/>
      <c r="AV26" s="758"/>
      <c r="AW26" s="758"/>
      <c r="AX26" s="758"/>
      <c r="AY26" s="759"/>
      <c r="AZ26" s="757"/>
      <c r="BA26" s="758"/>
      <c r="BB26" s="758"/>
      <c r="BC26" s="758"/>
      <c r="BD26" s="758"/>
      <c r="BE26" s="758"/>
      <c r="BF26" s="758"/>
      <c r="BG26" s="758"/>
      <c r="BH26" s="759"/>
    </row>
    <row r="27" spans="1:60" x14ac:dyDescent="0.15">
      <c r="A27" s="763"/>
      <c r="B27" s="763"/>
      <c r="C27" s="763"/>
      <c r="D27" s="764"/>
      <c r="E27" s="764"/>
      <c r="F27" s="764"/>
      <c r="G27" s="764"/>
      <c r="H27" s="764"/>
      <c r="I27" s="764"/>
      <c r="J27" s="764"/>
      <c r="K27" s="764"/>
      <c r="L27" s="764"/>
      <c r="M27" s="764"/>
      <c r="N27" s="764"/>
      <c r="O27" s="764"/>
      <c r="P27" s="764"/>
      <c r="Q27" s="764"/>
      <c r="R27" s="764"/>
      <c r="S27" s="764"/>
      <c r="T27" s="764"/>
      <c r="U27" s="764"/>
      <c r="V27" s="764"/>
      <c r="W27" s="764"/>
      <c r="X27" s="764"/>
      <c r="Y27" s="764"/>
      <c r="Z27" s="763"/>
      <c r="AA27" s="763"/>
      <c r="AB27" s="763"/>
      <c r="AC27" s="760"/>
      <c r="AD27" s="761"/>
      <c r="AE27" s="761"/>
      <c r="AF27" s="761"/>
      <c r="AG27" s="761"/>
      <c r="AH27" s="761"/>
      <c r="AI27" s="761"/>
      <c r="AJ27" s="761"/>
      <c r="AK27" s="761"/>
      <c r="AL27" s="761"/>
      <c r="AM27" s="761"/>
      <c r="AN27" s="761"/>
      <c r="AO27" s="761"/>
      <c r="AP27" s="761"/>
      <c r="AQ27" s="761"/>
      <c r="AR27" s="761"/>
      <c r="AS27" s="761"/>
      <c r="AT27" s="761"/>
      <c r="AU27" s="761"/>
      <c r="AV27" s="761"/>
      <c r="AW27" s="761"/>
      <c r="AX27" s="761"/>
      <c r="AY27" s="762"/>
      <c r="AZ27" s="757"/>
      <c r="BA27" s="758"/>
      <c r="BB27" s="758"/>
      <c r="BC27" s="758"/>
      <c r="BD27" s="758"/>
      <c r="BE27" s="758"/>
      <c r="BF27" s="758"/>
      <c r="BG27" s="758"/>
      <c r="BH27" s="759"/>
    </row>
    <row r="28" spans="1:60" x14ac:dyDescent="0.15">
      <c r="A28" s="763" t="s">
        <v>183</v>
      </c>
      <c r="B28" s="763"/>
      <c r="C28" s="763"/>
      <c r="D28" s="764"/>
      <c r="E28" s="764"/>
      <c r="F28" s="764"/>
      <c r="G28" s="764"/>
      <c r="H28" s="764"/>
      <c r="I28" s="764"/>
      <c r="J28" s="764"/>
      <c r="K28" s="764"/>
      <c r="L28" s="764"/>
      <c r="M28" s="764"/>
      <c r="N28" s="764"/>
      <c r="O28" s="764"/>
      <c r="P28" s="764"/>
      <c r="Q28" s="764"/>
      <c r="R28" s="764"/>
      <c r="S28" s="764"/>
      <c r="T28" s="764"/>
      <c r="U28" s="764"/>
      <c r="V28" s="764"/>
      <c r="W28" s="764"/>
      <c r="X28" s="764"/>
      <c r="Y28" s="764"/>
      <c r="Z28" s="763" t="s">
        <v>183</v>
      </c>
      <c r="AA28" s="763"/>
      <c r="AB28" s="763"/>
      <c r="AC28" s="754"/>
      <c r="AD28" s="755"/>
      <c r="AE28" s="755"/>
      <c r="AF28" s="755"/>
      <c r="AG28" s="755"/>
      <c r="AH28" s="755"/>
      <c r="AI28" s="755"/>
      <c r="AJ28" s="755"/>
      <c r="AK28" s="755"/>
      <c r="AL28" s="755"/>
      <c r="AM28" s="755"/>
      <c r="AN28" s="755"/>
      <c r="AO28" s="755"/>
      <c r="AP28" s="755"/>
      <c r="AQ28" s="755"/>
      <c r="AR28" s="755"/>
      <c r="AS28" s="755"/>
      <c r="AT28" s="755"/>
      <c r="AU28" s="755"/>
      <c r="AV28" s="755"/>
      <c r="AW28" s="755"/>
      <c r="AX28" s="755"/>
      <c r="AY28" s="756"/>
      <c r="AZ28" s="757"/>
      <c r="BA28" s="758"/>
      <c r="BB28" s="758"/>
      <c r="BC28" s="758"/>
      <c r="BD28" s="758"/>
      <c r="BE28" s="758"/>
      <c r="BF28" s="758"/>
      <c r="BG28" s="758"/>
      <c r="BH28" s="759"/>
    </row>
    <row r="29" spans="1:60" x14ac:dyDescent="0.15">
      <c r="A29" s="763"/>
      <c r="B29" s="763"/>
      <c r="C29" s="763"/>
      <c r="D29" s="764"/>
      <c r="E29" s="764"/>
      <c r="F29" s="764"/>
      <c r="G29" s="764"/>
      <c r="H29" s="764"/>
      <c r="I29" s="764"/>
      <c r="J29" s="764"/>
      <c r="K29" s="764"/>
      <c r="L29" s="764"/>
      <c r="M29" s="764"/>
      <c r="N29" s="764"/>
      <c r="O29" s="764"/>
      <c r="P29" s="764"/>
      <c r="Q29" s="764"/>
      <c r="R29" s="764"/>
      <c r="S29" s="764"/>
      <c r="T29" s="764"/>
      <c r="U29" s="764"/>
      <c r="V29" s="764"/>
      <c r="W29" s="764"/>
      <c r="X29" s="764"/>
      <c r="Y29" s="764"/>
      <c r="Z29" s="763"/>
      <c r="AA29" s="763"/>
      <c r="AB29" s="763"/>
      <c r="AC29" s="757"/>
      <c r="AD29" s="758"/>
      <c r="AE29" s="758"/>
      <c r="AF29" s="758"/>
      <c r="AG29" s="758"/>
      <c r="AH29" s="758"/>
      <c r="AI29" s="758"/>
      <c r="AJ29" s="758"/>
      <c r="AK29" s="758"/>
      <c r="AL29" s="758"/>
      <c r="AM29" s="758"/>
      <c r="AN29" s="758"/>
      <c r="AO29" s="758"/>
      <c r="AP29" s="758"/>
      <c r="AQ29" s="758"/>
      <c r="AR29" s="758"/>
      <c r="AS29" s="758"/>
      <c r="AT29" s="758"/>
      <c r="AU29" s="758"/>
      <c r="AV29" s="758"/>
      <c r="AW29" s="758"/>
      <c r="AX29" s="758"/>
      <c r="AY29" s="759"/>
      <c r="AZ29" s="757"/>
      <c r="BA29" s="758"/>
      <c r="BB29" s="758"/>
      <c r="BC29" s="758"/>
      <c r="BD29" s="758"/>
      <c r="BE29" s="758"/>
      <c r="BF29" s="758"/>
      <c r="BG29" s="758"/>
      <c r="BH29" s="759"/>
    </row>
    <row r="30" spans="1:60" x14ac:dyDescent="0.15">
      <c r="A30" s="763"/>
      <c r="B30" s="763"/>
      <c r="C30" s="763"/>
      <c r="D30" s="764"/>
      <c r="E30" s="764"/>
      <c r="F30" s="764"/>
      <c r="G30" s="764"/>
      <c r="H30" s="764"/>
      <c r="I30" s="764"/>
      <c r="J30" s="764"/>
      <c r="K30" s="764"/>
      <c r="L30" s="764"/>
      <c r="M30" s="764"/>
      <c r="N30" s="764"/>
      <c r="O30" s="764"/>
      <c r="P30" s="764"/>
      <c r="Q30" s="764"/>
      <c r="R30" s="764"/>
      <c r="S30" s="764"/>
      <c r="T30" s="764"/>
      <c r="U30" s="764"/>
      <c r="V30" s="764"/>
      <c r="W30" s="764"/>
      <c r="X30" s="764"/>
      <c r="Y30" s="764"/>
      <c r="Z30" s="763"/>
      <c r="AA30" s="763"/>
      <c r="AB30" s="763"/>
      <c r="AC30" s="757"/>
      <c r="AD30" s="758"/>
      <c r="AE30" s="758"/>
      <c r="AF30" s="758"/>
      <c r="AG30" s="758"/>
      <c r="AH30" s="758"/>
      <c r="AI30" s="758"/>
      <c r="AJ30" s="758"/>
      <c r="AK30" s="758"/>
      <c r="AL30" s="758"/>
      <c r="AM30" s="758"/>
      <c r="AN30" s="758"/>
      <c r="AO30" s="758"/>
      <c r="AP30" s="758"/>
      <c r="AQ30" s="758"/>
      <c r="AR30" s="758"/>
      <c r="AS30" s="758"/>
      <c r="AT30" s="758"/>
      <c r="AU30" s="758"/>
      <c r="AV30" s="758"/>
      <c r="AW30" s="758"/>
      <c r="AX30" s="758"/>
      <c r="AY30" s="759"/>
      <c r="AZ30" s="757"/>
      <c r="BA30" s="758"/>
      <c r="BB30" s="758"/>
      <c r="BC30" s="758"/>
      <c r="BD30" s="758"/>
      <c r="BE30" s="758"/>
      <c r="BF30" s="758"/>
      <c r="BG30" s="758"/>
      <c r="BH30" s="759"/>
    </row>
    <row r="31" spans="1:60" x14ac:dyDescent="0.15">
      <c r="A31" s="763"/>
      <c r="B31" s="763"/>
      <c r="C31" s="763"/>
      <c r="D31" s="764"/>
      <c r="E31" s="764"/>
      <c r="F31" s="764"/>
      <c r="G31" s="764"/>
      <c r="H31" s="764"/>
      <c r="I31" s="764"/>
      <c r="J31" s="764"/>
      <c r="K31" s="764"/>
      <c r="L31" s="764"/>
      <c r="M31" s="764"/>
      <c r="N31" s="764"/>
      <c r="O31" s="764"/>
      <c r="P31" s="764"/>
      <c r="Q31" s="764"/>
      <c r="R31" s="764"/>
      <c r="S31" s="764"/>
      <c r="T31" s="764"/>
      <c r="U31" s="764"/>
      <c r="V31" s="764"/>
      <c r="W31" s="764"/>
      <c r="X31" s="764"/>
      <c r="Y31" s="764"/>
      <c r="Z31" s="763"/>
      <c r="AA31" s="763"/>
      <c r="AB31" s="763"/>
      <c r="AC31" s="757"/>
      <c r="AD31" s="758"/>
      <c r="AE31" s="758"/>
      <c r="AF31" s="758"/>
      <c r="AG31" s="758"/>
      <c r="AH31" s="758"/>
      <c r="AI31" s="758"/>
      <c r="AJ31" s="758"/>
      <c r="AK31" s="758"/>
      <c r="AL31" s="758"/>
      <c r="AM31" s="758"/>
      <c r="AN31" s="758"/>
      <c r="AO31" s="758"/>
      <c r="AP31" s="758"/>
      <c r="AQ31" s="758"/>
      <c r="AR31" s="758"/>
      <c r="AS31" s="758"/>
      <c r="AT31" s="758"/>
      <c r="AU31" s="758"/>
      <c r="AV31" s="758"/>
      <c r="AW31" s="758"/>
      <c r="AX31" s="758"/>
      <c r="AY31" s="759"/>
      <c r="AZ31" s="757"/>
      <c r="BA31" s="758"/>
      <c r="BB31" s="758"/>
      <c r="BC31" s="758"/>
      <c r="BD31" s="758"/>
      <c r="BE31" s="758"/>
      <c r="BF31" s="758"/>
      <c r="BG31" s="758"/>
      <c r="BH31" s="759"/>
    </row>
    <row r="32" spans="1:60" x14ac:dyDescent="0.15">
      <c r="A32" s="763"/>
      <c r="B32" s="763"/>
      <c r="C32" s="763"/>
      <c r="D32" s="764"/>
      <c r="E32" s="764"/>
      <c r="F32" s="764"/>
      <c r="G32" s="764"/>
      <c r="H32" s="764"/>
      <c r="I32" s="764"/>
      <c r="J32" s="764"/>
      <c r="K32" s="764"/>
      <c r="L32" s="764"/>
      <c r="M32" s="764"/>
      <c r="N32" s="764"/>
      <c r="O32" s="764"/>
      <c r="P32" s="764"/>
      <c r="Q32" s="764"/>
      <c r="R32" s="764"/>
      <c r="S32" s="764"/>
      <c r="T32" s="764"/>
      <c r="U32" s="764"/>
      <c r="V32" s="764"/>
      <c r="W32" s="764"/>
      <c r="X32" s="764"/>
      <c r="Y32" s="764"/>
      <c r="Z32" s="763"/>
      <c r="AA32" s="763"/>
      <c r="AB32" s="763"/>
      <c r="AC32" s="760"/>
      <c r="AD32" s="761"/>
      <c r="AE32" s="761"/>
      <c r="AF32" s="761"/>
      <c r="AG32" s="761"/>
      <c r="AH32" s="761"/>
      <c r="AI32" s="761"/>
      <c r="AJ32" s="761"/>
      <c r="AK32" s="761"/>
      <c r="AL32" s="761"/>
      <c r="AM32" s="761"/>
      <c r="AN32" s="761"/>
      <c r="AO32" s="761"/>
      <c r="AP32" s="761"/>
      <c r="AQ32" s="761"/>
      <c r="AR32" s="761"/>
      <c r="AS32" s="761"/>
      <c r="AT32" s="761"/>
      <c r="AU32" s="761"/>
      <c r="AV32" s="761"/>
      <c r="AW32" s="761"/>
      <c r="AX32" s="761"/>
      <c r="AY32" s="762"/>
      <c r="AZ32" s="757"/>
      <c r="BA32" s="758"/>
      <c r="BB32" s="758"/>
      <c r="BC32" s="758"/>
      <c r="BD32" s="758"/>
      <c r="BE32" s="758"/>
      <c r="BF32" s="758"/>
      <c r="BG32" s="758"/>
      <c r="BH32" s="759"/>
    </row>
    <row r="33" spans="1:60" x14ac:dyDescent="0.15">
      <c r="A33" s="763" t="s">
        <v>184</v>
      </c>
      <c r="B33" s="763"/>
      <c r="C33" s="763"/>
      <c r="D33" s="764"/>
      <c r="E33" s="764"/>
      <c r="F33" s="764"/>
      <c r="G33" s="764"/>
      <c r="H33" s="764"/>
      <c r="I33" s="764"/>
      <c r="J33" s="764"/>
      <c r="K33" s="764"/>
      <c r="L33" s="764"/>
      <c r="M33" s="764"/>
      <c r="N33" s="764"/>
      <c r="O33" s="764"/>
      <c r="P33" s="764"/>
      <c r="Q33" s="764"/>
      <c r="R33" s="764"/>
      <c r="S33" s="764"/>
      <c r="T33" s="764"/>
      <c r="U33" s="764"/>
      <c r="V33" s="764"/>
      <c r="W33" s="764"/>
      <c r="X33" s="764"/>
      <c r="Y33" s="764"/>
      <c r="Z33" s="763" t="s">
        <v>184</v>
      </c>
      <c r="AA33" s="763"/>
      <c r="AB33" s="763"/>
      <c r="AC33" s="754"/>
      <c r="AD33" s="755"/>
      <c r="AE33" s="755"/>
      <c r="AF33" s="755"/>
      <c r="AG33" s="755"/>
      <c r="AH33" s="755"/>
      <c r="AI33" s="755"/>
      <c r="AJ33" s="755"/>
      <c r="AK33" s="755"/>
      <c r="AL33" s="755"/>
      <c r="AM33" s="755"/>
      <c r="AN33" s="755"/>
      <c r="AO33" s="755"/>
      <c r="AP33" s="755"/>
      <c r="AQ33" s="755"/>
      <c r="AR33" s="755"/>
      <c r="AS33" s="755"/>
      <c r="AT33" s="755"/>
      <c r="AU33" s="755"/>
      <c r="AV33" s="755"/>
      <c r="AW33" s="755"/>
      <c r="AX33" s="755"/>
      <c r="AY33" s="756"/>
      <c r="AZ33" s="757"/>
      <c r="BA33" s="758"/>
      <c r="BB33" s="758"/>
      <c r="BC33" s="758"/>
      <c r="BD33" s="758"/>
      <c r="BE33" s="758"/>
      <c r="BF33" s="758"/>
      <c r="BG33" s="758"/>
      <c r="BH33" s="759"/>
    </row>
    <row r="34" spans="1:60" x14ac:dyDescent="0.15">
      <c r="A34" s="763"/>
      <c r="B34" s="763"/>
      <c r="C34" s="763"/>
      <c r="D34" s="764"/>
      <c r="E34" s="764"/>
      <c r="F34" s="764"/>
      <c r="G34" s="764"/>
      <c r="H34" s="764"/>
      <c r="I34" s="764"/>
      <c r="J34" s="764"/>
      <c r="K34" s="764"/>
      <c r="L34" s="764"/>
      <c r="M34" s="764"/>
      <c r="N34" s="764"/>
      <c r="O34" s="764"/>
      <c r="P34" s="764"/>
      <c r="Q34" s="764"/>
      <c r="R34" s="764"/>
      <c r="S34" s="764"/>
      <c r="T34" s="764"/>
      <c r="U34" s="764"/>
      <c r="V34" s="764"/>
      <c r="W34" s="764"/>
      <c r="X34" s="764"/>
      <c r="Y34" s="764"/>
      <c r="Z34" s="763"/>
      <c r="AA34" s="763"/>
      <c r="AB34" s="763"/>
      <c r="AC34" s="757"/>
      <c r="AD34" s="758"/>
      <c r="AE34" s="758"/>
      <c r="AF34" s="758"/>
      <c r="AG34" s="758"/>
      <c r="AH34" s="758"/>
      <c r="AI34" s="758"/>
      <c r="AJ34" s="758"/>
      <c r="AK34" s="758"/>
      <c r="AL34" s="758"/>
      <c r="AM34" s="758"/>
      <c r="AN34" s="758"/>
      <c r="AO34" s="758"/>
      <c r="AP34" s="758"/>
      <c r="AQ34" s="758"/>
      <c r="AR34" s="758"/>
      <c r="AS34" s="758"/>
      <c r="AT34" s="758"/>
      <c r="AU34" s="758"/>
      <c r="AV34" s="758"/>
      <c r="AW34" s="758"/>
      <c r="AX34" s="758"/>
      <c r="AY34" s="759"/>
      <c r="AZ34" s="757"/>
      <c r="BA34" s="758"/>
      <c r="BB34" s="758"/>
      <c r="BC34" s="758"/>
      <c r="BD34" s="758"/>
      <c r="BE34" s="758"/>
      <c r="BF34" s="758"/>
      <c r="BG34" s="758"/>
      <c r="BH34" s="759"/>
    </row>
    <row r="35" spans="1:60" x14ac:dyDescent="0.15">
      <c r="A35" s="763"/>
      <c r="B35" s="763"/>
      <c r="C35" s="763"/>
      <c r="D35" s="764"/>
      <c r="E35" s="764"/>
      <c r="F35" s="764"/>
      <c r="G35" s="764"/>
      <c r="H35" s="764"/>
      <c r="I35" s="764"/>
      <c r="J35" s="764"/>
      <c r="K35" s="764"/>
      <c r="L35" s="764"/>
      <c r="M35" s="764"/>
      <c r="N35" s="764"/>
      <c r="O35" s="764"/>
      <c r="P35" s="764"/>
      <c r="Q35" s="764"/>
      <c r="R35" s="764"/>
      <c r="S35" s="764"/>
      <c r="T35" s="764"/>
      <c r="U35" s="764"/>
      <c r="V35" s="764"/>
      <c r="W35" s="764"/>
      <c r="X35" s="764"/>
      <c r="Y35" s="764"/>
      <c r="Z35" s="763"/>
      <c r="AA35" s="763"/>
      <c r="AB35" s="763"/>
      <c r="AC35" s="757"/>
      <c r="AD35" s="758"/>
      <c r="AE35" s="758"/>
      <c r="AF35" s="758"/>
      <c r="AG35" s="758"/>
      <c r="AH35" s="758"/>
      <c r="AI35" s="758"/>
      <c r="AJ35" s="758"/>
      <c r="AK35" s="758"/>
      <c r="AL35" s="758"/>
      <c r="AM35" s="758"/>
      <c r="AN35" s="758"/>
      <c r="AO35" s="758"/>
      <c r="AP35" s="758"/>
      <c r="AQ35" s="758"/>
      <c r="AR35" s="758"/>
      <c r="AS35" s="758"/>
      <c r="AT35" s="758"/>
      <c r="AU35" s="758"/>
      <c r="AV35" s="758"/>
      <c r="AW35" s="758"/>
      <c r="AX35" s="758"/>
      <c r="AY35" s="759"/>
      <c r="AZ35" s="757"/>
      <c r="BA35" s="758"/>
      <c r="BB35" s="758"/>
      <c r="BC35" s="758"/>
      <c r="BD35" s="758"/>
      <c r="BE35" s="758"/>
      <c r="BF35" s="758"/>
      <c r="BG35" s="758"/>
      <c r="BH35" s="759"/>
    </row>
    <row r="36" spans="1:60" x14ac:dyDescent="0.15">
      <c r="A36" s="763"/>
      <c r="B36" s="763"/>
      <c r="C36" s="763"/>
      <c r="D36" s="764"/>
      <c r="E36" s="764"/>
      <c r="F36" s="764"/>
      <c r="G36" s="764"/>
      <c r="H36" s="764"/>
      <c r="I36" s="764"/>
      <c r="J36" s="764"/>
      <c r="K36" s="764"/>
      <c r="L36" s="764"/>
      <c r="M36" s="764"/>
      <c r="N36" s="764"/>
      <c r="O36" s="764"/>
      <c r="P36" s="764"/>
      <c r="Q36" s="764"/>
      <c r="R36" s="764"/>
      <c r="S36" s="764"/>
      <c r="T36" s="764"/>
      <c r="U36" s="764"/>
      <c r="V36" s="764"/>
      <c r="W36" s="764"/>
      <c r="X36" s="764"/>
      <c r="Y36" s="764"/>
      <c r="Z36" s="763"/>
      <c r="AA36" s="763"/>
      <c r="AB36" s="763"/>
      <c r="AC36" s="757"/>
      <c r="AD36" s="758"/>
      <c r="AE36" s="758"/>
      <c r="AF36" s="758"/>
      <c r="AG36" s="758"/>
      <c r="AH36" s="758"/>
      <c r="AI36" s="758"/>
      <c r="AJ36" s="758"/>
      <c r="AK36" s="758"/>
      <c r="AL36" s="758"/>
      <c r="AM36" s="758"/>
      <c r="AN36" s="758"/>
      <c r="AO36" s="758"/>
      <c r="AP36" s="758"/>
      <c r="AQ36" s="758"/>
      <c r="AR36" s="758"/>
      <c r="AS36" s="758"/>
      <c r="AT36" s="758"/>
      <c r="AU36" s="758"/>
      <c r="AV36" s="758"/>
      <c r="AW36" s="758"/>
      <c r="AX36" s="758"/>
      <c r="AY36" s="759"/>
      <c r="AZ36" s="757"/>
      <c r="BA36" s="758"/>
      <c r="BB36" s="758"/>
      <c r="BC36" s="758"/>
      <c r="BD36" s="758"/>
      <c r="BE36" s="758"/>
      <c r="BF36" s="758"/>
      <c r="BG36" s="758"/>
      <c r="BH36" s="759"/>
    </row>
    <row r="37" spans="1:60" x14ac:dyDescent="0.15">
      <c r="A37" s="763"/>
      <c r="B37" s="763"/>
      <c r="C37" s="763"/>
      <c r="D37" s="764"/>
      <c r="E37" s="764"/>
      <c r="F37" s="764"/>
      <c r="G37" s="764"/>
      <c r="H37" s="764"/>
      <c r="I37" s="764"/>
      <c r="J37" s="764"/>
      <c r="K37" s="764"/>
      <c r="L37" s="764"/>
      <c r="M37" s="764"/>
      <c r="N37" s="764"/>
      <c r="O37" s="764"/>
      <c r="P37" s="764"/>
      <c r="Q37" s="764"/>
      <c r="R37" s="764"/>
      <c r="S37" s="764"/>
      <c r="T37" s="764"/>
      <c r="U37" s="764"/>
      <c r="V37" s="764"/>
      <c r="W37" s="764"/>
      <c r="X37" s="764"/>
      <c r="Y37" s="764"/>
      <c r="Z37" s="763"/>
      <c r="AA37" s="763"/>
      <c r="AB37" s="763"/>
      <c r="AC37" s="760"/>
      <c r="AD37" s="761"/>
      <c r="AE37" s="761"/>
      <c r="AF37" s="761"/>
      <c r="AG37" s="761"/>
      <c r="AH37" s="761"/>
      <c r="AI37" s="761"/>
      <c r="AJ37" s="761"/>
      <c r="AK37" s="761"/>
      <c r="AL37" s="761"/>
      <c r="AM37" s="761"/>
      <c r="AN37" s="761"/>
      <c r="AO37" s="761"/>
      <c r="AP37" s="761"/>
      <c r="AQ37" s="761"/>
      <c r="AR37" s="761"/>
      <c r="AS37" s="761"/>
      <c r="AT37" s="761"/>
      <c r="AU37" s="761"/>
      <c r="AV37" s="761"/>
      <c r="AW37" s="761"/>
      <c r="AX37" s="761"/>
      <c r="AY37" s="762"/>
      <c r="AZ37" s="757"/>
      <c r="BA37" s="758"/>
      <c r="BB37" s="758"/>
      <c r="BC37" s="758"/>
      <c r="BD37" s="758"/>
      <c r="BE37" s="758"/>
      <c r="BF37" s="758"/>
      <c r="BG37" s="758"/>
      <c r="BH37" s="759"/>
    </row>
    <row r="38" spans="1:60" x14ac:dyDescent="0.15">
      <c r="A38" s="763" t="s">
        <v>185</v>
      </c>
      <c r="B38" s="763"/>
      <c r="C38" s="763"/>
      <c r="D38" s="764"/>
      <c r="E38" s="764"/>
      <c r="F38" s="764"/>
      <c r="G38" s="764"/>
      <c r="H38" s="764"/>
      <c r="I38" s="764"/>
      <c r="J38" s="764"/>
      <c r="K38" s="764"/>
      <c r="L38" s="764"/>
      <c r="M38" s="764"/>
      <c r="N38" s="764"/>
      <c r="O38" s="764"/>
      <c r="P38" s="764"/>
      <c r="Q38" s="764"/>
      <c r="R38" s="764"/>
      <c r="S38" s="764"/>
      <c r="T38" s="764"/>
      <c r="U38" s="764"/>
      <c r="V38" s="764"/>
      <c r="W38" s="764"/>
      <c r="X38" s="764"/>
      <c r="Y38" s="764"/>
      <c r="Z38" s="763" t="s">
        <v>185</v>
      </c>
      <c r="AA38" s="763"/>
      <c r="AB38" s="763"/>
      <c r="AC38" s="754"/>
      <c r="AD38" s="755"/>
      <c r="AE38" s="755"/>
      <c r="AF38" s="755"/>
      <c r="AG38" s="755"/>
      <c r="AH38" s="755"/>
      <c r="AI38" s="755"/>
      <c r="AJ38" s="755"/>
      <c r="AK38" s="755"/>
      <c r="AL38" s="755"/>
      <c r="AM38" s="755"/>
      <c r="AN38" s="755"/>
      <c r="AO38" s="755"/>
      <c r="AP38" s="755"/>
      <c r="AQ38" s="755"/>
      <c r="AR38" s="755"/>
      <c r="AS38" s="755"/>
      <c r="AT38" s="755"/>
      <c r="AU38" s="755"/>
      <c r="AV38" s="755"/>
      <c r="AW38" s="755"/>
      <c r="AX38" s="755"/>
      <c r="AY38" s="756"/>
      <c r="AZ38" s="757"/>
      <c r="BA38" s="758"/>
      <c r="BB38" s="758"/>
      <c r="BC38" s="758"/>
      <c r="BD38" s="758"/>
      <c r="BE38" s="758"/>
      <c r="BF38" s="758"/>
      <c r="BG38" s="758"/>
      <c r="BH38" s="759"/>
    </row>
    <row r="39" spans="1:60" x14ac:dyDescent="0.15">
      <c r="A39" s="763"/>
      <c r="B39" s="763"/>
      <c r="C39" s="763"/>
      <c r="D39" s="764"/>
      <c r="E39" s="764"/>
      <c r="F39" s="764"/>
      <c r="G39" s="764"/>
      <c r="H39" s="764"/>
      <c r="I39" s="764"/>
      <c r="J39" s="764"/>
      <c r="K39" s="764"/>
      <c r="L39" s="764"/>
      <c r="M39" s="764"/>
      <c r="N39" s="764"/>
      <c r="O39" s="764"/>
      <c r="P39" s="764"/>
      <c r="Q39" s="764"/>
      <c r="R39" s="764"/>
      <c r="S39" s="764"/>
      <c r="T39" s="764"/>
      <c r="U39" s="764"/>
      <c r="V39" s="764"/>
      <c r="W39" s="764"/>
      <c r="X39" s="764"/>
      <c r="Y39" s="764"/>
      <c r="Z39" s="763"/>
      <c r="AA39" s="763"/>
      <c r="AB39" s="763"/>
      <c r="AC39" s="757"/>
      <c r="AD39" s="758"/>
      <c r="AE39" s="758"/>
      <c r="AF39" s="758"/>
      <c r="AG39" s="758"/>
      <c r="AH39" s="758"/>
      <c r="AI39" s="758"/>
      <c r="AJ39" s="758"/>
      <c r="AK39" s="758"/>
      <c r="AL39" s="758"/>
      <c r="AM39" s="758"/>
      <c r="AN39" s="758"/>
      <c r="AO39" s="758"/>
      <c r="AP39" s="758"/>
      <c r="AQ39" s="758"/>
      <c r="AR39" s="758"/>
      <c r="AS39" s="758"/>
      <c r="AT39" s="758"/>
      <c r="AU39" s="758"/>
      <c r="AV39" s="758"/>
      <c r="AW39" s="758"/>
      <c r="AX39" s="758"/>
      <c r="AY39" s="759"/>
      <c r="AZ39" s="757"/>
      <c r="BA39" s="758"/>
      <c r="BB39" s="758"/>
      <c r="BC39" s="758"/>
      <c r="BD39" s="758"/>
      <c r="BE39" s="758"/>
      <c r="BF39" s="758"/>
      <c r="BG39" s="758"/>
      <c r="BH39" s="759"/>
    </row>
    <row r="40" spans="1:60" x14ac:dyDescent="0.15">
      <c r="A40" s="763"/>
      <c r="B40" s="763"/>
      <c r="C40" s="763"/>
      <c r="D40" s="764"/>
      <c r="E40" s="764"/>
      <c r="F40" s="764"/>
      <c r="G40" s="764"/>
      <c r="H40" s="764"/>
      <c r="I40" s="764"/>
      <c r="J40" s="764"/>
      <c r="K40" s="764"/>
      <c r="L40" s="764"/>
      <c r="M40" s="764"/>
      <c r="N40" s="764"/>
      <c r="O40" s="764"/>
      <c r="P40" s="764"/>
      <c r="Q40" s="764"/>
      <c r="R40" s="764"/>
      <c r="S40" s="764"/>
      <c r="T40" s="764"/>
      <c r="U40" s="764"/>
      <c r="V40" s="764"/>
      <c r="W40" s="764"/>
      <c r="X40" s="764"/>
      <c r="Y40" s="764"/>
      <c r="Z40" s="763"/>
      <c r="AA40" s="763"/>
      <c r="AB40" s="763"/>
      <c r="AC40" s="757"/>
      <c r="AD40" s="758"/>
      <c r="AE40" s="758"/>
      <c r="AF40" s="758"/>
      <c r="AG40" s="758"/>
      <c r="AH40" s="758"/>
      <c r="AI40" s="758"/>
      <c r="AJ40" s="758"/>
      <c r="AK40" s="758"/>
      <c r="AL40" s="758"/>
      <c r="AM40" s="758"/>
      <c r="AN40" s="758"/>
      <c r="AO40" s="758"/>
      <c r="AP40" s="758"/>
      <c r="AQ40" s="758"/>
      <c r="AR40" s="758"/>
      <c r="AS40" s="758"/>
      <c r="AT40" s="758"/>
      <c r="AU40" s="758"/>
      <c r="AV40" s="758"/>
      <c r="AW40" s="758"/>
      <c r="AX40" s="758"/>
      <c r="AY40" s="759"/>
      <c r="AZ40" s="757"/>
      <c r="BA40" s="758"/>
      <c r="BB40" s="758"/>
      <c r="BC40" s="758"/>
      <c r="BD40" s="758"/>
      <c r="BE40" s="758"/>
      <c r="BF40" s="758"/>
      <c r="BG40" s="758"/>
      <c r="BH40" s="759"/>
    </row>
    <row r="41" spans="1:60" x14ac:dyDescent="0.15">
      <c r="A41" s="763"/>
      <c r="B41" s="763"/>
      <c r="C41" s="763"/>
      <c r="D41" s="764"/>
      <c r="E41" s="764"/>
      <c r="F41" s="764"/>
      <c r="G41" s="764"/>
      <c r="H41" s="764"/>
      <c r="I41" s="764"/>
      <c r="J41" s="764"/>
      <c r="K41" s="764"/>
      <c r="L41" s="764"/>
      <c r="M41" s="764"/>
      <c r="N41" s="764"/>
      <c r="O41" s="764"/>
      <c r="P41" s="764"/>
      <c r="Q41" s="764"/>
      <c r="R41" s="764"/>
      <c r="S41" s="764"/>
      <c r="T41" s="764"/>
      <c r="U41" s="764"/>
      <c r="V41" s="764"/>
      <c r="W41" s="764"/>
      <c r="X41" s="764"/>
      <c r="Y41" s="764"/>
      <c r="Z41" s="763"/>
      <c r="AA41" s="763"/>
      <c r="AB41" s="763"/>
      <c r="AC41" s="757"/>
      <c r="AD41" s="758"/>
      <c r="AE41" s="758"/>
      <c r="AF41" s="758"/>
      <c r="AG41" s="758"/>
      <c r="AH41" s="758"/>
      <c r="AI41" s="758"/>
      <c r="AJ41" s="758"/>
      <c r="AK41" s="758"/>
      <c r="AL41" s="758"/>
      <c r="AM41" s="758"/>
      <c r="AN41" s="758"/>
      <c r="AO41" s="758"/>
      <c r="AP41" s="758"/>
      <c r="AQ41" s="758"/>
      <c r="AR41" s="758"/>
      <c r="AS41" s="758"/>
      <c r="AT41" s="758"/>
      <c r="AU41" s="758"/>
      <c r="AV41" s="758"/>
      <c r="AW41" s="758"/>
      <c r="AX41" s="758"/>
      <c r="AY41" s="759"/>
      <c r="AZ41" s="757"/>
      <c r="BA41" s="758"/>
      <c r="BB41" s="758"/>
      <c r="BC41" s="758"/>
      <c r="BD41" s="758"/>
      <c r="BE41" s="758"/>
      <c r="BF41" s="758"/>
      <c r="BG41" s="758"/>
      <c r="BH41" s="759"/>
    </row>
    <row r="42" spans="1:60" x14ac:dyDescent="0.15">
      <c r="A42" s="763"/>
      <c r="B42" s="763"/>
      <c r="C42" s="763"/>
      <c r="D42" s="764"/>
      <c r="E42" s="764"/>
      <c r="F42" s="764"/>
      <c r="G42" s="764"/>
      <c r="H42" s="764"/>
      <c r="I42" s="764"/>
      <c r="J42" s="764"/>
      <c r="K42" s="764"/>
      <c r="L42" s="764"/>
      <c r="M42" s="764"/>
      <c r="N42" s="764"/>
      <c r="O42" s="764"/>
      <c r="P42" s="764"/>
      <c r="Q42" s="764"/>
      <c r="R42" s="764"/>
      <c r="S42" s="764"/>
      <c r="T42" s="764"/>
      <c r="U42" s="764"/>
      <c r="V42" s="764"/>
      <c r="W42" s="764"/>
      <c r="X42" s="764"/>
      <c r="Y42" s="764"/>
      <c r="Z42" s="763"/>
      <c r="AA42" s="763"/>
      <c r="AB42" s="763"/>
      <c r="AC42" s="760"/>
      <c r="AD42" s="761"/>
      <c r="AE42" s="761"/>
      <c r="AF42" s="761"/>
      <c r="AG42" s="761"/>
      <c r="AH42" s="761"/>
      <c r="AI42" s="761"/>
      <c r="AJ42" s="761"/>
      <c r="AK42" s="761"/>
      <c r="AL42" s="761"/>
      <c r="AM42" s="761"/>
      <c r="AN42" s="761"/>
      <c r="AO42" s="761"/>
      <c r="AP42" s="761"/>
      <c r="AQ42" s="761"/>
      <c r="AR42" s="761"/>
      <c r="AS42" s="761"/>
      <c r="AT42" s="761"/>
      <c r="AU42" s="761"/>
      <c r="AV42" s="761"/>
      <c r="AW42" s="761"/>
      <c r="AX42" s="761"/>
      <c r="AY42" s="762"/>
      <c r="AZ42" s="760"/>
      <c r="BA42" s="761"/>
      <c r="BB42" s="761"/>
      <c r="BC42" s="761"/>
      <c r="BD42" s="761"/>
      <c r="BE42" s="761"/>
      <c r="BF42" s="761"/>
      <c r="BG42" s="761"/>
      <c r="BH42" s="762"/>
    </row>
  </sheetData>
  <sheetProtection algorithmName="SHA-512" hashValue="Ye5pH/uQX/Z+3+UszFvPfuIq2JoBV8iC5QVvecj4E9zNypYDyFAr0tkFWvx8jAvsnuAM095UFMgDx98+Q9Y6pQ==" saltValue="dc47QO3Av+lVsac8hd5sow==" spinCount="100000" sheet="1" objects="1" scenarios="1" formatCells="0"/>
  <mergeCells count="41">
    <mergeCell ref="A11:Y11"/>
    <mergeCell ref="Z11:BH11"/>
    <mergeCell ref="AA1:AC2"/>
    <mergeCell ref="AD1:AF2"/>
    <mergeCell ref="AG1:AG2"/>
    <mergeCell ref="AH1:AM2"/>
    <mergeCell ref="AN1:AU2"/>
    <mergeCell ref="AV1:AY2"/>
    <mergeCell ref="AZ1:BH2"/>
    <mergeCell ref="A4:V5"/>
    <mergeCell ref="A7:I9"/>
    <mergeCell ref="J7:BH9"/>
    <mergeCell ref="X5:Z5"/>
    <mergeCell ref="X4:Z4"/>
    <mergeCell ref="A12:Y17"/>
    <mergeCell ref="Z12:BH12"/>
    <mergeCell ref="Z13:AY13"/>
    <mergeCell ref="AZ13:BH13"/>
    <mergeCell ref="Z14:AY17"/>
    <mergeCell ref="AZ14:BH17"/>
    <mergeCell ref="A18:C22"/>
    <mergeCell ref="D18:Y22"/>
    <mergeCell ref="Z18:AB22"/>
    <mergeCell ref="AC18:AY22"/>
    <mergeCell ref="AZ18:BH42"/>
    <mergeCell ref="A23:C27"/>
    <mergeCell ref="D23:Y27"/>
    <mergeCell ref="Z23:AB27"/>
    <mergeCell ref="AC23:AY27"/>
    <mergeCell ref="A28:C32"/>
    <mergeCell ref="A38:C42"/>
    <mergeCell ref="D38:Y42"/>
    <mergeCell ref="Z38:AB42"/>
    <mergeCell ref="AC38:AY42"/>
    <mergeCell ref="D28:Y32"/>
    <mergeCell ref="Z28:AB32"/>
    <mergeCell ref="AC28:AY32"/>
    <mergeCell ref="A33:C37"/>
    <mergeCell ref="D33:Y37"/>
    <mergeCell ref="Z33:AB37"/>
    <mergeCell ref="AC33:AY37"/>
  </mergeCells>
  <phoneticPr fontId="5"/>
  <dataValidations count="1">
    <dataValidation type="list" allowBlank="1" showInputMessage="1" showErrorMessage="1" sqref="W4 W5">
      <formula1>$BI$4:$BI$5</formula1>
    </dataValidation>
  </dataValidations>
  <pageMargins left="0.62992125984251968" right="0.62992125984251968"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sheetPr>
  <dimension ref="A1:AN57"/>
  <sheetViews>
    <sheetView view="pageBreakPreview" zoomScale="85" zoomScaleNormal="100" zoomScaleSheetLayoutView="85" workbookViewId="0">
      <selection activeCell="Q13" sqref="Q13:T13"/>
    </sheetView>
  </sheetViews>
  <sheetFormatPr defaultColWidth="9" defaultRowHeight="18" customHeight="1" x14ac:dyDescent="0.15"/>
  <cols>
    <col min="1" max="1" width="2.5" style="1" customWidth="1"/>
    <col min="2" max="29" width="3" style="1" customWidth="1"/>
    <col min="30" max="30" width="2.75" style="1" customWidth="1"/>
    <col min="31" max="34" width="3" style="1" customWidth="1"/>
    <col min="35" max="35" width="2.5" style="1" customWidth="1"/>
    <col min="36" max="38" width="3" style="1" customWidth="1"/>
    <col min="39" max="40" width="3" style="1" hidden="1" customWidth="1"/>
    <col min="41" max="47" width="3" style="1" customWidth="1"/>
    <col min="48" max="16384" width="9" style="1"/>
  </cols>
  <sheetData>
    <row r="1" spans="1:40" ht="18" customHeight="1" x14ac:dyDescent="0.15">
      <c r="A1" s="110"/>
      <c r="B1" s="246" t="s">
        <v>58</v>
      </c>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M1" s="1" t="s">
        <v>57</v>
      </c>
      <c r="AN1" s="1" t="s">
        <v>56</v>
      </c>
    </row>
    <row r="2" spans="1:40" ht="18" customHeight="1" x14ac:dyDescent="0.15">
      <c r="A2" s="110"/>
      <c r="B2" s="838" t="s">
        <v>310</v>
      </c>
      <c r="C2" s="838"/>
      <c r="D2" s="838"/>
      <c r="E2" s="838"/>
      <c r="F2" s="838"/>
      <c r="G2" s="838"/>
      <c r="H2" s="838"/>
      <c r="I2" s="838"/>
      <c r="J2" s="838"/>
      <c r="K2" s="838"/>
      <c r="L2" s="838"/>
      <c r="M2" s="838"/>
      <c r="N2" s="838"/>
      <c r="O2" s="838"/>
      <c r="P2" s="838"/>
      <c r="Q2" s="838"/>
      <c r="R2" s="838"/>
      <c r="S2" s="838"/>
      <c r="T2" s="838"/>
      <c r="U2" s="838"/>
      <c r="V2" s="838"/>
      <c r="W2" s="838"/>
      <c r="X2" s="838"/>
      <c r="Y2" s="838"/>
      <c r="Z2" s="838"/>
      <c r="AA2" s="838"/>
      <c r="AB2" s="838"/>
      <c r="AC2" s="838"/>
      <c r="AD2" s="838"/>
      <c r="AE2" s="838"/>
      <c r="AF2" s="838"/>
      <c r="AG2" s="838"/>
      <c r="AH2" s="838"/>
      <c r="AI2" s="110"/>
    </row>
    <row r="3" spans="1:40" s="4" customFormat="1" ht="9.9499999999999993" customHeight="1" x14ac:dyDescent="0.15">
      <c r="A3" s="110"/>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110"/>
    </row>
    <row r="4" spans="1:40" ht="18" customHeight="1" x14ac:dyDescent="0.15">
      <c r="A4" s="110"/>
      <c r="B4" s="853" t="s">
        <v>55</v>
      </c>
      <c r="C4" s="853"/>
      <c r="D4" s="853"/>
      <c r="E4" s="853"/>
      <c r="F4" s="853"/>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110"/>
      <c r="AH4" s="110"/>
      <c r="AI4" s="110"/>
    </row>
    <row r="5" spans="1:40" ht="18" customHeight="1" thickBot="1" x14ac:dyDescent="0.2">
      <c r="A5" s="110"/>
      <c r="B5" s="347"/>
      <c r="C5" s="347"/>
      <c r="D5" s="347"/>
      <c r="E5" s="347"/>
      <c r="F5" s="347"/>
      <c r="G5" s="249"/>
      <c r="H5" s="249"/>
      <c r="I5" s="249"/>
      <c r="J5" s="249"/>
      <c r="K5" s="249"/>
      <c r="L5" s="249"/>
      <c r="M5" s="249"/>
      <c r="N5" s="249"/>
      <c r="O5" s="249"/>
      <c r="P5" s="249"/>
      <c r="Q5" s="249"/>
      <c r="R5" s="249"/>
      <c r="S5" s="249"/>
      <c r="T5" s="249"/>
      <c r="U5" s="249"/>
      <c r="V5" s="605">
        <f ca="1">TODAY()</f>
        <v>44218</v>
      </c>
      <c r="W5" s="605"/>
      <c r="X5" s="605"/>
      <c r="Y5" s="605"/>
      <c r="Z5" s="605"/>
      <c r="AA5" s="605"/>
      <c r="AB5" s="605"/>
      <c r="AC5" s="605"/>
      <c r="AD5" s="605"/>
      <c r="AE5" s="605"/>
      <c r="AF5" s="605"/>
      <c r="AG5" s="605"/>
      <c r="AH5" s="605"/>
      <c r="AI5" s="110"/>
    </row>
    <row r="6" spans="1:40" ht="17.25" customHeight="1" x14ac:dyDescent="0.15">
      <c r="A6" s="110"/>
      <c r="B6" s="110"/>
      <c r="C6" s="110"/>
      <c r="D6" s="258"/>
      <c r="E6" s="258"/>
      <c r="F6" s="258"/>
      <c r="G6" s="258"/>
      <c r="H6" s="258"/>
      <c r="I6" s="258"/>
      <c r="J6" s="110"/>
      <c r="K6" s="110"/>
      <c r="L6" s="110"/>
      <c r="M6" s="110"/>
      <c r="N6" s="110"/>
      <c r="O6" s="110"/>
      <c r="P6" s="606" t="s">
        <v>265</v>
      </c>
      <c r="Q6" s="607"/>
      <c r="R6" s="607"/>
      <c r="S6" s="607"/>
      <c r="T6" s="607"/>
      <c r="U6" s="607"/>
      <c r="V6" s="608" t="s">
        <v>54</v>
      </c>
      <c r="W6" s="609"/>
      <c r="X6" s="609"/>
      <c r="Y6" s="610">
        <f>④第２号様式の２!F1</f>
        <v>0</v>
      </c>
      <c r="Z6" s="610"/>
      <c r="AA6" s="610"/>
      <c r="AB6" s="610"/>
      <c r="AC6" s="610"/>
      <c r="AD6" s="610"/>
      <c r="AE6" s="610"/>
      <c r="AF6" s="610"/>
      <c r="AG6" s="610"/>
      <c r="AH6" s="185" t="s">
        <v>53</v>
      </c>
      <c r="AI6" s="110"/>
    </row>
    <row r="7" spans="1:40" ht="17.25" customHeight="1" x14ac:dyDescent="0.15">
      <c r="A7" s="110"/>
      <c r="B7" s="110"/>
      <c r="C7" s="110"/>
      <c r="D7" s="258"/>
      <c r="E7" s="258"/>
      <c r="F7" s="258"/>
      <c r="G7" s="110"/>
      <c r="H7" s="110"/>
      <c r="I7" s="110"/>
      <c r="J7" s="110"/>
      <c r="K7" s="110"/>
      <c r="L7" s="110"/>
      <c r="M7" s="110"/>
      <c r="N7" s="110"/>
      <c r="O7" s="110"/>
      <c r="P7" s="623" t="s">
        <v>52</v>
      </c>
      <c r="Q7" s="624"/>
      <c r="R7" s="624"/>
      <c r="S7" s="624"/>
      <c r="T7" s="624"/>
      <c r="U7" s="624"/>
      <c r="V7" s="625">
        <f>④第２号様式の２!E2</f>
        <v>0</v>
      </c>
      <c r="W7" s="626"/>
      <c r="X7" s="626"/>
      <c r="Y7" s="626"/>
      <c r="Z7" s="626"/>
      <c r="AA7" s="626"/>
      <c r="AB7" s="626"/>
      <c r="AC7" s="626"/>
      <c r="AD7" s="626"/>
      <c r="AE7" s="626"/>
      <c r="AF7" s="626"/>
      <c r="AG7" s="626"/>
      <c r="AH7" s="627"/>
      <c r="AI7" s="110"/>
    </row>
    <row r="8" spans="1:40" ht="17.25" customHeight="1" x14ac:dyDescent="0.15">
      <c r="A8" s="110"/>
      <c r="B8" s="110"/>
      <c r="C8" s="110"/>
      <c r="D8" s="258"/>
      <c r="E8" s="258"/>
      <c r="F8" s="258"/>
      <c r="G8" s="110"/>
      <c r="H8" s="110"/>
      <c r="I8" s="110"/>
      <c r="J8" s="110"/>
      <c r="K8" s="110"/>
      <c r="L8" s="110"/>
      <c r="M8" s="110"/>
      <c r="N8" s="110"/>
      <c r="O8" s="110"/>
      <c r="P8" s="623" t="s">
        <v>51</v>
      </c>
      <c r="Q8" s="624"/>
      <c r="R8" s="624"/>
      <c r="S8" s="624"/>
      <c r="T8" s="624"/>
      <c r="U8" s="624"/>
      <c r="V8" s="628">
        <f>④第２号様式の２!E3</f>
        <v>0</v>
      </c>
      <c r="W8" s="629"/>
      <c r="X8" s="629"/>
      <c r="Y8" s="629"/>
      <c r="Z8" s="629"/>
      <c r="AA8" s="629"/>
      <c r="AB8" s="629"/>
      <c r="AC8" s="629"/>
      <c r="AD8" s="629"/>
      <c r="AE8" s="629"/>
      <c r="AF8" s="629"/>
      <c r="AG8" s="629"/>
      <c r="AH8" s="630"/>
      <c r="AI8" s="110"/>
    </row>
    <row r="9" spans="1:40" ht="17.25" customHeight="1" x14ac:dyDescent="0.15">
      <c r="A9" s="110"/>
      <c r="B9" s="110"/>
      <c r="C9" s="110"/>
      <c r="D9" s="258"/>
      <c r="E9" s="258"/>
      <c r="F9" s="258"/>
      <c r="G9" s="110"/>
      <c r="H9" s="110"/>
      <c r="I9" s="110"/>
      <c r="J9" s="110"/>
      <c r="K9" s="110"/>
      <c r="L9" s="110"/>
      <c r="M9" s="110"/>
      <c r="N9" s="110"/>
      <c r="O9" s="110"/>
      <c r="P9" s="631" t="s">
        <v>50</v>
      </c>
      <c r="Q9" s="632"/>
      <c r="R9" s="632"/>
      <c r="S9" s="632"/>
      <c r="T9" s="632"/>
      <c r="U9" s="633"/>
      <c r="V9" s="634">
        <f>④第２号様式の２!E4</f>
        <v>0</v>
      </c>
      <c r="W9" s="635"/>
      <c r="X9" s="635"/>
      <c r="Y9" s="635"/>
      <c r="Z9" s="635"/>
      <c r="AA9" s="635"/>
      <c r="AB9" s="635"/>
      <c r="AC9" s="635"/>
      <c r="AD9" s="635"/>
      <c r="AE9" s="635"/>
      <c r="AF9" s="635"/>
      <c r="AG9" s="635"/>
      <c r="AH9" s="636"/>
      <c r="AI9" s="110"/>
    </row>
    <row r="10" spans="1:40" ht="17.25" customHeight="1" thickBot="1" x14ac:dyDescent="0.2">
      <c r="A10" s="110"/>
      <c r="B10" s="110"/>
      <c r="C10" s="110"/>
      <c r="D10" s="258"/>
      <c r="E10" s="258"/>
      <c r="F10" s="258"/>
      <c r="G10" s="260"/>
      <c r="H10" s="260"/>
      <c r="I10" s="260"/>
      <c r="J10" s="260"/>
      <c r="K10" s="260"/>
      <c r="L10" s="260"/>
      <c r="M10" s="258"/>
      <c r="N10" s="258"/>
      <c r="O10" s="258"/>
      <c r="P10" s="588" t="s">
        <v>49</v>
      </c>
      <c r="Q10" s="589"/>
      <c r="R10" s="589"/>
      <c r="S10" s="589"/>
      <c r="T10" s="589"/>
      <c r="U10" s="589"/>
      <c r="V10" s="590">
        <f>④第２号様式の２!E5</f>
        <v>0</v>
      </c>
      <c r="W10" s="591"/>
      <c r="X10" s="591"/>
      <c r="Y10" s="591"/>
      <c r="Z10" s="591"/>
      <c r="AA10" s="591"/>
      <c r="AB10" s="591"/>
      <c r="AC10" s="591"/>
      <c r="AD10" s="591"/>
      <c r="AE10" s="591"/>
      <c r="AF10" s="591"/>
      <c r="AG10" s="591"/>
      <c r="AH10" s="348" t="s">
        <v>48</v>
      </c>
      <c r="AI10" s="110"/>
    </row>
    <row r="11" spans="1:40" ht="9.9499999999999993" customHeight="1" x14ac:dyDescent="0.15">
      <c r="A11" s="110"/>
      <c r="B11" s="110"/>
      <c r="C11" s="110"/>
      <c r="D11" s="258"/>
      <c r="E11" s="258"/>
      <c r="F11" s="258"/>
      <c r="G11" s="260"/>
      <c r="H11" s="260"/>
      <c r="I11" s="260"/>
      <c r="J11" s="260"/>
      <c r="K11" s="260"/>
      <c r="L11" s="260"/>
      <c r="M11" s="258"/>
      <c r="N11" s="258"/>
      <c r="O11" s="258"/>
      <c r="P11" s="260"/>
      <c r="Q11" s="260"/>
      <c r="R11" s="260"/>
      <c r="S11" s="260"/>
      <c r="T11" s="260"/>
      <c r="U11" s="260"/>
      <c r="V11" s="262"/>
      <c r="W11" s="262"/>
      <c r="X11" s="262"/>
      <c r="Y11" s="262"/>
      <c r="Z11" s="262"/>
      <c r="AA11" s="262"/>
      <c r="AB11" s="262"/>
      <c r="AC11" s="262"/>
      <c r="AD11" s="262"/>
      <c r="AE11" s="262"/>
      <c r="AF11" s="262"/>
      <c r="AG11" s="262"/>
      <c r="AH11" s="262"/>
      <c r="AI11" s="110"/>
    </row>
    <row r="12" spans="1:40" ht="18" customHeight="1" thickBot="1" x14ac:dyDescent="0.2">
      <c r="A12" s="110"/>
      <c r="B12" s="110" t="s">
        <v>47</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row>
    <row r="13" spans="1:40" ht="18" customHeight="1" x14ac:dyDescent="0.15">
      <c r="A13" s="110"/>
      <c r="B13" s="110"/>
      <c r="C13" s="349" t="s">
        <v>46</v>
      </c>
      <c r="D13" s="851" t="s">
        <v>45</v>
      </c>
      <c r="E13" s="851"/>
      <c r="F13" s="851"/>
      <c r="G13" s="851"/>
      <c r="H13" s="851"/>
      <c r="I13" s="851"/>
      <c r="J13" s="851"/>
      <c r="K13" s="851"/>
      <c r="L13" s="350"/>
      <c r="M13" s="350"/>
      <c r="N13" s="350"/>
      <c r="O13" s="350"/>
      <c r="P13" s="351"/>
      <c r="Q13" s="854"/>
      <c r="R13" s="855"/>
      <c r="S13" s="855"/>
      <c r="T13" s="856"/>
      <c r="U13" s="110"/>
      <c r="V13" s="110"/>
      <c r="W13" s="110"/>
      <c r="X13" s="110"/>
      <c r="Y13" s="110"/>
      <c r="Z13" s="110"/>
      <c r="AA13" s="110"/>
      <c r="AB13" s="110"/>
      <c r="AC13" s="110"/>
      <c r="AD13" s="110"/>
      <c r="AE13" s="110"/>
      <c r="AF13" s="110"/>
      <c r="AG13" s="110"/>
      <c r="AH13" s="110"/>
      <c r="AI13" s="110"/>
    </row>
    <row r="14" spans="1:40" ht="18" customHeight="1" x14ac:dyDescent="0.15">
      <c r="A14" s="110"/>
      <c r="B14" s="110"/>
      <c r="C14" s="352" t="s">
        <v>44</v>
      </c>
      <c r="D14" s="864" t="s">
        <v>352</v>
      </c>
      <c r="E14" s="865"/>
      <c r="F14" s="865"/>
      <c r="G14" s="865"/>
      <c r="H14" s="865"/>
      <c r="I14" s="865"/>
      <c r="J14" s="865"/>
      <c r="K14" s="865"/>
      <c r="L14" s="865"/>
      <c r="M14" s="865"/>
      <c r="N14" s="865"/>
      <c r="O14" s="865"/>
      <c r="P14" s="866"/>
      <c r="Q14" s="860"/>
      <c r="R14" s="861"/>
      <c r="S14" s="861"/>
      <c r="T14" s="353" t="s">
        <v>43</v>
      </c>
      <c r="U14" s="110"/>
      <c r="V14" s="110"/>
      <c r="W14" s="110"/>
      <c r="X14" s="110"/>
      <c r="Y14" s="110"/>
      <c r="Z14" s="110"/>
      <c r="AA14" s="110"/>
      <c r="AB14" s="110"/>
      <c r="AC14" s="110"/>
      <c r="AD14" s="110"/>
      <c r="AE14" s="110"/>
      <c r="AF14" s="110"/>
      <c r="AG14" s="110"/>
      <c r="AH14" s="110"/>
      <c r="AI14" s="110"/>
    </row>
    <row r="15" spans="1:40" ht="18" customHeight="1" thickBot="1" x14ac:dyDescent="0.2">
      <c r="A15" s="110"/>
      <c r="B15" s="110"/>
      <c r="C15" s="354"/>
      <c r="D15" s="257"/>
      <c r="E15" s="257"/>
      <c r="F15" s="845" t="s">
        <v>42</v>
      </c>
      <c r="G15" s="846"/>
      <c r="H15" s="846"/>
      <c r="I15" s="846"/>
      <c r="J15" s="846"/>
      <c r="K15" s="846"/>
      <c r="L15" s="846"/>
      <c r="M15" s="846"/>
      <c r="N15" s="846"/>
      <c r="O15" s="846"/>
      <c r="P15" s="847"/>
      <c r="Q15" s="862"/>
      <c r="R15" s="863"/>
      <c r="S15" s="863"/>
      <c r="T15" s="355" t="s">
        <v>41</v>
      </c>
      <c r="U15" s="356"/>
      <c r="V15" s="270"/>
      <c r="W15" s="270"/>
      <c r="X15" s="270"/>
      <c r="Y15" s="270"/>
      <c r="Z15" s="270"/>
      <c r="AA15" s="270"/>
      <c r="AB15" s="270"/>
      <c r="AC15" s="270"/>
      <c r="AD15" s="270"/>
      <c r="AE15" s="270"/>
      <c r="AF15" s="270"/>
      <c r="AG15" s="270"/>
      <c r="AH15" s="110"/>
      <c r="AI15" s="110"/>
    </row>
    <row r="16" spans="1:40" ht="33.950000000000003" customHeight="1" x14ac:dyDescent="0.15">
      <c r="A16" s="110"/>
      <c r="B16" s="110"/>
      <c r="C16" s="352" t="s">
        <v>40</v>
      </c>
      <c r="D16" s="852" t="s">
        <v>39</v>
      </c>
      <c r="E16" s="584"/>
      <c r="F16" s="584"/>
      <c r="G16" s="584"/>
      <c r="H16" s="584"/>
      <c r="I16" s="584"/>
      <c r="J16" s="584"/>
      <c r="K16" s="584"/>
      <c r="L16" s="584"/>
      <c r="M16" s="584"/>
      <c r="N16" s="584"/>
      <c r="O16" s="584"/>
      <c r="P16" s="585"/>
      <c r="Q16" s="842">
        <f>ROUNDDOWN(SUM(Q17:AG19),-3)</f>
        <v>0</v>
      </c>
      <c r="R16" s="843"/>
      <c r="S16" s="843"/>
      <c r="T16" s="843"/>
      <c r="U16" s="844"/>
      <c r="V16" s="844"/>
      <c r="W16" s="844"/>
      <c r="X16" s="844"/>
      <c r="Y16" s="844"/>
      <c r="Z16" s="844"/>
      <c r="AA16" s="844"/>
      <c r="AB16" s="844"/>
      <c r="AC16" s="844"/>
      <c r="AD16" s="844"/>
      <c r="AE16" s="844"/>
      <c r="AF16" s="844"/>
      <c r="AG16" s="844"/>
      <c r="AH16" s="357" t="s">
        <v>1</v>
      </c>
      <c r="AI16" s="110"/>
    </row>
    <row r="17" spans="1:35" ht="15" customHeight="1" x14ac:dyDescent="0.15">
      <c r="A17" s="110"/>
      <c r="B17" s="110"/>
      <c r="C17" s="354"/>
      <c r="D17" s="358"/>
      <c r="E17" s="359"/>
      <c r="F17" s="572" t="s">
        <v>347</v>
      </c>
      <c r="G17" s="572"/>
      <c r="H17" s="572"/>
      <c r="I17" s="572"/>
      <c r="J17" s="572"/>
      <c r="K17" s="572"/>
      <c r="L17" s="572"/>
      <c r="M17" s="572"/>
      <c r="N17" s="572"/>
      <c r="O17" s="572"/>
      <c r="P17" s="572"/>
      <c r="Q17" s="830"/>
      <c r="R17" s="831"/>
      <c r="S17" s="831"/>
      <c r="T17" s="831"/>
      <c r="U17" s="831"/>
      <c r="V17" s="831"/>
      <c r="W17" s="831"/>
      <c r="X17" s="831"/>
      <c r="Y17" s="831"/>
      <c r="Z17" s="831"/>
      <c r="AA17" s="831"/>
      <c r="AB17" s="831"/>
      <c r="AC17" s="831"/>
      <c r="AD17" s="831"/>
      <c r="AE17" s="831"/>
      <c r="AF17" s="831"/>
      <c r="AG17" s="831"/>
      <c r="AH17" s="275" t="s">
        <v>1</v>
      </c>
      <c r="AI17" s="110"/>
    </row>
    <row r="18" spans="1:35" ht="15" customHeight="1" x14ac:dyDescent="0.15">
      <c r="A18" s="110"/>
      <c r="B18" s="110"/>
      <c r="C18" s="354"/>
      <c r="D18" s="358"/>
      <c r="E18" s="359"/>
      <c r="F18" s="867" t="s">
        <v>346</v>
      </c>
      <c r="G18" s="868"/>
      <c r="H18" s="868"/>
      <c r="I18" s="868"/>
      <c r="J18" s="868"/>
      <c r="K18" s="868"/>
      <c r="L18" s="868"/>
      <c r="M18" s="868"/>
      <c r="N18" s="868"/>
      <c r="O18" s="868"/>
      <c r="P18" s="869"/>
      <c r="Q18" s="842">
        <f>-Q41+Q43</f>
        <v>0</v>
      </c>
      <c r="R18" s="870"/>
      <c r="S18" s="870"/>
      <c r="T18" s="870"/>
      <c r="U18" s="870"/>
      <c r="V18" s="870"/>
      <c r="W18" s="870"/>
      <c r="X18" s="870"/>
      <c r="Y18" s="870"/>
      <c r="Z18" s="870"/>
      <c r="AA18" s="870"/>
      <c r="AB18" s="870"/>
      <c r="AC18" s="870"/>
      <c r="AD18" s="870"/>
      <c r="AE18" s="870"/>
      <c r="AF18" s="870"/>
      <c r="AG18" s="870"/>
      <c r="AH18" s="360" t="s">
        <v>345</v>
      </c>
      <c r="AI18" s="110"/>
    </row>
    <row r="19" spans="1:35" ht="15" customHeight="1" x14ac:dyDescent="0.15">
      <c r="A19" s="110"/>
      <c r="B19" s="110"/>
      <c r="C19" s="354"/>
      <c r="D19" s="358"/>
      <c r="E19" s="359"/>
      <c r="F19" s="572" t="s">
        <v>38</v>
      </c>
      <c r="G19" s="572"/>
      <c r="H19" s="572"/>
      <c r="I19" s="572"/>
      <c r="J19" s="572"/>
      <c r="K19" s="572"/>
      <c r="L19" s="572"/>
      <c r="M19" s="572"/>
      <c r="N19" s="572"/>
      <c r="O19" s="572"/>
      <c r="P19" s="572"/>
      <c r="Q19" s="830"/>
      <c r="R19" s="831"/>
      <c r="S19" s="831"/>
      <c r="T19" s="831"/>
      <c r="U19" s="831"/>
      <c r="V19" s="831"/>
      <c r="W19" s="831"/>
      <c r="X19" s="831"/>
      <c r="Y19" s="831"/>
      <c r="Z19" s="831"/>
      <c r="AA19" s="831"/>
      <c r="AB19" s="831"/>
      <c r="AC19" s="831"/>
      <c r="AD19" s="831"/>
      <c r="AE19" s="831"/>
      <c r="AF19" s="831"/>
      <c r="AG19" s="831"/>
      <c r="AH19" s="360" t="s">
        <v>1</v>
      </c>
      <c r="AI19" s="110"/>
    </row>
    <row r="20" spans="1:35" ht="33.950000000000003" customHeight="1" x14ac:dyDescent="0.15">
      <c r="A20" s="110"/>
      <c r="B20" s="110"/>
      <c r="C20" s="272"/>
      <c r="D20" s="361"/>
      <c r="E20" s="848" t="s">
        <v>37</v>
      </c>
      <c r="F20" s="849"/>
      <c r="G20" s="849"/>
      <c r="H20" s="849"/>
      <c r="I20" s="849"/>
      <c r="J20" s="849"/>
      <c r="K20" s="849"/>
      <c r="L20" s="849"/>
      <c r="M20" s="849"/>
      <c r="N20" s="849"/>
      <c r="O20" s="849"/>
      <c r="P20" s="850"/>
      <c r="Q20" s="842">
        <f>ROUNDDOWN(SUM(Q21:AG23),-3)</f>
        <v>0</v>
      </c>
      <c r="R20" s="843"/>
      <c r="S20" s="843"/>
      <c r="T20" s="843"/>
      <c r="U20" s="843"/>
      <c r="V20" s="843"/>
      <c r="W20" s="843"/>
      <c r="X20" s="843"/>
      <c r="Y20" s="843"/>
      <c r="Z20" s="843"/>
      <c r="AA20" s="843"/>
      <c r="AB20" s="843"/>
      <c r="AC20" s="843"/>
      <c r="AD20" s="843"/>
      <c r="AE20" s="843"/>
      <c r="AF20" s="843"/>
      <c r="AG20" s="843"/>
      <c r="AH20" s="360" t="s">
        <v>1</v>
      </c>
      <c r="AI20" s="110"/>
    </row>
    <row r="21" spans="1:35" ht="15" customHeight="1" x14ac:dyDescent="0.15">
      <c r="A21" s="110"/>
      <c r="B21" s="110"/>
      <c r="C21" s="272"/>
      <c r="D21" s="257"/>
      <c r="E21" s="362"/>
      <c r="F21" s="572" t="s">
        <v>347</v>
      </c>
      <c r="G21" s="572"/>
      <c r="H21" s="572"/>
      <c r="I21" s="572"/>
      <c r="J21" s="572"/>
      <c r="K21" s="572"/>
      <c r="L21" s="572"/>
      <c r="M21" s="572"/>
      <c r="N21" s="572"/>
      <c r="O21" s="572"/>
      <c r="P21" s="572"/>
      <c r="Q21" s="830"/>
      <c r="R21" s="831"/>
      <c r="S21" s="831"/>
      <c r="T21" s="831"/>
      <c r="U21" s="831"/>
      <c r="V21" s="831"/>
      <c r="W21" s="831"/>
      <c r="X21" s="831"/>
      <c r="Y21" s="831"/>
      <c r="Z21" s="831"/>
      <c r="AA21" s="831"/>
      <c r="AB21" s="831"/>
      <c r="AC21" s="831"/>
      <c r="AD21" s="831"/>
      <c r="AE21" s="831"/>
      <c r="AF21" s="831"/>
      <c r="AG21" s="831"/>
      <c r="AH21" s="275" t="s">
        <v>1</v>
      </c>
      <c r="AI21" s="110"/>
    </row>
    <row r="22" spans="1:35" ht="15" customHeight="1" x14ac:dyDescent="0.15">
      <c r="A22" s="110"/>
      <c r="B22" s="110"/>
      <c r="C22" s="272"/>
      <c r="D22" s="257"/>
      <c r="E22" s="362"/>
      <c r="F22" s="867" t="s">
        <v>346</v>
      </c>
      <c r="G22" s="868"/>
      <c r="H22" s="868"/>
      <c r="I22" s="868"/>
      <c r="J22" s="868"/>
      <c r="K22" s="868"/>
      <c r="L22" s="868"/>
      <c r="M22" s="868"/>
      <c r="N22" s="868"/>
      <c r="O22" s="868"/>
      <c r="P22" s="869"/>
      <c r="Q22" s="842">
        <f>-Q42+Q44</f>
        <v>0</v>
      </c>
      <c r="R22" s="870"/>
      <c r="S22" s="870"/>
      <c r="T22" s="870"/>
      <c r="U22" s="870"/>
      <c r="V22" s="870"/>
      <c r="W22" s="870"/>
      <c r="X22" s="870"/>
      <c r="Y22" s="870"/>
      <c r="Z22" s="870"/>
      <c r="AA22" s="870"/>
      <c r="AB22" s="870"/>
      <c r="AC22" s="870"/>
      <c r="AD22" s="870"/>
      <c r="AE22" s="870"/>
      <c r="AF22" s="870"/>
      <c r="AG22" s="870"/>
      <c r="AH22" s="275" t="s">
        <v>345</v>
      </c>
      <c r="AI22" s="110"/>
    </row>
    <row r="23" spans="1:35" ht="15" customHeight="1" x14ac:dyDescent="0.15">
      <c r="A23" s="110"/>
      <c r="B23" s="110"/>
      <c r="C23" s="272"/>
      <c r="D23" s="257"/>
      <c r="E23" s="363"/>
      <c r="F23" s="572" t="s">
        <v>36</v>
      </c>
      <c r="G23" s="572"/>
      <c r="H23" s="572"/>
      <c r="I23" s="572"/>
      <c r="J23" s="572"/>
      <c r="K23" s="572"/>
      <c r="L23" s="572"/>
      <c r="M23" s="572"/>
      <c r="N23" s="572"/>
      <c r="O23" s="572"/>
      <c r="P23" s="572"/>
      <c r="Q23" s="830"/>
      <c r="R23" s="831"/>
      <c r="S23" s="831"/>
      <c r="T23" s="831"/>
      <c r="U23" s="831"/>
      <c r="V23" s="831"/>
      <c r="W23" s="831"/>
      <c r="X23" s="831"/>
      <c r="Y23" s="831"/>
      <c r="Z23" s="831"/>
      <c r="AA23" s="831"/>
      <c r="AB23" s="831"/>
      <c r="AC23" s="831"/>
      <c r="AD23" s="831"/>
      <c r="AE23" s="831"/>
      <c r="AF23" s="831"/>
      <c r="AG23" s="831"/>
      <c r="AH23" s="275" t="s">
        <v>1</v>
      </c>
      <c r="AI23" s="110"/>
    </row>
    <row r="24" spans="1:35" ht="18" customHeight="1" thickBot="1" x14ac:dyDescent="0.2">
      <c r="A24" s="110"/>
      <c r="B24" s="110"/>
      <c r="C24" s="364" t="s">
        <v>35</v>
      </c>
      <c r="D24" s="857" t="s">
        <v>34</v>
      </c>
      <c r="E24" s="857"/>
      <c r="F24" s="857"/>
      <c r="G24" s="858"/>
      <c r="H24" s="858"/>
      <c r="I24" s="858"/>
      <c r="J24" s="858"/>
      <c r="K24" s="858"/>
      <c r="L24" s="858"/>
      <c r="M24" s="858"/>
      <c r="N24" s="858"/>
      <c r="O24" s="858"/>
      <c r="P24" s="859"/>
      <c r="Q24" s="839" t="s">
        <v>311</v>
      </c>
      <c r="R24" s="840"/>
      <c r="S24" s="840"/>
      <c r="T24" s="840"/>
      <c r="U24" s="840"/>
      <c r="V24" s="840"/>
      <c r="W24" s="840"/>
      <c r="X24" s="840"/>
      <c r="Y24" s="840"/>
      <c r="Z24" s="840"/>
      <c r="AA24" s="840"/>
      <c r="AB24" s="840"/>
      <c r="AC24" s="840"/>
      <c r="AD24" s="840"/>
      <c r="AE24" s="840"/>
      <c r="AF24" s="840"/>
      <c r="AG24" s="840"/>
      <c r="AH24" s="841"/>
      <c r="AI24" s="110"/>
    </row>
    <row r="25" spans="1:35" ht="27" customHeight="1" x14ac:dyDescent="0.15">
      <c r="A25" s="110"/>
      <c r="B25" s="110"/>
      <c r="C25" s="817" t="s">
        <v>33</v>
      </c>
      <c r="D25" s="817"/>
      <c r="E25" s="816" t="s">
        <v>32</v>
      </c>
      <c r="F25" s="816"/>
      <c r="G25" s="816"/>
      <c r="H25" s="816"/>
      <c r="I25" s="816"/>
      <c r="J25" s="816"/>
      <c r="K25" s="816"/>
      <c r="L25" s="816"/>
      <c r="M25" s="816"/>
      <c r="N25" s="816"/>
      <c r="O25" s="816"/>
      <c r="P25" s="816"/>
      <c r="Q25" s="816"/>
      <c r="R25" s="816"/>
      <c r="S25" s="816"/>
      <c r="T25" s="816"/>
      <c r="U25" s="816"/>
      <c r="V25" s="816"/>
      <c r="W25" s="816"/>
      <c r="X25" s="816"/>
      <c r="Y25" s="816"/>
      <c r="Z25" s="816"/>
      <c r="AA25" s="816"/>
      <c r="AB25" s="816"/>
      <c r="AC25" s="816"/>
      <c r="AD25" s="816"/>
      <c r="AE25" s="816"/>
      <c r="AF25" s="816"/>
      <c r="AG25" s="816"/>
      <c r="AH25" s="816"/>
      <c r="AI25" s="110"/>
    </row>
    <row r="26" spans="1:35" ht="50.1" customHeight="1" x14ac:dyDescent="0.15">
      <c r="A26" s="110"/>
      <c r="B26" s="110"/>
      <c r="C26" s="817" t="s">
        <v>31</v>
      </c>
      <c r="D26" s="817"/>
      <c r="E26" s="599" t="s">
        <v>30</v>
      </c>
      <c r="F26" s="599"/>
      <c r="G26" s="599"/>
      <c r="H26" s="599"/>
      <c r="I26" s="599"/>
      <c r="J26" s="599"/>
      <c r="K26" s="599"/>
      <c r="L26" s="599"/>
      <c r="M26" s="599"/>
      <c r="N26" s="599"/>
      <c r="O26" s="599"/>
      <c r="P26" s="599"/>
      <c r="Q26" s="599"/>
      <c r="R26" s="599"/>
      <c r="S26" s="599"/>
      <c r="T26" s="599"/>
      <c r="U26" s="599"/>
      <c r="V26" s="599"/>
      <c r="W26" s="599"/>
      <c r="X26" s="599"/>
      <c r="Y26" s="599"/>
      <c r="Z26" s="599"/>
      <c r="AA26" s="599"/>
      <c r="AB26" s="599"/>
      <c r="AC26" s="599"/>
      <c r="AD26" s="599"/>
      <c r="AE26" s="599"/>
      <c r="AF26" s="599"/>
      <c r="AG26" s="599"/>
      <c r="AH26" s="599"/>
      <c r="AI26" s="110"/>
    </row>
    <row r="27" spans="1:35" ht="9.9499999999999993" customHeight="1" x14ac:dyDescent="0.15">
      <c r="A27" s="110"/>
      <c r="B27" s="110"/>
      <c r="C27" s="365"/>
      <c r="D27" s="366"/>
      <c r="E27" s="366"/>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110"/>
    </row>
    <row r="28" spans="1:35" ht="18" customHeight="1" thickBot="1" x14ac:dyDescent="0.2">
      <c r="A28" s="110"/>
      <c r="B28" s="110" t="s">
        <v>29</v>
      </c>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row>
    <row r="29" spans="1:35" s="4" customFormat="1" ht="33.950000000000003" customHeight="1" x14ac:dyDescent="0.15">
      <c r="A29" s="110"/>
      <c r="B29" s="110"/>
      <c r="C29" s="318" t="s">
        <v>28</v>
      </c>
      <c r="D29" s="823" t="s">
        <v>27</v>
      </c>
      <c r="E29" s="824"/>
      <c r="F29" s="824"/>
      <c r="G29" s="824"/>
      <c r="H29" s="824"/>
      <c r="I29" s="824"/>
      <c r="J29" s="824"/>
      <c r="K29" s="824"/>
      <c r="L29" s="824"/>
      <c r="M29" s="824"/>
      <c r="N29" s="824"/>
      <c r="O29" s="824"/>
      <c r="P29" s="825"/>
      <c r="Q29" s="523">
        <f>ROUNDDOWN(Q30+Q38,-3)</f>
        <v>0</v>
      </c>
      <c r="R29" s="571"/>
      <c r="S29" s="571"/>
      <c r="T29" s="571"/>
      <c r="U29" s="571"/>
      <c r="V29" s="571"/>
      <c r="W29" s="571"/>
      <c r="X29" s="571"/>
      <c r="Y29" s="571"/>
      <c r="Z29" s="571"/>
      <c r="AA29" s="571"/>
      <c r="AB29" s="571"/>
      <c r="AC29" s="571"/>
      <c r="AD29" s="571"/>
      <c r="AE29" s="571"/>
      <c r="AF29" s="571"/>
      <c r="AG29" s="571"/>
      <c r="AH29" s="298" t="s">
        <v>1</v>
      </c>
      <c r="AI29" s="110"/>
    </row>
    <row r="30" spans="1:35" s="4" customFormat="1" ht="17.100000000000001" customHeight="1" x14ac:dyDescent="0.15">
      <c r="A30" s="110"/>
      <c r="B30" s="110"/>
      <c r="C30" s="272"/>
      <c r="D30" s="257"/>
      <c r="E30" s="832" t="s">
        <v>26</v>
      </c>
      <c r="F30" s="833"/>
      <c r="G30" s="833"/>
      <c r="H30" s="833"/>
      <c r="I30" s="833"/>
      <c r="J30" s="833"/>
      <c r="K30" s="833"/>
      <c r="L30" s="833"/>
      <c r="M30" s="833"/>
      <c r="N30" s="833"/>
      <c r="O30" s="833"/>
      <c r="P30" s="834"/>
      <c r="Q30" s="565">
        <f>Q31-Q32-Q33-Q34-Q35</f>
        <v>0</v>
      </c>
      <c r="R30" s="566"/>
      <c r="S30" s="566"/>
      <c r="T30" s="566"/>
      <c r="U30" s="566"/>
      <c r="V30" s="566"/>
      <c r="W30" s="566"/>
      <c r="X30" s="566"/>
      <c r="Y30" s="566"/>
      <c r="Z30" s="566"/>
      <c r="AA30" s="566"/>
      <c r="AB30" s="566"/>
      <c r="AC30" s="566"/>
      <c r="AD30" s="566"/>
      <c r="AE30" s="566"/>
      <c r="AF30" s="566"/>
      <c r="AG30" s="566"/>
      <c r="AH30" s="277" t="s">
        <v>1</v>
      </c>
      <c r="AI30" s="110"/>
    </row>
    <row r="31" spans="1:35" s="4" customFormat="1" ht="17.100000000000001" customHeight="1" x14ac:dyDescent="0.15">
      <c r="A31" s="110"/>
      <c r="B31" s="110"/>
      <c r="C31" s="272"/>
      <c r="D31" s="257"/>
      <c r="E31" s="302"/>
      <c r="F31" s="544" t="s">
        <v>25</v>
      </c>
      <c r="G31" s="545"/>
      <c r="H31" s="545"/>
      <c r="I31" s="545"/>
      <c r="J31" s="545"/>
      <c r="K31" s="545"/>
      <c r="L31" s="545"/>
      <c r="M31" s="545"/>
      <c r="N31" s="545"/>
      <c r="O31" s="545"/>
      <c r="P31" s="835"/>
      <c r="Q31" s="558"/>
      <c r="R31" s="559"/>
      <c r="S31" s="559"/>
      <c r="T31" s="559"/>
      <c r="U31" s="559"/>
      <c r="V31" s="559"/>
      <c r="W31" s="559"/>
      <c r="X31" s="559"/>
      <c r="Y31" s="559"/>
      <c r="Z31" s="559"/>
      <c r="AA31" s="559"/>
      <c r="AB31" s="559"/>
      <c r="AC31" s="559"/>
      <c r="AD31" s="559"/>
      <c r="AE31" s="559"/>
      <c r="AF31" s="559"/>
      <c r="AG31" s="559"/>
      <c r="AH31" s="277" t="s">
        <v>1</v>
      </c>
      <c r="AI31" s="110"/>
    </row>
    <row r="32" spans="1:35" s="4" customFormat="1" ht="32.25" customHeight="1" x14ac:dyDescent="0.15">
      <c r="A32" s="110"/>
      <c r="B32" s="110"/>
      <c r="C32" s="272"/>
      <c r="D32" s="257"/>
      <c r="E32" s="302"/>
      <c r="F32" s="560" t="s">
        <v>24</v>
      </c>
      <c r="G32" s="561"/>
      <c r="H32" s="561"/>
      <c r="I32" s="561"/>
      <c r="J32" s="561"/>
      <c r="K32" s="561"/>
      <c r="L32" s="561"/>
      <c r="M32" s="561"/>
      <c r="N32" s="561"/>
      <c r="O32" s="561"/>
      <c r="P32" s="562"/>
      <c r="Q32" s="563">
        <v>0</v>
      </c>
      <c r="R32" s="564"/>
      <c r="S32" s="564"/>
      <c r="T32" s="564"/>
      <c r="U32" s="564"/>
      <c r="V32" s="564"/>
      <c r="W32" s="564"/>
      <c r="X32" s="564"/>
      <c r="Y32" s="564"/>
      <c r="Z32" s="564"/>
      <c r="AA32" s="564"/>
      <c r="AB32" s="564"/>
      <c r="AC32" s="564"/>
      <c r="AD32" s="564"/>
      <c r="AE32" s="564"/>
      <c r="AF32" s="564"/>
      <c r="AG32" s="564"/>
      <c r="AH32" s="277" t="s">
        <v>1</v>
      </c>
      <c r="AI32" s="110"/>
    </row>
    <row r="33" spans="1:35" s="4" customFormat="1" ht="45" customHeight="1" x14ac:dyDescent="0.15">
      <c r="A33" s="110"/>
      <c r="B33" s="110"/>
      <c r="C33" s="272"/>
      <c r="D33" s="257"/>
      <c r="E33" s="302"/>
      <c r="F33" s="821" t="s">
        <v>23</v>
      </c>
      <c r="G33" s="818" t="s">
        <v>308</v>
      </c>
      <c r="H33" s="819"/>
      <c r="I33" s="819"/>
      <c r="J33" s="819"/>
      <c r="K33" s="819"/>
      <c r="L33" s="819"/>
      <c r="M33" s="819"/>
      <c r="N33" s="819"/>
      <c r="O33" s="819"/>
      <c r="P33" s="820"/>
      <c r="Q33" s="553">
        <f>③第６号様式!P28</f>
        <v>0</v>
      </c>
      <c r="R33" s="554"/>
      <c r="S33" s="554"/>
      <c r="T33" s="554"/>
      <c r="U33" s="554"/>
      <c r="V33" s="554"/>
      <c r="W33" s="554"/>
      <c r="X33" s="554"/>
      <c r="Y33" s="554"/>
      <c r="Z33" s="554"/>
      <c r="AA33" s="554"/>
      <c r="AB33" s="554"/>
      <c r="AC33" s="554"/>
      <c r="AD33" s="554"/>
      <c r="AE33" s="554"/>
      <c r="AF33" s="554"/>
      <c r="AG33" s="554"/>
      <c r="AH33" s="277" t="s">
        <v>1</v>
      </c>
      <c r="AI33" s="110"/>
    </row>
    <row r="34" spans="1:35" s="4" customFormat="1" ht="45" customHeight="1" x14ac:dyDescent="0.15">
      <c r="A34" s="110"/>
      <c r="B34" s="110"/>
      <c r="C34" s="272"/>
      <c r="D34" s="257"/>
      <c r="E34" s="302"/>
      <c r="F34" s="822"/>
      <c r="G34" s="818" t="s">
        <v>145</v>
      </c>
      <c r="H34" s="819"/>
      <c r="I34" s="819"/>
      <c r="J34" s="819"/>
      <c r="K34" s="819"/>
      <c r="L34" s="819"/>
      <c r="M34" s="819"/>
      <c r="N34" s="819"/>
      <c r="O34" s="819"/>
      <c r="P34" s="820"/>
      <c r="Q34" s="553">
        <f>③第６号様式!P40</f>
        <v>0</v>
      </c>
      <c r="R34" s="554"/>
      <c r="S34" s="554"/>
      <c r="T34" s="554"/>
      <c r="U34" s="554"/>
      <c r="V34" s="554"/>
      <c r="W34" s="554"/>
      <c r="X34" s="554"/>
      <c r="Y34" s="554"/>
      <c r="Z34" s="554"/>
      <c r="AA34" s="554"/>
      <c r="AB34" s="554"/>
      <c r="AC34" s="554"/>
      <c r="AD34" s="554"/>
      <c r="AE34" s="554"/>
      <c r="AF34" s="554"/>
      <c r="AG34" s="554"/>
      <c r="AH34" s="277" t="s">
        <v>1</v>
      </c>
      <c r="AI34" s="110"/>
    </row>
    <row r="35" spans="1:35" s="4" customFormat="1" ht="17.100000000000001" customHeight="1" x14ac:dyDescent="0.15">
      <c r="A35" s="110"/>
      <c r="B35" s="110"/>
      <c r="C35" s="272"/>
      <c r="D35" s="257"/>
      <c r="E35" s="306"/>
      <c r="F35" s="832" t="s">
        <v>22</v>
      </c>
      <c r="G35" s="833"/>
      <c r="H35" s="833"/>
      <c r="I35" s="833"/>
      <c r="J35" s="833"/>
      <c r="K35" s="833"/>
      <c r="L35" s="833"/>
      <c r="M35" s="833"/>
      <c r="N35" s="833"/>
      <c r="O35" s="833"/>
      <c r="P35" s="834"/>
      <c r="Q35" s="553">
        <f>Q36+Q37</f>
        <v>0</v>
      </c>
      <c r="R35" s="554"/>
      <c r="S35" s="554"/>
      <c r="T35" s="554"/>
      <c r="U35" s="554"/>
      <c r="V35" s="554"/>
      <c r="W35" s="554"/>
      <c r="X35" s="554"/>
      <c r="Y35" s="554"/>
      <c r="Z35" s="554"/>
      <c r="AA35" s="554"/>
      <c r="AB35" s="554"/>
      <c r="AC35" s="554"/>
      <c r="AD35" s="554"/>
      <c r="AE35" s="554"/>
      <c r="AF35" s="554"/>
      <c r="AG35" s="554"/>
      <c r="AH35" s="275" t="s">
        <v>1</v>
      </c>
      <c r="AI35" s="110"/>
    </row>
    <row r="36" spans="1:35" s="4" customFormat="1" ht="32.25" customHeight="1" x14ac:dyDescent="0.15">
      <c r="A36" s="110"/>
      <c r="B36" s="110"/>
      <c r="C36" s="272"/>
      <c r="D36" s="257"/>
      <c r="E36" s="302"/>
      <c r="F36" s="311"/>
      <c r="G36" s="560" t="s">
        <v>21</v>
      </c>
      <c r="H36" s="561"/>
      <c r="I36" s="561"/>
      <c r="J36" s="561"/>
      <c r="K36" s="561"/>
      <c r="L36" s="561"/>
      <c r="M36" s="561"/>
      <c r="N36" s="561"/>
      <c r="O36" s="561"/>
      <c r="P36" s="562"/>
      <c r="Q36" s="558"/>
      <c r="R36" s="559"/>
      <c r="S36" s="559"/>
      <c r="T36" s="559"/>
      <c r="U36" s="559"/>
      <c r="V36" s="559"/>
      <c r="W36" s="559"/>
      <c r="X36" s="559"/>
      <c r="Y36" s="559"/>
      <c r="Z36" s="559"/>
      <c r="AA36" s="559"/>
      <c r="AB36" s="559"/>
      <c r="AC36" s="559"/>
      <c r="AD36" s="559"/>
      <c r="AE36" s="559"/>
      <c r="AF36" s="559"/>
      <c r="AG36" s="559"/>
      <c r="AH36" s="275" t="s">
        <v>1</v>
      </c>
      <c r="AI36" s="110"/>
    </row>
    <row r="37" spans="1:35" s="4" customFormat="1" ht="45" customHeight="1" x14ac:dyDescent="0.15">
      <c r="A37" s="110"/>
      <c r="B37" s="110"/>
      <c r="C37" s="272"/>
      <c r="D37" s="257"/>
      <c r="E37" s="367"/>
      <c r="F37" s="312"/>
      <c r="G37" s="560" t="s">
        <v>20</v>
      </c>
      <c r="H37" s="561"/>
      <c r="I37" s="561"/>
      <c r="J37" s="561"/>
      <c r="K37" s="561"/>
      <c r="L37" s="561"/>
      <c r="M37" s="561"/>
      <c r="N37" s="561"/>
      <c r="O37" s="561"/>
      <c r="P37" s="562"/>
      <c r="Q37" s="558"/>
      <c r="R37" s="559"/>
      <c r="S37" s="559"/>
      <c r="T37" s="559"/>
      <c r="U37" s="559"/>
      <c r="V37" s="559"/>
      <c r="W37" s="559"/>
      <c r="X37" s="559"/>
      <c r="Y37" s="559"/>
      <c r="Z37" s="559"/>
      <c r="AA37" s="559"/>
      <c r="AB37" s="559"/>
      <c r="AC37" s="559"/>
      <c r="AD37" s="559"/>
      <c r="AE37" s="559"/>
      <c r="AF37" s="559"/>
      <c r="AG37" s="559"/>
      <c r="AH37" s="275" t="s">
        <v>1</v>
      </c>
      <c r="AI37" s="110"/>
    </row>
    <row r="38" spans="1:35" s="4" customFormat="1" ht="17.100000000000001" customHeight="1" thickBot="1" x14ac:dyDescent="0.2">
      <c r="A38" s="110"/>
      <c r="B38" s="110"/>
      <c r="C38" s="314"/>
      <c r="D38" s="270"/>
      <c r="E38" s="368" t="s">
        <v>19</v>
      </c>
      <c r="F38" s="316"/>
      <c r="G38" s="369"/>
      <c r="H38" s="369"/>
      <c r="I38" s="369"/>
      <c r="J38" s="369"/>
      <c r="K38" s="369"/>
      <c r="L38" s="369"/>
      <c r="M38" s="369"/>
      <c r="N38" s="369"/>
      <c r="O38" s="369"/>
      <c r="P38" s="370"/>
      <c r="Q38" s="536"/>
      <c r="R38" s="537"/>
      <c r="S38" s="537"/>
      <c r="T38" s="537"/>
      <c r="U38" s="537"/>
      <c r="V38" s="537"/>
      <c r="W38" s="537"/>
      <c r="X38" s="537"/>
      <c r="Y38" s="537"/>
      <c r="Z38" s="537"/>
      <c r="AA38" s="537"/>
      <c r="AB38" s="537"/>
      <c r="AC38" s="537"/>
      <c r="AD38" s="537"/>
      <c r="AE38" s="537"/>
      <c r="AF38" s="537"/>
      <c r="AG38" s="537"/>
      <c r="AH38" s="280" t="s">
        <v>1</v>
      </c>
      <c r="AI38" s="110"/>
    </row>
    <row r="39" spans="1:35" ht="9.9499999999999993" customHeight="1" x14ac:dyDescent="0.15">
      <c r="A39" s="110"/>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row>
    <row r="40" spans="1:35" s="2" customFormat="1" ht="18" customHeight="1" thickBot="1" x14ac:dyDescent="0.2">
      <c r="A40" s="287"/>
      <c r="B40" s="110" t="s">
        <v>18</v>
      </c>
      <c r="C40" s="287"/>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322"/>
      <c r="AI40" s="287"/>
    </row>
    <row r="41" spans="1:35" s="2" customFormat="1" ht="18" customHeight="1" x14ac:dyDescent="0.15">
      <c r="A41" s="287"/>
      <c r="B41" s="287"/>
      <c r="C41" s="318" t="s">
        <v>17</v>
      </c>
      <c r="D41" s="538" t="s">
        <v>16</v>
      </c>
      <c r="E41" s="539"/>
      <c r="F41" s="539"/>
      <c r="G41" s="539"/>
      <c r="H41" s="539"/>
      <c r="I41" s="539"/>
      <c r="J41" s="539"/>
      <c r="K41" s="539"/>
      <c r="L41" s="539"/>
      <c r="M41" s="539"/>
      <c r="N41" s="539"/>
      <c r="O41" s="539"/>
      <c r="P41" s="540"/>
      <c r="Q41" s="541">
        <f>IFERROR(VLOOKUP(V9,④第２号様式の２!D12:H211,2,),0)</f>
        <v>0</v>
      </c>
      <c r="R41" s="542"/>
      <c r="S41" s="542"/>
      <c r="T41" s="542"/>
      <c r="U41" s="542"/>
      <c r="V41" s="542"/>
      <c r="W41" s="542"/>
      <c r="X41" s="542"/>
      <c r="Y41" s="542"/>
      <c r="Z41" s="542"/>
      <c r="AA41" s="542"/>
      <c r="AB41" s="542"/>
      <c r="AC41" s="542"/>
      <c r="AD41" s="542"/>
      <c r="AE41" s="542"/>
      <c r="AF41" s="542"/>
      <c r="AG41" s="543"/>
      <c r="AH41" s="323" t="s">
        <v>1</v>
      </c>
      <c r="AI41" s="287"/>
    </row>
    <row r="42" spans="1:35" s="2" customFormat="1" ht="18" customHeight="1" x14ac:dyDescent="0.15">
      <c r="A42" s="287"/>
      <c r="B42" s="287"/>
      <c r="C42" s="272"/>
      <c r="D42" s="276"/>
      <c r="E42" s="324"/>
      <c r="F42" s="324"/>
      <c r="G42" s="324"/>
      <c r="H42" s="544" t="s">
        <v>15</v>
      </c>
      <c r="I42" s="545"/>
      <c r="J42" s="545"/>
      <c r="K42" s="545"/>
      <c r="L42" s="545"/>
      <c r="M42" s="545"/>
      <c r="N42" s="545"/>
      <c r="O42" s="545"/>
      <c r="P42" s="546"/>
      <c r="Q42" s="547">
        <f>IFERROR(VLOOKUP(V9,④第２号様式の２!D12:H211,3,),0)</f>
        <v>0</v>
      </c>
      <c r="R42" s="548"/>
      <c r="S42" s="548"/>
      <c r="T42" s="548"/>
      <c r="U42" s="548"/>
      <c r="V42" s="548"/>
      <c r="W42" s="548"/>
      <c r="X42" s="548"/>
      <c r="Y42" s="548"/>
      <c r="Z42" s="548"/>
      <c r="AA42" s="548"/>
      <c r="AB42" s="548"/>
      <c r="AC42" s="548"/>
      <c r="AD42" s="548"/>
      <c r="AE42" s="548"/>
      <c r="AF42" s="548"/>
      <c r="AG42" s="549"/>
      <c r="AH42" s="325" t="s">
        <v>1</v>
      </c>
      <c r="AI42" s="287"/>
    </row>
    <row r="43" spans="1:35" s="2" customFormat="1" ht="18" customHeight="1" x14ac:dyDescent="0.15">
      <c r="A43" s="287"/>
      <c r="B43" s="287"/>
      <c r="C43" s="326" t="s">
        <v>14</v>
      </c>
      <c r="D43" s="550" t="s">
        <v>13</v>
      </c>
      <c r="E43" s="551"/>
      <c r="F43" s="551"/>
      <c r="G43" s="551"/>
      <c r="H43" s="551"/>
      <c r="I43" s="551"/>
      <c r="J43" s="551"/>
      <c r="K43" s="551"/>
      <c r="L43" s="551"/>
      <c r="M43" s="551"/>
      <c r="N43" s="551"/>
      <c r="O43" s="551"/>
      <c r="P43" s="552"/>
      <c r="Q43" s="547">
        <f>IFERROR(VLOOKUP(V9,④第２号様式の２!D12:H211,4,),0)</f>
        <v>0</v>
      </c>
      <c r="R43" s="548"/>
      <c r="S43" s="548"/>
      <c r="T43" s="548"/>
      <c r="U43" s="548"/>
      <c r="V43" s="548"/>
      <c r="W43" s="548"/>
      <c r="X43" s="548"/>
      <c r="Y43" s="548"/>
      <c r="Z43" s="548"/>
      <c r="AA43" s="548"/>
      <c r="AB43" s="548"/>
      <c r="AC43" s="548"/>
      <c r="AD43" s="548"/>
      <c r="AE43" s="548"/>
      <c r="AF43" s="548"/>
      <c r="AG43" s="549"/>
      <c r="AH43" s="325" t="s">
        <v>1</v>
      </c>
      <c r="AI43" s="287"/>
    </row>
    <row r="44" spans="1:35" s="2" customFormat="1" ht="18" customHeight="1" thickBot="1" x14ac:dyDescent="0.2">
      <c r="A44" s="287"/>
      <c r="B44" s="287"/>
      <c r="C44" s="314"/>
      <c r="D44" s="327"/>
      <c r="E44" s="328"/>
      <c r="F44" s="328"/>
      <c r="G44" s="328"/>
      <c r="H44" s="533" t="s">
        <v>12</v>
      </c>
      <c r="I44" s="534"/>
      <c r="J44" s="534"/>
      <c r="K44" s="534"/>
      <c r="L44" s="534"/>
      <c r="M44" s="534"/>
      <c r="N44" s="534"/>
      <c r="O44" s="534"/>
      <c r="P44" s="535"/>
      <c r="Q44" s="524">
        <f>IFERROR(VLOOKUP(V9,④第２号様式の２!D12:H211,5,),0)</f>
        <v>0</v>
      </c>
      <c r="R44" s="525"/>
      <c r="S44" s="525"/>
      <c r="T44" s="525"/>
      <c r="U44" s="525"/>
      <c r="V44" s="525"/>
      <c r="W44" s="525"/>
      <c r="X44" s="525"/>
      <c r="Y44" s="525"/>
      <c r="Z44" s="525"/>
      <c r="AA44" s="525"/>
      <c r="AB44" s="525"/>
      <c r="AC44" s="525"/>
      <c r="AD44" s="525"/>
      <c r="AE44" s="525"/>
      <c r="AF44" s="525"/>
      <c r="AG44" s="526"/>
      <c r="AH44" s="329" t="s">
        <v>1</v>
      </c>
      <c r="AI44" s="287"/>
    </row>
    <row r="45" spans="1:35" s="3" customFormat="1" ht="18" customHeight="1" x14ac:dyDescent="0.15">
      <c r="A45" s="287"/>
      <c r="B45" s="287"/>
      <c r="C45" s="330" t="s">
        <v>11</v>
      </c>
      <c r="D45" s="836" t="s">
        <v>309</v>
      </c>
      <c r="E45" s="837"/>
      <c r="F45" s="837"/>
      <c r="G45" s="837"/>
      <c r="H45" s="837"/>
      <c r="I45" s="837"/>
      <c r="J45" s="837"/>
      <c r="K45" s="837"/>
      <c r="L45" s="837"/>
      <c r="M45" s="837"/>
      <c r="N45" s="837"/>
      <c r="O45" s="837"/>
      <c r="P45" s="837"/>
      <c r="Q45" s="837"/>
      <c r="R45" s="837"/>
      <c r="S45" s="837"/>
      <c r="T45" s="837"/>
      <c r="U45" s="837"/>
      <c r="V45" s="837"/>
      <c r="W45" s="837"/>
      <c r="X45" s="837"/>
      <c r="Y45" s="837"/>
      <c r="Z45" s="837"/>
      <c r="AA45" s="837"/>
      <c r="AB45" s="837"/>
      <c r="AC45" s="837"/>
      <c r="AD45" s="837"/>
      <c r="AE45" s="837"/>
      <c r="AF45" s="837"/>
      <c r="AG45" s="837"/>
      <c r="AH45" s="837"/>
      <c r="AI45" s="287"/>
    </row>
    <row r="46" spans="1:35" s="2" customFormat="1" ht="9.9499999999999993" customHeight="1" x14ac:dyDescent="0.15">
      <c r="A46" s="287"/>
      <c r="B46" s="287"/>
      <c r="C46" s="330"/>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31"/>
      <c r="AI46" s="287"/>
    </row>
    <row r="47" spans="1:35" s="2" customFormat="1" ht="18" customHeight="1" x14ac:dyDescent="0.15">
      <c r="A47" s="287"/>
      <c r="B47" s="110" t="s">
        <v>10</v>
      </c>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322"/>
      <c r="AI47" s="287"/>
    </row>
    <row r="48" spans="1:35" s="2" customFormat="1" ht="18" customHeight="1" thickBot="1" x14ac:dyDescent="0.2">
      <c r="A48" s="287"/>
      <c r="B48" s="110"/>
      <c r="C48" s="371" t="s">
        <v>9</v>
      </c>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322"/>
      <c r="AI48" s="287"/>
    </row>
    <row r="49" spans="1:35" s="2" customFormat="1" ht="35.1" customHeight="1" x14ac:dyDescent="0.15">
      <c r="A49" s="287"/>
      <c r="B49" s="287"/>
      <c r="C49" s="372" t="s">
        <v>5</v>
      </c>
      <c r="D49" s="826" t="s">
        <v>8</v>
      </c>
      <c r="E49" s="826"/>
      <c r="F49" s="826"/>
      <c r="G49" s="826"/>
      <c r="H49" s="826"/>
      <c r="I49" s="826"/>
      <c r="J49" s="826"/>
      <c r="K49" s="826"/>
      <c r="L49" s="826"/>
      <c r="M49" s="826"/>
      <c r="N49" s="826"/>
      <c r="O49" s="826"/>
      <c r="P49" s="827"/>
      <c r="Q49" s="521">
        <f>Q20</f>
        <v>0</v>
      </c>
      <c r="R49" s="522"/>
      <c r="S49" s="522"/>
      <c r="T49" s="522"/>
      <c r="U49" s="522"/>
      <c r="V49" s="522"/>
      <c r="W49" s="522"/>
      <c r="X49" s="522"/>
      <c r="Y49" s="522"/>
      <c r="Z49" s="522"/>
      <c r="AA49" s="522"/>
      <c r="AB49" s="522"/>
      <c r="AC49" s="522"/>
      <c r="AD49" s="522"/>
      <c r="AE49" s="522"/>
      <c r="AF49" s="522"/>
      <c r="AG49" s="523"/>
      <c r="AH49" s="333" t="s">
        <v>1</v>
      </c>
      <c r="AI49" s="287"/>
    </row>
    <row r="50" spans="1:35" s="2" customFormat="1" ht="35.1" customHeight="1" thickBot="1" x14ac:dyDescent="0.2">
      <c r="A50" s="287"/>
      <c r="B50" s="287"/>
      <c r="C50" s="373" t="s">
        <v>3</v>
      </c>
      <c r="D50" s="828" t="s">
        <v>7</v>
      </c>
      <c r="E50" s="828"/>
      <c r="F50" s="828"/>
      <c r="G50" s="828"/>
      <c r="H50" s="828"/>
      <c r="I50" s="828"/>
      <c r="J50" s="828"/>
      <c r="K50" s="828"/>
      <c r="L50" s="828"/>
      <c r="M50" s="828"/>
      <c r="N50" s="828"/>
      <c r="O50" s="828"/>
      <c r="P50" s="829"/>
      <c r="Q50" s="524">
        <f>Q29</f>
        <v>0</v>
      </c>
      <c r="R50" s="525"/>
      <c r="S50" s="525"/>
      <c r="T50" s="525"/>
      <c r="U50" s="525"/>
      <c r="V50" s="525"/>
      <c r="W50" s="525"/>
      <c r="X50" s="525"/>
      <c r="Y50" s="525"/>
      <c r="Z50" s="525"/>
      <c r="AA50" s="525"/>
      <c r="AB50" s="525"/>
      <c r="AC50" s="525"/>
      <c r="AD50" s="525"/>
      <c r="AE50" s="525"/>
      <c r="AF50" s="525"/>
      <c r="AG50" s="526"/>
      <c r="AH50" s="329" t="s">
        <v>1</v>
      </c>
      <c r="AI50" s="287"/>
    </row>
    <row r="51" spans="1:35" s="2" customFormat="1" ht="9.9499999999999993" customHeight="1" x14ac:dyDescent="0.15">
      <c r="A51" s="287"/>
      <c r="B51" s="287"/>
      <c r="C51" s="339"/>
      <c r="D51" s="324"/>
      <c r="E51" s="324"/>
      <c r="F51" s="324"/>
      <c r="G51" s="324"/>
      <c r="H51" s="339"/>
      <c r="I51" s="324"/>
      <c r="J51" s="324"/>
      <c r="K51" s="324"/>
      <c r="L51" s="324"/>
      <c r="M51" s="324"/>
      <c r="N51" s="324"/>
      <c r="O51" s="324"/>
      <c r="P51" s="324"/>
      <c r="Q51" s="320"/>
      <c r="R51" s="321"/>
      <c r="S51" s="321"/>
      <c r="T51" s="321"/>
      <c r="U51" s="321"/>
      <c r="V51" s="321"/>
      <c r="W51" s="321"/>
      <c r="X51" s="321"/>
      <c r="Y51" s="321"/>
      <c r="Z51" s="321"/>
      <c r="AA51" s="321"/>
      <c r="AB51" s="321"/>
      <c r="AC51" s="321"/>
      <c r="AD51" s="321"/>
      <c r="AE51" s="321"/>
      <c r="AF51" s="321"/>
      <c r="AG51" s="321"/>
      <c r="AH51" s="324"/>
      <c r="AI51" s="287"/>
    </row>
    <row r="52" spans="1:35" s="2" customFormat="1" ht="18" customHeight="1" thickBot="1" x14ac:dyDescent="0.2">
      <c r="A52" s="287"/>
      <c r="B52" s="110"/>
      <c r="C52" s="295" t="s">
        <v>6</v>
      </c>
      <c r="D52" s="287"/>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7"/>
      <c r="AH52" s="322"/>
      <c r="AI52" s="287"/>
    </row>
    <row r="53" spans="1:35" s="2" customFormat="1" ht="35.1" customHeight="1" x14ac:dyDescent="0.15">
      <c r="A53" s="287"/>
      <c r="B53" s="110"/>
      <c r="C53" s="372" t="s">
        <v>5</v>
      </c>
      <c r="D53" s="826" t="s">
        <v>4</v>
      </c>
      <c r="E53" s="826"/>
      <c r="F53" s="826"/>
      <c r="G53" s="826"/>
      <c r="H53" s="826"/>
      <c r="I53" s="826"/>
      <c r="J53" s="826"/>
      <c r="K53" s="826"/>
      <c r="L53" s="826"/>
      <c r="M53" s="826"/>
      <c r="N53" s="826"/>
      <c r="O53" s="826"/>
      <c r="P53" s="827"/>
      <c r="Q53" s="521">
        <f>ROUNDDOWN(Q35-Q42+Q44,-3)</f>
        <v>0</v>
      </c>
      <c r="R53" s="522"/>
      <c r="S53" s="522"/>
      <c r="T53" s="522"/>
      <c r="U53" s="522"/>
      <c r="V53" s="522"/>
      <c r="W53" s="522"/>
      <c r="X53" s="522"/>
      <c r="Y53" s="522"/>
      <c r="Z53" s="522"/>
      <c r="AA53" s="522"/>
      <c r="AB53" s="522"/>
      <c r="AC53" s="522"/>
      <c r="AD53" s="522"/>
      <c r="AE53" s="522"/>
      <c r="AF53" s="522"/>
      <c r="AG53" s="523"/>
      <c r="AH53" s="333" t="s">
        <v>1</v>
      </c>
      <c r="AI53" s="287"/>
    </row>
    <row r="54" spans="1:35" s="2" customFormat="1" ht="35.1" customHeight="1" thickBot="1" x14ac:dyDescent="0.2">
      <c r="A54" s="287"/>
      <c r="B54" s="287"/>
      <c r="C54" s="373" t="s">
        <v>3</v>
      </c>
      <c r="D54" s="828" t="s">
        <v>2</v>
      </c>
      <c r="E54" s="828"/>
      <c r="F54" s="828"/>
      <c r="G54" s="828"/>
      <c r="H54" s="828"/>
      <c r="I54" s="828"/>
      <c r="J54" s="828"/>
      <c r="K54" s="828"/>
      <c r="L54" s="828"/>
      <c r="M54" s="828"/>
      <c r="N54" s="828"/>
      <c r="O54" s="828"/>
      <c r="P54" s="829"/>
      <c r="Q54" s="524">
        <f>ROUNDDOWN(Q31-Q32-Q33-Q34,-3)</f>
        <v>0</v>
      </c>
      <c r="R54" s="525"/>
      <c r="S54" s="525"/>
      <c r="T54" s="525"/>
      <c r="U54" s="525"/>
      <c r="V54" s="525"/>
      <c r="W54" s="525"/>
      <c r="X54" s="525"/>
      <c r="Y54" s="525"/>
      <c r="Z54" s="525"/>
      <c r="AA54" s="525"/>
      <c r="AB54" s="525"/>
      <c r="AC54" s="525"/>
      <c r="AD54" s="525"/>
      <c r="AE54" s="525"/>
      <c r="AF54" s="525"/>
      <c r="AG54" s="526"/>
      <c r="AH54" s="329" t="s">
        <v>1</v>
      </c>
      <c r="AI54" s="287"/>
    </row>
    <row r="55" spans="1:35" s="2" customFormat="1" ht="9.9499999999999993" customHeight="1" x14ac:dyDescent="0.15">
      <c r="A55" s="287"/>
      <c r="B55" s="287"/>
      <c r="C55" s="287"/>
      <c r="D55" s="287"/>
      <c r="E55" s="287"/>
      <c r="F55" s="287"/>
      <c r="G55" s="287"/>
      <c r="H55" s="287"/>
      <c r="I55" s="287"/>
      <c r="J55" s="287"/>
      <c r="K55" s="287"/>
      <c r="L55" s="287"/>
      <c r="M55" s="287"/>
      <c r="N55" s="287"/>
      <c r="O55" s="287"/>
      <c r="P55" s="287"/>
      <c r="Q55" s="287"/>
      <c r="R55" s="287"/>
      <c r="S55" s="287"/>
      <c r="T55" s="287"/>
      <c r="U55" s="287"/>
      <c r="V55" s="287"/>
      <c r="W55" s="287"/>
      <c r="X55" s="287"/>
      <c r="Y55" s="287"/>
      <c r="Z55" s="287"/>
      <c r="AA55" s="287"/>
      <c r="AB55" s="287"/>
      <c r="AC55" s="287"/>
      <c r="AD55" s="287"/>
      <c r="AE55" s="287"/>
      <c r="AF55" s="287"/>
      <c r="AG55" s="287"/>
      <c r="AH55" s="287"/>
      <c r="AI55" s="287"/>
    </row>
    <row r="56" spans="1:35" ht="15" customHeight="1" x14ac:dyDescent="0.15">
      <c r="A56" s="110"/>
      <c r="B56" s="110"/>
      <c r="C56" s="110" t="s">
        <v>0</v>
      </c>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row>
    <row r="57" spans="1:35" ht="10.5" customHeight="1" x14ac:dyDescent="0.15">
      <c r="B57" s="110"/>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row>
  </sheetData>
  <sheetProtection algorithmName="SHA-512" hashValue="nS1M4iihj6yWPzaxeRTzYkf4LE6fR03W++3znXEjvxc8UUxEIL4s4k5LUWmTqb77M1hFma1E7/8/6Zk0Z9gxIg==" saltValue="NY4r3S7qnv3kile+vLXg9Q==" spinCount="100000" sheet="1" objects="1" scenarios="1"/>
  <mergeCells count="79">
    <mergeCell ref="Q13:T13"/>
    <mergeCell ref="D24:P24"/>
    <mergeCell ref="Q14:S14"/>
    <mergeCell ref="Q15:S15"/>
    <mergeCell ref="F21:P21"/>
    <mergeCell ref="F23:P23"/>
    <mergeCell ref="F17:P17"/>
    <mergeCell ref="F19:P19"/>
    <mergeCell ref="D14:P14"/>
    <mergeCell ref="F22:P22"/>
    <mergeCell ref="Q22:AG22"/>
    <mergeCell ref="F18:P18"/>
    <mergeCell ref="Q17:AG17"/>
    <mergeCell ref="Q18:AG18"/>
    <mergeCell ref="Q23:AG23"/>
    <mergeCell ref="Q21:AG21"/>
    <mergeCell ref="V10:AG10"/>
    <mergeCell ref="B4:F4"/>
    <mergeCell ref="V9:AH9"/>
    <mergeCell ref="V5:AH5"/>
    <mergeCell ref="V6:X6"/>
    <mergeCell ref="Y6:AG6"/>
    <mergeCell ref="P9:U9"/>
    <mergeCell ref="Q38:AG38"/>
    <mergeCell ref="Q33:AG33"/>
    <mergeCell ref="B2:AH2"/>
    <mergeCell ref="Q24:AH24"/>
    <mergeCell ref="V7:AH7"/>
    <mergeCell ref="P8:U8"/>
    <mergeCell ref="V8:AH8"/>
    <mergeCell ref="P10:U10"/>
    <mergeCell ref="Q20:AG20"/>
    <mergeCell ref="Q16:AG16"/>
    <mergeCell ref="P6:U6"/>
    <mergeCell ref="P7:U7"/>
    <mergeCell ref="F15:P15"/>
    <mergeCell ref="E20:P20"/>
    <mergeCell ref="D13:K13"/>
    <mergeCell ref="D16:P16"/>
    <mergeCell ref="Q37:AG37"/>
    <mergeCell ref="Q41:AG41"/>
    <mergeCell ref="G36:P36"/>
    <mergeCell ref="Q19:AG19"/>
    <mergeCell ref="D54:P54"/>
    <mergeCell ref="E30:P30"/>
    <mergeCell ref="F31:P31"/>
    <mergeCell ref="F35:P35"/>
    <mergeCell ref="Q53:AG53"/>
    <mergeCell ref="G37:P37"/>
    <mergeCell ref="D53:P53"/>
    <mergeCell ref="H42:P42"/>
    <mergeCell ref="H44:P44"/>
    <mergeCell ref="D45:AH45"/>
    <mergeCell ref="Q54:AG54"/>
    <mergeCell ref="Q49:AG49"/>
    <mergeCell ref="D49:P49"/>
    <mergeCell ref="D50:P50"/>
    <mergeCell ref="D41:P41"/>
    <mergeCell ref="Q42:AG42"/>
    <mergeCell ref="Q44:AG44"/>
    <mergeCell ref="D43:P43"/>
    <mergeCell ref="Q43:AG43"/>
    <mergeCell ref="Q50:AG50"/>
    <mergeCell ref="E26:AH26"/>
    <mergeCell ref="E25:AH25"/>
    <mergeCell ref="C25:D25"/>
    <mergeCell ref="C26:D26"/>
    <mergeCell ref="Q36:AG36"/>
    <mergeCell ref="Q35:AG35"/>
    <mergeCell ref="G34:P34"/>
    <mergeCell ref="F33:F34"/>
    <mergeCell ref="D29:P29"/>
    <mergeCell ref="Q31:AG31"/>
    <mergeCell ref="Q32:AG32"/>
    <mergeCell ref="G33:P33"/>
    <mergeCell ref="Q29:AG29"/>
    <mergeCell ref="Q30:AG30"/>
    <mergeCell ref="F32:P32"/>
    <mergeCell ref="Q34:AG34"/>
  </mergeCells>
  <phoneticPr fontId="5"/>
  <dataValidations count="1">
    <dataValidation type="list" allowBlank="1" showInputMessage="1" showErrorMessage="1" sqref="Q13:T13">
      <formula1>"あり,なし"</formula1>
    </dataValidation>
  </dataValidations>
  <printOptions horizontalCentered="1"/>
  <pageMargins left="0.59055118110236227" right="0.59055118110236227" top="0.39370078740157483" bottom="0.19685039370078741" header="0.31496062992125984" footer="0.19685039370078741"/>
  <pageSetup paperSize="9" scale="73" orientation="portrait" r:id="rId1"/>
  <headerFooter alignWithMargins="0"/>
  <rowBreaks count="1" manualBreakCount="1">
    <brk id="57" max="3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AO70"/>
  <sheetViews>
    <sheetView view="pageBreakPreview" zoomScaleNormal="100" zoomScaleSheetLayoutView="100" workbookViewId="0">
      <selection activeCell="C17" sqref="C17:D18"/>
    </sheetView>
  </sheetViews>
  <sheetFormatPr defaultRowHeight="13.5" x14ac:dyDescent="0.15"/>
  <cols>
    <col min="1" max="2" width="1.25" style="10" customWidth="1"/>
    <col min="3" max="4" width="2.625" style="10" customWidth="1"/>
    <col min="5" max="11" width="2.25" style="10" customWidth="1"/>
    <col min="12" max="12" width="2.875" style="10" customWidth="1"/>
    <col min="13" max="26" width="2.25" style="10" customWidth="1"/>
    <col min="27" max="27" width="2.875" style="10" customWidth="1"/>
    <col min="28" max="42" width="2.25" style="10" customWidth="1"/>
    <col min="43" max="16384" width="9" style="10"/>
  </cols>
  <sheetData>
    <row r="1" spans="1:41" x14ac:dyDescent="0.15">
      <c r="A1" s="153" t="s">
        <v>124</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row>
    <row r="2" spans="1:41" x14ac:dyDescent="0.15">
      <c r="A2" s="876" t="s">
        <v>312</v>
      </c>
      <c r="B2" s="876"/>
      <c r="C2" s="876"/>
      <c r="D2" s="876"/>
      <c r="E2" s="876"/>
      <c r="F2" s="876"/>
      <c r="G2" s="876"/>
      <c r="H2" s="876"/>
      <c r="I2" s="876"/>
      <c r="J2" s="876"/>
      <c r="K2" s="876"/>
      <c r="L2" s="876"/>
      <c r="M2" s="876"/>
      <c r="N2" s="876"/>
      <c r="O2" s="876"/>
      <c r="P2" s="876"/>
      <c r="Q2" s="876"/>
      <c r="R2" s="876"/>
      <c r="S2" s="876"/>
      <c r="T2" s="876"/>
      <c r="U2" s="876"/>
      <c r="V2" s="876"/>
      <c r="W2" s="876"/>
      <c r="X2" s="876"/>
      <c r="Y2" s="876"/>
      <c r="Z2" s="876"/>
      <c r="AA2" s="876"/>
      <c r="AB2" s="876"/>
      <c r="AC2" s="876"/>
      <c r="AD2" s="876"/>
      <c r="AE2" s="876"/>
      <c r="AF2" s="876"/>
      <c r="AG2" s="876"/>
      <c r="AH2" s="876"/>
      <c r="AI2" s="876"/>
      <c r="AJ2" s="876"/>
      <c r="AK2" s="876"/>
      <c r="AL2" s="876"/>
      <c r="AM2" s="876"/>
      <c r="AN2" s="876"/>
      <c r="AO2" s="876"/>
    </row>
    <row r="3" spans="1:41" x14ac:dyDescent="0.15">
      <c r="A3" s="876"/>
      <c r="B3" s="876"/>
      <c r="C3" s="876"/>
      <c r="D3" s="876"/>
      <c r="E3" s="876"/>
      <c r="F3" s="876"/>
      <c r="G3" s="876"/>
      <c r="H3" s="876"/>
      <c r="I3" s="876"/>
      <c r="J3" s="876"/>
      <c r="K3" s="876"/>
      <c r="L3" s="876"/>
      <c r="M3" s="876"/>
      <c r="N3" s="876"/>
      <c r="O3" s="876"/>
      <c r="P3" s="876"/>
      <c r="Q3" s="876"/>
      <c r="R3" s="876"/>
      <c r="S3" s="876"/>
      <c r="T3" s="876"/>
      <c r="U3" s="876"/>
      <c r="V3" s="876"/>
      <c r="W3" s="876"/>
      <c r="X3" s="876"/>
      <c r="Y3" s="876"/>
      <c r="Z3" s="876"/>
      <c r="AA3" s="876"/>
      <c r="AB3" s="876"/>
      <c r="AC3" s="876"/>
      <c r="AD3" s="876"/>
      <c r="AE3" s="876"/>
      <c r="AF3" s="876"/>
      <c r="AG3" s="876"/>
      <c r="AH3" s="876"/>
      <c r="AI3" s="876"/>
      <c r="AJ3" s="876"/>
      <c r="AK3" s="876"/>
      <c r="AL3" s="876"/>
      <c r="AM3" s="876"/>
      <c r="AN3" s="876"/>
      <c r="AO3" s="876"/>
    </row>
    <row r="4" spans="1:41" ht="13.5" customHeight="1" x14ac:dyDescent="0.15">
      <c r="A4" s="154"/>
      <c r="B4" s="154"/>
      <c r="C4" s="154"/>
      <c r="D4" s="154"/>
      <c r="E4" s="154"/>
      <c r="F4" s="154"/>
      <c r="G4" s="154"/>
      <c r="H4" s="154"/>
      <c r="I4" s="154"/>
      <c r="J4" s="154"/>
      <c r="K4" s="154"/>
      <c r="L4" s="154"/>
      <c r="M4" s="154"/>
      <c r="N4" s="154"/>
      <c r="O4" s="154"/>
      <c r="P4" s="154"/>
      <c r="Q4" s="154"/>
      <c r="R4" s="154"/>
      <c r="S4" s="154"/>
      <c r="T4" s="154"/>
      <c r="U4" s="153"/>
      <c r="V4" s="153"/>
      <c r="W4" s="153"/>
      <c r="X4" s="153"/>
      <c r="Y4" s="153"/>
      <c r="Z4" s="153"/>
      <c r="AA4" s="153"/>
      <c r="AB4" s="153"/>
      <c r="AC4" s="153"/>
      <c r="AD4" s="153"/>
      <c r="AE4" s="746">
        <f ca="1">TODAY()</f>
        <v>44218</v>
      </c>
      <c r="AF4" s="746"/>
      <c r="AG4" s="746"/>
      <c r="AH4" s="746"/>
      <c r="AI4" s="746"/>
      <c r="AJ4" s="746"/>
      <c r="AK4" s="746"/>
      <c r="AL4" s="746"/>
      <c r="AM4" s="746"/>
      <c r="AN4" s="746"/>
      <c r="AO4" s="746"/>
    </row>
    <row r="5" spans="1:41" ht="13.5" customHeight="1" thickBot="1" x14ac:dyDescent="0.2">
      <c r="A5" s="153" t="s">
        <v>123</v>
      </c>
      <c r="B5" s="154"/>
      <c r="C5" s="154"/>
      <c r="D5" s="154"/>
      <c r="E5" s="154"/>
      <c r="F5" s="154"/>
      <c r="G5" s="154"/>
      <c r="H5" s="154"/>
      <c r="I5" s="154"/>
      <c r="J5" s="154"/>
      <c r="K5" s="154"/>
      <c r="L5" s="154"/>
      <c r="M5" s="154"/>
      <c r="N5" s="154"/>
      <c r="O5" s="154"/>
      <c r="P5" s="154"/>
      <c r="Q5" s="154"/>
      <c r="R5" s="154"/>
      <c r="S5" s="154"/>
      <c r="T5" s="154"/>
      <c r="U5" s="153"/>
      <c r="V5" s="153"/>
      <c r="W5" s="153"/>
      <c r="X5" s="153"/>
      <c r="Y5" s="153"/>
      <c r="Z5" s="153"/>
      <c r="AA5" s="153"/>
      <c r="AB5" s="153"/>
      <c r="AC5" s="153"/>
      <c r="AD5" s="153"/>
      <c r="AE5" s="153"/>
      <c r="AF5" s="153"/>
      <c r="AG5" s="153"/>
      <c r="AH5" s="153"/>
      <c r="AI5" s="153"/>
      <c r="AJ5" s="153"/>
      <c r="AK5" s="153"/>
      <c r="AL5" s="153"/>
      <c r="AM5" s="153"/>
      <c r="AN5" s="153"/>
      <c r="AO5" s="153"/>
    </row>
    <row r="6" spans="1:41" x14ac:dyDescent="0.15">
      <c r="A6" s="153"/>
      <c r="B6" s="153"/>
      <c r="C6" s="153"/>
      <c r="D6" s="153"/>
      <c r="E6" s="153"/>
      <c r="F6" s="153"/>
      <c r="G6" s="153"/>
      <c r="H6" s="153"/>
      <c r="I6" s="153"/>
      <c r="J6" s="153"/>
      <c r="K6" s="153"/>
      <c r="L6" s="153"/>
      <c r="M6" s="153"/>
      <c r="N6" s="153"/>
      <c r="O6" s="153"/>
      <c r="P6" s="153"/>
      <c r="Q6" s="153"/>
      <c r="R6" s="153"/>
      <c r="S6" s="153"/>
      <c r="T6" s="153"/>
      <c r="U6" s="153"/>
      <c r="V6" s="153"/>
      <c r="W6" s="153"/>
      <c r="X6" s="877" t="s">
        <v>122</v>
      </c>
      <c r="Y6" s="878"/>
      <c r="Z6" s="878"/>
      <c r="AA6" s="878"/>
      <c r="AB6" s="878"/>
      <c r="AC6" s="878"/>
      <c r="AD6" s="879"/>
      <c r="AE6" s="750" t="s">
        <v>121</v>
      </c>
      <c r="AF6" s="751"/>
      <c r="AG6" s="751"/>
      <c r="AH6" s="751"/>
      <c r="AI6" s="752">
        <f>④第２号様式の２!F1</f>
        <v>0</v>
      </c>
      <c r="AJ6" s="752"/>
      <c r="AK6" s="752"/>
      <c r="AL6" s="752"/>
      <c r="AM6" s="752"/>
      <c r="AN6" s="751" t="s">
        <v>120</v>
      </c>
      <c r="AO6" s="753"/>
    </row>
    <row r="7" spans="1:41" x14ac:dyDescent="0.15">
      <c r="A7" s="153"/>
      <c r="B7" s="153"/>
      <c r="C7" s="153"/>
      <c r="D7" s="153"/>
      <c r="E7" s="153"/>
      <c r="F7" s="153"/>
      <c r="G7" s="153"/>
      <c r="H7" s="153"/>
      <c r="I7" s="153"/>
      <c r="J7" s="153"/>
      <c r="K7" s="153"/>
      <c r="L7" s="153"/>
      <c r="M7" s="153"/>
      <c r="N7" s="153"/>
      <c r="O7" s="153"/>
      <c r="P7" s="153"/>
      <c r="Q7" s="153"/>
      <c r="R7" s="153"/>
      <c r="S7" s="153"/>
      <c r="T7" s="153"/>
      <c r="U7" s="153"/>
      <c r="V7" s="153"/>
      <c r="W7" s="153"/>
      <c r="X7" s="893" t="s">
        <v>119</v>
      </c>
      <c r="Y7" s="894"/>
      <c r="Z7" s="894"/>
      <c r="AA7" s="894"/>
      <c r="AB7" s="894"/>
      <c r="AC7" s="894"/>
      <c r="AD7" s="895"/>
      <c r="AE7" s="896">
        <f>④第２号様式の２!E2</f>
        <v>0</v>
      </c>
      <c r="AF7" s="897"/>
      <c r="AG7" s="897"/>
      <c r="AH7" s="897"/>
      <c r="AI7" s="897"/>
      <c r="AJ7" s="897"/>
      <c r="AK7" s="897"/>
      <c r="AL7" s="897"/>
      <c r="AM7" s="897"/>
      <c r="AN7" s="897"/>
      <c r="AO7" s="898"/>
    </row>
    <row r="8" spans="1:41" x14ac:dyDescent="0.15">
      <c r="A8" s="153"/>
      <c r="B8" s="153"/>
      <c r="C8" s="153"/>
      <c r="D8" s="153"/>
      <c r="E8" s="153"/>
      <c r="F8" s="153"/>
      <c r="G8" s="153"/>
      <c r="H8" s="153"/>
      <c r="I8" s="153"/>
      <c r="J8" s="153"/>
      <c r="K8" s="153"/>
      <c r="L8" s="153"/>
      <c r="M8" s="153"/>
      <c r="N8" s="153"/>
      <c r="O8" s="153"/>
      <c r="P8" s="153"/>
      <c r="Q8" s="153"/>
      <c r="R8" s="153"/>
      <c r="S8" s="153"/>
      <c r="T8" s="153"/>
      <c r="U8" s="153"/>
      <c r="V8" s="153"/>
      <c r="W8" s="153"/>
      <c r="X8" s="893" t="s">
        <v>118</v>
      </c>
      <c r="Y8" s="894"/>
      <c r="Z8" s="894"/>
      <c r="AA8" s="894"/>
      <c r="AB8" s="894"/>
      <c r="AC8" s="894"/>
      <c r="AD8" s="895"/>
      <c r="AE8" s="899">
        <f>④第２号様式の２!E3</f>
        <v>0</v>
      </c>
      <c r="AF8" s="900"/>
      <c r="AG8" s="900"/>
      <c r="AH8" s="900"/>
      <c r="AI8" s="900"/>
      <c r="AJ8" s="900"/>
      <c r="AK8" s="900"/>
      <c r="AL8" s="900"/>
      <c r="AM8" s="900"/>
      <c r="AN8" s="900"/>
      <c r="AO8" s="901"/>
    </row>
    <row r="9" spans="1:41" x14ac:dyDescent="0.15">
      <c r="A9" s="153"/>
      <c r="B9" s="153"/>
      <c r="C9" s="153"/>
      <c r="D9" s="153"/>
      <c r="E9" s="153"/>
      <c r="F9" s="153"/>
      <c r="G9" s="153"/>
      <c r="H9" s="153"/>
      <c r="I9" s="153"/>
      <c r="J9" s="153"/>
      <c r="K9" s="153"/>
      <c r="L9" s="153"/>
      <c r="M9" s="153"/>
      <c r="N9" s="153"/>
      <c r="O9" s="153"/>
      <c r="P9" s="153"/>
      <c r="Q9" s="153"/>
      <c r="R9" s="153"/>
      <c r="S9" s="153"/>
      <c r="T9" s="153"/>
      <c r="U9" s="153"/>
      <c r="V9" s="153"/>
      <c r="W9" s="153"/>
      <c r="X9" s="893" t="s">
        <v>117</v>
      </c>
      <c r="Y9" s="894"/>
      <c r="Z9" s="894"/>
      <c r="AA9" s="894"/>
      <c r="AB9" s="894"/>
      <c r="AC9" s="894"/>
      <c r="AD9" s="895"/>
      <c r="AE9" s="902">
        <f>④第２号様式の２!E4</f>
        <v>0</v>
      </c>
      <c r="AF9" s="903"/>
      <c r="AG9" s="903"/>
      <c r="AH9" s="903"/>
      <c r="AI9" s="903"/>
      <c r="AJ9" s="903"/>
      <c r="AK9" s="903"/>
      <c r="AL9" s="903"/>
      <c r="AM9" s="903"/>
      <c r="AN9" s="903"/>
      <c r="AO9" s="904"/>
    </row>
    <row r="10" spans="1:41" ht="14.25" thickBot="1" x14ac:dyDescent="0.2">
      <c r="A10" s="153"/>
      <c r="B10" s="153"/>
      <c r="C10" s="153"/>
      <c r="D10" s="153"/>
      <c r="E10" s="153"/>
      <c r="F10" s="153"/>
      <c r="G10" s="153"/>
      <c r="H10" s="153"/>
      <c r="I10" s="153"/>
      <c r="J10" s="153"/>
      <c r="K10" s="153"/>
      <c r="L10" s="153"/>
      <c r="M10" s="153"/>
      <c r="N10" s="153"/>
      <c r="O10" s="153"/>
      <c r="P10" s="153"/>
      <c r="Q10" s="153"/>
      <c r="R10" s="153"/>
      <c r="S10" s="153"/>
      <c r="T10" s="153"/>
      <c r="U10" s="153"/>
      <c r="V10" s="153"/>
      <c r="W10" s="153"/>
      <c r="X10" s="915" t="s">
        <v>116</v>
      </c>
      <c r="Y10" s="916"/>
      <c r="Z10" s="916"/>
      <c r="AA10" s="916"/>
      <c r="AB10" s="916"/>
      <c r="AC10" s="916"/>
      <c r="AD10" s="917"/>
      <c r="AE10" s="918">
        <f>④第２号様式の２!E5</f>
        <v>0</v>
      </c>
      <c r="AF10" s="919"/>
      <c r="AG10" s="919"/>
      <c r="AH10" s="919"/>
      <c r="AI10" s="919"/>
      <c r="AJ10" s="919"/>
      <c r="AK10" s="919"/>
      <c r="AL10" s="919"/>
      <c r="AM10" s="919"/>
      <c r="AN10" s="919"/>
      <c r="AO10" s="120" t="s">
        <v>115</v>
      </c>
    </row>
    <row r="11" spans="1:41" ht="6" customHeight="1" x14ac:dyDescent="0.15">
      <c r="A11" s="153"/>
      <c r="B11" s="153"/>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row>
    <row r="12" spans="1:41" ht="45.75" customHeight="1" x14ac:dyDescent="0.15">
      <c r="A12" s="153"/>
      <c r="B12" s="153"/>
      <c r="C12" s="153"/>
      <c r="D12" s="153"/>
      <c r="E12" s="905" t="s">
        <v>114</v>
      </c>
      <c r="F12" s="905"/>
      <c r="G12" s="905"/>
      <c r="H12" s="905"/>
      <c r="I12" s="905"/>
      <c r="J12" s="905"/>
      <c r="K12" s="905"/>
      <c r="L12" s="905"/>
      <c r="M12" s="905"/>
      <c r="N12" s="905"/>
      <c r="O12" s="905"/>
      <c r="P12" s="905"/>
      <c r="Q12" s="905"/>
      <c r="R12" s="905"/>
      <c r="S12" s="905"/>
      <c r="T12" s="905"/>
      <c r="U12" s="905"/>
      <c r="V12" s="155"/>
      <c r="W12" s="905" t="s">
        <v>113</v>
      </c>
      <c r="X12" s="905"/>
      <c r="Y12" s="905"/>
      <c r="Z12" s="905"/>
      <c r="AA12" s="905"/>
      <c r="AB12" s="905"/>
      <c r="AC12" s="905"/>
      <c r="AD12" s="905"/>
      <c r="AE12" s="905"/>
      <c r="AF12" s="905"/>
      <c r="AG12" s="905"/>
      <c r="AH12" s="905"/>
      <c r="AI12" s="905"/>
      <c r="AJ12" s="905"/>
      <c r="AK12" s="905"/>
      <c r="AL12" s="905"/>
      <c r="AM12" s="905"/>
      <c r="AN12" s="905"/>
      <c r="AO12" s="155"/>
    </row>
    <row r="13" spans="1:41" ht="11.25" customHeight="1" x14ac:dyDescent="0.15">
      <c r="A13" s="906" t="s">
        <v>112</v>
      </c>
      <c r="B13" s="906"/>
      <c r="C13" s="920" t="s">
        <v>111</v>
      </c>
      <c r="D13" s="920"/>
      <c r="E13" s="921" t="s">
        <v>110</v>
      </c>
      <c r="F13" s="886"/>
      <c r="G13" s="887"/>
      <c r="H13" s="886" t="s">
        <v>109</v>
      </c>
      <c r="I13" s="886"/>
      <c r="J13" s="886"/>
      <c r="K13" s="887"/>
      <c r="L13" s="921" t="s">
        <v>107</v>
      </c>
      <c r="M13" s="886"/>
      <c r="N13" s="886"/>
      <c r="O13" s="886"/>
      <c r="P13" s="886"/>
      <c r="Q13" s="886"/>
      <c r="R13" s="886"/>
      <c r="S13" s="880" t="s">
        <v>108</v>
      </c>
      <c r="T13" s="881"/>
      <c r="U13" s="881"/>
      <c r="V13" s="881"/>
      <c r="W13" s="881"/>
      <c r="X13" s="881"/>
      <c r="Y13" s="881"/>
      <c r="Z13" s="882"/>
      <c r="AA13" s="886" t="s">
        <v>107</v>
      </c>
      <c r="AB13" s="886"/>
      <c r="AC13" s="886"/>
      <c r="AD13" s="886"/>
      <c r="AE13" s="886"/>
      <c r="AF13" s="886"/>
      <c r="AG13" s="887"/>
      <c r="AH13" s="890" t="s">
        <v>106</v>
      </c>
      <c r="AI13" s="881"/>
      <c r="AJ13" s="881"/>
      <c r="AK13" s="881"/>
      <c r="AL13" s="881"/>
      <c r="AM13" s="881"/>
      <c r="AN13" s="881"/>
      <c r="AO13" s="891"/>
    </row>
    <row r="14" spans="1:41" ht="11.25" customHeight="1" x14ac:dyDescent="0.15">
      <c r="A14" s="906"/>
      <c r="B14" s="906"/>
      <c r="C14" s="920"/>
      <c r="D14" s="920"/>
      <c r="E14" s="922"/>
      <c r="F14" s="923"/>
      <c r="G14" s="924"/>
      <c r="H14" s="923"/>
      <c r="I14" s="923"/>
      <c r="J14" s="923"/>
      <c r="K14" s="924"/>
      <c r="L14" s="925"/>
      <c r="M14" s="888"/>
      <c r="N14" s="888"/>
      <c r="O14" s="888"/>
      <c r="P14" s="888"/>
      <c r="Q14" s="888"/>
      <c r="R14" s="888"/>
      <c r="S14" s="883"/>
      <c r="T14" s="884"/>
      <c r="U14" s="884"/>
      <c r="V14" s="884"/>
      <c r="W14" s="884"/>
      <c r="X14" s="884"/>
      <c r="Y14" s="884"/>
      <c r="Z14" s="885"/>
      <c r="AA14" s="888"/>
      <c r="AB14" s="888"/>
      <c r="AC14" s="888"/>
      <c r="AD14" s="888"/>
      <c r="AE14" s="888"/>
      <c r="AF14" s="888"/>
      <c r="AG14" s="889"/>
      <c r="AH14" s="884"/>
      <c r="AI14" s="884"/>
      <c r="AJ14" s="884"/>
      <c r="AK14" s="884"/>
      <c r="AL14" s="884"/>
      <c r="AM14" s="884"/>
      <c r="AN14" s="884"/>
      <c r="AO14" s="892"/>
    </row>
    <row r="15" spans="1:41" ht="11.25" customHeight="1" x14ac:dyDescent="0.15">
      <c r="A15" s="906" t="s">
        <v>105</v>
      </c>
      <c r="B15" s="906"/>
      <c r="C15" s="926" t="s">
        <v>104</v>
      </c>
      <c r="D15" s="927"/>
      <c r="E15" s="930" t="s">
        <v>103</v>
      </c>
      <c r="F15" s="930"/>
      <c r="G15" s="930"/>
      <c r="H15" s="906" t="s">
        <v>102</v>
      </c>
      <c r="I15" s="906"/>
      <c r="J15" s="906"/>
      <c r="K15" s="931"/>
      <c r="L15" s="914"/>
      <c r="M15" s="871" t="s">
        <v>101</v>
      </c>
      <c r="N15" s="872" t="s">
        <v>93</v>
      </c>
      <c r="O15" s="871" t="s">
        <v>100</v>
      </c>
      <c r="P15" s="872" t="s">
        <v>95</v>
      </c>
      <c r="Q15" s="871" t="s">
        <v>99</v>
      </c>
      <c r="R15" s="873" t="s">
        <v>94</v>
      </c>
      <c r="S15" s="875" t="s">
        <v>96</v>
      </c>
      <c r="T15" s="875"/>
      <c r="U15" s="875"/>
      <c r="V15" s="875"/>
      <c r="W15" s="875"/>
      <c r="X15" s="875"/>
      <c r="Y15" s="875"/>
      <c r="Z15" s="932"/>
      <c r="AA15" s="871"/>
      <c r="AB15" s="871" t="s">
        <v>98</v>
      </c>
      <c r="AC15" s="872" t="s">
        <v>93</v>
      </c>
      <c r="AD15" s="871" t="s">
        <v>98</v>
      </c>
      <c r="AE15" s="872" t="s">
        <v>95</v>
      </c>
      <c r="AF15" s="871" t="s">
        <v>97</v>
      </c>
      <c r="AG15" s="873" t="s">
        <v>94</v>
      </c>
      <c r="AH15" s="874" t="s">
        <v>96</v>
      </c>
      <c r="AI15" s="875"/>
      <c r="AJ15" s="875"/>
      <c r="AK15" s="875"/>
      <c r="AL15" s="875"/>
      <c r="AM15" s="875"/>
      <c r="AN15" s="875"/>
      <c r="AO15" s="875"/>
    </row>
    <row r="16" spans="1:41" ht="11.25" customHeight="1" x14ac:dyDescent="0.15">
      <c r="A16" s="906"/>
      <c r="B16" s="906"/>
      <c r="C16" s="928"/>
      <c r="D16" s="929"/>
      <c r="E16" s="930"/>
      <c r="F16" s="930"/>
      <c r="G16" s="930"/>
      <c r="H16" s="906"/>
      <c r="I16" s="906"/>
      <c r="J16" s="906"/>
      <c r="K16" s="931"/>
      <c r="L16" s="914"/>
      <c r="M16" s="871"/>
      <c r="N16" s="872"/>
      <c r="O16" s="871"/>
      <c r="P16" s="872"/>
      <c r="Q16" s="871"/>
      <c r="R16" s="873"/>
      <c r="S16" s="875"/>
      <c r="T16" s="875"/>
      <c r="U16" s="875"/>
      <c r="V16" s="875"/>
      <c r="W16" s="875"/>
      <c r="X16" s="875"/>
      <c r="Y16" s="875"/>
      <c r="Z16" s="932"/>
      <c r="AA16" s="871"/>
      <c r="AB16" s="871"/>
      <c r="AC16" s="872"/>
      <c r="AD16" s="871"/>
      <c r="AE16" s="872"/>
      <c r="AF16" s="871"/>
      <c r="AG16" s="873"/>
      <c r="AH16" s="874"/>
      <c r="AI16" s="875"/>
      <c r="AJ16" s="875"/>
      <c r="AK16" s="875"/>
      <c r="AL16" s="875"/>
      <c r="AM16" s="875"/>
      <c r="AN16" s="875"/>
      <c r="AO16" s="875"/>
    </row>
    <row r="17" spans="1:41" ht="11.25" customHeight="1" x14ac:dyDescent="0.15">
      <c r="A17" s="906">
        <v>1</v>
      </c>
      <c r="B17" s="906"/>
      <c r="C17" s="907"/>
      <c r="D17" s="908"/>
      <c r="E17" s="911"/>
      <c r="F17" s="911"/>
      <c r="G17" s="911"/>
      <c r="H17" s="912"/>
      <c r="I17" s="912"/>
      <c r="J17" s="912"/>
      <c r="K17" s="913"/>
      <c r="L17" s="914"/>
      <c r="M17" s="871"/>
      <c r="N17" s="872" t="s">
        <v>93</v>
      </c>
      <c r="O17" s="871"/>
      <c r="P17" s="872" t="s">
        <v>95</v>
      </c>
      <c r="Q17" s="871"/>
      <c r="R17" s="873" t="s">
        <v>94</v>
      </c>
      <c r="S17" s="875"/>
      <c r="T17" s="875"/>
      <c r="U17" s="875"/>
      <c r="V17" s="875"/>
      <c r="W17" s="875"/>
      <c r="X17" s="875"/>
      <c r="Y17" s="875"/>
      <c r="Z17" s="932"/>
      <c r="AA17" s="871"/>
      <c r="AB17" s="871"/>
      <c r="AC17" s="872" t="s">
        <v>93</v>
      </c>
      <c r="AD17" s="871"/>
      <c r="AE17" s="872" t="s">
        <v>95</v>
      </c>
      <c r="AF17" s="871"/>
      <c r="AG17" s="873" t="s">
        <v>94</v>
      </c>
      <c r="AH17" s="874"/>
      <c r="AI17" s="875"/>
      <c r="AJ17" s="875"/>
      <c r="AK17" s="875"/>
      <c r="AL17" s="875"/>
      <c r="AM17" s="875"/>
      <c r="AN17" s="875"/>
      <c r="AO17" s="875"/>
    </row>
    <row r="18" spans="1:41" ht="11.25" customHeight="1" x14ac:dyDescent="0.15">
      <c r="A18" s="906"/>
      <c r="B18" s="906"/>
      <c r="C18" s="909"/>
      <c r="D18" s="910"/>
      <c r="E18" s="911"/>
      <c r="F18" s="911"/>
      <c r="G18" s="911"/>
      <c r="H18" s="912"/>
      <c r="I18" s="912"/>
      <c r="J18" s="912"/>
      <c r="K18" s="913"/>
      <c r="L18" s="914"/>
      <c r="M18" s="871"/>
      <c r="N18" s="872"/>
      <c r="O18" s="871"/>
      <c r="P18" s="872"/>
      <c r="Q18" s="871"/>
      <c r="R18" s="873"/>
      <c r="S18" s="875"/>
      <c r="T18" s="875"/>
      <c r="U18" s="875"/>
      <c r="V18" s="875"/>
      <c r="W18" s="875"/>
      <c r="X18" s="875"/>
      <c r="Y18" s="875"/>
      <c r="Z18" s="932"/>
      <c r="AA18" s="871"/>
      <c r="AB18" s="871"/>
      <c r="AC18" s="872"/>
      <c r="AD18" s="871"/>
      <c r="AE18" s="872"/>
      <c r="AF18" s="871"/>
      <c r="AG18" s="873"/>
      <c r="AH18" s="874"/>
      <c r="AI18" s="875"/>
      <c r="AJ18" s="875"/>
      <c r="AK18" s="875"/>
      <c r="AL18" s="875"/>
      <c r="AM18" s="875"/>
      <c r="AN18" s="875"/>
      <c r="AO18" s="875"/>
    </row>
    <row r="19" spans="1:41" ht="11.25" customHeight="1" x14ac:dyDescent="0.15">
      <c r="A19" s="906">
        <v>2</v>
      </c>
      <c r="B19" s="906"/>
      <c r="C19" s="907"/>
      <c r="D19" s="908"/>
      <c r="E19" s="911"/>
      <c r="F19" s="911"/>
      <c r="G19" s="911"/>
      <c r="H19" s="912"/>
      <c r="I19" s="912"/>
      <c r="J19" s="912"/>
      <c r="K19" s="913"/>
      <c r="L19" s="914"/>
      <c r="M19" s="871"/>
      <c r="N19" s="872" t="s">
        <v>93</v>
      </c>
      <c r="O19" s="871"/>
      <c r="P19" s="872" t="s">
        <v>95</v>
      </c>
      <c r="Q19" s="871"/>
      <c r="R19" s="873" t="s">
        <v>94</v>
      </c>
      <c r="S19" s="875"/>
      <c r="T19" s="875"/>
      <c r="U19" s="875"/>
      <c r="V19" s="875"/>
      <c r="W19" s="875"/>
      <c r="X19" s="875"/>
      <c r="Y19" s="875"/>
      <c r="Z19" s="932"/>
      <c r="AA19" s="871"/>
      <c r="AB19" s="871"/>
      <c r="AC19" s="872" t="s">
        <v>93</v>
      </c>
      <c r="AD19" s="871"/>
      <c r="AE19" s="872" t="s">
        <v>95</v>
      </c>
      <c r="AF19" s="871"/>
      <c r="AG19" s="873" t="s">
        <v>94</v>
      </c>
      <c r="AH19" s="874"/>
      <c r="AI19" s="875"/>
      <c r="AJ19" s="875"/>
      <c r="AK19" s="875"/>
      <c r="AL19" s="875"/>
      <c r="AM19" s="875"/>
      <c r="AN19" s="875"/>
      <c r="AO19" s="875"/>
    </row>
    <row r="20" spans="1:41" ht="11.25" customHeight="1" x14ac:dyDescent="0.15">
      <c r="A20" s="906"/>
      <c r="B20" s="906"/>
      <c r="C20" s="909"/>
      <c r="D20" s="910"/>
      <c r="E20" s="911"/>
      <c r="F20" s="911"/>
      <c r="G20" s="911"/>
      <c r="H20" s="912"/>
      <c r="I20" s="912"/>
      <c r="J20" s="912"/>
      <c r="K20" s="913"/>
      <c r="L20" s="914"/>
      <c r="M20" s="871"/>
      <c r="N20" s="872"/>
      <c r="O20" s="871"/>
      <c r="P20" s="872"/>
      <c r="Q20" s="871"/>
      <c r="R20" s="873"/>
      <c r="S20" s="875"/>
      <c r="T20" s="875"/>
      <c r="U20" s="875"/>
      <c r="V20" s="875"/>
      <c r="W20" s="875"/>
      <c r="X20" s="875"/>
      <c r="Y20" s="875"/>
      <c r="Z20" s="932"/>
      <c r="AA20" s="871"/>
      <c r="AB20" s="871"/>
      <c r="AC20" s="872"/>
      <c r="AD20" s="871"/>
      <c r="AE20" s="872"/>
      <c r="AF20" s="871"/>
      <c r="AG20" s="873"/>
      <c r="AH20" s="874"/>
      <c r="AI20" s="875"/>
      <c r="AJ20" s="875"/>
      <c r="AK20" s="875"/>
      <c r="AL20" s="875"/>
      <c r="AM20" s="875"/>
      <c r="AN20" s="875"/>
      <c r="AO20" s="875"/>
    </row>
    <row r="21" spans="1:41" ht="11.25" customHeight="1" x14ac:dyDescent="0.15">
      <c r="A21" s="906">
        <v>3</v>
      </c>
      <c r="B21" s="906"/>
      <c r="C21" s="907"/>
      <c r="D21" s="908"/>
      <c r="E21" s="911"/>
      <c r="F21" s="911"/>
      <c r="G21" s="911"/>
      <c r="H21" s="912"/>
      <c r="I21" s="912"/>
      <c r="J21" s="912"/>
      <c r="K21" s="913"/>
      <c r="L21" s="914"/>
      <c r="M21" s="871"/>
      <c r="N21" s="872" t="s">
        <v>93</v>
      </c>
      <c r="O21" s="871"/>
      <c r="P21" s="872" t="s">
        <v>95</v>
      </c>
      <c r="Q21" s="871"/>
      <c r="R21" s="873" t="s">
        <v>94</v>
      </c>
      <c r="S21" s="875"/>
      <c r="T21" s="875"/>
      <c r="U21" s="875"/>
      <c r="V21" s="875"/>
      <c r="W21" s="875"/>
      <c r="X21" s="875"/>
      <c r="Y21" s="875"/>
      <c r="Z21" s="932"/>
      <c r="AA21" s="871"/>
      <c r="AB21" s="871"/>
      <c r="AC21" s="872" t="s">
        <v>93</v>
      </c>
      <c r="AD21" s="871"/>
      <c r="AE21" s="872" t="s">
        <v>95</v>
      </c>
      <c r="AF21" s="871"/>
      <c r="AG21" s="873" t="s">
        <v>94</v>
      </c>
      <c r="AH21" s="874"/>
      <c r="AI21" s="875"/>
      <c r="AJ21" s="875"/>
      <c r="AK21" s="875"/>
      <c r="AL21" s="875"/>
      <c r="AM21" s="875"/>
      <c r="AN21" s="875"/>
      <c r="AO21" s="875"/>
    </row>
    <row r="22" spans="1:41" ht="11.25" customHeight="1" x14ac:dyDescent="0.15">
      <c r="A22" s="906"/>
      <c r="B22" s="906"/>
      <c r="C22" s="909"/>
      <c r="D22" s="910"/>
      <c r="E22" s="911"/>
      <c r="F22" s="911"/>
      <c r="G22" s="911"/>
      <c r="H22" s="912"/>
      <c r="I22" s="912"/>
      <c r="J22" s="912"/>
      <c r="K22" s="913"/>
      <c r="L22" s="914"/>
      <c r="M22" s="871"/>
      <c r="N22" s="872"/>
      <c r="O22" s="871"/>
      <c r="P22" s="872"/>
      <c r="Q22" s="871"/>
      <c r="R22" s="873"/>
      <c r="S22" s="875"/>
      <c r="T22" s="875"/>
      <c r="U22" s="875"/>
      <c r="V22" s="875"/>
      <c r="W22" s="875"/>
      <c r="X22" s="875"/>
      <c r="Y22" s="875"/>
      <c r="Z22" s="932"/>
      <c r="AA22" s="871"/>
      <c r="AB22" s="871"/>
      <c r="AC22" s="872"/>
      <c r="AD22" s="871"/>
      <c r="AE22" s="872"/>
      <c r="AF22" s="871"/>
      <c r="AG22" s="873"/>
      <c r="AH22" s="874"/>
      <c r="AI22" s="875"/>
      <c r="AJ22" s="875"/>
      <c r="AK22" s="875"/>
      <c r="AL22" s="875"/>
      <c r="AM22" s="875"/>
      <c r="AN22" s="875"/>
      <c r="AO22" s="875"/>
    </row>
    <row r="23" spans="1:41" ht="11.25" customHeight="1" x14ac:dyDescent="0.15">
      <c r="A23" s="906">
        <v>4</v>
      </c>
      <c r="B23" s="906"/>
      <c r="C23" s="907"/>
      <c r="D23" s="908"/>
      <c r="E23" s="911"/>
      <c r="F23" s="911"/>
      <c r="G23" s="911"/>
      <c r="H23" s="912"/>
      <c r="I23" s="912"/>
      <c r="J23" s="912"/>
      <c r="K23" s="913"/>
      <c r="L23" s="914"/>
      <c r="M23" s="871"/>
      <c r="N23" s="872" t="s">
        <v>93</v>
      </c>
      <c r="O23" s="871"/>
      <c r="P23" s="872" t="s">
        <v>92</v>
      </c>
      <c r="Q23" s="871"/>
      <c r="R23" s="873" t="s">
        <v>91</v>
      </c>
      <c r="S23" s="875"/>
      <c r="T23" s="875"/>
      <c r="U23" s="875"/>
      <c r="V23" s="875"/>
      <c r="W23" s="875"/>
      <c r="X23" s="875"/>
      <c r="Y23" s="875"/>
      <c r="Z23" s="932"/>
      <c r="AA23" s="871"/>
      <c r="AB23" s="871"/>
      <c r="AC23" s="872" t="s">
        <v>93</v>
      </c>
      <c r="AD23" s="871"/>
      <c r="AE23" s="872" t="s">
        <v>92</v>
      </c>
      <c r="AF23" s="871"/>
      <c r="AG23" s="873" t="s">
        <v>91</v>
      </c>
      <c r="AH23" s="874"/>
      <c r="AI23" s="875"/>
      <c r="AJ23" s="875"/>
      <c r="AK23" s="875"/>
      <c r="AL23" s="875"/>
      <c r="AM23" s="875"/>
      <c r="AN23" s="875"/>
      <c r="AO23" s="875"/>
    </row>
    <row r="24" spans="1:41" ht="11.25" customHeight="1" x14ac:dyDescent="0.15">
      <c r="A24" s="906"/>
      <c r="B24" s="906"/>
      <c r="C24" s="909"/>
      <c r="D24" s="910"/>
      <c r="E24" s="911"/>
      <c r="F24" s="911"/>
      <c r="G24" s="911"/>
      <c r="H24" s="912"/>
      <c r="I24" s="912"/>
      <c r="J24" s="912"/>
      <c r="K24" s="913"/>
      <c r="L24" s="914"/>
      <c r="M24" s="871"/>
      <c r="N24" s="872"/>
      <c r="O24" s="871"/>
      <c r="P24" s="872"/>
      <c r="Q24" s="871"/>
      <c r="R24" s="873"/>
      <c r="S24" s="875"/>
      <c r="T24" s="875"/>
      <c r="U24" s="875"/>
      <c r="V24" s="875"/>
      <c r="W24" s="875"/>
      <c r="X24" s="875"/>
      <c r="Y24" s="875"/>
      <c r="Z24" s="932"/>
      <c r="AA24" s="871"/>
      <c r="AB24" s="871"/>
      <c r="AC24" s="872"/>
      <c r="AD24" s="871"/>
      <c r="AE24" s="872"/>
      <c r="AF24" s="871"/>
      <c r="AG24" s="873"/>
      <c r="AH24" s="874"/>
      <c r="AI24" s="875"/>
      <c r="AJ24" s="875"/>
      <c r="AK24" s="875"/>
      <c r="AL24" s="875"/>
      <c r="AM24" s="875"/>
      <c r="AN24" s="875"/>
      <c r="AO24" s="875"/>
    </row>
    <row r="25" spans="1:41" ht="11.25" customHeight="1" x14ac:dyDescent="0.15">
      <c r="A25" s="906">
        <v>5</v>
      </c>
      <c r="B25" s="906"/>
      <c r="C25" s="907"/>
      <c r="D25" s="908"/>
      <c r="E25" s="911"/>
      <c r="F25" s="911"/>
      <c r="G25" s="911"/>
      <c r="H25" s="912"/>
      <c r="I25" s="912"/>
      <c r="J25" s="912"/>
      <c r="K25" s="913"/>
      <c r="L25" s="914"/>
      <c r="M25" s="871"/>
      <c r="N25" s="872" t="s">
        <v>93</v>
      </c>
      <c r="O25" s="871"/>
      <c r="P25" s="872" t="s">
        <v>92</v>
      </c>
      <c r="Q25" s="871"/>
      <c r="R25" s="873" t="s">
        <v>91</v>
      </c>
      <c r="S25" s="875"/>
      <c r="T25" s="875"/>
      <c r="U25" s="875"/>
      <c r="V25" s="875"/>
      <c r="W25" s="875"/>
      <c r="X25" s="875"/>
      <c r="Y25" s="875"/>
      <c r="Z25" s="932"/>
      <c r="AA25" s="871"/>
      <c r="AB25" s="871"/>
      <c r="AC25" s="872" t="s">
        <v>93</v>
      </c>
      <c r="AD25" s="871"/>
      <c r="AE25" s="872" t="s">
        <v>92</v>
      </c>
      <c r="AF25" s="871"/>
      <c r="AG25" s="873" t="s">
        <v>91</v>
      </c>
      <c r="AH25" s="874"/>
      <c r="AI25" s="875"/>
      <c r="AJ25" s="875"/>
      <c r="AK25" s="875"/>
      <c r="AL25" s="875"/>
      <c r="AM25" s="875"/>
      <c r="AN25" s="875"/>
      <c r="AO25" s="875"/>
    </row>
    <row r="26" spans="1:41" ht="11.25" customHeight="1" x14ac:dyDescent="0.15">
      <c r="A26" s="906"/>
      <c r="B26" s="906"/>
      <c r="C26" s="909"/>
      <c r="D26" s="910"/>
      <c r="E26" s="911"/>
      <c r="F26" s="911"/>
      <c r="G26" s="911"/>
      <c r="H26" s="912"/>
      <c r="I26" s="912"/>
      <c r="J26" s="912"/>
      <c r="K26" s="913"/>
      <c r="L26" s="914"/>
      <c r="M26" s="871"/>
      <c r="N26" s="872"/>
      <c r="O26" s="871"/>
      <c r="P26" s="872"/>
      <c r="Q26" s="871"/>
      <c r="R26" s="873"/>
      <c r="S26" s="875"/>
      <c r="T26" s="875"/>
      <c r="U26" s="875"/>
      <c r="V26" s="875"/>
      <c r="W26" s="875"/>
      <c r="X26" s="875"/>
      <c r="Y26" s="875"/>
      <c r="Z26" s="932"/>
      <c r="AA26" s="871"/>
      <c r="AB26" s="871"/>
      <c r="AC26" s="872"/>
      <c r="AD26" s="871"/>
      <c r="AE26" s="872"/>
      <c r="AF26" s="871"/>
      <c r="AG26" s="873"/>
      <c r="AH26" s="874"/>
      <c r="AI26" s="875"/>
      <c r="AJ26" s="875"/>
      <c r="AK26" s="875"/>
      <c r="AL26" s="875"/>
      <c r="AM26" s="875"/>
      <c r="AN26" s="875"/>
      <c r="AO26" s="875"/>
    </row>
    <row r="27" spans="1:41" ht="11.25" customHeight="1" x14ac:dyDescent="0.15">
      <c r="A27" s="906">
        <v>6</v>
      </c>
      <c r="B27" s="906"/>
      <c r="C27" s="907"/>
      <c r="D27" s="908"/>
      <c r="E27" s="911"/>
      <c r="F27" s="911"/>
      <c r="G27" s="911"/>
      <c r="H27" s="912"/>
      <c r="I27" s="912"/>
      <c r="J27" s="912"/>
      <c r="K27" s="913"/>
      <c r="L27" s="914"/>
      <c r="M27" s="871"/>
      <c r="N27" s="872" t="s">
        <v>93</v>
      </c>
      <c r="O27" s="871"/>
      <c r="P27" s="872" t="s">
        <v>92</v>
      </c>
      <c r="Q27" s="871"/>
      <c r="R27" s="873" t="s">
        <v>91</v>
      </c>
      <c r="S27" s="875"/>
      <c r="T27" s="875"/>
      <c r="U27" s="875"/>
      <c r="V27" s="875"/>
      <c r="W27" s="875"/>
      <c r="X27" s="875"/>
      <c r="Y27" s="875"/>
      <c r="Z27" s="932"/>
      <c r="AA27" s="871"/>
      <c r="AB27" s="871"/>
      <c r="AC27" s="872" t="s">
        <v>93</v>
      </c>
      <c r="AD27" s="871"/>
      <c r="AE27" s="872" t="s">
        <v>92</v>
      </c>
      <c r="AF27" s="871"/>
      <c r="AG27" s="873" t="s">
        <v>91</v>
      </c>
      <c r="AH27" s="874"/>
      <c r="AI27" s="875"/>
      <c r="AJ27" s="875"/>
      <c r="AK27" s="875"/>
      <c r="AL27" s="875"/>
      <c r="AM27" s="875"/>
      <c r="AN27" s="875"/>
      <c r="AO27" s="875"/>
    </row>
    <row r="28" spans="1:41" ht="11.25" customHeight="1" x14ac:dyDescent="0.15">
      <c r="A28" s="906"/>
      <c r="B28" s="906"/>
      <c r="C28" s="909"/>
      <c r="D28" s="910"/>
      <c r="E28" s="911"/>
      <c r="F28" s="911"/>
      <c r="G28" s="911"/>
      <c r="H28" s="912"/>
      <c r="I28" s="912"/>
      <c r="J28" s="912"/>
      <c r="K28" s="913"/>
      <c r="L28" s="914"/>
      <c r="M28" s="871"/>
      <c r="N28" s="872"/>
      <c r="O28" s="871"/>
      <c r="P28" s="872"/>
      <c r="Q28" s="871"/>
      <c r="R28" s="873"/>
      <c r="S28" s="875"/>
      <c r="T28" s="875"/>
      <c r="U28" s="875"/>
      <c r="V28" s="875"/>
      <c r="W28" s="875"/>
      <c r="X28" s="875"/>
      <c r="Y28" s="875"/>
      <c r="Z28" s="932"/>
      <c r="AA28" s="871"/>
      <c r="AB28" s="871"/>
      <c r="AC28" s="872"/>
      <c r="AD28" s="871"/>
      <c r="AE28" s="872"/>
      <c r="AF28" s="871"/>
      <c r="AG28" s="873"/>
      <c r="AH28" s="874"/>
      <c r="AI28" s="875"/>
      <c r="AJ28" s="875"/>
      <c r="AK28" s="875"/>
      <c r="AL28" s="875"/>
      <c r="AM28" s="875"/>
      <c r="AN28" s="875"/>
      <c r="AO28" s="875"/>
    </row>
    <row r="29" spans="1:41" ht="11.25" customHeight="1" x14ac:dyDescent="0.15">
      <c r="A29" s="906">
        <v>7</v>
      </c>
      <c r="B29" s="906"/>
      <c r="C29" s="907"/>
      <c r="D29" s="908"/>
      <c r="E29" s="911"/>
      <c r="F29" s="911"/>
      <c r="G29" s="911"/>
      <c r="H29" s="912"/>
      <c r="I29" s="912"/>
      <c r="J29" s="912"/>
      <c r="K29" s="913"/>
      <c r="L29" s="914"/>
      <c r="M29" s="871"/>
      <c r="N29" s="872" t="s">
        <v>93</v>
      </c>
      <c r="O29" s="871"/>
      <c r="P29" s="872" t="s">
        <v>92</v>
      </c>
      <c r="Q29" s="871"/>
      <c r="R29" s="873" t="s">
        <v>91</v>
      </c>
      <c r="S29" s="875"/>
      <c r="T29" s="875"/>
      <c r="U29" s="875"/>
      <c r="V29" s="875"/>
      <c r="W29" s="875"/>
      <c r="X29" s="875"/>
      <c r="Y29" s="875"/>
      <c r="Z29" s="932"/>
      <c r="AA29" s="871"/>
      <c r="AB29" s="871"/>
      <c r="AC29" s="872" t="s">
        <v>93</v>
      </c>
      <c r="AD29" s="871"/>
      <c r="AE29" s="872" t="s">
        <v>92</v>
      </c>
      <c r="AF29" s="871"/>
      <c r="AG29" s="873" t="s">
        <v>91</v>
      </c>
      <c r="AH29" s="874"/>
      <c r="AI29" s="875"/>
      <c r="AJ29" s="875"/>
      <c r="AK29" s="875"/>
      <c r="AL29" s="875"/>
      <c r="AM29" s="875"/>
      <c r="AN29" s="875"/>
      <c r="AO29" s="875"/>
    </row>
    <row r="30" spans="1:41" ht="11.25" customHeight="1" x14ac:dyDescent="0.15">
      <c r="A30" s="906"/>
      <c r="B30" s="906"/>
      <c r="C30" s="909"/>
      <c r="D30" s="910"/>
      <c r="E30" s="911"/>
      <c r="F30" s="911"/>
      <c r="G30" s="911"/>
      <c r="H30" s="912"/>
      <c r="I30" s="912"/>
      <c r="J30" s="912"/>
      <c r="K30" s="913"/>
      <c r="L30" s="914"/>
      <c r="M30" s="871"/>
      <c r="N30" s="872"/>
      <c r="O30" s="871"/>
      <c r="P30" s="872"/>
      <c r="Q30" s="871"/>
      <c r="R30" s="873"/>
      <c r="S30" s="875"/>
      <c r="T30" s="875"/>
      <c r="U30" s="875"/>
      <c r="V30" s="875"/>
      <c r="W30" s="875"/>
      <c r="X30" s="875"/>
      <c r="Y30" s="875"/>
      <c r="Z30" s="932"/>
      <c r="AA30" s="871"/>
      <c r="AB30" s="871"/>
      <c r="AC30" s="872"/>
      <c r="AD30" s="871"/>
      <c r="AE30" s="872"/>
      <c r="AF30" s="871"/>
      <c r="AG30" s="873"/>
      <c r="AH30" s="874"/>
      <c r="AI30" s="875"/>
      <c r="AJ30" s="875"/>
      <c r="AK30" s="875"/>
      <c r="AL30" s="875"/>
      <c r="AM30" s="875"/>
      <c r="AN30" s="875"/>
      <c r="AO30" s="875"/>
    </row>
    <row r="31" spans="1:41" ht="11.25" customHeight="1" x14ac:dyDescent="0.15">
      <c r="A31" s="906">
        <v>8</v>
      </c>
      <c r="B31" s="906"/>
      <c r="C31" s="907"/>
      <c r="D31" s="908"/>
      <c r="E31" s="911"/>
      <c r="F31" s="911"/>
      <c r="G31" s="911"/>
      <c r="H31" s="912"/>
      <c r="I31" s="912"/>
      <c r="J31" s="912"/>
      <c r="K31" s="913"/>
      <c r="L31" s="914"/>
      <c r="M31" s="871"/>
      <c r="N31" s="872" t="s">
        <v>93</v>
      </c>
      <c r="O31" s="871"/>
      <c r="P31" s="872" t="s">
        <v>92</v>
      </c>
      <c r="Q31" s="871"/>
      <c r="R31" s="873" t="s">
        <v>91</v>
      </c>
      <c r="S31" s="875"/>
      <c r="T31" s="875"/>
      <c r="U31" s="875"/>
      <c r="V31" s="875"/>
      <c r="W31" s="875"/>
      <c r="X31" s="875"/>
      <c r="Y31" s="875"/>
      <c r="Z31" s="932"/>
      <c r="AA31" s="871"/>
      <c r="AB31" s="871"/>
      <c r="AC31" s="872" t="s">
        <v>93</v>
      </c>
      <c r="AD31" s="871"/>
      <c r="AE31" s="872" t="s">
        <v>92</v>
      </c>
      <c r="AF31" s="871"/>
      <c r="AG31" s="873" t="s">
        <v>91</v>
      </c>
      <c r="AH31" s="874"/>
      <c r="AI31" s="875"/>
      <c r="AJ31" s="875"/>
      <c r="AK31" s="875"/>
      <c r="AL31" s="875"/>
      <c r="AM31" s="875"/>
      <c r="AN31" s="875"/>
      <c r="AO31" s="875"/>
    </row>
    <row r="32" spans="1:41" ht="11.25" customHeight="1" x14ac:dyDescent="0.15">
      <c r="A32" s="906"/>
      <c r="B32" s="906"/>
      <c r="C32" s="909"/>
      <c r="D32" s="910"/>
      <c r="E32" s="911"/>
      <c r="F32" s="911"/>
      <c r="G32" s="911"/>
      <c r="H32" s="912"/>
      <c r="I32" s="912"/>
      <c r="J32" s="912"/>
      <c r="K32" s="913"/>
      <c r="L32" s="914"/>
      <c r="M32" s="871"/>
      <c r="N32" s="872"/>
      <c r="O32" s="871"/>
      <c r="P32" s="872"/>
      <c r="Q32" s="871"/>
      <c r="R32" s="873"/>
      <c r="S32" s="875"/>
      <c r="T32" s="875"/>
      <c r="U32" s="875"/>
      <c r="V32" s="875"/>
      <c r="W32" s="875"/>
      <c r="X32" s="875"/>
      <c r="Y32" s="875"/>
      <c r="Z32" s="932"/>
      <c r="AA32" s="871"/>
      <c r="AB32" s="871"/>
      <c r="AC32" s="872"/>
      <c r="AD32" s="871"/>
      <c r="AE32" s="872"/>
      <c r="AF32" s="871"/>
      <c r="AG32" s="873"/>
      <c r="AH32" s="874"/>
      <c r="AI32" s="875"/>
      <c r="AJ32" s="875"/>
      <c r="AK32" s="875"/>
      <c r="AL32" s="875"/>
      <c r="AM32" s="875"/>
      <c r="AN32" s="875"/>
      <c r="AO32" s="875"/>
    </row>
    <row r="33" spans="1:41" ht="11.25" customHeight="1" x14ac:dyDescent="0.15">
      <c r="A33" s="906">
        <v>9</v>
      </c>
      <c r="B33" s="906"/>
      <c r="C33" s="907"/>
      <c r="D33" s="908"/>
      <c r="E33" s="911"/>
      <c r="F33" s="911"/>
      <c r="G33" s="911"/>
      <c r="H33" s="912"/>
      <c r="I33" s="912"/>
      <c r="J33" s="912"/>
      <c r="K33" s="913"/>
      <c r="L33" s="914"/>
      <c r="M33" s="871"/>
      <c r="N33" s="872" t="s">
        <v>93</v>
      </c>
      <c r="O33" s="871"/>
      <c r="P33" s="872" t="s">
        <v>92</v>
      </c>
      <c r="Q33" s="871"/>
      <c r="R33" s="873" t="s">
        <v>91</v>
      </c>
      <c r="S33" s="875"/>
      <c r="T33" s="875"/>
      <c r="U33" s="875"/>
      <c r="V33" s="875"/>
      <c r="W33" s="875"/>
      <c r="X33" s="875"/>
      <c r="Y33" s="875"/>
      <c r="Z33" s="932"/>
      <c r="AA33" s="871"/>
      <c r="AB33" s="871"/>
      <c r="AC33" s="872" t="s">
        <v>93</v>
      </c>
      <c r="AD33" s="871"/>
      <c r="AE33" s="872" t="s">
        <v>92</v>
      </c>
      <c r="AF33" s="871"/>
      <c r="AG33" s="873" t="s">
        <v>91</v>
      </c>
      <c r="AH33" s="874"/>
      <c r="AI33" s="875"/>
      <c r="AJ33" s="875"/>
      <c r="AK33" s="875"/>
      <c r="AL33" s="875"/>
      <c r="AM33" s="875"/>
      <c r="AN33" s="875"/>
      <c r="AO33" s="875"/>
    </row>
    <row r="34" spans="1:41" ht="11.25" customHeight="1" x14ac:dyDescent="0.15">
      <c r="A34" s="906"/>
      <c r="B34" s="906"/>
      <c r="C34" s="909"/>
      <c r="D34" s="910"/>
      <c r="E34" s="911"/>
      <c r="F34" s="911"/>
      <c r="G34" s="911"/>
      <c r="H34" s="912"/>
      <c r="I34" s="912"/>
      <c r="J34" s="912"/>
      <c r="K34" s="913"/>
      <c r="L34" s="914"/>
      <c r="M34" s="871"/>
      <c r="N34" s="872"/>
      <c r="O34" s="871"/>
      <c r="P34" s="872"/>
      <c r="Q34" s="871"/>
      <c r="R34" s="873"/>
      <c r="S34" s="875"/>
      <c r="T34" s="875"/>
      <c r="U34" s="875"/>
      <c r="V34" s="875"/>
      <c r="W34" s="875"/>
      <c r="X34" s="875"/>
      <c r="Y34" s="875"/>
      <c r="Z34" s="932"/>
      <c r="AA34" s="871"/>
      <c r="AB34" s="871"/>
      <c r="AC34" s="872"/>
      <c r="AD34" s="871"/>
      <c r="AE34" s="872"/>
      <c r="AF34" s="871"/>
      <c r="AG34" s="873"/>
      <c r="AH34" s="874"/>
      <c r="AI34" s="875"/>
      <c r="AJ34" s="875"/>
      <c r="AK34" s="875"/>
      <c r="AL34" s="875"/>
      <c r="AM34" s="875"/>
      <c r="AN34" s="875"/>
      <c r="AO34" s="875"/>
    </row>
    <row r="35" spans="1:41" ht="11.25" customHeight="1" x14ac:dyDescent="0.15">
      <c r="A35" s="906">
        <v>10</v>
      </c>
      <c r="B35" s="906"/>
      <c r="C35" s="907"/>
      <c r="D35" s="908"/>
      <c r="E35" s="911"/>
      <c r="F35" s="911"/>
      <c r="G35" s="911"/>
      <c r="H35" s="912"/>
      <c r="I35" s="912"/>
      <c r="J35" s="912"/>
      <c r="K35" s="913"/>
      <c r="L35" s="914"/>
      <c r="M35" s="871"/>
      <c r="N35" s="872" t="s">
        <v>93</v>
      </c>
      <c r="O35" s="871"/>
      <c r="P35" s="872" t="s">
        <v>92</v>
      </c>
      <c r="Q35" s="871"/>
      <c r="R35" s="873" t="s">
        <v>91</v>
      </c>
      <c r="S35" s="875"/>
      <c r="T35" s="875"/>
      <c r="U35" s="875"/>
      <c r="V35" s="875"/>
      <c r="W35" s="875"/>
      <c r="X35" s="875"/>
      <c r="Y35" s="875"/>
      <c r="Z35" s="932"/>
      <c r="AA35" s="871"/>
      <c r="AB35" s="871"/>
      <c r="AC35" s="872" t="s">
        <v>93</v>
      </c>
      <c r="AD35" s="871"/>
      <c r="AE35" s="872" t="s">
        <v>92</v>
      </c>
      <c r="AF35" s="871"/>
      <c r="AG35" s="873" t="s">
        <v>91</v>
      </c>
      <c r="AH35" s="874"/>
      <c r="AI35" s="875"/>
      <c r="AJ35" s="875"/>
      <c r="AK35" s="875"/>
      <c r="AL35" s="875"/>
      <c r="AM35" s="875"/>
      <c r="AN35" s="875"/>
      <c r="AO35" s="875"/>
    </row>
    <row r="36" spans="1:41" ht="11.25" customHeight="1" x14ac:dyDescent="0.15">
      <c r="A36" s="906"/>
      <c r="B36" s="906"/>
      <c r="C36" s="909"/>
      <c r="D36" s="910"/>
      <c r="E36" s="911"/>
      <c r="F36" s="911"/>
      <c r="G36" s="911"/>
      <c r="H36" s="912"/>
      <c r="I36" s="912"/>
      <c r="J36" s="912"/>
      <c r="K36" s="913"/>
      <c r="L36" s="914"/>
      <c r="M36" s="871"/>
      <c r="N36" s="872"/>
      <c r="O36" s="871"/>
      <c r="P36" s="872"/>
      <c r="Q36" s="871"/>
      <c r="R36" s="873"/>
      <c r="S36" s="875"/>
      <c r="T36" s="875"/>
      <c r="U36" s="875"/>
      <c r="V36" s="875"/>
      <c r="W36" s="875"/>
      <c r="X36" s="875"/>
      <c r="Y36" s="875"/>
      <c r="Z36" s="932"/>
      <c r="AA36" s="871"/>
      <c r="AB36" s="871"/>
      <c r="AC36" s="872"/>
      <c r="AD36" s="871"/>
      <c r="AE36" s="872"/>
      <c r="AF36" s="871"/>
      <c r="AG36" s="873"/>
      <c r="AH36" s="874"/>
      <c r="AI36" s="875"/>
      <c r="AJ36" s="875"/>
      <c r="AK36" s="875"/>
      <c r="AL36" s="875"/>
      <c r="AM36" s="875"/>
      <c r="AN36" s="875"/>
      <c r="AO36" s="875"/>
    </row>
    <row r="37" spans="1:41" ht="11.25" customHeight="1" x14ac:dyDescent="0.15">
      <c r="A37" s="906">
        <v>11</v>
      </c>
      <c r="B37" s="906"/>
      <c r="C37" s="907"/>
      <c r="D37" s="908"/>
      <c r="E37" s="911"/>
      <c r="F37" s="911"/>
      <c r="G37" s="911"/>
      <c r="H37" s="912"/>
      <c r="I37" s="912"/>
      <c r="J37" s="912"/>
      <c r="K37" s="913"/>
      <c r="L37" s="914"/>
      <c r="M37" s="871"/>
      <c r="N37" s="872" t="s">
        <v>93</v>
      </c>
      <c r="O37" s="871"/>
      <c r="P37" s="872" t="s">
        <v>92</v>
      </c>
      <c r="Q37" s="871"/>
      <c r="R37" s="873" t="s">
        <v>91</v>
      </c>
      <c r="S37" s="875"/>
      <c r="T37" s="875"/>
      <c r="U37" s="875"/>
      <c r="V37" s="875"/>
      <c r="W37" s="875"/>
      <c r="X37" s="875"/>
      <c r="Y37" s="875"/>
      <c r="Z37" s="932"/>
      <c r="AA37" s="871"/>
      <c r="AB37" s="871"/>
      <c r="AC37" s="872" t="s">
        <v>93</v>
      </c>
      <c r="AD37" s="871"/>
      <c r="AE37" s="872" t="s">
        <v>92</v>
      </c>
      <c r="AF37" s="871"/>
      <c r="AG37" s="873" t="s">
        <v>91</v>
      </c>
      <c r="AH37" s="874"/>
      <c r="AI37" s="875"/>
      <c r="AJ37" s="875"/>
      <c r="AK37" s="875"/>
      <c r="AL37" s="875"/>
      <c r="AM37" s="875"/>
      <c r="AN37" s="875"/>
      <c r="AO37" s="875"/>
    </row>
    <row r="38" spans="1:41" ht="11.25" customHeight="1" x14ac:dyDescent="0.15">
      <c r="A38" s="906"/>
      <c r="B38" s="906"/>
      <c r="C38" s="909"/>
      <c r="D38" s="910"/>
      <c r="E38" s="911"/>
      <c r="F38" s="911"/>
      <c r="G38" s="911"/>
      <c r="H38" s="912"/>
      <c r="I38" s="912"/>
      <c r="J38" s="912"/>
      <c r="K38" s="913"/>
      <c r="L38" s="914"/>
      <c r="M38" s="871"/>
      <c r="N38" s="872"/>
      <c r="O38" s="871"/>
      <c r="P38" s="872"/>
      <c r="Q38" s="871"/>
      <c r="R38" s="873"/>
      <c r="S38" s="875"/>
      <c r="T38" s="875"/>
      <c r="U38" s="875"/>
      <c r="V38" s="875"/>
      <c r="W38" s="875"/>
      <c r="X38" s="875"/>
      <c r="Y38" s="875"/>
      <c r="Z38" s="932"/>
      <c r="AA38" s="871"/>
      <c r="AB38" s="871"/>
      <c r="AC38" s="872"/>
      <c r="AD38" s="871"/>
      <c r="AE38" s="872"/>
      <c r="AF38" s="871"/>
      <c r="AG38" s="873"/>
      <c r="AH38" s="874"/>
      <c r="AI38" s="875"/>
      <c r="AJ38" s="875"/>
      <c r="AK38" s="875"/>
      <c r="AL38" s="875"/>
      <c r="AM38" s="875"/>
      <c r="AN38" s="875"/>
      <c r="AO38" s="875"/>
    </row>
    <row r="39" spans="1:41" ht="11.25" customHeight="1" x14ac:dyDescent="0.15">
      <c r="A39" s="906">
        <v>12</v>
      </c>
      <c r="B39" s="906"/>
      <c r="C39" s="907"/>
      <c r="D39" s="908"/>
      <c r="E39" s="911"/>
      <c r="F39" s="911"/>
      <c r="G39" s="911"/>
      <c r="H39" s="912"/>
      <c r="I39" s="912"/>
      <c r="J39" s="912"/>
      <c r="K39" s="913"/>
      <c r="L39" s="914"/>
      <c r="M39" s="871"/>
      <c r="N39" s="872" t="s">
        <v>93</v>
      </c>
      <c r="O39" s="871"/>
      <c r="P39" s="872" t="s">
        <v>92</v>
      </c>
      <c r="Q39" s="871"/>
      <c r="R39" s="873" t="s">
        <v>91</v>
      </c>
      <c r="S39" s="875"/>
      <c r="T39" s="875"/>
      <c r="U39" s="875"/>
      <c r="V39" s="875"/>
      <c r="W39" s="875"/>
      <c r="X39" s="875"/>
      <c r="Y39" s="875"/>
      <c r="Z39" s="932"/>
      <c r="AA39" s="871"/>
      <c r="AB39" s="871"/>
      <c r="AC39" s="872" t="s">
        <v>93</v>
      </c>
      <c r="AD39" s="871"/>
      <c r="AE39" s="872" t="s">
        <v>92</v>
      </c>
      <c r="AF39" s="871"/>
      <c r="AG39" s="873" t="s">
        <v>91</v>
      </c>
      <c r="AH39" s="874"/>
      <c r="AI39" s="875"/>
      <c r="AJ39" s="875"/>
      <c r="AK39" s="875"/>
      <c r="AL39" s="875"/>
      <c r="AM39" s="875"/>
      <c r="AN39" s="875"/>
      <c r="AO39" s="875"/>
    </row>
    <row r="40" spans="1:41" ht="11.25" customHeight="1" x14ac:dyDescent="0.15">
      <c r="A40" s="906"/>
      <c r="B40" s="906"/>
      <c r="C40" s="909"/>
      <c r="D40" s="910"/>
      <c r="E40" s="911"/>
      <c r="F40" s="911"/>
      <c r="G40" s="911"/>
      <c r="H40" s="912"/>
      <c r="I40" s="912"/>
      <c r="J40" s="912"/>
      <c r="K40" s="913"/>
      <c r="L40" s="914"/>
      <c r="M40" s="871"/>
      <c r="N40" s="872"/>
      <c r="O40" s="871"/>
      <c r="P40" s="872"/>
      <c r="Q40" s="871"/>
      <c r="R40" s="873"/>
      <c r="S40" s="875"/>
      <c r="T40" s="875"/>
      <c r="U40" s="875"/>
      <c r="V40" s="875"/>
      <c r="W40" s="875"/>
      <c r="X40" s="875"/>
      <c r="Y40" s="875"/>
      <c r="Z40" s="932"/>
      <c r="AA40" s="871"/>
      <c r="AB40" s="871"/>
      <c r="AC40" s="872"/>
      <c r="AD40" s="871"/>
      <c r="AE40" s="872"/>
      <c r="AF40" s="871"/>
      <c r="AG40" s="873"/>
      <c r="AH40" s="874"/>
      <c r="AI40" s="875"/>
      <c r="AJ40" s="875"/>
      <c r="AK40" s="875"/>
      <c r="AL40" s="875"/>
      <c r="AM40" s="875"/>
      <c r="AN40" s="875"/>
      <c r="AO40" s="875"/>
    </row>
    <row r="41" spans="1:41" ht="11.25" customHeight="1" x14ac:dyDescent="0.15">
      <c r="A41" s="906">
        <v>13</v>
      </c>
      <c r="B41" s="906"/>
      <c r="C41" s="907"/>
      <c r="D41" s="908"/>
      <c r="E41" s="911"/>
      <c r="F41" s="911"/>
      <c r="G41" s="911"/>
      <c r="H41" s="912"/>
      <c r="I41" s="912"/>
      <c r="J41" s="912"/>
      <c r="K41" s="913"/>
      <c r="L41" s="914"/>
      <c r="M41" s="871"/>
      <c r="N41" s="872" t="s">
        <v>93</v>
      </c>
      <c r="O41" s="871"/>
      <c r="P41" s="872" t="s">
        <v>92</v>
      </c>
      <c r="Q41" s="871"/>
      <c r="R41" s="873" t="s">
        <v>91</v>
      </c>
      <c r="S41" s="875"/>
      <c r="T41" s="875"/>
      <c r="U41" s="875"/>
      <c r="V41" s="875"/>
      <c r="W41" s="875"/>
      <c r="X41" s="875"/>
      <c r="Y41" s="875"/>
      <c r="Z41" s="932"/>
      <c r="AA41" s="871"/>
      <c r="AB41" s="871"/>
      <c r="AC41" s="872" t="s">
        <v>93</v>
      </c>
      <c r="AD41" s="871"/>
      <c r="AE41" s="872" t="s">
        <v>92</v>
      </c>
      <c r="AF41" s="871"/>
      <c r="AG41" s="873" t="s">
        <v>91</v>
      </c>
      <c r="AH41" s="874"/>
      <c r="AI41" s="875"/>
      <c r="AJ41" s="875"/>
      <c r="AK41" s="875"/>
      <c r="AL41" s="875"/>
      <c r="AM41" s="875"/>
      <c r="AN41" s="875"/>
      <c r="AO41" s="875"/>
    </row>
    <row r="42" spans="1:41" ht="11.25" customHeight="1" x14ac:dyDescent="0.15">
      <c r="A42" s="906"/>
      <c r="B42" s="906"/>
      <c r="C42" s="909"/>
      <c r="D42" s="910"/>
      <c r="E42" s="911"/>
      <c r="F42" s="911"/>
      <c r="G42" s="911"/>
      <c r="H42" s="912"/>
      <c r="I42" s="912"/>
      <c r="J42" s="912"/>
      <c r="K42" s="913"/>
      <c r="L42" s="914"/>
      <c r="M42" s="871"/>
      <c r="N42" s="872"/>
      <c r="O42" s="871"/>
      <c r="P42" s="872"/>
      <c r="Q42" s="871"/>
      <c r="R42" s="873"/>
      <c r="S42" s="875"/>
      <c r="T42" s="875"/>
      <c r="U42" s="875"/>
      <c r="V42" s="875"/>
      <c r="W42" s="875"/>
      <c r="X42" s="875"/>
      <c r="Y42" s="875"/>
      <c r="Z42" s="932"/>
      <c r="AA42" s="871"/>
      <c r="AB42" s="871"/>
      <c r="AC42" s="872"/>
      <c r="AD42" s="871"/>
      <c r="AE42" s="872"/>
      <c r="AF42" s="871"/>
      <c r="AG42" s="873"/>
      <c r="AH42" s="874"/>
      <c r="AI42" s="875"/>
      <c r="AJ42" s="875"/>
      <c r="AK42" s="875"/>
      <c r="AL42" s="875"/>
      <c r="AM42" s="875"/>
      <c r="AN42" s="875"/>
      <c r="AO42" s="875"/>
    </row>
    <row r="43" spans="1:41" ht="11.25" customHeight="1" x14ac:dyDescent="0.15">
      <c r="A43" s="906">
        <v>14</v>
      </c>
      <c r="B43" s="906"/>
      <c r="C43" s="907"/>
      <c r="D43" s="908"/>
      <c r="E43" s="911"/>
      <c r="F43" s="911"/>
      <c r="G43" s="911"/>
      <c r="H43" s="912"/>
      <c r="I43" s="912"/>
      <c r="J43" s="912"/>
      <c r="K43" s="913"/>
      <c r="L43" s="914"/>
      <c r="M43" s="871"/>
      <c r="N43" s="872" t="s">
        <v>93</v>
      </c>
      <c r="O43" s="871"/>
      <c r="P43" s="872" t="s">
        <v>92</v>
      </c>
      <c r="Q43" s="871"/>
      <c r="R43" s="873" t="s">
        <v>91</v>
      </c>
      <c r="S43" s="875"/>
      <c r="T43" s="875"/>
      <c r="U43" s="875"/>
      <c r="V43" s="875"/>
      <c r="W43" s="875"/>
      <c r="X43" s="875"/>
      <c r="Y43" s="875"/>
      <c r="Z43" s="932"/>
      <c r="AA43" s="871"/>
      <c r="AB43" s="871"/>
      <c r="AC43" s="872" t="s">
        <v>93</v>
      </c>
      <c r="AD43" s="871"/>
      <c r="AE43" s="872" t="s">
        <v>92</v>
      </c>
      <c r="AF43" s="871"/>
      <c r="AG43" s="873" t="s">
        <v>91</v>
      </c>
      <c r="AH43" s="874"/>
      <c r="AI43" s="875"/>
      <c r="AJ43" s="875"/>
      <c r="AK43" s="875"/>
      <c r="AL43" s="875"/>
      <c r="AM43" s="875"/>
      <c r="AN43" s="875"/>
      <c r="AO43" s="875"/>
    </row>
    <row r="44" spans="1:41" ht="11.25" customHeight="1" x14ac:dyDescent="0.15">
      <c r="A44" s="906"/>
      <c r="B44" s="906"/>
      <c r="C44" s="909"/>
      <c r="D44" s="910"/>
      <c r="E44" s="911"/>
      <c r="F44" s="911"/>
      <c r="G44" s="911"/>
      <c r="H44" s="912"/>
      <c r="I44" s="912"/>
      <c r="J44" s="912"/>
      <c r="K44" s="913"/>
      <c r="L44" s="914"/>
      <c r="M44" s="871"/>
      <c r="N44" s="872"/>
      <c r="O44" s="871"/>
      <c r="P44" s="872"/>
      <c r="Q44" s="871"/>
      <c r="R44" s="873"/>
      <c r="S44" s="875"/>
      <c r="T44" s="875"/>
      <c r="U44" s="875"/>
      <c r="V44" s="875"/>
      <c r="W44" s="875"/>
      <c r="X44" s="875"/>
      <c r="Y44" s="875"/>
      <c r="Z44" s="932"/>
      <c r="AA44" s="871"/>
      <c r="AB44" s="871"/>
      <c r="AC44" s="872"/>
      <c r="AD44" s="871"/>
      <c r="AE44" s="872"/>
      <c r="AF44" s="871"/>
      <c r="AG44" s="873"/>
      <c r="AH44" s="874"/>
      <c r="AI44" s="875"/>
      <c r="AJ44" s="875"/>
      <c r="AK44" s="875"/>
      <c r="AL44" s="875"/>
      <c r="AM44" s="875"/>
      <c r="AN44" s="875"/>
      <c r="AO44" s="875"/>
    </row>
    <row r="45" spans="1:41" ht="11.25" customHeight="1" x14ac:dyDescent="0.15">
      <c r="A45" s="906">
        <v>15</v>
      </c>
      <c r="B45" s="906"/>
      <c r="C45" s="907"/>
      <c r="D45" s="908"/>
      <c r="E45" s="911"/>
      <c r="F45" s="911"/>
      <c r="G45" s="911"/>
      <c r="H45" s="912"/>
      <c r="I45" s="912"/>
      <c r="J45" s="912"/>
      <c r="K45" s="913"/>
      <c r="L45" s="914"/>
      <c r="M45" s="871"/>
      <c r="N45" s="872" t="s">
        <v>93</v>
      </c>
      <c r="O45" s="871"/>
      <c r="P45" s="872" t="s">
        <v>92</v>
      </c>
      <c r="Q45" s="871"/>
      <c r="R45" s="873" t="s">
        <v>91</v>
      </c>
      <c r="S45" s="875"/>
      <c r="T45" s="875"/>
      <c r="U45" s="875"/>
      <c r="V45" s="875"/>
      <c r="W45" s="875"/>
      <c r="X45" s="875"/>
      <c r="Y45" s="875"/>
      <c r="Z45" s="932"/>
      <c r="AA45" s="871"/>
      <c r="AB45" s="871"/>
      <c r="AC45" s="872" t="s">
        <v>93</v>
      </c>
      <c r="AD45" s="871"/>
      <c r="AE45" s="872" t="s">
        <v>92</v>
      </c>
      <c r="AF45" s="871"/>
      <c r="AG45" s="873" t="s">
        <v>91</v>
      </c>
      <c r="AH45" s="874"/>
      <c r="AI45" s="875"/>
      <c r="AJ45" s="875"/>
      <c r="AK45" s="875"/>
      <c r="AL45" s="875"/>
      <c r="AM45" s="875"/>
      <c r="AN45" s="875"/>
      <c r="AO45" s="875"/>
    </row>
    <row r="46" spans="1:41" ht="11.25" customHeight="1" x14ac:dyDescent="0.15">
      <c r="A46" s="906"/>
      <c r="B46" s="906"/>
      <c r="C46" s="909"/>
      <c r="D46" s="910"/>
      <c r="E46" s="911"/>
      <c r="F46" s="911"/>
      <c r="G46" s="911"/>
      <c r="H46" s="912"/>
      <c r="I46" s="912"/>
      <c r="J46" s="912"/>
      <c r="K46" s="913"/>
      <c r="L46" s="914"/>
      <c r="M46" s="871"/>
      <c r="N46" s="872"/>
      <c r="O46" s="871"/>
      <c r="P46" s="872"/>
      <c r="Q46" s="871"/>
      <c r="R46" s="873"/>
      <c r="S46" s="875"/>
      <c r="T46" s="875"/>
      <c r="U46" s="875"/>
      <c r="V46" s="875"/>
      <c r="W46" s="875"/>
      <c r="X46" s="875"/>
      <c r="Y46" s="875"/>
      <c r="Z46" s="932"/>
      <c r="AA46" s="871"/>
      <c r="AB46" s="871"/>
      <c r="AC46" s="872"/>
      <c r="AD46" s="871"/>
      <c r="AE46" s="872"/>
      <c r="AF46" s="871"/>
      <c r="AG46" s="873"/>
      <c r="AH46" s="874"/>
      <c r="AI46" s="875"/>
      <c r="AJ46" s="875"/>
      <c r="AK46" s="875"/>
      <c r="AL46" s="875"/>
      <c r="AM46" s="875"/>
      <c r="AN46" s="875"/>
      <c r="AO46" s="875"/>
    </row>
    <row r="47" spans="1:41" ht="11.25" customHeight="1" x14ac:dyDescent="0.15">
      <c r="A47" s="906">
        <v>16</v>
      </c>
      <c r="B47" s="906"/>
      <c r="C47" s="907"/>
      <c r="D47" s="908"/>
      <c r="E47" s="911"/>
      <c r="F47" s="911"/>
      <c r="G47" s="911"/>
      <c r="H47" s="912"/>
      <c r="I47" s="912"/>
      <c r="J47" s="912"/>
      <c r="K47" s="913"/>
      <c r="L47" s="914"/>
      <c r="M47" s="871"/>
      <c r="N47" s="872" t="s">
        <v>93</v>
      </c>
      <c r="O47" s="871"/>
      <c r="P47" s="872" t="s">
        <v>92</v>
      </c>
      <c r="Q47" s="871"/>
      <c r="R47" s="873" t="s">
        <v>91</v>
      </c>
      <c r="S47" s="875"/>
      <c r="T47" s="875"/>
      <c r="U47" s="875"/>
      <c r="V47" s="875"/>
      <c r="W47" s="875"/>
      <c r="X47" s="875"/>
      <c r="Y47" s="875"/>
      <c r="Z47" s="932"/>
      <c r="AA47" s="871"/>
      <c r="AB47" s="871"/>
      <c r="AC47" s="872" t="s">
        <v>93</v>
      </c>
      <c r="AD47" s="871"/>
      <c r="AE47" s="872" t="s">
        <v>92</v>
      </c>
      <c r="AF47" s="871"/>
      <c r="AG47" s="873" t="s">
        <v>91</v>
      </c>
      <c r="AH47" s="874"/>
      <c r="AI47" s="875"/>
      <c r="AJ47" s="875"/>
      <c r="AK47" s="875"/>
      <c r="AL47" s="875"/>
      <c r="AM47" s="875"/>
      <c r="AN47" s="875"/>
      <c r="AO47" s="875"/>
    </row>
    <row r="48" spans="1:41" ht="11.25" customHeight="1" x14ac:dyDescent="0.15">
      <c r="A48" s="906"/>
      <c r="B48" s="906"/>
      <c r="C48" s="909"/>
      <c r="D48" s="910"/>
      <c r="E48" s="911"/>
      <c r="F48" s="911"/>
      <c r="G48" s="911"/>
      <c r="H48" s="912"/>
      <c r="I48" s="912"/>
      <c r="J48" s="912"/>
      <c r="K48" s="913"/>
      <c r="L48" s="914"/>
      <c r="M48" s="871"/>
      <c r="N48" s="872"/>
      <c r="O48" s="871"/>
      <c r="P48" s="872"/>
      <c r="Q48" s="871"/>
      <c r="R48" s="873"/>
      <c r="S48" s="875"/>
      <c r="T48" s="875"/>
      <c r="U48" s="875"/>
      <c r="V48" s="875"/>
      <c r="W48" s="875"/>
      <c r="X48" s="875"/>
      <c r="Y48" s="875"/>
      <c r="Z48" s="932"/>
      <c r="AA48" s="871"/>
      <c r="AB48" s="871"/>
      <c r="AC48" s="872"/>
      <c r="AD48" s="871"/>
      <c r="AE48" s="872"/>
      <c r="AF48" s="871"/>
      <c r="AG48" s="873"/>
      <c r="AH48" s="874"/>
      <c r="AI48" s="875"/>
      <c r="AJ48" s="875"/>
      <c r="AK48" s="875"/>
      <c r="AL48" s="875"/>
      <c r="AM48" s="875"/>
      <c r="AN48" s="875"/>
      <c r="AO48" s="875"/>
    </row>
    <row r="49" spans="1:41" ht="11.25" customHeight="1" x14ac:dyDescent="0.15">
      <c r="A49" s="906">
        <v>17</v>
      </c>
      <c r="B49" s="906"/>
      <c r="C49" s="907"/>
      <c r="D49" s="908"/>
      <c r="E49" s="911"/>
      <c r="F49" s="911"/>
      <c r="G49" s="911"/>
      <c r="H49" s="912"/>
      <c r="I49" s="912"/>
      <c r="J49" s="912"/>
      <c r="K49" s="913"/>
      <c r="L49" s="914"/>
      <c r="M49" s="871"/>
      <c r="N49" s="872" t="s">
        <v>93</v>
      </c>
      <c r="O49" s="871"/>
      <c r="P49" s="872" t="s">
        <v>92</v>
      </c>
      <c r="Q49" s="871"/>
      <c r="R49" s="873" t="s">
        <v>91</v>
      </c>
      <c r="S49" s="875"/>
      <c r="T49" s="875"/>
      <c r="U49" s="875"/>
      <c r="V49" s="875"/>
      <c r="W49" s="875"/>
      <c r="X49" s="875"/>
      <c r="Y49" s="875"/>
      <c r="Z49" s="932"/>
      <c r="AA49" s="871"/>
      <c r="AB49" s="871"/>
      <c r="AC49" s="872" t="s">
        <v>93</v>
      </c>
      <c r="AD49" s="871"/>
      <c r="AE49" s="872" t="s">
        <v>92</v>
      </c>
      <c r="AF49" s="871"/>
      <c r="AG49" s="873" t="s">
        <v>91</v>
      </c>
      <c r="AH49" s="874"/>
      <c r="AI49" s="875"/>
      <c r="AJ49" s="875"/>
      <c r="AK49" s="875"/>
      <c r="AL49" s="875"/>
      <c r="AM49" s="875"/>
      <c r="AN49" s="875"/>
      <c r="AO49" s="875"/>
    </row>
    <row r="50" spans="1:41" ht="11.25" customHeight="1" x14ac:dyDescent="0.15">
      <c r="A50" s="906"/>
      <c r="B50" s="906"/>
      <c r="C50" s="909"/>
      <c r="D50" s="910"/>
      <c r="E50" s="911"/>
      <c r="F50" s="911"/>
      <c r="G50" s="911"/>
      <c r="H50" s="912"/>
      <c r="I50" s="912"/>
      <c r="J50" s="912"/>
      <c r="K50" s="913"/>
      <c r="L50" s="914"/>
      <c r="M50" s="871"/>
      <c r="N50" s="872"/>
      <c r="O50" s="871"/>
      <c r="P50" s="872"/>
      <c r="Q50" s="871"/>
      <c r="R50" s="873"/>
      <c r="S50" s="875"/>
      <c r="T50" s="875"/>
      <c r="U50" s="875"/>
      <c r="V50" s="875"/>
      <c r="W50" s="875"/>
      <c r="X50" s="875"/>
      <c r="Y50" s="875"/>
      <c r="Z50" s="932"/>
      <c r="AA50" s="871"/>
      <c r="AB50" s="871"/>
      <c r="AC50" s="872"/>
      <c r="AD50" s="871"/>
      <c r="AE50" s="872"/>
      <c r="AF50" s="871"/>
      <c r="AG50" s="873"/>
      <c r="AH50" s="874"/>
      <c r="AI50" s="875"/>
      <c r="AJ50" s="875"/>
      <c r="AK50" s="875"/>
      <c r="AL50" s="875"/>
      <c r="AM50" s="875"/>
      <c r="AN50" s="875"/>
      <c r="AO50" s="875"/>
    </row>
    <row r="51" spans="1:41" ht="11.25" customHeight="1" x14ac:dyDescent="0.15">
      <c r="A51" s="906">
        <v>18</v>
      </c>
      <c r="B51" s="906"/>
      <c r="C51" s="907"/>
      <c r="D51" s="908"/>
      <c r="E51" s="911"/>
      <c r="F51" s="911"/>
      <c r="G51" s="911"/>
      <c r="H51" s="912"/>
      <c r="I51" s="912"/>
      <c r="J51" s="912"/>
      <c r="K51" s="913"/>
      <c r="L51" s="914"/>
      <c r="M51" s="871"/>
      <c r="N51" s="872" t="s">
        <v>93</v>
      </c>
      <c r="O51" s="871"/>
      <c r="P51" s="872" t="s">
        <v>92</v>
      </c>
      <c r="Q51" s="871"/>
      <c r="R51" s="873" t="s">
        <v>91</v>
      </c>
      <c r="S51" s="875"/>
      <c r="T51" s="875"/>
      <c r="U51" s="875"/>
      <c r="V51" s="875"/>
      <c r="W51" s="875"/>
      <c r="X51" s="875"/>
      <c r="Y51" s="875"/>
      <c r="Z51" s="932"/>
      <c r="AA51" s="871"/>
      <c r="AB51" s="871"/>
      <c r="AC51" s="872" t="s">
        <v>93</v>
      </c>
      <c r="AD51" s="871"/>
      <c r="AE51" s="872" t="s">
        <v>92</v>
      </c>
      <c r="AF51" s="871"/>
      <c r="AG51" s="873" t="s">
        <v>91</v>
      </c>
      <c r="AH51" s="874"/>
      <c r="AI51" s="875"/>
      <c r="AJ51" s="875"/>
      <c r="AK51" s="875"/>
      <c r="AL51" s="875"/>
      <c r="AM51" s="875"/>
      <c r="AN51" s="875"/>
      <c r="AO51" s="875"/>
    </row>
    <row r="52" spans="1:41" ht="11.25" customHeight="1" x14ac:dyDescent="0.15">
      <c r="A52" s="906"/>
      <c r="B52" s="906"/>
      <c r="C52" s="909"/>
      <c r="D52" s="910"/>
      <c r="E52" s="911"/>
      <c r="F52" s="911"/>
      <c r="G52" s="911"/>
      <c r="H52" s="912"/>
      <c r="I52" s="912"/>
      <c r="J52" s="912"/>
      <c r="K52" s="913"/>
      <c r="L52" s="914"/>
      <c r="M52" s="871"/>
      <c r="N52" s="872"/>
      <c r="O52" s="871"/>
      <c r="P52" s="872"/>
      <c r="Q52" s="871"/>
      <c r="R52" s="873"/>
      <c r="S52" s="875"/>
      <c r="T52" s="875"/>
      <c r="U52" s="875"/>
      <c r="V52" s="875"/>
      <c r="W52" s="875"/>
      <c r="X52" s="875"/>
      <c r="Y52" s="875"/>
      <c r="Z52" s="932"/>
      <c r="AA52" s="871"/>
      <c r="AB52" s="871"/>
      <c r="AC52" s="872"/>
      <c r="AD52" s="871"/>
      <c r="AE52" s="872"/>
      <c r="AF52" s="871"/>
      <c r="AG52" s="873"/>
      <c r="AH52" s="874"/>
      <c r="AI52" s="875"/>
      <c r="AJ52" s="875"/>
      <c r="AK52" s="875"/>
      <c r="AL52" s="875"/>
      <c r="AM52" s="875"/>
      <c r="AN52" s="875"/>
      <c r="AO52" s="875"/>
    </row>
    <row r="53" spans="1:41" ht="11.25" customHeight="1" x14ac:dyDescent="0.15">
      <c r="A53" s="906">
        <v>19</v>
      </c>
      <c r="B53" s="906"/>
      <c r="C53" s="907"/>
      <c r="D53" s="908"/>
      <c r="E53" s="911"/>
      <c r="F53" s="911"/>
      <c r="G53" s="911"/>
      <c r="H53" s="912"/>
      <c r="I53" s="912"/>
      <c r="J53" s="912"/>
      <c r="K53" s="913"/>
      <c r="L53" s="914"/>
      <c r="M53" s="871"/>
      <c r="N53" s="872" t="s">
        <v>93</v>
      </c>
      <c r="O53" s="871"/>
      <c r="P53" s="872" t="s">
        <v>92</v>
      </c>
      <c r="Q53" s="871"/>
      <c r="R53" s="873" t="s">
        <v>91</v>
      </c>
      <c r="S53" s="875"/>
      <c r="T53" s="875"/>
      <c r="U53" s="875"/>
      <c r="V53" s="875"/>
      <c r="W53" s="875"/>
      <c r="X53" s="875"/>
      <c r="Y53" s="875"/>
      <c r="Z53" s="932"/>
      <c r="AA53" s="871"/>
      <c r="AB53" s="871"/>
      <c r="AC53" s="872" t="s">
        <v>93</v>
      </c>
      <c r="AD53" s="871"/>
      <c r="AE53" s="872" t="s">
        <v>92</v>
      </c>
      <c r="AF53" s="871"/>
      <c r="AG53" s="873" t="s">
        <v>91</v>
      </c>
      <c r="AH53" s="874"/>
      <c r="AI53" s="875"/>
      <c r="AJ53" s="875"/>
      <c r="AK53" s="875"/>
      <c r="AL53" s="875"/>
      <c r="AM53" s="875"/>
      <c r="AN53" s="875"/>
      <c r="AO53" s="875"/>
    </row>
    <row r="54" spans="1:41" ht="11.25" customHeight="1" x14ac:dyDescent="0.15">
      <c r="A54" s="906"/>
      <c r="B54" s="906"/>
      <c r="C54" s="909"/>
      <c r="D54" s="910"/>
      <c r="E54" s="911"/>
      <c r="F54" s="911"/>
      <c r="G54" s="911"/>
      <c r="H54" s="912"/>
      <c r="I54" s="912"/>
      <c r="J54" s="912"/>
      <c r="K54" s="913"/>
      <c r="L54" s="914"/>
      <c r="M54" s="933"/>
      <c r="N54" s="881"/>
      <c r="O54" s="933"/>
      <c r="P54" s="881"/>
      <c r="Q54" s="933"/>
      <c r="R54" s="891"/>
      <c r="S54" s="934"/>
      <c r="T54" s="934"/>
      <c r="U54" s="934"/>
      <c r="V54" s="934"/>
      <c r="W54" s="934"/>
      <c r="X54" s="934"/>
      <c r="Y54" s="934"/>
      <c r="Z54" s="935"/>
      <c r="AA54" s="871"/>
      <c r="AB54" s="871"/>
      <c r="AC54" s="872"/>
      <c r="AD54" s="871"/>
      <c r="AE54" s="872"/>
      <c r="AF54" s="871"/>
      <c r="AG54" s="873"/>
      <c r="AH54" s="874"/>
      <c r="AI54" s="875"/>
      <c r="AJ54" s="875"/>
      <c r="AK54" s="875"/>
      <c r="AL54" s="875"/>
      <c r="AM54" s="875"/>
      <c r="AN54" s="875"/>
      <c r="AO54" s="875"/>
    </row>
    <row r="55" spans="1:41" ht="11.25" customHeight="1" x14ac:dyDescent="0.15">
      <c r="A55" s="906">
        <v>20</v>
      </c>
      <c r="B55" s="906"/>
      <c r="C55" s="907"/>
      <c r="D55" s="908"/>
      <c r="E55" s="911"/>
      <c r="F55" s="911"/>
      <c r="G55" s="911"/>
      <c r="H55" s="912"/>
      <c r="I55" s="912"/>
      <c r="J55" s="912"/>
      <c r="K55" s="913"/>
      <c r="L55" s="914"/>
      <c r="M55" s="871"/>
      <c r="N55" s="872" t="s">
        <v>93</v>
      </c>
      <c r="O55" s="871"/>
      <c r="P55" s="872" t="s">
        <v>92</v>
      </c>
      <c r="Q55" s="871"/>
      <c r="R55" s="873" t="s">
        <v>91</v>
      </c>
      <c r="S55" s="875"/>
      <c r="T55" s="875"/>
      <c r="U55" s="875"/>
      <c r="V55" s="875"/>
      <c r="W55" s="875"/>
      <c r="X55" s="875"/>
      <c r="Y55" s="875"/>
      <c r="Z55" s="932"/>
      <c r="AA55" s="871"/>
      <c r="AB55" s="871"/>
      <c r="AC55" s="872" t="s">
        <v>93</v>
      </c>
      <c r="AD55" s="871"/>
      <c r="AE55" s="872" t="s">
        <v>92</v>
      </c>
      <c r="AF55" s="871"/>
      <c r="AG55" s="873" t="s">
        <v>91</v>
      </c>
      <c r="AH55" s="874"/>
      <c r="AI55" s="875"/>
      <c r="AJ55" s="875"/>
      <c r="AK55" s="875"/>
      <c r="AL55" s="875"/>
      <c r="AM55" s="875"/>
      <c r="AN55" s="875"/>
      <c r="AO55" s="875"/>
    </row>
    <row r="56" spans="1:41" ht="11.25" customHeight="1" x14ac:dyDescent="0.15">
      <c r="A56" s="906"/>
      <c r="B56" s="906"/>
      <c r="C56" s="909"/>
      <c r="D56" s="910"/>
      <c r="E56" s="911"/>
      <c r="F56" s="911"/>
      <c r="G56" s="911"/>
      <c r="H56" s="912"/>
      <c r="I56" s="912"/>
      <c r="J56" s="912"/>
      <c r="K56" s="913"/>
      <c r="L56" s="914"/>
      <c r="M56" s="933"/>
      <c r="N56" s="881"/>
      <c r="O56" s="933"/>
      <c r="P56" s="881"/>
      <c r="Q56" s="933"/>
      <c r="R56" s="891"/>
      <c r="S56" s="934"/>
      <c r="T56" s="934"/>
      <c r="U56" s="934"/>
      <c r="V56" s="934"/>
      <c r="W56" s="934"/>
      <c r="X56" s="934"/>
      <c r="Y56" s="934"/>
      <c r="Z56" s="935"/>
      <c r="AA56" s="871"/>
      <c r="AB56" s="871"/>
      <c r="AC56" s="872"/>
      <c r="AD56" s="871"/>
      <c r="AE56" s="872"/>
      <c r="AF56" s="871"/>
      <c r="AG56" s="873"/>
      <c r="AH56" s="874"/>
      <c r="AI56" s="875"/>
      <c r="AJ56" s="875"/>
      <c r="AK56" s="875"/>
      <c r="AL56" s="875"/>
      <c r="AM56" s="875"/>
      <c r="AN56" s="875"/>
      <c r="AO56" s="875"/>
    </row>
    <row r="57" spans="1:41" ht="12.75" customHeight="1" x14ac:dyDescent="0.15">
      <c r="A57" s="153"/>
      <c r="B57" s="153"/>
      <c r="C57" s="153"/>
      <c r="D57" s="153"/>
      <c r="E57" s="153"/>
      <c r="F57" s="153"/>
      <c r="G57" s="153"/>
      <c r="H57" s="153"/>
      <c r="I57" s="153"/>
      <c r="J57" s="153"/>
      <c r="K57" s="153"/>
      <c r="L57" s="937" t="s">
        <v>90</v>
      </c>
      <c r="M57" s="938"/>
      <c r="N57" s="938"/>
      <c r="O57" s="938"/>
      <c r="P57" s="938"/>
      <c r="Q57" s="938"/>
      <c r="R57" s="938"/>
      <c r="S57" s="938"/>
      <c r="T57" s="938"/>
      <c r="U57" s="938"/>
      <c r="V57" s="938"/>
      <c r="W57" s="938"/>
      <c r="X57" s="938"/>
      <c r="Y57" s="938"/>
      <c r="Z57" s="939"/>
      <c r="AA57" s="938" t="s">
        <v>90</v>
      </c>
      <c r="AB57" s="938"/>
      <c r="AC57" s="938"/>
      <c r="AD57" s="938"/>
      <c r="AE57" s="938"/>
      <c r="AF57" s="938"/>
      <c r="AG57" s="938"/>
      <c r="AH57" s="938"/>
      <c r="AI57" s="938"/>
      <c r="AJ57" s="938"/>
      <c r="AK57" s="938"/>
      <c r="AL57" s="938"/>
      <c r="AM57" s="938"/>
      <c r="AN57" s="938"/>
      <c r="AO57" s="940"/>
    </row>
    <row r="58" spans="1:41" ht="12.75" customHeight="1" x14ac:dyDescent="0.15">
      <c r="A58" s="153"/>
      <c r="B58" s="153"/>
      <c r="C58" s="153"/>
      <c r="D58" s="153"/>
      <c r="E58" s="153"/>
      <c r="F58" s="153"/>
      <c r="G58" s="153"/>
      <c r="H58" s="153"/>
      <c r="I58" s="153"/>
      <c r="J58" s="153"/>
      <c r="K58" s="153"/>
      <c r="L58" s="947" t="s">
        <v>89</v>
      </c>
      <c r="M58" s="948"/>
      <c r="N58" s="948"/>
      <c r="O58" s="948"/>
      <c r="P58" s="948"/>
      <c r="Q58" s="948"/>
      <c r="R58" s="949"/>
      <c r="S58" s="949"/>
      <c r="T58" s="949"/>
      <c r="U58" s="949"/>
      <c r="V58" s="949"/>
      <c r="W58" s="949"/>
      <c r="X58" s="949"/>
      <c r="Y58" s="949"/>
      <c r="Z58" s="950"/>
      <c r="AA58" s="941" t="s">
        <v>89</v>
      </c>
      <c r="AB58" s="941"/>
      <c r="AC58" s="941"/>
      <c r="AD58" s="941"/>
      <c r="AE58" s="941"/>
      <c r="AF58" s="941"/>
      <c r="AG58" s="941"/>
      <c r="AH58" s="941"/>
      <c r="AI58" s="941"/>
      <c r="AJ58" s="941"/>
      <c r="AK58" s="941"/>
      <c r="AL58" s="941"/>
      <c r="AM58" s="941"/>
      <c r="AN58" s="941"/>
      <c r="AO58" s="942"/>
    </row>
    <row r="59" spans="1:41" ht="12.75" customHeight="1" x14ac:dyDescent="0.15">
      <c r="A59" s="153"/>
      <c r="B59" s="153"/>
      <c r="C59" s="153"/>
      <c r="D59" s="153"/>
      <c r="E59" s="153"/>
      <c r="F59" s="153"/>
      <c r="G59" s="153"/>
      <c r="H59" s="153"/>
      <c r="I59" s="153"/>
      <c r="J59" s="153"/>
      <c r="K59" s="153"/>
      <c r="L59" s="943" t="s">
        <v>88</v>
      </c>
      <c r="M59" s="944"/>
      <c r="N59" s="944"/>
      <c r="O59" s="944"/>
      <c r="P59" s="945"/>
      <c r="Q59" s="945"/>
      <c r="R59" s="945"/>
      <c r="S59" s="945"/>
      <c r="T59" s="945"/>
      <c r="U59" s="945"/>
      <c r="V59" s="945"/>
      <c r="W59" s="945"/>
      <c r="X59" s="945"/>
      <c r="Y59" s="945"/>
      <c r="Z59" s="156" t="s">
        <v>87</v>
      </c>
      <c r="AA59" s="944" t="s">
        <v>88</v>
      </c>
      <c r="AB59" s="944"/>
      <c r="AC59" s="944"/>
      <c r="AD59" s="944"/>
      <c r="AE59" s="946"/>
      <c r="AF59" s="946"/>
      <c r="AG59" s="946"/>
      <c r="AH59" s="946"/>
      <c r="AI59" s="946"/>
      <c r="AJ59" s="946"/>
      <c r="AK59" s="946"/>
      <c r="AL59" s="946"/>
      <c r="AM59" s="946"/>
      <c r="AN59" s="946"/>
      <c r="AO59" s="157" t="s">
        <v>87</v>
      </c>
    </row>
    <row r="60" spans="1:41" ht="13.5" customHeight="1" x14ac:dyDescent="0.15">
      <c r="A60" s="153" t="s">
        <v>86</v>
      </c>
      <c r="B60" s="153"/>
      <c r="C60" s="153"/>
      <c r="D60" s="153"/>
      <c r="E60" s="936" t="s">
        <v>85</v>
      </c>
      <c r="F60" s="936"/>
      <c r="G60" s="936"/>
      <c r="H60" s="936"/>
      <c r="I60" s="936"/>
      <c r="J60" s="936"/>
      <c r="K60" s="936"/>
      <c r="L60" s="936"/>
      <c r="M60" s="936"/>
      <c r="N60" s="936"/>
      <c r="O60" s="936"/>
      <c r="P60" s="936"/>
      <c r="Q60" s="936"/>
      <c r="R60" s="936"/>
      <c r="S60" s="936"/>
      <c r="T60" s="936"/>
      <c r="U60" s="936"/>
      <c r="V60" s="936"/>
      <c r="W60" s="936"/>
      <c r="X60" s="936"/>
      <c r="Y60" s="936"/>
      <c r="Z60" s="936"/>
      <c r="AA60" s="936"/>
      <c r="AB60" s="936"/>
      <c r="AC60" s="936"/>
      <c r="AD60" s="936"/>
      <c r="AE60" s="936"/>
      <c r="AF60" s="936"/>
      <c r="AG60" s="936"/>
      <c r="AH60" s="936"/>
      <c r="AI60" s="936"/>
      <c r="AJ60" s="936"/>
      <c r="AK60" s="936"/>
      <c r="AL60" s="936"/>
      <c r="AM60" s="936"/>
      <c r="AN60" s="936"/>
      <c r="AO60" s="936"/>
    </row>
    <row r="61" spans="1:41" x14ac:dyDescent="0.15">
      <c r="A61" s="153"/>
      <c r="B61" s="153"/>
      <c r="C61" s="153"/>
      <c r="D61" s="153"/>
      <c r="E61" s="936"/>
      <c r="F61" s="936"/>
      <c r="G61" s="936"/>
      <c r="H61" s="936"/>
      <c r="I61" s="936"/>
      <c r="J61" s="936"/>
      <c r="K61" s="936"/>
      <c r="L61" s="936"/>
      <c r="M61" s="936"/>
      <c r="N61" s="936"/>
      <c r="O61" s="936"/>
      <c r="P61" s="936"/>
      <c r="Q61" s="936"/>
      <c r="R61" s="936"/>
      <c r="S61" s="936"/>
      <c r="T61" s="936"/>
      <c r="U61" s="936"/>
      <c r="V61" s="936"/>
      <c r="W61" s="936"/>
      <c r="X61" s="936"/>
      <c r="Y61" s="936"/>
      <c r="Z61" s="936"/>
      <c r="AA61" s="936"/>
      <c r="AB61" s="936"/>
      <c r="AC61" s="936"/>
      <c r="AD61" s="936"/>
      <c r="AE61" s="936"/>
      <c r="AF61" s="936"/>
      <c r="AG61" s="936"/>
      <c r="AH61" s="936"/>
      <c r="AI61" s="936"/>
      <c r="AJ61" s="936"/>
      <c r="AK61" s="936"/>
      <c r="AL61" s="936"/>
      <c r="AM61" s="936"/>
      <c r="AN61" s="936"/>
      <c r="AO61" s="936"/>
    </row>
    <row r="62" spans="1:41" x14ac:dyDescent="0.15">
      <c r="A62" s="153"/>
      <c r="B62" s="153"/>
      <c r="C62" s="153"/>
      <c r="D62" s="153"/>
      <c r="E62" s="936"/>
      <c r="F62" s="936"/>
      <c r="G62" s="936"/>
      <c r="H62" s="936"/>
      <c r="I62" s="936"/>
      <c r="J62" s="936"/>
      <c r="K62" s="936"/>
      <c r="L62" s="936"/>
      <c r="M62" s="936"/>
      <c r="N62" s="936"/>
      <c r="O62" s="936"/>
      <c r="P62" s="936"/>
      <c r="Q62" s="936"/>
      <c r="R62" s="936"/>
      <c r="S62" s="936"/>
      <c r="T62" s="936"/>
      <c r="U62" s="936"/>
      <c r="V62" s="936"/>
      <c r="W62" s="936"/>
      <c r="X62" s="936"/>
      <c r="Y62" s="936"/>
      <c r="Z62" s="936"/>
      <c r="AA62" s="936"/>
      <c r="AB62" s="936"/>
      <c r="AC62" s="936"/>
      <c r="AD62" s="936"/>
      <c r="AE62" s="936"/>
      <c r="AF62" s="936"/>
      <c r="AG62" s="936"/>
      <c r="AH62" s="936"/>
      <c r="AI62" s="936"/>
      <c r="AJ62" s="936"/>
      <c r="AK62" s="936"/>
      <c r="AL62" s="936"/>
      <c r="AM62" s="936"/>
      <c r="AN62" s="936"/>
      <c r="AO62" s="936"/>
    </row>
    <row r="63" spans="1:41" x14ac:dyDescent="0.15">
      <c r="A63" s="153" t="s">
        <v>84</v>
      </c>
      <c r="B63" s="153"/>
      <c r="C63" s="153"/>
      <c r="D63" s="153"/>
      <c r="E63" s="936" t="s">
        <v>83</v>
      </c>
      <c r="F63" s="936"/>
      <c r="G63" s="936"/>
      <c r="H63" s="936"/>
      <c r="I63" s="936"/>
      <c r="J63" s="936"/>
      <c r="K63" s="936"/>
      <c r="L63" s="936"/>
      <c r="M63" s="936"/>
      <c r="N63" s="936"/>
      <c r="O63" s="936"/>
      <c r="P63" s="936"/>
      <c r="Q63" s="936"/>
      <c r="R63" s="936"/>
      <c r="S63" s="936"/>
      <c r="T63" s="936"/>
      <c r="U63" s="936"/>
      <c r="V63" s="936"/>
      <c r="W63" s="936"/>
      <c r="X63" s="936"/>
      <c r="Y63" s="936"/>
      <c r="Z63" s="936"/>
      <c r="AA63" s="936"/>
      <c r="AB63" s="936"/>
      <c r="AC63" s="936"/>
      <c r="AD63" s="936"/>
      <c r="AE63" s="936"/>
      <c r="AF63" s="936"/>
      <c r="AG63" s="936"/>
      <c r="AH63" s="936"/>
      <c r="AI63" s="936"/>
      <c r="AJ63" s="936"/>
      <c r="AK63" s="936"/>
      <c r="AL63" s="936"/>
      <c r="AM63" s="936"/>
      <c r="AN63" s="936"/>
      <c r="AO63" s="936"/>
    </row>
    <row r="64" spans="1:41" x14ac:dyDescent="0.15">
      <c r="A64" s="153"/>
      <c r="B64" s="153"/>
      <c r="C64" s="153"/>
      <c r="D64" s="153"/>
      <c r="E64" s="936"/>
      <c r="F64" s="936"/>
      <c r="G64" s="936"/>
      <c r="H64" s="936"/>
      <c r="I64" s="936"/>
      <c r="J64" s="936"/>
      <c r="K64" s="936"/>
      <c r="L64" s="936"/>
      <c r="M64" s="936"/>
      <c r="N64" s="936"/>
      <c r="O64" s="936"/>
      <c r="P64" s="936"/>
      <c r="Q64" s="936"/>
      <c r="R64" s="936"/>
      <c r="S64" s="936"/>
      <c r="T64" s="936"/>
      <c r="U64" s="936"/>
      <c r="V64" s="936"/>
      <c r="W64" s="936"/>
      <c r="X64" s="936"/>
      <c r="Y64" s="936"/>
      <c r="Z64" s="936"/>
      <c r="AA64" s="936"/>
      <c r="AB64" s="936"/>
      <c r="AC64" s="936"/>
      <c r="AD64" s="936"/>
      <c r="AE64" s="936"/>
      <c r="AF64" s="936"/>
      <c r="AG64" s="936"/>
      <c r="AH64" s="936"/>
      <c r="AI64" s="936"/>
      <c r="AJ64" s="936"/>
      <c r="AK64" s="936"/>
      <c r="AL64" s="936"/>
      <c r="AM64" s="936"/>
      <c r="AN64" s="936"/>
      <c r="AO64" s="936"/>
    </row>
    <row r="65" spans="1:41" x14ac:dyDescent="0.15">
      <c r="A65" s="153" t="s">
        <v>82</v>
      </c>
      <c r="B65" s="153"/>
      <c r="C65" s="153"/>
      <c r="D65" s="153"/>
      <c r="E65" s="153" t="s">
        <v>81</v>
      </c>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c r="AJ65" s="153"/>
      <c r="AK65" s="153"/>
      <c r="AL65" s="153"/>
      <c r="AM65" s="153"/>
      <c r="AN65" s="153"/>
      <c r="AO65" s="153"/>
    </row>
    <row r="66" spans="1:41" ht="13.5" customHeight="1" x14ac:dyDescent="0.15">
      <c r="A66" s="153" t="s">
        <v>80</v>
      </c>
      <c r="B66" s="153"/>
      <c r="C66" s="153"/>
      <c r="D66" s="153"/>
      <c r="E66" s="936" t="s">
        <v>79</v>
      </c>
      <c r="F66" s="936"/>
      <c r="G66" s="936"/>
      <c r="H66" s="936"/>
      <c r="I66" s="936"/>
      <c r="J66" s="936"/>
      <c r="K66" s="936"/>
      <c r="L66" s="936"/>
      <c r="M66" s="936"/>
      <c r="N66" s="936"/>
      <c r="O66" s="936"/>
      <c r="P66" s="936"/>
      <c r="Q66" s="936"/>
      <c r="R66" s="936"/>
      <c r="S66" s="936"/>
      <c r="T66" s="936"/>
      <c r="U66" s="936"/>
      <c r="V66" s="936"/>
      <c r="W66" s="936"/>
      <c r="X66" s="936"/>
      <c r="Y66" s="936"/>
      <c r="Z66" s="936"/>
      <c r="AA66" s="936"/>
      <c r="AB66" s="936"/>
      <c r="AC66" s="936"/>
      <c r="AD66" s="936"/>
      <c r="AE66" s="936"/>
      <c r="AF66" s="936"/>
      <c r="AG66" s="936"/>
      <c r="AH66" s="936"/>
      <c r="AI66" s="936"/>
      <c r="AJ66" s="936"/>
      <c r="AK66" s="936"/>
      <c r="AL66" s="936"/>
      <c r="AM66" s="936"/>
      <c r="AN66" s="936"/>
      <c r="AO66" s="936"/>
    </row>
    <row r="67" spans="1:41" x14ac:dyDescent="0.15">
      <c r="A67" s="153"/>
      <c r="B67" s="153"/>
      <c r="C67" s="153"/>
      <c r="D67" s="153"/>
      <c r="E67" s="936"/>
      <c r="F67" s="936"/>
      <c r="G67" s="936"/>
      <c r="H67" s="936"/>
      <c r="I67" s="936"/>
      <c r="J67" s="936"/>
      <c r="K67" s="936"/>
      <c r="L67" s="936"/>
      <c r="M67" s="936"/>
      <c r="N67" s="936"/>
      <c r="O67" s="936"/>
      <c r="P67" s="936"/>
      <c r="Q67" s="936"/>
      <c r="R67" s="936"/>
      <c r="S67" s="936"/>
      <c r="T67" s="936"/>
      <c r="U67" s="936"/>
      <c r="V67" s="936"/>
      <c r="W67" s="936"/>
      <c r="X67" s="936"/>
      <c r="Y67" s="936"/>
      <c r="Z67" s="936"/>
      <c r="AA67" s="936"/>
      <c r="AB67" s="936"/>
      <c r="AC67" s="936"/>
      <c r="AD67" s="936"/>
      <c r="AE67" s="936"/>
      <c r="AF67" s="936"/>
      <c r="AG67" s="936"/>
      <c r="AH67" s="936"/>
      <c r="AI67" s="936"/>
      <c r="AJ67" s="936"/>
      <c r="AK67" s="936"/>
      <c r="AL67" s="936"/>
      <c r="AM67" s="936"/>
      <c r="AN67" s="936"/>
      <c r="AO67" s="936"/>
    </row>
    <row r="68" spans="1:41" x14ac:dyDescent="0.15">
      <c r="A68" s="153"/>
      <c r="B68" s="153"/>
      <c r="C68" s="153"/>
      <c r="D68" s="153"/>
      <c r="E68" s="936"/>
      <c r="F68" s="936"/>
      <c r="G68" s="936"/>
      <c r="H68" s="936"/>
      <c r="I68" s="936"/>
      <c r="J68" s="936"/>
      <c r="K68" s="936"/>
      <c r="L68" s="936"/>
      <c r="M68" s="936"/>
      <c r="N68" s="936"/>
      <c r="O68" s="936"/>
      <c r="P68" s="936"/>
      <c r="Q68" s="936"/>
      <c r="R68" s="936"/>
      <c r="S68" s="936"/>
      <c r="T68" s="936"/>
      <c r="U68" s="936"/>
      <c r="V68" s="936"/>
      <c r="W68" s="936"/>
      <c r="X68" s="936"/>
      <c r="Y68" s="936"/>
      <c r="Z68" s="936"/>
      <c r="AA68" s="936"/>
      <c r="AB68" s="936"/>
      <c r="AC68" s="936"/>
      <c r="AD68" s="936"/>
      <c r="AE68" s="936"/>
      <c r="AF68" s="936"/>
      <c r="AG68" s="936"/>
      <c r="AH68" s="936"/>
      <c r="AI68" s="936"/>
      <c r="AJ68" s="936"/>
      <c r="AK68" s="936"/>
      <c r="AL68" s="936"/>
      <c r="AM68" s="936"/>
      <c r="AN68" s="936"/>
      <c r="AO68" s="936"/>
    </row>
    <row r="69" spans="1:41" x14ac:dyDescent="0.15">
      <c r="A69" s="153" t="s">
        <v>78</v>
      </c>
      <c r="B69" s="153"/>
      <c r="C69" s="153"/>
      <c r="D69" s="153"/>
      <c r="E69" s="936" t="s">
        <v>77</v>
      </c>
      <c r="F69" s="936"/>
      <c r="G69" s="936"/>
      <c r="H69" s="936"/>
      <c r="I69" s="936"/>
      <c r="J69" s="936"/>
      <c r="K69" s="936"/>
      <c r="L69" s="936"/>
      <c r="M69" s="936"/>
      <c r="N69" s="936"/>
      <c r="O69" s="936"/>
      <c r="P69" s="936"/>
      <c r="Q69" s="936"/>
      <c r="R69" s="936"/>
      <c r="S69" s="936"/>
      <c r="T69" s="936"/>
      <c r="U69" s="936"/>
      <c r="V69" s="936"/>
      <c r="W69" s="936"/>
      <c r="X69" s="936"/>
      <c r="Y69" s="936"/>
      <c r="Z69" s="936"/>
      <c r="AA69" s="936"/>
      <c r="AB69" s="936"/>
      <c r="AC69" s="936"/>
      <c r="AD69" s="936"/>
      <c r="AE69" s="936"/>
      <c r="AF69" s="936"/>
      <c r="AG69" s="936"/>
      <c r="AH69" s="936"/>
      <c r="AI69" s="936"/>
      <c r="AJ69" s="936"/>
      <c r="AK69" s="936"/>
      <c r="AL69" s="936"/>
      <c r="AM69" s="936"/>
      <c r="AN69" s="936"/>
      <c r="AO69" s="936"/>
    </row>
    <row r="70" spans="1:41" x14ac:dyDescent="0.15">
      <c r="A70" s="153"/>
      <c r="B70" s="153"/>
      <c r="C70" s="153"/>
      <c r="D70" s="153"/>
      <c r="E70" s="936"/>
      <c r="F70" s="936"/>
      <c r="G70" s="936"/>
      <c r="H70" s="936"/>
      <c r="I70" s="936"/>
      <c r="J70" s="936"/>
      <c r="K70" s="936"/>
      <c r="L70" s="936"/>
      <c r="M70" s="936"/>
      <c r="N70" s="936"/>
      <c r="O70" s="936"/>
      <c r="P70" s="936"/>
      <c r="Q70" s="936"/>
      <c r="R70" s="936"/>
      <c r="S70" s="936"/>
      <c r="T70" s="936"/>
      <c r="U70" s="936"/>
      <c r="V70" s="936"/>
      <c r="W70" s="936"/>
      <c r="X70" s="936"/>
      <c r="Y70" s="936"/>
      <c r="Z70" s="936"/>
      <c r="AA70" s="936"/>
      <c r="AB70" s="936"/>
      <c r="AC70" s="936"/>
      <c r="AD70" s="936"/>
      <c r="AE70" s="936"/>
      <c r="AF70" s="936"/>
      <c r="AG70" s="936"/>
      <c r="AH70" s="936"/>
      <c r="AI70" s="936"/>
      <c r="AJ70" s="936"/>
      <c r="AK70" s="936"/>
      <c r="AL70" s="936"/>
      <c r="AM70" s="936"/>
      <c r="AN70" s="936"/>
      <c r="AO70" s="936"/>
    </row>
  </sheetData>
  <sheetProtection algorithmName="SHA-512" hashValue="xWqPBNs71b8GK0B8x4pTr0vxrmi/+/w8GHpo9l5h6HyaDe92NEjqvGpgLzXrPNQXYvOIZrrty5Zu4kvrHfSrcg==" saltValue="Grx6Fl6yl2cu/dAQs0WQOQ==" spinCount="100000" sheet="1" objects="1" scenarios="1"/>
  <mergeCells count="457">
    <mergeCell ref="E66:AO68"/>
    <mergeCell ref="E69:AO70"/>
    <mergeCell ref="L57:Z57"/>
    <mergeCell ref="AA57:AO57"/>
    <mergeCell ref="AA58:AO58"/>
    <mergeCell ref="L59:O59"/>
    <mergeCell ref="P59:Y59"/>
    <mergeCell ref="AA59:AD59"/>
    <mergeCell ref="AE59:AN59"/>
    <mergeCell ref="L58:Q58"/>
    <mergeCell ref="R58:Z58"/>
    <mergeCell ref="AD55:AD56"/>
    <mergeCell ref="AE55:AE56"/>
    <mergeCell ref="AF55:AF56"/>
    <mergeCell ref="AG55:AG56"/>
    <mergeCell ref="AH55:AO56"/>
    <mergeCell ref="E60:AO62"/>
    <mergeCell ref="E63:AO64"/>
    <mergeCell ref="AH53:AO54"/>
    <mergeCell ref="A55:B56"/>
    <mergeCell ref="C55:D56"/>
    <mergeCell ref="E55:G56"/>
    <mergeCell ref="H55:K56"/>
    <mergeCell ref="L55:L56"/>
    <mergeCell ref="M55:M56"/>
    <mergeCell ref="N55:N56"/>
    <mergeCell ref="O55:O56"/>
    <mergeCell ref="AA53:AA54"/>
    <mergeCell ref="P55:P56"/>
    <mergeCell ref="Q55:Q56"/>
    <mergeCell ref="R55:R56"/>
    <mergeCell ref="S55:Z56"/>
    <mergeCell ref="AA55:AA56"/>
    <mergeCell ref="AB55:AB56"/>
    <mergeCell ref="AG53:AG54"/>
    <mergeCell ref="A53:B54"/>
    <mergeCell ref="C53:D54"/>
    <mergeCell ref="AC55:AC56"/>
    <mergeCell ref="E53:G54"/>
    <mergeCell ref="H53:K54"/>
    <mergeCell ref="L53:L54"/>
    <mergeCell ref="M53:M54"/>
    <mergeCell ref="AB53:AB54"/>
    <mergeCell ref="AC53:AC54"/>
    <mergeCell ref="AD53:AD54"/>
    <mergeCell ref="AE53:AE54"/>
    <mergeCell ref="AF53:AF54"/>
    <mergeCell ref="N53:N54"/>
    <mergeCell ref="O53:O54"/>
    <mergeCell ref="P53:P54"/>
    <mergeCell ref="Q53:Q54"/>
    <mergeCell ref="R53:R54"/>
    <mergeCell ref="AG49:AG50"/>
    <mergeCell ref="S53:Z54"/>
    <mergeCell ref="N51:N52"/>
    <mergeCell ref="O51:O52"/>
    <mergeCell ref="AA49:AA50"/>
    <mergeCell ref="N49:N50"/>
    <mergeCell ref="O49:O50"/>
    <mergeCell ref="P49:P50"/>
    <mergeCell ref="Q49:Q50"/>
    <mergeCell ref="R49:R50"/>
    <mergeCell ref="S49:Z50"/>
    <mergeCell ref="A51:B52"/>
    <mergeCell ref="C51:D52"/>
    <mergeCell ref="E51:G52"/>
    <mergeCell ref="H51:K52"/>
    <mergeCell ref="L51:L52"/>
    <mergeCell ref="M51:M52"/>
    <mergeCell ref="AH49:AO50"/>
    <mergeCell ref="AB49:AB50"/>
    <mergeCell ref="AC49:AC50"/>
    <mergeCell ref="AD49:AD50"/>
    <mergeCell ref="AE49:AE50"/>
    <mergeCell ref="AF49:AF50"/>
    <mergeCell ref="AH51:AO52"/>
    <mergeCell ref="P51:P52"/>
    <mergeCell ref="Q51:Q52"/>
    <mergeCell ref="R51:R52"/>
    <mergeCell ref="S51:Z52"/>
    <mergeCell ref="AA51:AA52"/>
    <mergeCell ref="AB51:AB52"/>
    <mergeCell ref="AC51:AC52"/>
    <mergeCell ref="AD51:AD52"/>
    <mergeCell ref="AE51:AE52"/>
    <mergeCell ref="AF51:AF52"/>
    <mergeCell ref="AG51:AG52"/>
    <mergeCell ref="A49:B50"/>
    <mergeCell ref="C49:D50"/>
    <mergeCell ref="E49:G50"/>
    <mergeCell ref="H49:K50"/>
    <mergeCell ref="L49:L50"/>
    <mergeCell ref="M49:M50"/>
    <mergeCell ref="A47:B48"/>
    <mergeCell ref="C47:D48"/>
    <mergeCell ref="E47:G48"/>
    <mergeCell ref="H47:K48"/>
    <mergeCell ref="L47:L48"/>
    <mergeCell ref="M47:M48"/>
    <mergeCell ref="AD47:AD48"/>
    <mergeCell ref="P47:P48"/>
    <mergeCell ref="Q47:Q48"/>
    <mergeCell ref="R47:R48"/>
    <mergeCell ref="S47:Z48"/>
    <mergeCell ref="AA47:AA48"/>
    <mergeCell ref="H45:K46"/>
    <mergeCell ref="L45:L46"/>
    <mergeCell ref="M45:M46"/>
    <mergeCell ref="N45:N46"/>
    <mergeCell ref="O45:O46"/>
    <mergeCell ref="P45:P46"/>
    <mergeCell ref="Q45:Q46"/>
    <mergeCell ref="R45:R46"/>
    <mergeCell ref="S45:Z46"/>
    <mergeCell ref="AA45:AA46"/>
    <mergeCell ref="AD45:AD46"/>
    <mergeCell ref="AC47:AC48"/>
    <mergeCell ref="N47:N48"/>
    <mergeCell ref="O47:O48"/>
    <mergeCell ref="AF45:AF46"/>
    <mergeCell ref="AB47:AB48"/>
    <mergeCell ref="AG41:AG42"/>
    <mergeCell ref="AH41:AO42"/>
    <mergeCell ref="AB41:AB42"/>
    <mergeCell ref="AC41:AC42"/>
    <mergeCell ref="AD41:AD42"/>
    <mergeCell ref="AE41:AE42"/>
    <mergeCell ref="AF41:AF42"/>
    <mergeCell ref="AH43:AO44"/>
    <mergeCell ref="AF43:AF44"/>
    <mergeCell ref="AG43:AG44"/>
    <mergeCell ref="AH45:AO46"/>
    <mergeCell ref="AE47:AE48"/>
    <mergeCell ref="AF47:AF48"/>
    <mergeCell ref="AG47:AG48"/>
    <mergeCell ref="AH47:AO48"/>
    <mergeCell ref="AG45:AG46"/>
    <mergeCell ref="AB43:AB44"/>
    <mergeCell ref="AC43:AC44"/>
    <mergeCell ref="AD43:AD44"/>
    <mergeCell ref="AE43:AE44"/>
    <mergeCell ref="AB45:AB46"/>
    <mergeCell ref="AC45:AC46"/>
    <mergeCell ref="AE45:AE46"/>
    <mergeCell ref="A43:B44"/>
    <mergeCell ref="C43:D44"/>
    <mergeCell ref="E43:G44"/>
    <mergeCell ref="H43:K44"/>
    <mergeCell ref="L43:L44"/>
    <mergeCell ref="M43:M44"/>
    <mergeCell ref="P43:P44"/>
    <mergeCell ref="Q43:Q44"/>
    <mergeCell ref="R43:R44"/>
    <mergeCell ref="N43:N44"/>
    <mergeCell ref="O43:O44"/>
    <mergeCell ref="A45:B46"/>
    <mergeCell ref="C45:D46"/>
    <mergeCell ref="E45:G46"/>
    <mergeCell ref="AA41:AA42"/>
    <mergeCell ref="N41:N42"/>
    <mergeCell ref="O41:O42"/>
    <mergeCell ref="P41:P42"/>
    <mergeCell ref="Q41:Q42"/>
    <mergeCell ref="R41:R42"/>
    <mergeCell ref="S41:Z42"/>
    <mergeCell ref="S43:Z44"/>
    <mergeCell ref="AA43:AA44"/>
    <mergeCell ref="A41:B42"/>
    <mergeCell ref="C41:D42"/>
    <mergeCell ref="E41:G42"/>
    <mergeCell ref="H41:K42"/>
    <mergeCell ref="L41:L42"/>
    <mergeCell ref="M41:M42"/>
    <mergeCell ref="A39:B40"/>
    <mergeCell ref="C39:D40"/>
    <mergeCell ref="E39:G40"/>
    <mergeCell ref="H39:K40"/>
    <mergeCell ref="L39:L40"/>
    <mergeCell ref="M39:M40"/>
    <mergeCell ref="AD39:AD40"/>
    <mergeCell ref="P39:P40"/>
    <mergeCell ref="Q39:Q40"/>
    <mergeCell ref="R39:R40"/>
    <mergeCell ref="S39:Z40"/>
    <mergeCell ref="AA39:AA40"/>
    <mergeCell ref="H37:K38"/>
    <mergeCell ref="L37:L38"/>
    <mergeCell ref="M37:M38"/>
    <mergeCell ref="N37:N38"/>
    <mergeCell ref="O37:O38"/>
    <mergeCell ref="P37:P38"/>
    <mergeCell ref="Q37:Q38"/>
    <mergeCell ref="R37:R38"/>
    <mergeCell ref="S37:Z38"/>
    <mergeCell ref="AA37:AA38"/>
    <mergeCell ref="AD37:AD38"/>
    <mergeCell ref="AC39:AC40"/>
    <mergeCell ref="N39:N40"/>
    <mergeCell ref="O39:O40"/>
    <mergeCell ref="AF37:AF38"/>
    <mergeCell ref="AB39:AB40"/>
    <mergeCell ref="AG33:AG34"/>
    <mergeCell ref="AH33:AO34"/>
    <mergeCell ref="AB33:AB34"/>
    <mergeCell ref="AC33:AC34"/>
    <mergeCell ref="AD33:AD34"/>
    <mergeCell ref="AE33:AE34"/>
    <mergeCell ref="AF33:AF34"/>
    <mergeCell ref="AH35:AO36"/>
    <mergeCell ref="AF35:AF36"/>
    <mergeCell ref="AG35:AG36"/>
    <mergeCell ref="AH37:AO38"/>
    <mergeCell ref="AE39:AE40"/>
    <mergeCell ref="AF39:AF40"/>
    <mergeCell ref="AG39:AG40"/>
    <mergeCell ref="AH39:AO40"/>
    <mergeCell ref="AG37:AG38"/>
    <mergeCell ref="AB35:AB36"/>
    <mergeCell ref="AC35:AC36"/>
    <mergeCell ref="AD35:AD36"/>
    <mergeCell ref="AE35:AE36"/>
    <mergeCell ref="AB37:AB38"/>
    <mergeCell ref="AC37:AC38"/>
    <mergeCell ref="S33:Z34"/>
    <mergeCell ref="S35:Z36"/>
    <mergeCell ref="AA35:AA36"/>
    <mergeCell ref="AE37:AE38"/>
    <mergeCell ref="A35:B36"/>
    <mergeCell ref="C35:D36"/>
    <mergeCell ref="E35:G36"/>
    <mergeCell ref="H35:K36"/>
    <mergeCell ref="L35:L36"/>
    <mergeCell ref="M35:M36"/>
    <mergeCell ref="P35:P36"/>
    <mergeCell ref="Q35:Q36"/>
    <mergeCell ref="R35:R36"/>
    <mergeCell ref="N35:N36"/>
    <mergeCell ref="O35:O36"/>
    <mergeCell ref="A37:B38"/>
    <mergeCell ref="C37:D38"/>
    <mergeCell ref="E37:G38"/>
    <mergeCell ref="A29:B30"/>
    <mergeCell ref="C29:D30"/>
    <mergeCell ref="AC31:AC32"/>
    <mergeCell ref="E29:G30"/>
    <mergeCell ref="A33:B34"/>
    <mergeCell ref="C33:D34"/>
    <mergeCell ref="E33:G34"/>
    <mergeCell ref="H33:K34"/>
    <mergeCell ref="L33:L34"/>
    <mergeCell ref="M33:M34"/>
    <mergeCell ref="A31:B32"/>
    <mergeCell ref="C31:D32"/>
    <mergeCell ref="E31:G32"/>
    <mergeCell ref="H31:K32"/>
    <mergeCell ref="L31:L32"/>
    <mergeCell ref="M31:M32"/>
    <mergeCell ref="N31:N32"/>
    <mergeCell ref="O31:O32"/>
    <mergeCell ref="AA33:AA34"/>
    <mergeCell ref="N33:N34"/>
    <mergeCell ref="O33:O34"/>
    <mergeCell ref="P33:P34"/>
    <mergeCell ref="Q33:Q34"/>
    <mergeCell ref="R33:R34"/>
    <mergeCell ref="P31:P32"/>
    <mergeCell ref="Q31:Q32"/>
    <mergeCell ref="R31:R32"/>
    <mergeCell ref="S31:Z32"/>
    <mergeCell ref="AA31:AA32"/>
    <mergeCell ref="H29:K30"/>
    <mergeCell ref="L29:L30"/>
    <mergeCell ref="M29:M30"/>
    <mergeCell ref="N29:N30"/>
    <mergeCell ref="O29:O30"/>
    <mergeCell ref="P29:P30"/>
    <mergeCell ref="Q29:Q30"/>
    <mergeCell ref="R29:R30"/>
    <mergeCell ref="S29:Z30"/>
    <mergeCell ref="AF29:AF30"/>
    <mergeCell ref="AB31:AB32"/>
    <mergeCell ref="AG25:AG26"/>
    <mergeCell ref="AH25:AO26"/>
    <mergeCell ref="AB25:AB26"/>
    <mergeCell ref="AC25:AC26"/>
    <mergeCell ref="AD25:AD26"/>
    <mergeCell ref="AE25:AE26"/>
    <mergeCell ref="AF25:AF26"/>
    <mergeCell ref="AH27:AO28"/>
    <mergeCell ref="AF27:AF28"/>
    <mergeCell ref="AG27:AG28"/>
    <mergeCell ref="AH29:AO30"/>
    <mergeCell ref="AE31:AE32"/>
    <mergeCell ref="AF31:AF32"/>
    <mergeCell ref="AG31:AG32"/>
    <mergeCell ref="AH31:AO32"/>
    <mergeCell ref="AG29:AG30"/>
    <mergeCell ref="AD31:AD32"/>
    <mergeCell ref="S27:Z28"/>
    <mergeCell ref="AA27:AA28"/>
    <mergeCell ref="AB27:AB28"/>
    <mergeCell ref="AC27:AC28"/>
    <mergeCell ref="AD27:AD28"/>
    <mergeCell ref="AE27:AE28"/>
    <mergeCell ref="AA29:AA30"/>
    <mergeCell ref="AB29:AB30"/>
    <mergeCell ref="AC29:AC30"/>
    <mergeCell ref="AD29:AD30"/>
    <mergeCell ref="AE29:AE30"/>
    <mergeCell ref="A25:B26"/>
    <mergeCell ref="C25:D26"/>
    <mergeCell ref="E25:G26"/>
    <mergeCell ref="H25:K26"/>
    <mergeCell ref="L25:L26"/>
    <mergeCell ref="M25:M26"/>
    <mergeCell ref="N27:N28"/>
    <mergeCell ref="O27:O28"/>
    <mergeCell ref="AA25:AA26"/>
    <mergeCell ref="N25:N26"/>
    <mergeCell ref="O25:O26"/>
    <mergeCell ref="P25:P26"/>
    <mergeCell ref="Q25:Q26"/>
    <mergeCell ref="R25:R26"/>
    <mergeCell ref="S25:Z26"/>
    <mergeCell ref="A27:B28"/>
    <mergeCell ref="C27:D28"/>
    <mergeCell ref="E27:G28"/>
    <mergeCell ref="H27:K28"/>
    <mergeCell ref="L27:L28"/>
    <mergeCell ref="M27:M28"/>
    <mergeCell ref="P27:P28"/>
    <mergeCell ref="Q27:Q28"/>
    <mergeCell ref="R27:R28"/>
    <mergeCell ref="AH21:AO22"/>
    <mergeCell ref="A23:B24"/>
    <mergeCell ref="C23:D24"/>
    <mergeCell ref="E23:G24"/>
    <mergeCell ref="H23:K24"/>
    <mergeCell ref="L23:L24"/>
    <mergeCell ref="M23:M24"/>
    <mergeCell ref="N23:N24"/>
    <mergeCell ref="O23:O24"/>
    <mergeCell ref="AD23:AD24"/>
    <mergeCell ref="AE23:AE24"/>
    <mergeCell ref="AF23:AF24"/>
    <mergeCell ref="AG23:AG24"/>
    <mergeCell ref="AH23:AO24"/>
    <mergeCell ref="P23:P24"/>
    <mergeCell ref="Q23:Q24"/>
    <mergeCell ref="R23:R24"/>
    <mergeCell ref="S23:Z24"/>
    <mergeCell ref="AA23:AA24"/>
    <mergeCell ref="AG19:AG20"/>
    <mergeCell ref="AG21:AG22"/>
    <mergeCell ref="A21:B22"/>
    <mergeCell ref="C21:D22"/>
    <mergeCell ref="AC23:AC24"/>
    <mergeCell ref="E21:G22"/>
    <mergeCell ref="H21:K22"/>
    <mergeCell ref="L21:L22"/>
    <mergeCell ref="M21:M22"/>
    <mergeCell ref="N21:N22"/>
    <mergeCell ref="O21:O22"/>
    <mergeCell ref="P21:P22"/>
    <mergeCell ref="Q21:Q22"/>
    <mergeCell ref="R21:R22"/>
    <mergeCell ref="S21:Z22"/>
    <mergeCell ref="AA21:AA22"/>
    <mergeCell ref="AB21:AB22"/>
    <mergeCell ref="AC21:AC22"/>
    <mergeCell ref="AD21:AD22"/>
    <mergeCell ref="AE21:AE22"/>
    <mergeCell ref="AF21:AF22"/>
    <mergeCell ref="AB23:AB24"/>
    <mergeCell ref="A19:B20"/>
    <mergeCell ref="C19:D20"/>
    <mergeCell ref="E19:G20"/>
    <mergeCell ref="H19:K20"/>
    <mergeCell ref="L19:L20"/>
    <mergeCell ref="M19:M20"/>
    <mergeCell ref="AG17:AG18"/>
    <mergeCell ref="AH17:AO18"/>
    <mergeCell ref="AB17:AB18"/>
    <mergeCell ref="AC17:AC18"/>
    <mergeCell ref="AD17:AD18"/>
    <mergeCell ref="AE17:AE18"/>
    <mergeCell ref="AF17:AF18"/>
    <mergeCell ref="AH19:AO20"/>
    <mergeCell ref="P19:P20"/>
    <mergeCell ref="Q19:Q20"/>
    <mergeCell ref="R19:R20"/>
    <mergeCell ref="S19:Z20"/>
    <mergeCell ref="AA19:AA20"/>
    <mergeCell ref="AB19:AB20"/>
    <mergeCell ref="AC19:AC20"/>
    <mergeCell ref="AD19:AD20"/>
    <mergeCell ref="AE19:AE20"/>
    <mergeCell ref="AF19:AF20"/>
    <mergeCell ref="N19:N20"/>
    <mergeCell ref="O19:O20"/>
    <mergeCell ref="O17:O18"/>
    <mergeCell ref="P17:P18"/>
    <mergeCell ref="Q17:Q18"/>
    <mergeCell ref="R17:R18"/>
    <mergeCell ref="S17:Z18"/>
    <mergeCell ref="P15:P16"/>
    <mergeCell ref="Q15:Q16"/>
    <mergeCell ref="R15:R16"/>
    <mergeCell ref="S15:Z16"/>
    <mergeCell ref="O15:O16"/>
    <mergeCell ref="A17:B18"/>
    <mergeCell ref="C17:D18"/>
    <mergeCell ref="E17:G18"/>
    <mergeCell ref="H17:K18"/>
    <mergeCell ref="L17:L18"/>
    <mergeCell ref="M17:M18"/>
    <mergeCell ref="AC15:AC16"/>
    <mergeCell ref="X10:AD10"/>
    <mergeCell ref="AE10:AN10"/>
    <mergeCell ref="A13:B14"/>
    <mergeCell ref="C13:D14"/>
    <mergeCell ref="E13:G14"/>
    <mergeCell ref="H13:K14"/>
    <mergeCell ref="L13:R14"/>
    <mergeCell ref="AB15:AB16"/>
    <mergeCell ref="A15:B16"/>
    <mergeCell ref="C15:D16"/>
    <mergeCell ref="E15:G16"/>
    <mergeCell ref="H15:K16"/>
    <mergeCell ref="L15:L16"/>
    <mergeCell ref="M15:M16"/>
    <mergeCell ref="N15:N16"/>
    <mergeCell ref="AA17:AA18"/>
    <mergeCell ref="N17:N18"/>
    <mergeCell ref="AD15:AD16"/>
    <mergeCell ref="AE15:AE16"/>
    <mergeCell ref="AF15:AF16"/>
    <mergeCell ref="AG15:AG16"/>
    <mergeCell ref="AH15:AO16"/>
    <mergeCell ref="A2:AO3"/>
    <mergeCell ref="AE4:AO4"/>
    <mergeCell ref="X6:AD6"/>
    <mergeCell ref="AE6:AH6"/>
    <mergeCell ref="AI6:AM6"/>
    <mergeCell ref="AN6:AO6"/>
    <mergeCell ref="S13:Z14"/>
    <mergeCell ref="AA13:AG14"/>
    <mergeCell ref="AH13:AO14"/>
    <mergeCell ref="X7:AD7"/>
    <mergeCell ref="AE7:AO7"/>
    <mergeCell ref="X8:AD8"/>
    <mergeCell ref="AE8:AO8"/>
    <mergeCell ref="X9:AD9"/>
    <mergeCell ref="AE9:AO9"/>
    <mergeCell ref="E12:U12"/>
    <mergeCell ref="W12:AN12"/>
    <mergeCell ref="AA15:AA16"/>
  </mergeCells>
  <phoneticPr fontId="5"/>
  <dataValidations count="3">
    <dataValidation type="list" allowBlank="1" showInputMessage="1" showErrorMessage="1" sqref="E15:G56">
      <formula1>"常勤,非常勤,派遣（常勤）,派遣（非常勤）"</formula1>
    </dataValidation>
    <dataValidation type="list" allowBlank="1" showInputMessage="1" showErrorMessage="1" sqref="H15:K56">
      <formula1>"園長・施設長,副園長・教頭,保育教諭,教諭,保育士,保育従事者（無資格）,栄養士,調理員,保健師・助産師・看護師・准看護師,事務職員,家庭的保育者,家庭的保育補助者,子育て支援員,その他の職員"</formula1>
    </dataValidation>
    <dataValidation type="list" allowBlank="1" showInputMessage="1" showErrorMessage="1" sqref="C17:D56">
      <formula1>"Ⅰ,Ⅱ,市,Ⅰ・Ⅱ,Ⅰ・市,Ⅱ・市,Ⅰ・Ⅱ・市"</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①第６号様式添付書類２</vt:lpstr>
      <vt:lpstr>②第６号様式添付書類</vt:lpstr>
      <vt:lpstr>③第６号様式</vt:lpstr>
      <vt:lpstr>④第２号様式の２</vt:lpstr>
      <vt:lpstr>⑤第２号様式の４</vt:lpstr>
      <vt:lpstr>⑥第３号様式(表)</vt:lpstr>
      <vt:lpstr>⑦第３号様式(裏面)</vt:lpstr>
      <vt:lpstr>⑧第２号様式の１</vt:lpstr>
      <vt:lpstr>⑨第２号様式の３</vt:lpstr>
      <vt:lpstr>①第６号様式添付書類２!Print_Area</vt:lpstr>
      <vt:lpstr>②第６号様式添付書類!Print_Area</vt:lpstr>
      <vt:lpstr>③第６号様式!Print_Area</vt:lpstr>
      <vt:lpstr>④第２号様式の２!Print_Area</vt:lpstr>
      <vt:lpstr>⑤第２号様式の４!Print_Area</vt:lpstr>
      <vt:lpstr>'⑥第３号様式(表)'!Print_Area</vt:lpstr>
      <vt:lpstr>'⑦第３号様式(裏面)'!Print_Area</vt:lpstr>
      <vt:lpstr>⑧第２号様式の１!Print_Area</vt:lpstr>
      <vt:lpstr>⑨第２号様式の３!Print_Area</vt:lpstr>
      <vt:lpstr>①第６号様式添付書類２!Print_Titles</vt:lpstr>
      <vt:lpstr>④第２号様式の２!Print_Titles</vt:lpstr>
      <vt:lpstr>⑤第２号様式の４!Print_Titles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2021-01-16T03:30:47Z</cp:lastPrinted>
  <dcterms:created xsi:type="dcterms:W3CDTF">2020-09-07T07:25:20Z</dcterms:created>
  <dcterms:modified xsi:type="dcterms:W3CDTF">2021-01-22T05:30:15Z</dcterms:modified>
</cp:coreProperties>
</file>